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93" firstSheet="3" activeTab="12"/>
  </bookViews>
  <sheets>
    <sheet name="greenjpg" sheetId="1" r:id="rId1"/>
    <sheet name="quadjpg" sheetId="2" r:id="rId2"/>
    <sheet name="boxesjpg" sheetId="3" r:id="rId3"/>
    <sheet name="memjpg" sheetId="4" r:id="rId4"/>
    <sheet name="greenbmp" sheetId="5" r:id="rId5"/>
    <sheet name="quadbmp" sheetId="6" r:id="rId6"/>
    <sheet name="boxesbmp" sheetId="7" r:id="rId7"/>
    <sheet name="membmp" sheetId="8" r:id="rId8"/>
    <sheet name="greengif" sheetId="9" r:id="rId9"/>
    <sheet name="quadgif" sheetId="10" r:id="rId10"/>
    <sheet name="boxesgif" sheetId="11" r:id="rId11"/>
    <sheet name="memgif" sheetId="12" r:id="rId12"/>
    <sheet name="meanchart" sheetId="14" r:id="rId13"/>
    <sheet name="meanchart2" sheetId="15" r:id="rId14"/>
    <sheet name="Overall Tables" sheetId="13" r:id="rId15"/>
  </sheets>
  <calcPr calcId="145621"/>
</workbook>
</file>

<file path=xl/calcChain.xml><?xml version="1.0" encoding="utf-8"?>
<calcChain xmlns="http://schemas.openxmlformats.org/spreadsheetml/2006/main">
  <c r="S75" i="13" l="1"/>
  <c r="R75" i="13"/>
  <c r="Q75" i="13"/>
  <c r="P75" i="13"/>
  <c r="O75" i="13"/>
  <c r="N75" i="13"/>
  <c r="M75" i="13"/>
  <c r="L75" i="13"/>
  <c r="K75" i="13"/>
  <c r="J75" i="13"/>
  <c r="I75" i="13"/>
  <c r="H75" i="13"/>
  <c r="G75" i="13"/>
  <c r="F75" i="13"/>
  <c r="E75" i="13"/>
  <c r="D75" i="13"/>
  <c r="C75" i="13"/>
  <c r="S74" i="13"/>
  <c r="R74" i="13"/>
  <c r="Q74" i="13"/>
  <c r="P74" i="13"/>
  <c r="O74" i="13"/>
  <c r="N74" i="13"/>
  <c r="M74" i="13"/>
  <c r="L74" i="13"/>
  <c r="K74" i="13"/>
  <c r="J74" i="13"/>
  <c r="I74" i="13"/>
  <c r="H74" i="13"/>
  <c r="G74" i="13"/>
  <c r="F74" i="13"/>
  <c r="E74" i="13"/>
  <c r="D74" i="13"/>
  <c r="C74" i="13"/>
  <c r="S73" i="13"/>
  <c r="R73" i="13"/>
  <c r="Q73" i="13"/>
  <c r="P73" i="13"/>
  <c r="O73" i="13"/>
  <c r="N73" i="13"/>
  <c r="M73" i="13"/>
  <c r="L73" i="13"/>
  <c r="K73" i="13"/>
  <c r="J73" i="13"/>
  <c r="I73" i="13"/>
  <c r="H73" i="13"/>
  <c r="G73" i="13"/>
  <c r="F73" i="13"/>
  <c r="E73" i="13"/>
  <c r="D73" i="13"/>
  <c r="C73" i="13"/>
  <c r="S72" i="13"/>
  <c r="R72" i="13"/>
  <c r="Q72" i="13"/>
  <c r="P72" i="13"/>
  <c r="O72" i="13"/>
  <c r="N72" i="13"/>
  <c r="M72" i="13"/>
  <c r="L72" i="13"/>
  <c r="K72" i="13"/>
  <c r="J72" i="13"/>
  <c r="I72" i="13"/>
  <c r="H72" i="13"/>
  <c r="G72" i="13"/>
  <c r="F72" i="13"/>
  <c r="E72" i="13"/>
  <c r="D72" i="13"/>
  <c r="C72" i="13"/>
  <c r="S71" i="13"/>
  <c r="R71" i="13"/>
  <c r="Q71" i="13"/>
  <c r="P71" i="13"/>
  <c r="O71" i="13"/>
  <c r="N71" i="13"/>
  <c r="M71" i="13"/>
  <c r="L71" i="13"/>
  <c r="K71" i="13"/>
  <c r="J71" i="13"/>
  <c r="I71" i="13"/>
  <c r="H71" i="13"/>
  <c r="G71" i="13"/>
  <c r="F71" i="13"/>
  <c r="E71" i="13"/>
  <c r="D71" i="13"/>
  <c r="C71" i="13"/>
  <c r="S70" i="13"/>
  <c r="R70" i="13"/>
  <c r="Q70" i="13"/>
  <c r="P70" i="13"/>
  <c r="O70" i="13"/>
  <c r="N70" i="13"/>
  <c r="M70" i="13"/>
  <c r="L70" i="13"/>
  <c r="K70" i="13"/>
  <c r="J70" i="13"/>
  <c r="I70" i="13"/>
  <c r="H70" i="13"/>
  <c r="G70" i="13"/>
  <c r="F70" i="13"/>
  <c r="E70" i="13"/>
  <c r="D70" i="13"/>
  <c r="C70" i="13"/>
  <c r="S69" i="13"/>
  <c r="R69" i="13"/>
  <c r="Q69" i="13"/>
  <c r="P69" i="13"/>
  <c r="O69" i="13"/>
  <c r="N69" i="13"/>
  <c r="M69" i="13"/>
  <c r="L69" i="13"/>
  <c r="K69" i="13"/>
  <c r="J69" i="13"/>
  <c r="I69" i="13"/>
  <c r="H69" i="13"/>
  <c r="G69" i="13"/>
  <c r="F69" i="13"/>
  <c r="E69" i="13"/>
  <c r="D69" i="13"/>
  <c r="C69" i="13"/>
  <c r="S68" i="13"/>
  <c r="R68" i="13"/>
  <c r="Q68" i="13"/>
  <c r="P68" i="13"/>
  <c r="O68" i="13"/>
  <c r="N68" i="13"/>
  <c r="M68" i="13"/>
  <c r="L68" i="13"/>
  <c r="K68" i="13"/>
  <c r="J68" i="13"/>
  <c r="I68" i="13"/>
  <c r="H68" i="13"/>
  <c r="G68" i="13"/>
  <c r="F68" i="13"/>
  <c r="E68" i="13"/>
  <c r="D68" i="13"/>
  <c r="C68" i="13"/>
  <c r="S67" i="13"/>
  <c r="R67" i="13"/>
  <c r="Q67" i="13"/>
  <c r="P67" i="13"/>
  <c r="O67" i="13"/>
  <c r="N67" i="13"/>
  <c r="M67" i="13"/>
  <c r="L67" i="13"/>
  <c r="K67" i="13"/>
  <c r="J67" i="13"/>
  <c r="I67" i="13"/>
  <c r="H67" i="13"/>
  <c r="G67" i="13"/>
  <c r="F67" i="13"/>
  <c r="E67" i="13"/>
  <c r="D67" i="13"/>
  <c r="C67" i="13"/>
  <c r="S66" i="13"/>
  <c r="R66" i="13"/>
  <c r="Q66" i="13"/>
  <c r="P66" i="13"/>
  <c r="O66" i="13"/>
  <c r="N66" i="13"/>
  <c r="M66" i="13"/>
  <c r="L66" i="13"/>
  <c r="K66" i="13"/>
  <c r="J66" i="13"/>
  <c r="I66" i="13"/>
  <c r="H66" i="13"/>
  <c r="G66" i="13"/>
  <c r="F66" i="13"/>
  <c r="E66" i="13"/>
  <c r="D66" i="13"/>
  <c r="C66" i="13"/>
  <c r="S65" i="13"/>
  <c r="R65" i="13"/>
  <c r="Q65" i="13"/>
  <c r="P65" i="13"/>
  <c r="O65" i="13"/>
  <c r="N65" i="13"/>
  <c r="M65" i="13"/>
  <c r="L65" i="13"/>
  <c r="K65" i="13"/>
  <c r="J65" i="13"/>
  <c r="I65" i="13"/>
  <c r="H65" i="13"/>
  <c r="G65" i="13"/>
  <c r="F65" i="13"/>
  <c r="E65" i="13"/>
  <c r="D65" i="13"/>
  <c r="C65" i="13"/>
  <c r="S64" i="13"/>
  <c r="R64" i="13"/>
  <c r="Q64" i="13"/>
  <c r="P64" i="13"/>
  <c r="O64" i="13"/>
  <c r="N64" i="13"/>
  <c r="M64" i="13"/>
  <c r="L64" i="13"/>
  <c r="K64" i="13"/>
  <c r="J64" i="13"/>
  <c r="I64" i="13"/>
  <c r="H64" i="13"/>
  <c r="G64" i="13"/>
  <c r="F64" i="13"/>
  <c r="E64" i="13"/>
  <c r="D64" i="13"/>
  <c r="C64" i="13"/>
  <c r="S63" i="13"/>
  <c r="R63" i="13"/>
  <c r="Q63" i="13"/>
  <c r="P63" i="13"/>
  <c r="O63" i="13"/>
  <c r="N63" i="13"/>
  <c r="M63" i="13"/>
  <c r="L63" i="13"/>
  <c r="K63" i="13"/>
  <c r="J63" i="13"/>
  <c r="I63" i="13"/>
  <c r="H63" i="13"/>
  <c r="G63" i="13"/>
  <c r="F63" i="13"/>
  <c r="E63" i="13"/>
  <c r="D63" i="13"/>
  <c r="C63" i="13"/>
  <c r="S62" i="13"/>
  <c r="R62" i="13"/>
  <c r="Q62" i="13"/>
  <c r="P62" i="13"/>
  <c r="O62" i="13"/>
  <c r="N62" i="13"/>
  <c r="M62" i="13"/>
  <c r="L62" i="13"/>
  <c r="K62" i="13"/>
  <c r="J62" i="13"/>
  <c r="I62" i="13"/>
  <c r="H62" i="13"/>
  <c r="G62" i="13"/>
  <c r="F62" i="13"/>
  <c r="E62" i="13"/>
  <c r="D62" i="13"/>
  <c r="C62" i="13"/>
  <c r="S61" i="13"/>
  <c r="R61" i="13"/>
  <c r="Q61" i="13"/>
  <c r="P61" i="13"/>
  <c r="O61" i="13"/>
  <c r="N61" i="13"/>
  <c r="M61" i="13"/>
  <c r="L61" i="13"/>
  <c r="K61" i="13"/>
  <c r="J61" i="13"/>
  <c r="I61" i="13"/>
  <c r="H61" i="13"/>
  <c r="G61" i="13"/>
  <c r="F61" i="13"/>
  <c r="E61" i="13"/>
  <c r="D61" i="13"/>
  <c r="C61" i="13"/>
  <c r="S60" i="13"/>
  <c r="R60" i="13"/>
  <c r="Q60" i="13"/>
  <c r="P60" i="13"/>
  <c r="O60" i="13"/>
  <c r="N60" i="13"/>
  <c r="M60" i="13"/>
  <c r="L60" i="13"/>
  <c r="K60" i="13"/>
  <c r="J60" i="13"/>
  <c r="I60" i="13"/>
  <c r="H60" i="13"/>
  <c r="G60" i="13"/>
  <c r="F60" i="13"/>
  <c r="E60" i="13"/>
  <c r="D60" i="13"/>
  <c r="C60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C53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C52" i="13"/>
  <c r="S51" i="13"/>
  <c r="S55" i="13" s="1"/>
  <c r="R51" i="13"/>
  <c r="R55" i="13" s="1"/>
  <c r="Q51" i="13"/>
  <c r="Q55" i="13" s="1"/>
  <c r="P51" i="13"/>
  <c r="P55" i="13" s="1"/>
  <c r="O51" i="13"/>
  <c r="O55" i="13" s="1"/>
  <c r="N51" i="13"/>
  <c r="N55" i="13" s="1"/>
  <c r="M51" i="13"/>
  <c r="M55" i="13" s="1"/>
  <c r="L51" i="13"/>
  <c r="L55" i="13" s="1"/>
  <c r="K51" i="13"/>
  <c r="K55" i="13" s="1"/>
  <c r="J51" i="13"/>
  <c r="J55" i="13" s="1"/>
  <c r="I51" i="13"/>
  <c r="I55" i="13" s="1"/>
  <c r="H51" i="13"/>
  <c r="H55" i="13" s="1"/>
  <c r="G51" i="13"/>
  <c r="G55" i="13" s="1"/>
  <c r="F51" i="13"/>
  <c r="F55" i="13" s="1"/>
  <c r="E51" i="13"/>
  <c r="E55" i="13" s="1"/>
  <c r="D51" i="13"/>
  <c r="D55" i="13" s="1"/>
  <c r="C51" i="13"/>
  <c r="C55" i="13" s="1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S46" i="13"/>
  <c r="S50" i="13" s="1"/>
  <c r="R46" i="13"/>
  <c r="R50" i="13" s="1"/>
  <c r="Q46" i="13"/>
  <c r="Q50" i="13" s="1"/>
  <c r="P46" i="13"/>
  <c r="P50" i="13" s="1"/>
  <c r="O46" i="13"/>
  <c r="O50" i="13" s="1"/>
  <c r="N46" i="13"/>
  <c r="N50" i="13" s="1"/>
  <c r="M46" i="13"/>
  <c r="M50" i="13" s="1"/>
  <c r="L46" i="13"/>
  <c r="L50" i="13" s="1"/>
  <c r="K46" i="13"/>
  <c r="K50" i="13" s="1"/>
  <c r="J46" i="13"/>
  <c r="J50" i="13" s="1"/>
  <c r="I46" i="13"/>
  <c r="I50" i="13" s="1"/>
  <c r="H46" i="13"/>
  <c r="H50" i="13" s="1"/>
  <c r="G46" i="13"/>
  <c r="G50" i="13" s="1"/>
  <c r="F46" i="13"/>
  <c r="F50" i="13" s="1"/>
  <c r="E46" i="13"/>
  <c r="E50" i="13" s="1"/>
  <c r="D46" i="13"/>
  <c r="D50" i="13" s="1"/>
  <c r="C46" i="13"/>
  <c r="C50" i="13" s="1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S41" i="13"/>
  <c r="S45" i="13" s="1"/>
  <c r="R41" i="13"/>
  <c r="R45" i="13" s="1"/>
  <c r="Q41" i="13"/>
  <c r="Q45" i="13" s="1"/>
  <c r="P41" i="13"/>
  <c r="P45" i="13" s="1"/>
  <c r="O41" i="13"/>
  <c r="O45" i="13" s="1"/>
  <c r="N41" i="13"/>
  <c r="N45" i="13" s="1"/>
  <c r="M41" i="13"/>
  <c r="M45" i="13" s="1"/>
  <c r="L41" i="13"/>
  <c r="L45" i="13" s="1"/>
  <c r="K41" i="13"/>
  <c r="K45" i="13" s="1"/>
  <c r="J41" i="13"/>
  <c r="J45" i="13" s="1"/>
  <c r="I41" i="13"/>
  <c r="I45" i="13" s="1"/>
  <c r="H41" i="13"/>
  <c r="H45" i="13" s="1"/>
  <c r="G41" i="13"/>
  <c r="G45" i="13" s="1"/>
  <c r="F41" i="13"/>
  <c r="F45" i="13" s="1"/>
  <c r="E41" i="13"/>
  <c r="E45" i="13" s="1"/>
  <c r="D41" i="13"/>
  <c r="D45" i="13" s="1"/>
  <c r="C41" i="13"/>
  <c r="C45" i="13" s="1"/>
  <c r="B54" i="13"/>
  <c r="B53" i="13"/>
  <c r="B52" i="13"/>
  <c r="B51" i="13"/>
  <c r="B49" i="13"/>
  <c r="B48" i="13"/>
  <c r="B47" i="13"/>
  <c r="B42" i="13"/>
  <c r="B45" i="13" s="1"/>
  <c r="B46" i="13"/>
  <c r="B44" i="13"/>
  <c r="B43" i="13"/>
  <c r="B41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B37" i="13"/>
  <c r="B36" i="13"/>
  <c r="B31" i="13"/>
  <c r="B26" i="13"/>
  <c r="B35" i="13"/>
  <c r="B34" i="13"/>
  <c r="B33" i="13"/>
  <c r="B32" i="13"/>
  <c r="B30" i="13"/>
  <c r="B29" i="13"/>
  <c r="B28" i="13"/>
  <c r="B27" i="13"/>
  <c r="B25" i="13"/>
  <c r="B24" i="13"/>
  <c r="B23" i="13"/>
  <c r="B22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S13" i="13"/>
  <c r="S17" i="13" s="1"/>
  <c r="R13" i="13"/>
  <c r="R17" i="13" s="1"/>
  <c r="Q13" i="13"/>
  <c r="Q17" i="13" s="1"/>
  <c r="P13" i="13"/>
  <c r="P17" i="13" s="1"/>
  <c r="O13" i="13"/>
  <c r="O17" i="13" s="1"/>
  <c r="N13" i="13"/>
  <c r="N17" i="13" s="1"/>
  <c r="M13" i="13"/>
  <c r="M17" i="13" s="1"/>
  <c r="L13" i="13"/>
  <c r="L17" i="13" s="1"/>
  <c r="K13" i="13"/>
  <c r="K17" i="13" s="1"/>
  <c r="J13" i="13"/>
  <c r="J17" i="13" s="1"/>
  <c r="I13" i="13"/>
  <c r="I17" i="13" s="1"/>
  <c r="I18" i="13" s="1"/>
  <c r="H13" i="13"/>
  <c r="H17" i="13" s="1"/>
  <c r="G13" i="13"/>
  <c r="G17" i="13" s="1"/>
  <c r="F13" i="13"/>
  <c r="F17" i="13" s="1"/>
  <c r="E13" i="13"/>
  <c r="E17" i="13" s="1"/>
  <c r="D13" i="13"/>
  <c r="D17" i="13" s="1"/>
  <c r="C13" i="13"/>
  <c r="C17" i="13" s="1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S8" i="13"/>
  <c r="S12" i="13" s="1"/>
  <c r="R8" i="13"/>
  <c r="R12" i="13" s="1"/>
  <c r="Q8" i="13"/>
  <c r="Q12" i="13" s="1"/>
  <c r="P8" i="13"/>
  <c r="P12" i="13" s="1"/>
  <c r="O8" i="13"/>
  <c r="O12" i="13" s="1"/>
  <c r="N8" i="13"/>
  <c r="N12" i="13" s="1"/>
  <c r="M8" i="13"/>
  <c r="M12" i="13" s="1"/>
  <c r="L8" i="13"/>
  <c r="L12" i="13" s="1"/>
  <c r="K8" i="13"/>
  <c r="K12" i="13" s="1"/>
  <c r="J8" i="13"/>
  <c r="J12" i="13" s="1"/>
  <c r="I8" i="13"/>
  <c r="I12" i="13" s="1"/>
  <c r="H8" i="13"/>
  <c r="H12" i="13" s="1"/>
  <c r="G8" i="13"/>
  <c r="G12" i="13" s="1"/>
  <c r="F8" i="13"/>
  <c r="F12" i="13" s="1"/>
  <c r="E8" i="13"/>
  <c r="E12" i="13" s="1"/>
  <c r="D8" i="13"/>
  <c r="D12" i="13" s="1"/>
  <c r="C8" i="13"/>
  <c r="C12" i="13" s="1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S3" i="13"/>
  <c r="S7" i="13" s="1"/>
  <c r="R3" i="13"/>
  <c r="R7" i="13" s="1"/>
  <c r="Q3" i="13"/>
  <c r="Q7" i="13" s="1"/>
  <c r="P3" i="13"/>
  <c r="P7" i="13" s="1"/>
  <c r="O3" i="13"/>
  <c r="O7" i="13" s="1"/>
  <c r="N3" i="13"/>
  <c r="N7" i="13" s="1"/>
  <c r="M3" i="13"/>
  <c r="M7" i="13" s="1"/>
  <c r="L3" i="13"/>
  <c r="L7" i="13" s="1"/>
  <c r="K3" i="13"/>
  <c r="K7" i="13" s="1"/>
  <c r="J3" i="13"/>
  <c r="J7" i="13" s="1"/>
  <c r="I3" i="13"/>
  <c r="I7" i="13" s="1"/>
  <c r="H3" i="13"/>
  <c r="H7" i="13" s="1"/>
  <c r="G3" i="13"/>
  <c r="G7" i="13" s="1"/>
  <c r="F3" i="13"/>
  <c r="F7" i="13" s="1"/>
  <c r="E3" i="13"/>
  <c r="E7" i="13" s="1"/>
  <c r="D3" i="13"/>
  <c r="D7" i="13" s="1"/>
  <c r="C3" i="13"/>
  <c r="C7" i="13" s="1"/>
  <c r="B18" i="13"/>
  <c r="B17" i="13"/>
  <c r="B12" i="13"/>
  <c r="B7" i="13"/>
  <c r="B16" i="13"/>
  <c r="B15" i="13"/>
  <c r="B14" i="13"/>
  <c r="B13" i="13"/>
  <c r="B11" i="13"/>
  <c r="B10" i="13"/>
  <c r="B9" i="13"/>
  <c r="B6" i="13"/>
  <c r="B8" i="13"/>
  <c r="B5" i="13"/>
  <c r="B4" i="13"/>
  <c r="B3" i="13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Q13" i="12"/>
  <c r="P13" i="12"/>
  <c r="M13" i="12"/>
  <c r="L13" i="12"/>
  <c r="I13" i="12"/>
  <c r="H13" i="12"/>
  <c r="E13" i="12"/>
  <c r="D13" i="12"/>
  <c r="S12" i="12"/>
  <c r="S13" i="12" s="1"/>
  <c r="R12" i="12"/>
  <c r="R13" i="12" s="1"/>
  <c r="Q12" i="12"/>
  <c r="P12" i="12"/>
  <c r="O12" i="12"/>
  <c r="O13" i="12" s="1"/>
  <c r="N12" i="12"/>
  <c r="N13" i="12" s="1"/>
  <c r="M12" i="12"/>
  <c r="L12" i="12"/>
  <c r="K12" i="12"/>
  <c r="K13" i="12" s="1"/>
  <c r="J12" i="12"/>
  <c r="J13" i="12" s="1"/>
  <c r="I12" i="12"/>
  <c r="H12" i="12"/>
  <c r="G12" i="12"/>
  <c r="G13" i="12" s="1"/>
  <c r="F12" i="12"/>
  <c r="F13" i="12" s="1"/>
  <c r="E12" i="12"/>
  <c r="D12" i="12"/>
  <c r="C12" i="12"/>
  <c r="C13" i="12" s="1"/>
  <c r="B12" i="12"/>
  <c r="B13" i="12" s="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Q13" i="11"/>
  <c r="P13" i="11"/>
  <c r="M13" i="11"/>
  <c r="L13" i="11"/>
  <c r="I13" i="11"/>
  <c r="H13" i="11"/>
  <c r="E13" i="11"/>
  <c r="D13" i="11"/>
  <c r="S12" i="11"/>
  <c r="S13" i="11" s="1"/>
  <c r="R12" i="11"/>
  <c r="R13" i="11" s="1"/>
  <c r="Q12" i="11"/>
  <c r="P12" i="11"/>
  <c r="O12" i="11"/>
  <c r="O13" i="11" s="1"/>
  <c r="N12" i="11"/>
  <c r="N13" i="11" s="1"/>
  <c r="M12" i="11"/>
  <c r="L12" i="11"/>
  <c r="K12" i="11"/>
  <c r="K13" i="11" s="1"/>
  <c r="J12" i="11"/>
  <c r="J13" i="11" s="1"/>
  <c r="I12" i="11"/>
  <c r="H12" i="11"/>
  <c r="G12" i="11"/>
  <c r="G13" i="11" s="1"/>
  <c r="F12" i="11"/>
  <c r="F13" i="11" s="1"/>
  <c r="E12" i="11"/>
  <c r="D12" i="11"/>
  <c r="C12" i="11"/>
  <c r="C13" i="11" s="1"/>
  <c r="B12" i="11"/>
  <c r="B13" i="11" s="1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S13" i="10"/>
  <c r="P13" i="10"/>
  <c r="O13" i="10"/>
  <c r="L13" i="10"/>
  <c r="K13" i="10"/>
  <c r="H13" i="10"/>
  <c r="G13" i="10"/>
  <c r="D13" i="10"/>
  <c r="C13" i="10"/>
  <c r="S12" i="10"/>
  <c r="R12" i="10"/>
  <c r="R13" i="10" s="1"/>
  <c r="Q12" i="10"/>
  <c r="Q13" i="10" s="1"/>
  <c r="P12" i="10"/>
  <c r="O12" i="10"/>
  <c r="N12" i="10"/>
  <c r="N13" i="10" s="1"/>
  <c r="M12" i="10"/>
  <c r="M13" i="10" s="1"/>
  <c r="L12" i="10"/>
  <c r="K12" i="10"/>
  <c r="J12" i="10"/>
  <c r="J13" i="10" s="1"/>
  <c r="I12" i="10"/>
  <c r="I13" i="10" s="1"/>
  <c r="H12" i="10"/>
  <c r="G12" i="10"/>
  <c r="F12" i="10"/>
  <c r="F13" i="10" s="1"/>
  <c r="E12" i="10"/>
  <c r="E13" i="10" s="1"/>
  <c r="D12" i="10"/>
  <c r="C12" i="10"/>
  <c r="B12" i="10"/>
  <c r="B13" i="10" s="1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Q13" i="9"/>
  <c r="P13" i="9"/>
  <c r="M13" i="9"/>
  <c r="L13" i="9"/>
  <c r="I13" i="9"/>
  <c r="H13" i="9"/>
  <c r="E13" i="9"/>
  <c r="D13" i="9"/>
  <c r="S12" i="9"/>
  <c r="S13" i="9" s="1"/>
  <c r="R12" i="9"/>
  <c r="R13" i="9" s="1"/>
  <c r="Q12" i="9"/>
  <c r="P12" i="9"/>
  <c r="O12" i="9"/>
  <c r="O13" i="9" s="1"/>
  <c r="N12" i="9"/>
  <c r="N13" i="9" s="1"/>
  <c r="M12" i="9"/>
  <c r="L12" i="9"/>
  <c r="K12" i="9"/>
  <c r="K13" i="9" s="1"/>
  <c r="J12" i="9"/>
  <c r="J13" i="9" s="1"/>
  <c r="I12" i="9"/>
  <c r="H12" i="9"/>
  <c r="G12" i="9"/>
  <c r="G13" i="9" s="1"/>
  <c r="F12" i="9"/>
  <c r="F13" i="9" s="1"/>
  <c r="E12" i="9"/>
  <c r="D12" i="9"/>
  <c r="C12" i="9"/>
  <c r="C13" i="9" s="1"/>
  <c r="B12" i="9"/>
  <c r="B13" i="9" s="1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P13" i="8"/>
  <c r="O13" i="8"/>
  <c r="L13" i="8"/>
  <c r="K13" i="8"/>
  <c r="H13" i="8"/>
  <c r="G13" i="8"/>
  <c r="D13" i="8"/>
  <c r="C13" i="8"/>
  <c r="S12" i="8"/>
  <c r="S13" i="8" s="1"/>
  <c r="R12" i="8"/>
  <c r="R13" i="8" s="1"/>
  <c r="Q12" i="8"/>
  <c r="Q13" i="8" s="1"/>
  <c r="P12" i="8"/>
  <c r="O12" i="8"/>
  <c r="N12" i="8"/>
  <c r="N13" i="8" s="1"/>
  <c r="M12" i="8"/>
  <c r="M13" i="8" s="1"/>
  <c r="L12" i="8"/>
  <c r="K12" i="8"/>
  <c r="J12" i="8"/>
  <c r="J13" i="8" s="1"/>
  <c r="I12" i="8"/>
  <c r="I13" i="8" s="1"/>
  <c r="H12" i="8"/>
  <c r="G12" i="8"/>
  <c r="F12" i="8"/>
  <c r="F13" i="8" s="1"/>
  <c r="E12" i="8"/>
  <c r="E13" i="8" s="1"/>
  <c r="D12" i="8"/>
  <c r="C12" i="8"/>
  <c r="B12" i="8"/>
  <c r="B13" i="8" s="1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Q13" i="7"/>
  <c r="P13" i="7"/>
  <c r="M13" i="7"/>
  <c r="L13" i="7"/>
  <c r="I13" i="7"/>
  <c r="H13" i="7"/>
  <c r="E13" i="7"/>
  <c r="D13" i="7"/>
  <c r="S12" i="7"/>
  <c r="S13" i="7" s="1"/>
  <c r="R12" i="7"/>
  <c r="R13" i="7" s="1"/>
  <c r="Q12" i="7"/>
  <c r="P12" i="7"/>
  <c r="O12" i="7"/>
  <c r="O13" i="7" s="1"/>
  <c r="N12" i="7"/>
  <c r="N13" i="7" s="1"/>
  <c r="M12" i="7"/>
  <c r="L12" i="7"/>
  <c r="K12" i="7"/>
  <c r="K13" i="7" s="1"/>
  <c r="J12" i="7"/>
  <c r="J13" i="7" s="1"/>
  <c r="I12" i="7"/>
  <c r="H12" i="7"/>
  <c r="G12" i="7"/>
  <c r="G13" i="7" s="1"/>
  <c r="F12" i="7"/>
  <c r="F13" i="7" s="1"/>
  <c r="E12" i="7"/>
  <c r="D12" i="7"/>
  <c r="C12" i="7"/>
  <c r="C13" i="7" s="1"/>
  <c r="B12" i="7"/>
  <c r="B13" i="7" s="1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S13" i="6"/>
  <c r="P13" i="6"/>
  <c r="O13" i="6"/>
  <c r="L13" i="6"/>
  <c r="K13" i="6"/>
  <c r="H13" i="6"/>
  <c r="G13" i="6"/>
  <c r="D13" i="6"/>
  <c r="C13" i="6"/>
  <c r="S12" i="6"/>
  <c r="R12" i="6"/>
  <c r="R13" i="6" s="1"/>
  <c r="Q12" i="6"/>
  <c r="Q13" i="6" s="1"/>
  <c r="P12" i="6"/>
  <c r="O12" i="6"/>
  <c r="N12" i="6"/>
  <c r="N13" i="6" s="1"/>
  <c r="M12" i="6"/>
  <c r="M13" i="6" s="1"/>
  <c r="L12" i="6"/>
  <c r="K12" i="6"/>
  <c r="J12" i="6"/>
  <c r="J13" i="6" s="1"/>
  <c r="I12" i="6"/>
  <c r="I13" i="6" s="1"/>
  <c r="H12" i="6"/>
  <c r="G12" i="6"/>
  <c r="F12" i="6"/>
  <c r="F13" i="6" s="1"/>
  <c r="E12" i="6"/>
  <c r="E13" i="6" s="1"/>
  <c r="D12" i="6"/>
  <c r="C12" i="6"/>
  <c r="B12" i="6"/>
  <c r="B13" i="6" s="1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R13" i="5"/>
  <c r="Q13" i="5"/>
  <c r="N13" i="5"/>
  <c r="M13" i="5"/>
  <c r="J13" i="5"/>
  <c r="I13" i="5"/>
  <c r="F13" i="5"/>
  <c r="E13" i="5"/>
  <c r="B13" i="5"/>
  <c r="S12" i="5"/>
  <c r="S13" i="5" s="1"/>
  <c r="R12" i="5"/>
  <c r="Q12" i="5"/>
  <c r="P12" i="5"/>
  <c r="P13" i="5" s="1"/>
  <c r="O12" i="5"/>
  <c r="O13" i="5" s="1"/>
  <c r="N12" i="5"/>
  <c r="M12" i="5"/>
  <c r="L12" i="5"/>
  <c r="L13" i="5" s="1"/>
  <c r="K12" i="5"/>
  <c r="K13" i="5" s="1"/>
  <c r="J12" i="5"/>
  <c r="I12" i="5"/>
  <c r="H12" i="5"/>
  <c r="H13" i="5" s="1"/>
  <c r="G12" i="5"/>
  <c r="G13" i="5" s="1"/>
  <c r="F12" i="5"/>
  <c r="E12" i="5"/>
  <c r="D12" i="5"/>
  <c r="D13" i="5" s="1"/>
  <c r="C12" i="5"/>
  <c r="C13" i="5" s="1"/>
  <c r="B12" i="5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S13" i="4"/>
  <c r="P13" i="4"/>
  <c r="O13" i="4"/>
  <c r="L13" i="4"/>
  <c r="K13" i="4"/>
  <c r="H13" i="4"/>
  <c r="G13" i="4"/>
  <c r="D13" i="4"/>
  <c r="C13" i="4"/>
  <c r="S12" i="4"/>
  <c r="R12" i="4"/>
  <c r="R13" i="4" s="1"/>
  <c r="Q12" i="4"/>
  <c r="Q13" i="4" s="1"/>
  <c r="P12" i="4"/>
  <c r="O12" i="4"/>
  <c r="N12" i="4"/>
  <c r="N13" i="4" s="1"/>
  <c r="M12" i="4"/>
  <c r="M13" i="4" s="1"/>
  <c r="L12" i="4"/>
  <c r="K12" i="4"/>
  <c r="J12" i="4"/>
  <c r="J13" i="4" s="1"/>
  <c r="I12" i="4"/>
  <c r="I13" i="4" s="1"/>
  <c r="H12" i="4"/>
  <c r="G12" i="4"/>
  <c r="F12" i="4"/>
  <c r="F13" i="4" s="1"/>
  <c r="E12" i="4"/>
  <c r="E13" i="4" s="1"/>
  <c r="D12" i="4"/>
  <c r="C12" i="4"/>
  <c r="B12" i="4"/>
  <c r="B13" i="4" s="1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S13" i="3"/>
  <c r="P13" i="3"/>
  <c r="O13" i="3"/>
  <c r="L13" i="3"/>
  <c r="K13" i="3"/>
  <c r="H13" i="3"/>
  <c r="G13" i="3"/>
  <c r="D13" i="3"/>
  <c r="C13" i="3"/>
  <c r="S12" i="3"/>
  <c r="R12" i="3"/>
  <c r="R13" i="3" s="1"/>
  <c r="Q12" i="3"/>
  <c r="Q13" i="3" s="1"/>
  <c r="P12" i="3"/>
  <c r="O12" i="3"/>
  <c r="N12" i="3"/>
  <c r="N13" i="3" s="1"/>
  <c r="M12" i="3"/>
  <c r="M13" i="3" s="1"/>
  <c r="L12" i="3"/>
  <c r="K12" i="3"/>
  <c r="J12" i="3"/>
  <c r="J13" i="3" s="1"/>
  <c r="I12" i="3"/>
  <c r="I13" i="3" s="1"/>
  <c r="H12" i="3"/>
  <c r="G12" i="3"/>
  <c r="F12" i="3"/>
  <c r="F13" i="3" s="1"/>
  <c r="E12" i="3"/>
  <c r="E13" i="3" s="1"/>
  <c r="D12" i="3"/>
  <c r="C12" i="3"/>
  <c r="B12" i="3"/>
  <c r="B13" i="3" s="1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S13" i="2"/>
  <c r="P13" i="2"/>
  <c r="O13" i="2"/>
  <c r="L13" i="2"/>
  <c r="K13" i="2"/>
  <c r="H13" i="2"/>
  <c r="G13" i="2"/>
  <c r="D13" i="2"/>
  <c r="C13" i="2"/>
  <c r="S12" i="2"/>
  <c r="R12" i="2"/>
  <c r="R13" i="2" s="1"/>
  <c r="Q12" i="2"/>
  <c r="Q13" i="2" s="1"/>
  <c r="P12" i="2"/>
  <c r="O12" i="2"/>
  <c r="N12" i="2"/>
  <c r="N13" i="2" s="1"/>
  <c r="M12" i="2"/>
  <c r="M13" i="2" s="1"/>
  <c r="L12" i="2"/>
  <c r="K12" i="2"/>
  <c r="J12" i="2"/>
  <c r="J13" i="2" s="1"/>
  <c r="I12" i="2"/>
  <c r="I13" i="2" s="1"/>
  <c r="H12" i="2"/>
  <c r="G12" i="2"/>
  <c r="F12" i="2"/>
  <c r="F13" i="2" s="1"/>
  <c r="E12" i="2"/>
  <c r="E13" i="2" s="1"/>
  <c r="D12" i="2"/>
  <c r="C12" i="2"/>
  <c r="B12" i="2"/>
  <c r="B13" i="2" s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6" i="1"/>
  <c r="B15" i="1"/>
  <c r="B14" i="1"/>
  <c r="B13" i="1"/>
  <c r="E56" i="13" l="1"/>
  <c r="M56" i="13"/>
  <c r="F56" i="13"/>
  <c r="J56" i="13"/>
  <c r="N56" i="13"/>
  <c r="R56" i="13"/>
  <c r="C56" i="13"/>
  <c r="G56" i="13"/>
  <c r="K56" i="13"/>
  <c r="O56" i="13"/>
  <c r="S56" i="13"/>
  <c r="D56" i="13"/>
  <c r="H56" i="13"/>
  <c r="L56" i="13"/>
  <c r="P56" i="13"/>
  <c r="I56" i="13"/>
  <c r="Q56" i="13"/>
  <c r="B55" i="13"/>
  <c r="B50" i="13"/>
  <c r="C18" i="13"/>
  <c r="G18" i="13"/>
  <c r="K18" i="13"/>
  <c r="O18" i="13"/>
  <c r="S18" i="13"/>
  <c r="D18" i="13"/>
  <c r="H18" i="13"/>
  <c r="L18" i="13"/>
  <c r="P18" i="13"/>
  <c r="E18" i="13"/>
  <c r="M18" i="13"/>
  <c r="Q18" i="13"/>
  <c r="F18" i="13"/>
  <c r="J18" i="13"/>
  <c r="N18" i="13"/>
  <c r="R18" i="13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B56" i="13" l="1"/>
</calcChain>
</file>

<file path=xl/sharedStrings.xml><?xml version="1.0" encoding="utf-8"?>
<sst xmlns="http://schemas.openxmlformats.org/spreadsheetml/2006/main" count="142" uniqueCount="37">
  <si>
    <t>green.jpg</t>
  </si>
  <si>
    <t>quad.jpg</t>
  </si>
  <si>
    <t>boxes.jpg</t>
  </si>
  <si>
    <t>memjpg</t>
  </si>
  <si>
    <t>green.bmp</t>
  </si>
  <si>
    <t>Bit flips in files were randomly spread out</t>
  </si>
  <si>
    <t>Visually, pixel differences were nearly always in the last ¼ of the image</t>
  </si>
  <si>
    <t>quad.bmp</t>
  </si>
  <si>
    <t>boxes.bmp</t>
  </si>
  <si>
    <t>mem.bmp</t>
  </si>
  <si>
    <t>green.gif</t>
  </si>
  <si>
    <t>quad.gif</t>
  </si>
  <si>
    <t>boxes.gif</t>
  </si>
  <si>
    <t>mem.gif</t>
  </si>
  <si>
    <t>mean</t>
  </si>
  <si>
    <t>median</t>
  </si>
  <si>
    <t>mode</t>
  </si>
  <si>
    <t># Open</t>
  </si>
  <si>
    <t>stdDev</t>
  </si>
  <si>
    <t>green bmp</t>
  </si>
  <si>
    <t>quad bmp</t>
  </si>
  <si>
    <t>mem bmp</t>
  </si>
  <si>
    <t>boxes bmp</t>
  </si>
  <si>
    <t>green jpg</t>
  </si>
  <si>
    <t>quad jpg</t>
  </si>
  <si>
    <t>boxes jpg</t>
  </si>
  <si>
    <t>mem jpg</t>
  </si>
  <si>
    <t>all bmp</t>
  </si>
  <si>
    <t>all jpg</t>
  </si>
  <si>
    <t>green gif</t>
  </si>
  <si>
    <t>quad gif</t>
  </si>
  <si>
    <t>boxes gif</t>
  </si>
  <si>
    <t>mem gif</t>
  </si>
  <si>
    <t>all gif</t>
  </si>
  <si>
    <t>all</t>
  </si>
  <si>
    <t># open</t>
  </si>
  <si>
    <t>%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</si>
</sst>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3">
    <xf numFmtId="0" fontId="0" fillId="0" borderId="0" xfId="0"/>
    <xf numFmtId="0" fontId="2" fillId="0" borderId="0" xfId="0" applyFont="1"/>
    <xf numFmtId="10" fontId="1" fillId="0" borderId="0" xfId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'Overall Tables'!$A$3</c:f>
              <c:strCache>
                <c:ptCount val="1"/>
                <c:pt idx="0">
                  <c:v>green bmp</c:v>
                </c:pt>
              </c:strCache>
            </c:strRef>
          </c:tx>
          <c:marker>
            <c:symbol val="none"/>
          </c:marker>
          <c:xVal>
            <c:numRef>
              <c:f>'Overall Tables'!$B$2:$S$2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  <c:pt idx="16">
                  <c:v>500</c:v>
                </c:pt>
                <c:pt idx="17">
                  <c:v>1000</c:v>
                </c:pt>
              </c:numCache>
            </c:numRef>
          </c:xVal>
          <c:yVal>
            <c:numRef>
              <c:f>'Overall Tables'!$B$3:$S$3</c:f>
              <c:numCache>
                <c:formatCode>General</c:formatCode>
                <c:ptCount val="1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4.5</c:v>
                </c:pt>
                <c:pt idx="6">
                  <c:v>4.0999999999999996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3.6</c:v>
                </c:pt>
                <c:pt idx="12">
                  <c:v>3.6</c:v>
                </c:pt>
                <c:pt idx="13">
                  <c:v>4</c:v>
                </c:pt>
                <c:pt idx="14">
                  <c:v>3.6</c:v>
                </c:pt>
                <c:pt idx="15">
                  <c:v>3.6</c:v>
                </c:pt>
                <c:pt idx="16">
                  <c:v>2.9</c:v>
                </c:pt>
                <c:pt idx="17">
                  <c:v>1.4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'Overall Tables'!$A$4</c:f>
              <c:strCache>
                <c:ptCount val="1"/>
                <c:pt idx="0">
                  <c:v>quad bmp</c:v>
                </c:pt>
              </c:strCache>
            </c:strRef>
          </c:tx>
          <c:marker>
            <c:symbol val="none"/>
          </c:marker>
          <c:xVal>
            <c:numRef>
              <c:f>'Overall Tables'!$B$2:$S$2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  <c:pt idx="16">
                  <c:v>500</c:v>
                </c:pt>
                <c:pt idx="17">
                  <c:v>1000</c:v>
                </c:pt>
              </c:numCache>
            </c:numRef>
          </c:xVal>
          <c:yVal>
            <c:numRef>
              <c:f>'Overall Tables'!$B$4:$S$4</c:f>
              <c:numCache>
                <c:formatCode>General</c:formatCode>
                <c:ptCount val="18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3.2</c:v>
                </c:pt>
                <c:pt idx="16">
                  <c:v>2.8</c:v>
                </c:pt>
                <c:pt idx="17">
                  <c:v>2.8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'Overall Tables'!$A$5</c:f>
              <c:strCache>
                <c:ptCount val="1"/>
                <c:pt idx="0">
                  <c:v>boxes bmp</c:v>
                </c:pt>
              </c:strCache>
            </c:strRef>
          </c:tx>
          <c:marker>
            <c:symbol val="none"/>
          </c:marker>
          <c:xVal>
            <c:numRef>
              <c:f>'Overall Tables'!$B$2:$S$2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  <c:pt idx="16">
                  <c:v>500</c:v>
                </c:pt>
                <c:pt idx="17">
                  <c:v>1000</c:v>
                </c:pt>
              </c:numCache>
            </c:numRef>
          </c:xVal>
          <c:yVal>
            <c:numRef>
              <c:f>'Overall Tables'!$B$5:$S$5</c:f>
              <c:numCache>
                <c:formatCode>General</c:formatCode>
                <c:ptCount val="18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3.7</c:v>
                </c:pt>
                <c:pt idx="14">
                  <c:v>4</c:v>
                </c:pt>
                <c:pt idx="15">
                  <c:v>4</c:v>
                </c:pt>
                <c:pt idx="16">
                  <c:v>3.2</c:v>
                </c:pt>
                <c:pt idx="17">
                  <c:v>3.2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'Overall Tables'!$A$6</c:f>
              <c:strCache>
                <c:ptCount val="1"/>
                <c:pt idx="0">
                  <c:v>mem bmp</c:v>
                </c:pt>
              </c:strCache>
            </c:strRef>
          </c:tx>
          <c:marker>
            <c:symbol val="none"/>
          </c:marker>
          <c:xVal>
            <c:numRef>
              <c:f>'Overall Tables'!$B$2:$S$2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  <c:pt idx="16">
                  <c:v>500</c:v>
                </c:pt>
                <c:pt idx="17">
                  <c:v>1000</c:v>
                </c:pt>
              </c:numCache>
            </c:numRef>
          </c:xVal>
          <c:yVal>
            <c:numRef>
              <c:f>'Overall Tables'!$B$6:$S$6</c:f>
              <c:numCache>
                <c:formatCode>General</c:formatCode>
                <c:ptCount val="18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3.6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3.2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'Overall Tables'!$A$7</c:f>
              <c:strCache>
                <c:ptCount val="1"/>
                <c:pt idx="0">
                  <c:v>all bmp</c:v>
                </c:pt>
              </c:strCache>
            </c:strRef>
          </c:tx>
          <c:marker>
            <c:symbol val="none"/>
          </c:marker>
          <c:xVal>
            <c:numRef>
              <c:f>'Overall Tables'!$B$2:$S$2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  <c:pt idx="16">
                  <c:v>500</c:v>
                </c:pt>
                <c:pt idx="17">
                  <c:v>1000</c:v>
                </c:pt>
              </c:numCache>
            </c:numRef>
          </c:xVal>
          <c:yVal>
            <c:numRef>
              <c:f>'Overall Tables'!$B$7:$S$7</c:f>
              <c:numCache>
                <c:formatCode>General</c:formatCode>
                <c:ptCount val="18"/>
                <c:pt idx="0">
                  <c:v>5</c:v>
                </c:pt>
                <c:pt idx="1">
                  <c:v>4.25</c:v>
                </c:pt>
                <c:pt idx="2">
                  <c:v>4.25</c:v>
                </c:pt>
                <c:pt idx="3">
                  <c:v>4.25</c:v>
                </c:pt>
                <c:pt idx="4">
                  <c:v>4.25</c:v>
                </c:pt>
                <c:pt idx="5">
                  <c:v>4.125</c:v>
                </c:pt>
                <c:pt idx="6">
                  <c:v>4.0250000000000004</c:v>
                </c:pt>
                <c:pt idx="7">
                  <c:v>3.9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3.9</c:v>
                </c:pt>
                <c:pt idx="12">
                  <c:v>3.9</c:v>
                </c:pt>
                <c:pt idx="13">
                  <c:v>3.9249999999999998</c:v>
                </c:pt>
                <c:pt idx="14">
                  <c:v>3.9</c:v>
                </c:pt>
                <c:pt idx="15">
                  <c:v>3.7</c:v>
                </c:pt>
                <c:pt idx="16">
                  <c:v>3.2249999999999996</c:v>
                </c:pt>
                <c:pt idx="17">
                  <c:v>2.65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'Overall Tables'!$A$8</c:f>
              <c:strCache>
                <c:ptCount val="1"/>
                <c:pt idx="0">
                  <c:v>green jpg</c:v>
                </c:pt>
              </c:strCache>
            </c:strRef>
          </c:tx>
          <c:marker>
            <c:symbol val="none"/>
          </c:marker>
          <c:xVal>
            <c:numRef>
              <c:f>'Overall Tables'!$B$2:$S$2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  <c:pt idx="16">
                  <c:v>500</c:v>
                </c:pt>
                <c:pt idx="17">
                  <c:v>1000</c:v>
                </c:pt>
              </c:numCache>
            </c:numRef>
          </c:xVal>
          <c:yVal>
            <c:numRef>
              <c:f>'Overall Tables'!$B$8:$S$8</c:f>
              <c:numCache>
                <c:formatCode>General</c:formatCode>
                <c:ptCount val="18"/>
                <c:pt idx="0">
                  <c:v>5</c:v>
                </c:pt>
                <c:pt idx="1">
                  <c:v>4.0999999999999996</c:v>
                </c:pt>
                <c:pt idx="2">
                  <c:v>4.2</c:v>
                </c:pt>
                <c:pt idx="3">
                  <c:v>3.5</c:v>
                </c:pt>
                <c:pt idx="4">
                  <c:v>3.6</c:v>
                </c:pt>
                <c:pt idx="5">
                  <c:v>2.6</c:v>
                </c:pt>
                <c:pt idx="6">
                  <c:v>3.4</c:v>
                </c:pt>
                <c:pt idx="7">
                  <c:v>2.4</c:v>
                </c:pt>
                <c:pt idx="8">
                  <c:v>2.8</c:v>
                </c:pt>
                <c:pt idx="9">
                  <c:v>2.7</c:v>
                </c:pt>
                <c:pt idx="10">
                  <c:v>1.3</c:v>
                </c:pt>
                <c:pt idx="11">
                  <c:v>2.1</c:v>
                </c:pt>
                <c:pt idx="12">
                  <c:v>1.3</c:v>
                </c:pt>
                <c:pt idx="13">
                  <c:v>2</c:v>
                </c:pt>
                <c:pt idx="14">
                  <c:v>0.4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'Overall Tables'!$A$9</c:f>
              <c:strCache>
                <c:ptCount val="1"/>
                <c:pt idx="0">
                  <c:v>quad jpg</c:v>
                </c:pt>
              </c:strCache>
            </c:strRef>
          </c:tx>
          <c:marker>
            <c:symbol val="none"/>
          </c:marker>
          <c:xVal>
            <c:numRef>
              <c:f>'Overall Tables'!$B$2:$S$2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  <c:pt idx="16">
                  <c:v>500</c:v>
                </c:pt>
                <c:pt idx="17">
                  <c:v>1000</c:v>
                </c:pt>
              </c:numCache>
            </c:numRef>
          </c:xVal>
          <c:yVal>
            <c:numRef>
              <c:f>'Overall Tables'!$B$9:$S$9</c:f>
              <c:numCache>
                <c:formatCode>General</c:formatCode>
                <c:ptCount val="18"/>
                <c:pt idx="0">
                  <c:v>5</c:v>
                </c:pt>
                <c:pt idx="1">
                  <c:v>2.1</c:v>
                </c:pt>
                <c:pt idx="2">
                  <c:v>2.1</c:v>
                </c:pt>
                <c:pt idx="3">
                  <c:v>1.2</c:v>
                </c:pt>
                <c:pt idx="4">
                  <c:v>1.1000000000000001</c:v>
                </c:pt>
                <c:pt idx="5">
                  <c:v>1</c:v>
                </c:pt>
                <c:pt idx="6">
                  <c:v>1.2</c:v>
                </c:pt>
                <c:pt idx="7">
                  <c:v>0.9</c:v>
                </c:pt>
                <c:pt idx="8">
                  <c:v>1.2</c:v>
                </c:pt>
                <c:pt idx="9">
                  <c:v>1.3</c:v>
                </c:pt>
                <c:pt idx="10">
                  <c:v>1.1000000000000001</c:v>
                </c:pt>
                <c:pt idx="11">
                  <c:v>0.8</c:v>
                </c:pt>
                <c:pt idx="12">
                  <c:v>0.7</c:v>
                </c:pt>
                <c:pt idx="13">
                  <c:v>0.4</c:v>
                </c:pt>
                <c:pt idx="14">
                  <c:v>0.6</c:v>
                </c:pt>
                <c:pt idx="15">
                  <c:v>0.2</c:v>
                </c:pt>
                <c:pt idx="16">
                  <c:v>0.1</c:v>
                </c:pt>
                <c:pt idx="17">
                  <c:v>0.1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'Overall Tables'!$A$10</c:f>
              <c:strCache>
                <c:ptCount val="1"/>
                <c:pt idx="0">
                  <c:v>boxes jpg</c:v>
                </c:pt>
              </c:strCache>
            </c:strRef>
          </c:tx>
          <c:marker>
            <c:symbol val="none"/>
          </c:marker>
          <c:xVal>
            <c:numRef>
              <c:f>'Overall Tables'!$B$2:$S$2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  <c:pt idx="16">
                  <c:v>500</c:v>
                </c:pt>
                <c:pt idx="17">
                  <c:v>1000</c:v>
                </c:pt>
              </c:numCache>
            </c:numRef>
          </c:xVal>
          <c:yVal>
            <c:numRef>
              <c:f>'Overall Tables'!$B$10:$S$10</c:f>
              <c:numCache>
                <c:formatCode>General</c:formatCode>
                <c:ptCount val="18"/>
                <c:pt idx="0">
                  <c:v>5</c:v>
                </c:pt>
                <c:pt idx="1">
                  <c:v>3.4</c:v>
                </c:pt>
                <c:pt idx="2">
                  <c:v>3.3</c:v>
                </c:pt>
                <c:pt idx="3">
                  <c:v>1.6</c:v>
                </c:pt>
                <c:pt idx="4">
                  <c:v>1.2</c:v>
                </c:pt>
                <c:pt idx="5">
                  <c:v>1.2</c:v>
                </c:pt>
                <c:pt idx="6">
                  <c:v>1.5</c:v>
                </c:pt>
                <c:pt idx="7">
                  <c:v>1.3</c:v>
                </c:pt>
                <c:pt idx="8">
                  <c:v>1.2</c:v>
                </c:pt>
                <c:pt idx="9">
                  <c:v>1.5</c:v>
                </c:pt>
                <c:pt idx="10">
                  <c:v>0.9</c:v>
                </c:pt>
                <c:pt idx="11">
                  <c:v>0.9</c:v>
                </c:pt>
                <c:pt idx="12">
                  <c:v>0.7</c:v>
                </c:pt>
                <c:pt idx="13">
                  <c:v>1</c:v>
                </c:pt>
                <c:pt idx="14">
                  <c:v>0.9</c:v>
                </c:pt>
                <c:pt idx="15">
                  <c:v>1</c:v>
                </c:pt>
                <c:pt idx="16">
                  <c:v>0.8</c:v>
                </c:pt>
                <c:pt idx="17">
                  <c:v>0.4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'Overall Tables'!$A$11</c:f>
              <c:strCache>
                <c:ptCount val="1"/>
                <c:pt idx="0">
                  <c:v>mem jpg</c:v>
                </c:pt>
              </c:strCache>
            </c:strRef>
          </c:tx>
          <c:marker>
            <c:symbol val="none"/>
          </c:marker>
          <c:xVal>
            <c:numRef>
              <c:f>'Overall Tables'!$B$2:$S$2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  <c:pt idx="16">
                  <c:v>500</c:v>
                </c:pt>
                <c:pt idx="17">
                  <c:v>1000</c:v>
                </c:pt>
              </c:numCache>
            </c:numRef>
          </c:xVal>
          <c:yVal>
            <c:numRef>
              <c:f>'Overall Tables'!$B$11:$S$11</c:f>
              <c:numCache>
                <c:formatCode>General</c:formatCode>
                <c:ptCount val="18"/>
                <c:pt idx="0">
                  <c:v>5</c:v>
                </c:pt>
                <c:pt idx="1">
                  <c:v>3.9</c:v>
                </c:pt>
                <c:pt idx="2">
                  <c:v>2.8</c:v>
                </c:pt>
                <c:pt idx="3">
                  <c:v>2.8</c:v>
                </c:pt>
                <c:pt idx="4">
                  <c:v>1.7</c:v>
                </c:pt>
                <c:pt idx="5">
                  <c:v>2</c:v>
                </c:pt>
                <c:pt idx="6">
                  <c:v>1.2</c:v>
                </c:pt>
                <c:pt idx="7">
                  <c:v>2.1</c:v>
                </c:pt>
                <c:pt idx="8">
                  <c:v>1.5</c:v>
                </c:pt>
                <c:pt idx="9">
                  <c:v>1.5</c:v>
                </c:pt>
                <c:pt idx="10">
                  <c:v>1.2</c:v>
                </c:pt>
                <c:pt idx="11">
                  <c:v>1</c:v>
                </c:pt>
                <c:pt idx="12">
                  <c:v>1</c:v>
                </c:pt>
                <c:pt idx="13">
                  <c:v>0.9</c:v>
                </c:pt>
                <c:pt idx="14">
                  <c:v>0.9</c:v>
                </c:pt>
                <c:pt idx="15">
                  <c:v>0.8</c:v>
                </c:pt>
                <c:pt idx="16">
                  <c:v>0.9</c:v>
                </c:pt>
                <c:pt idx="17">
                  <c:v>0.3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'Overall Tables'!$A$12</c:f>
              <c:strCache>
                <c:ptCount val="1"/>
                <c:pt idx="0">
                  <c:v>all jpg</c:v>
                </c:pt>
              </c:strCache>
            </c:strRef>
          </c:tx>
          <c:marker>
            <c:symbol val="none"/>
          </c:marker>
          <c:xVal>
            <c:numRef>
              <c:f>'Overall Tables'!$B$2:$S$2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  <c:pt idx="16">
                  <c:v>500</c:v>
                </c:pt>
                <c:pt idx="17">
                  <c:v>1000</c:v>
                </c:pt>
              </c:numCache>
            </c:numRef>
          </c:xVal>
          <c:yVal>
            <c:numRef>
              <c:f>'Overall Tables'!$B$12:$S$12</c:f>
              <c:numCache>
                <c:formatCode>General</c:formatCode>
                <c:ptCount val="18"/>
                <c:pt idx="0">
                  <c:v>5</c:v>
                </c:pt>
                <c:pt idx="1">
                  <c:v>3.375</c:v>
                </c:pt>
                <c:pt idx="2">
                  <c:v>3.1000000000000005</c:v>
                </c:pt>
                <c:pt idx="3">
                  <c:v>2.2750000000000004</c:v>
                </c:pt>
                <c:pt idx="4">
                  <c:v>1.9000000000000001</c:v>
                </c:pt>
                <c:pt idx="5">
                  <c:v>1.7</c:v>
                </c:pt>
                <c:pt idx="6">
                  <c:v>1.825</c:v>
                </c:pt>
                <c:pt idx="7">
                  <c:v>1.6749999999999998</c:v>
                </c:pt>
                <c:pt idx="8">
                  <c:v>1.675</c:v>
                </c:pt>
                <c:pt idx="9">
                  <c:v>1.75</c:v>
                </c:pt>
                <c:pt idx="10">
                  <c:v>1.125</c:v>
                </c:pt>
                <c:pt idx="11">
                  <c:v>1.2000000000000002</c:v>
                </c:pt>
                <c:pt idx="12">
                  <c:v>0.92500000000000004</c:v>
                </c:pt>
                <c:pt idx="13">
                  <c:v>1.075</c:v>
                </c:pt>
                <c:pt idx="14">
                  <c:v>0.7</c:v>
                </c:pt>
                <c:pt idx="15">
                  <c:v>0.52500000000000002</c:v>
                </c:pt>
                <c:pt idx="16">
                  <c:v>0.45</c:v>
                </c:pt>
                <c:pt idx="17">
                  <c:v>0.2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'Overall Tables'!$A$13</c:f>
              <c:strCache>
                <c:ptCount val="1"/>
                <c:pt idx="0">
                  <c:v>green gif</c:v>
                </c:pt>
              </c:strCache>
            </c:strRef>
          </c:tx>
          <c:marker>
            <c:symbol val="none"/>
          </c:marker>
          <c:xVal>
            <c:numRef>
              <c:f>'Overall Tables'!$B$2:$S$2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  <c:pt idx="16">
                  <c:v>500</c:v>
                </c:pt>
                <c:pt idx="17">
                  <c:v>1000</c:v>
                </c:pt>
              </c:numCache>
            </c:numRef>
          </c:xVal>
          <c:yVal>
            <c:numRef>
              <c:f>'Overall Tables'!$B$13:$S$13</c:f>
              <c:numCache>
                <c:formatCode>General</c:formatCode>
                <c:ptCount val="18"/>
                <c:pt idx="0">
                  <c:v>5</c:v>
                </c:pt>
                <c:pt idx="1">
                  <c:v>4.7</c:v>
                </c:pt>
                <c:pt idx="2">
                  <c:v>3.7</c:v>
                </c:pt>
                <c:pt idx="3">
                  <c:v>3.7</c:v>
                </c:pt>
                <c:pt idx="4">
                  <c:v>3.6</c:v>
                </c:pt>
                <c:pt idx="5">
                  <c:v>3.4</c:v>
                </c:pt>
                <c:pt idx="6">
                  <c:v>3.3</c:v>
                </c:pt>
                <c:pt idx="7">
                  <c:v>3.4</c:v>
                </c:pt>
                <c:pt idx="8">
                  <c:v>3.1</c:v>
                </c:pt>
                <c:pt idx="9">
                  <c:v>3.6</c:v>
                </c:pt>
                <c:pt idx="10">
                  <c:v>2.6</c:v>
                </c:pt>
                <c:pt idx="11">
                  <c:v>3</c:v>
                </c:pt>
                <c:pt idx="12">
                  <c:v>3.2</c:v>
                </c:pt>
                <c:pt idx="13">
                  <c:v>2.7</c:v>
                </c:pt>
                <c:pt idx="14">
                  <c:v>1.2</c:v>
                </c:pt>
                <c:pt idx="15">
                  <c:v>1.2</c:v>
                </c:pt>
                <c:pt idx="16">
                  <c:v>0.3</c:v>
                </c:pt>
                <c:pt idx="17">
                  <c:v>0.3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'Overall Tables'!$A$14</c:f>
              <c:strCache>
                <c:ptCount val="1"/>
                <c:pt idx="0">
                  <c:v>quad gif</c:v>
                </c:pt>
              </c:strCache>
            </c:strRef>
          </c:tx>
          <c:marker>
            <c:symbol val="none"/>
          </c:marker>
          <c:xVal>
            <c:numRef>
              <c:f>'Overall Tables'!$B$2:$S$2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  <c:pt idx="16">
                  <c:v>500</c:v>
                </c:pt>
                <c:pt idx="17">
                  <c:v>1000</c:v>
                </c:pt>
              </c:numCache>
            </c:numRef>
          </c:xVal>
          <c:yVal>
            <c:numRef>
              <c:f>'Overall Tables'!$B$14:$S$14</c:f>
              <c:numCache>
                <c:formatCode>General</c:formatCode>
                <c:ptCount val="18"/>
                <c:pt idx="0">
                  <c:v>5</c:v>
                </c:pt>
                <c:pt idx="1">
                  <c:v>2.7</c:v>
                </c:pt>
                <c:pt idx="2">
                  <c:v>1.9</c:v>
                </c:pt>
                <c:pt idx="3">
                  <c:v>1.3</c:v>
                </c:pt>
                <c:pt idx="4">
                  <c:v>1.2</c:v>
                </c:pt>
                <c:pt idx="5">
                  <c:v>1.5</c:v>
                </c:pt>
                <c:pt idx="6">
                  <c:v>1.3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</c:v>
                </c:pt>
                <c:pt idx="15">
                  <c:v>0.9</c:v>
                </c:pt>
                <c:pt idx="16">
                  <c:v>0.7</c:v>
                </c:pt>
                <c:pt idx="17">
                  <c:v>0.6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'Overall Tables'!$A$15</c:f>
              <c:strCache>
                <c:ptCount val="1"/>
                <c:pt idx="0">
                  <c:v>boxes gif</c:v>
                </c:pt>
              </c:strCache>
            </c:strRef>
          </c:tx>
          <c:marker>
            <c:symbol val="none"/>
          </c:marker>
          <c:xVal>
            <c:numRef>
              <c:f>'Overall Tables'!$B$2:$S$2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  <c:pt idx="16">
                  <c:v>500</c:v>
                </c:pt>
                <c:pt idx="17">
                  <c:v>1000</c:v>
                </c:pt>
              </c:numCache>
            </c:numRef>
          </c:xVal>
          <c:yVal>
            <c:numRef>
              <c:f>'Overall Tables'!$B$15:$S$15</c:f>
              <c:numCache>
                <c:formatCode>General</c:formatCode>
                <c:ptCount val="18"/>
                <c:pt idx="0">
                  <c:v>5</c:v>
                </c:pt>
                <c:pt idx="1">
                  <c:v>4.0999999999999996</c:v>
                </c:pt>
                <c:pt idx="2">
                  <c:v>3.4</c:v>
                </c:pt>
                <c:pt idx="3">
                  <c:v>2.2000000000000002</c:v>
                </c:pt>
                <c:pt idx="4">
                  <c:v>2</c:v>
                </c:pt>
                <c:pt idx="5">
                  <c:v>2.2999999999999998</c:v>
                </c:pt>
                <c:pt idx="6">
                  <c:v>2.2000000000000002</c:v>
                </c:pt>
                <c:pt idx="7">
                  <c:v>2</c:v>
                </c:pt>
                <c:pt idx="8">
                  <c:v>2</c:v>
                </c:pt>
                <c:pt idx="9">
                  <c:v>2.2000000000000002</c:v>
                </c:pt>
                <c:pt idx="10">
                  <c:v>2</c:v>
                </c:pt>
                <c:pt idx="11">
                  <c:v>1.7</c:v>
                </c:pt>
                <c:pt idx="12">
                  <c:v>1.7</c:v>
                </c:pt>
                <c:pt idx="13">
                  <c:v>1.6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1.1000000000000001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'Overall Tables'!$A$16</c:f>
              <c:strCache>
                <c:ptCount val="1"/>
                <c:pt idx="0">
                  <c:v>mem gif</c:v>
                </c:pt>
              </c:strCache>
            </c:strRef>
          </c:tx>
          <c:marker>
            <c:symbol val="none"/>
          </c:marker>
          <c:xVal>
            <c:numRef>
              <c:f>'Overall Tables'!$B$2:$S$2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  <c:pt idx="16">
                  <c:v>500</c:v>
                </c:pt>
                <c:pt idx="17">
                  <c:v>1000</c:v>
                </c:pt>
              </c:numCache>
            </c:numRef>
          </c:xVal>
          <c:yVal>
            <c:numRef>
              <c:f>'Overall Tables'!$B$16:$S$16</c:f>
              <c:numCache>
                <c:formatCode>General</c:formatCode>
                <c:ptCount val="18"/>
                <c:pt idx="0">
                  <c:v>5</c:v>
                </c:pt>
                <c:pt idx="1">
                  <c:v>4.2</c:v>
                </c:pt>
                <c:pt idx="2">
                  <c:v>3.7</c:v>
                </c:pt>
                <c:pt idx="3">
                  <c:v>3.8</c:v>
                </c:pt>
                <c:pt idx="4">
                  <c:v>3.6</c:v>
                </c:pt>
                <c:pt idx="5">
                  <c:v>3.2</c:v>
                </c:pt>
                <c:pt idx="6">
                  <c:v>3.8</c:v>
                </c:pt>
                <c:pt idx="7">
                  <c:v>3</c:v>
                </c:pt>
                <c:pt idx="8">
                  <c:v>2.7</c:v>
                </c:pt>
                <c:pt idx="9">
                  <c:v>2.9</c:v>
                </c:pt>
                <c:pt idx="10">
                  <c:v>2.9</c:v>
                </c:pt>
                <c:pt idx="11">
                  <c:v>2.7</c:v>
                </c:pt>
                <c:pt idx="12">
                  <c:v>2.1</c:v>
                </c:pt>
                <c:pt idx="13">
                  <c:v>1.8</c:v>
                </c:pt>
                <c:pt idx="14">
                  <c:v>1.5</c:v>
                </c:pt>
                <c:pt idx="15">
                  <c:v>1.2</c:v>
                </c:pt>
                <c:pt idx="16">
                  <c:v>1.4</c:v>
                </c:pt>
                <c:pt idx="17">
                  <c:v>1.2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'Overall Tables'!$A$17</c:f>
              <c:strCache>
                <c:ptCount val="1"/>
                <c:pt idx="0">
                  <c:v>all gif</c:v>
                </c:pt>
              </c:strCache>
            </c:strRef>
          </c:tx>
          <c:marker>
            <c:symbol val="none"/>
          </c:marker>
          <c:xVal>
            <c:numRef>
              <c:f>'Overall Tables'!$B$2:$S$2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  <c:pt idx="16">
                  <c:v>500</c:v>
                </c:pt>
                <c:pt idx="17">
                  <c:v>1000</c:v>
                </c:pt>
              </c:numCache>
            </c:numRef>
          </c:xVal>
          <c:yVal>
            <c:numRef>
              <c:f>'Overall Tables'!$B$17:$S$17</c:f>
              <c:numCache>
                <c:formatCode>General</c:formatCode>
                <c:ptCount val="18"/>
                <c:pt idx="0">
                  <c:v>5</c:v>
                </c:pt>
                <c:pt idx="1">
                  <c:v>3.9249999999999998</c:v>
                </c:pt>
                <c:pt idx="2">
                  <c:v>3.1749999999999998</c:v>
                </c:pt>
                <c:pt idx="3">
                  <c:v>2.75</c:v>
                </c:pt>
                <c:pt idx="4">
                  <c:v>2.6</c:v>
                </c:pt>
                <c:pt idx="5">
                  <c:v>2.6</c:v>
                </c:pt>
                <c:pt idx="6">
                  <c:v>2.65</c:v>
                </c:pt>
                <c:pt idx="7">
                  <c:v>2.35</c:v>
                </c:pt>
                <c:pt idx="8">
                  <c:v>2.2000000000000002</c:v>
                </c:pt>
                <c:pt idx="9">
                  <c:v>2.4249999999999998</c:v>
                </c:pt>
                <c:pt idx="10">
                  <c:v>2.125</c:v>
                </c:pt>
                <c:pt idx="11">
                  <c:v>2.1</c:v>
                </c:pt>
                <c:pt idx="12">
                  <c:v>2</c:v>
                </c:pt>
                <c:pt idx="13">
                  <c:v>1.7750000000000001</c:v>
                </c:pt>
                <c:pt idx="14">
                  <c:v>1.1499999999999999</c:v>
                </c:pt>
                <c:pt idx="15">
                  <c:v>1.075</c:v>
                </c:pt>
                <c:pt idx="16">
                  <c:v>0.85</c:v>
                </c:pt>
                <c:pt idx="17">
                  <c:v>0.8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'Overall Tables'!$A$18</c:f>
              <c:strCache>
                <c:ptCount val="1"/>
                <c:pt idx="0">
                  <c:v>all</c:v>
                </c:pt>
              </c:strCache>
            </c:strRef>
          </c:tx>
          <c:marker>
            <c:symbol val="none"/>
          </c:marker>
          <c:xVal>
            <c:numRef>
              <c:f>'Overall Tables'!$B$2:$S$2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  <c:pt idx="16">
                  <c:v>500</c:v>
                </c:pt>
                <c:pt idx="17">
                  <c:v>1000</c:v>
                </c:pt>
              </c:numCache>
            </c:numRef>
          </c:xVal>
          <c:yVal>
            <c:numRef>
              <c:f>'Overall Tables'!$B$18:$S$18</c:f>
              <c:numCache>
                <c:formatCode>General</c:formatCode>
                <c:ptCount val="18"/>
                <c:pt idx="0">
                  <c:v>5</c:v>
                </c:pt>
                <c:pt idx="1">
                  <c:v>3.85</c:v>
                </c:pt>
                <c:pt idx="2">
                  <c:v>3.5083333333333333</c:v>
                </c:pt>
                <c:pt idx="3">
                  <c:v>3.0916666666666668</c:v>
                </c:pt>
                <c:pt idx="4">
                  <c:v>2.9166666666666665</c:v>
                </c:pt>
                <c:pt idx="5">
                  <c:v>2.8083333333333336</c:v>
                </c:pt>
                <c:pt idx="6">
                  <c:v>2.8333333333333335</c:v>
                </c:pt>
                <c:pt idx="7">
                  <c:v>2.6416666666666671</c:v>
                </c:pt>
                <c:pt idx="8">
                  <c:v>2.625</c:v>
                </c:pt>
                <c:pt idx="9">
                  <c:v>2.7250000000000001</c:v>
                </c:pt>
                <c:pt idx="10">
                  <c:v>2.4166666666666665</c:v>
                </c:pt>
                <c:pt idx="11">
                  <c:v>2.4</c:v>
                </c:pt>
                <c:pt idx="12">
                  <c:v>2.2749999999999999</c:v>
                </c:pt>
                <c:pt idx="13">
                  <c:v>2.2583333333333333</c:v>
                </c:pt>
                <c:pt idx="14">
                  <c:v>1.9166666666666667</c:v>
                </c:pt>
                <c:pt idx="15">
                  <c:v>1.7666666666666668</c:v>
                </c:pt>
                <c:pt idx="16">
                  <c:v>1.5083333333333331</c:v>
                </c:pt>
                <c:pt idx="17">
                  <c:v>1.2166666666666666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08000"/>
        <c:axId val="165809536"/>
      </c:scatterChart>
      <c:valAx>
        <c:axId val="165808000"/>
        <c:scaling>
          <c:orientation val="minMax"/>
          <c:max val="1000"/>
        </c:scaling>
        <c:delete val="0"/>
        <c:axPos val="b"/>
        <c:numFmt formatCode="General" sourceLinked="1"/>
        <c:majorTickMark val="out"/>
        <c:minorTickMark val="none"/>
        <c:tickLblPos val="nextTo"/>
        <c:crossAx val="165809536"/>
        <c:crosses val="autoZero"/>
        <c:crossBetween val="midCat"/>
        <c:majorUnit val="100"/>
        <c:minorUnit val="50"/>
      </c:valAx>
      <c:valAx>
        <c:axId val="165809536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808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'Overall Tables'!$A$3</c:f>
              <c:strCache>
                <c:ptCount val="1"/>
                <c:pt idx="0">
                  <c:v>green bmp</c:v>
                </c:pt>
              </c:strCache>
            </c:strRef>
          </c:tx>
          <c:marker>
            <c:symbol val="none"/>
          </c:marker>
          <c:cat>
            <c:numRef>
              <c:f>'Overall Tables'!$B$2:$S$2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  <c:pt idx="16">
                  <c:v>500</c:v>
                </c:pt>
                <c:pt idx="17">
                  <c:v>1000</c:v>
                </c:pt>
              </c:numCache>
            </c:numRef>
          </c:cat>
          <c:val>
            <c:numRef>
              <c:f>'Overall Tables'!$B$3:$S$3</c:f>
              <c:numCache>
                <c:formatCode>General</c:formatCode>
                <c:ptCount val="1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4.5</c:v>
                </c:pt>
                <c:pt idx="6">
                  <c:v>4.0999999999999996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3.6</c:v>
                </c:pt>
                <c:pt idx="12">
                  <c:v>3.6</c:v>
                </c:pt>
                <c:pt idx="13">
                  <c:v>4</c:v>
                </c:pt>
                <c:pt idx="14">
                  <c:v>3.6</c:v>
                </c:pt>
                <c:pt idx="15">
                  <c:v>3.6</c:v>
                </c:pt>
                <c:pt idx="16">
                  <c:v>2.9</c:v>
                </c:pt>
                <c:pt idx="17">
                  <c:v>1.4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'Overall Tables'!$A$4</c:f>
              <c:strCache>
                <c:ptCount val="1"/>
                <c:pt idx="0">
                  <c:v>quad bmp</c:v>
                </c:pt>
              </c:strCache>
            </c:strRef>
          </c:tx>
          <c:marker>
            <c:symbol val="none"/>
          </c:marker>
          <c:cat>
            <c:numRef>
              <c:f>'Overall Tables'!$B$2:$S$2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  <c:pt idx="16">
                  <c:v>500</c:v>
                </c:pt>
                <c:pt idx="17">
                  <c:v>1000</c:v>
                </c:pt>
              </c:numCache>
            </c:numRef>
          </c:cat>
          <c:val>
            <c:numRef>
              <c:f>'Overall Tables'!$B$4:$S$4</c:f>
              <c:numCache>
                <c:formatCode>General</c:formatCode>
                <c:ptCount val="18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3.2</c:v>
                </c:pt>
                <c:pt idx="16">
                  <c:v>2.8</c:v>
                </c:pt>
                <c:pt idx="17">
                  <c:v>2.8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'Overall Tables'!$A$5</c:f>
              <c:strCache>
                <c:ptCount val="1"/>
                <c:pt idx="0">
                  <c:v>boxes bmp</c:v>
                </c:pt>
              </c:strCache>
            </c:strRef>
          </c:tx>
          <c:marker>
            <c:symbol val="none"/>
          </c:marker>
          <c:cat>
            <c:numRef>
              <c:f>'Overall Tables'!$B$2:$S$2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  <c:pt idx="16">
                  <c:v>500</c:v>
                </c:pt>
                <c:pt idx="17">
                  <c:v>1000</c:v>
                </c:pt>
              </c:numCache>
            </c:numRef>
          </c:cat>
          <c:val>
            <c:numRef>
              <c:f>'Overall Tables'!$B$5:$S$5</c:f>
              <c:numCache>
                <c:formatCode>General</c:formatCode>
                <c:ptCount val="18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3.7</c:v>
                </c:pt>
                <c:pt idx="14">
                  <c:v>4</c:v>
                </c:pt>
                <c:pt idx="15">
                  <c:v>4</c:v>
                </c:pt>
                <c:pt idx="16">
                  <c:v>3.2</c:v>
                </c:pt>
                <c:pt idx="17">
                  <c:v>3.2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'Overall Tables'!$A$6</c:f>
              <c:strCache>
                <c:ptCount val="1"/>
                <c:pt idx="0">
                  <c:v>mem bmp</c:v>
                </c:pt>
              </c:strCache>
            </c:strRef>
          </c:tx>
          <c:marker>
            <c:symbol val="none"/>
          </c:marker>
          <c:cat>
            <c:numRef>
              <c:f>'Overall Tables'!$B$2:$S$2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  <c:pt idx="16">
                  <c:v>500</c:v>
                </c:pt>
                <c:pt idx="17">
                  <c:v>1000</c:v>
                </c:pt>
              </c:numCache>
            </c:numRef>
          </c:cat>
          <c:val>
            <c:numRef>
              <c:f>'Overall Tables'!$B$6:$S$6</c:f>
              <c:numCache>
                <c:formatCode>General</c:formatCode>
                <c:ptCount val="18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3.6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3.2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'Overall Tables'!$A$7</c:f>
              <c:strCache>
                <c:ptCount val="1"/>
                <c:pt idx="0">
                  <c:v>all bmp</c:v>
                </c:pt>
              </c:strCache>
            </c:strRef>
          </c:tx>
          <c:marker>
            <c:symbol val="none"/>
          </c:marker>
          <c:cat>
            <c:numRef>
              <c:f>'Overall Tables'!$B$2:$S$2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  <c:pt idx="16">
                  <c:v>500</c:v>
                </c:pt>
                <c:pt idx="17">
                  <c:v>1000</c:v>
                </c:pt>
              </c:numCache>
            </c:numRef>
          </c:cat>
          <c:val>
            <c:numRef>
              <c:f>'Overall Tables'!$B$7:$S$7</c:f>
              <c:numCache>
                <c:formatCode>General</c:formatCode>
                <c:ptCount val="18"/>
                <c:pt idx="0">
                  <c:v>5</c:v>
                </c:pt>
                <c:pt idx="1">
                  <c:v>4.25</c:v>
                </c:pt>
                <c:pt idx="2">
                  <c:v>4.25</c:v>
                </c:pt>
                <c:pt idx="3">
                  <c:v>4.25</c:v>
                </c:pt>
                <c:pt idx="4">
                  <c:v>4.25</c:v>
                </c:pt>
                <c:pt idx="5">
                  <c:v>4.125</c:v>
                </c:pt>
                <c:pt idx="6">
                  <c:v>4.0250000000000004</c:v>
                </c:pt>
                <c:pt idx="7">
                  <c:v>3.9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3.9</c:v>
                </c:pt>
                <c:pt idx="12">
                  <c:v>3.9</c:v>
                </c:pt>
                <c:pt idx="13">
                  <c:v>3.9249999999999998</c:v>
                </c:pt>
                <c:pt idx="14">
                  <c:v>3.9</c:v>
                </c:pt>
                <c:pt idx="15">
                  <c:v>3.7</c:v>
                </c:pt>
                <c:pt idx="16">
                  <c:v>3.2249999999999996</c:v>
                </c:pt>
                <c:pt idx="17">
                  <c:v>2.65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'Overall Tables'!$A$8</c:f>
              <c:strCache>
                <c:ptCount val="1"/>
                <c:pt idx="0">
                  <c:v>green jpg</c:v>
                </c:pt>
              </c:strCache>
            </c:strRef>
          </c:tx>
          <c:marker>
            <c:symbol val="none"/>
          </c:marker>
          <c:cat>
            <c:numRef>
              <c:f>'Overall Tables'!$B$2:$S$2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  <c:pt idx="16">
                  <c:v>500</c:v>
                </c:pt>
                <c:pt idx="17">
                  <c:v>1000</c:v>
                </c:pt>
              </c:numCache>
            </c:numRef>
          </c:cat>
          <c:val>
            <c:numRef>
              <c:f>'Overall Tables'!$B$8:$S$8</c:f>
              <c:numCache>
                <c:formatCode>General</c:formatCode>
                <c:ptCount val="18"/>
                <c:pt idx="0">
                  <c:v>5</c:v>
                </c:pt>
                <c:pt idx="1">
                  <c:v>4.0999999999999996</c:v>
                </c:pt>
                <c:pt idx="2">
                  <c:v>4.2</c:v>
                </c:pt>
                <c:pt idx="3">
                  <c:v>3.5</c:v>
                </c:pt>
                <c:pt idx="4">
                  <c:v>3.6</c:v>
                </c:pt>
                <c:pt idx="5">
                  <c:v>2.6</c:v>
                </c:pt>
                <c:pt idx="6">
                  <c:v>3.4</c:v>
                </c:pt>
                <c:pt idx="7">
                  <c:v>2.4</c:v>
                </c:pt>
                <c:pt idx="8">
                  <c:v>2.8</c:v>
                </c:pt>
                <c:pt idx="9">
                  <c:v>2.7</c:v>
                </c:pt>
                <c:pt idx="10">
                  <c:v>1.3</c:v>
                </c:pt>
                <c:pt idx="11">
                  <c:v>2.1</c:v>
                </c:pt>
                <c:pt idx="12">
                  <c:v>1.3</c:v>
                </c:pt>
                <c:pt idx="13">
                  <c:v>2</c:v>
                </c:pt>
                <c:pt idx="14">
                  <c:v>0.4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'Overall Tables'!$A$9</c:f>
              <c:strCache>
                <c:ptCount val="1"/>
                <c:pt idx="0">
                  <c:v>quad jpg</c:v>
                </c:pt>
              </c:strCache>
            </c:strRef>
          </c:tx>
          <c:marker>
            <c:symbol val="none"/>
          </c:marker>
          <c:cat>
            <c:numRef>
              <c:f>'Overall Tables'!$B$2:$S$2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  <c:pt idx="16">
                  <c:v>500</c:v>
                </c:pt>
                <c:pt idx="17">
                  <c:v>1000</c:v>
                </c:pt>
              </c:numCache>
            </c:numRef>
          </c:cat>
          <c:val>
            <c:numRef>
              <c:f>'Overall Tables'!$B$9:$S$9</c:f>
              <c:numCache>
                <c:formatCode>General</c:formatCode>
                <c:ptCount val="18"/>
                <c:pt idx="0">
                  <c:v>5</c:v>
                </c:pt>
                <c:pt idx="1">
                  <c:v>2.1</c:v>
                </c:pt>
                <c:pt idx="2">
                  <c:v>2.1</c:v>
                </c:pt>
                <c:pt idx="3">
                  <c:v>1.2</c:v>
                </c:pt>
                <c:pt idx="4">
                  <c:v>1.1000000000000001</c:v>
                </c:pt>
                <c:pt idx="5">
                  <c:v>1</c:v>
                </c:pt>
                <c:pt idx="6">
                  <c:v>1.2</c:v>
                </c:pt>
                <c:pt idx="7">
                  <c:v>0.9</c:v>
                </c:pt>
                <c:pt idx="8">
                  <c:v>1.2</c:v>
                </c:pt>
                <c:pt idx="9">
                  <c:v>1.3</c:v>
                </c:pt>
                <c:pt idx="10">
                  <c:v>1.1000000000000001</c:v>
                </c:pt>
                <c:pt idx="11">
                  <c:v>0.8</c:v>
                </c:pt>
                <c:pt idx="12">
                  <c:v>0.7</c:v>
                </c:pt>
                <c:pt idx="13">
                  <c:v>0.4</c:v>
                </c:pt>
                <c:pt idx="14">
                  <c:v>0.6</c:v>
                </c:pt>
                <c:pt idx="15">
                  <c:v>0.2</c:v>
                </c:pt>
                <c:pt idx="16">
                  <c:v>0.1</c:v>
                </c:pt>
                <c:pt idx="17">
                  <c:v>0.1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'Overall Tables'!$A$10</c:f>
              <c:strCache>
                <c:ptCount val="1"/>
                <c:pt idx="0">
                  <c:v>boxes jpg</c:v>
                </c:pt>
              </c:strCache>
            </c:strRef>
          </c:tx>
          <c:marker>
            <c:symbol val="none"/>
          </c:marker>
          <c:cat>
            <c:numRef>
              <c:f>'Overall Tables'!$B$2:$S$2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  <c:pt idx="16">
                  <c:v>500</c:v>
                </c:pt>
                <c:pt idx="17">
                  <c:v>1000</c:v>
                </c:pt>
              </c:numCache>
            </c:numRef>
          </c:cat>
          <c:val>
            <c:numRef>
              <c:f>'Overall Tables'!$B$10:$S$10</c:f>
              <c:numCache>
                <c:formatCode>General</c:formatCode>
                <c:ptCount val="18"/>
                <c:pt idx="0">
                  <c:v>5</c:v>
                </c:pt>
                <c:pt idx="1">
                  <c:v>3.4</c:v>
                </c:pt>
                <c:pt idx="2">
                  <c:v>3.3</c:v>
                </c:pt>
                <c:pt idx="3">
                  <c:v>1.6</c:v>
                </c:pt>
                <c:pt idx="4">
                  <c:v>1.2</c:v>
                </c:pt>
                <c:pt idx="5">
                  <c:v>1.2</c:v>
                </c:pt>
                <c:pt idx="6">
                  <c:v>1.5</c:v>
                </c:pt>
                <c:pt idx="7">
                  <c:v>1.3</c:v>
                </c:pt>
                <c:pt idx="8">
                  <c:v>1.2</c:v>
                </c:pt>
                <c:pt idx="9">
                  <c:v>1.5</c:v>
                </c:pt>
                <c:pt idx="10">
                  <c:v>0.9</c:v>
                </c:pt>
                <c:pt idx="11">
                  <c:v>0.9</c:v>
                </c:pt>
                <c:pt idx="12">
                  <c:v>0.7</c:v>
                </c:pt>
                <c:pt idx="13">
                  <c:v>1</c:v>
                </c:pt>
                <c:pt idx="14">
                  <c:v>0.9</c:v>
                </c:pt>
                <c:pt idx="15">
                  <c:v>1</c:v>
                </c:pt>
                <c:pt idx="16">
                  <c:v>0.8</c:v>
                </c:pt>
                <c:pt idx="17">
                  <c:v>0.4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'Overall Tables'!$A$11</c:f>
              <c:strCache>
                <c:ptCount val="1"/>
                <c:pt idx="0">
                  <c:v>mem jpg</c:v>
                </c:pt>
              </c:strCache>
            </c:strRef>
          </c:tx>
          <c:marker>
            <c:symbol val="none"/>
          </c:marker>
          <c:cat>
            <c:numRef>
              <c:f>'Overall Tables'!$B$2:$S$2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  <c:pt idx="16">
                  <c:v>500</c:v>
                </c:pt>
                <c:pt idx="17">
                  <c:v>1000</c:v>
                </c:pt>
              </c:numCache>
            </c:numRef>
          </c:cat>
          <c:val>
            <c:numRef>
              <c:f>'Overall Tables'!$B$11:$S$11</c:f>
              <c:numCache>
                <c:formatCode>General</c:formatCode>
                <c:ptCount val="18"/>
                <c:pt idx="0">
                  <c:v>5</c:v>
                </c:pt>
                <c:pt idx="1">
                  <c:v>3.9</c:v>
                </c:pt>
                <c:pt idx="2">
                  <c:v>2.8</c:v>
                </c:pt>
                <c:pt idx="3">
                  <c:v>2.8</c:v>
                </c:pt>
                <c:pt idx="4">
                  <c:v>1.7</c:v>
                </c:pt>
                <c:pt idx="5">
                  <c:v>2</c:v>
                </c:pt>
                <c:pt idx="6">
                  <c:v>1.2</c:v>
                </c:pt>
                <c:pt idx="7">
                  <c:v>2.1</c:v>
                </c:pt>
                <c:pt idx="8">
                  <c:v>1.5</c:v>
                </c:pt>
                <c:pt idx="9">
                  <c:v>1.5</c:v>
                </c:pt>
                <c:pt idx="10">
                  <c:v>1.2</c:v>
                </c:pt>
                <c:pt idx="11">
                  <c:v>1</c:v>
                </c:pt>
                <c:pt idx="12">
                  <c:v>1</c:v>
                </c:pt>
                <c:pt idx="13">
                  <c:v>0.9</c:v>
                </c:pt>
                <c:pt idx="14">
                  <c:v>0.9</c:v>
                </c:pt>
                <c:pt idx="15">
                  <c:v>0.8</c:v>
                </c:pt>
                <c:pt idx="16">
                  <c:v>0.9</c:v>
                </c:pt>
                <c:pt idx="17">
                  <c:v>0.3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'Overall Tables'!$A$12</c:f>
              <c:strCache>
                <c:ptCount val="1"/>
                <c:pt idx="0">
                  <c:v>all jpg</c:v>
                </c:pt>
              </c:strCache>
            </c:strRef>
          </c:tx>
          <c:marker>
            <c:symbol val="none"/>
          </c:marker>
          <c:cat>
            <c:numRef>
              <c:f>'Overall Tables'!$B$2:$S$2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  <c:pt idx="16">
                  <c:v>500</c:v>
                </c:pt>
                <c:pt idx="17">
                  <c:v>1000</c:v>
                </c:pt>
              </c:numCache>
            </c:numRef>
          </c:cat>
          <c:val>
            <c:numRef>
              <c:f>'Overall Tables'!$B$12:$S$12</c:f>
              <c:numCache>
                <c:formatCode>General</c:formatCode>
                <c:ptCount val="18"/>
                <c:pt idx="0">
                  <c:v>5</c:v>
                </c:pt>
                <c:pt idx="1">
                  <c:v>3.375</c:v>
                </c:pt>
                <c:pt idx="2">
                  <c:v>3.1000000000000005</c:v>
                </c:pt>
                <c:pt idx="3">
                  <c:v>2.2750000000000004</c:v>
                </c:pt>
                <c:pt idx="4">
                  <c:v>1.9000000000000001</c:v>
                </c:pt>
                <c:pt idx="5">
                  <c:v>1.7</c:v>
                </c:pt>
                <c:pt idx="6">
                  <c:v>1.825</c:v>
                </c:pt>
                <c:pt idx="7">
                  <c:v>1.6749999999999998</c:v>
                </c:pt>
                <c:pt idx="8">
                  <c:v>1.675</c:v>
                </c:pt>
                <c:pt idx="9">
                  <c:v>1.75</c:v>
                </c:pt>
                <c:pt idx="10">
                  <c:v>1.125</c:v>
                </c:pt>
                <c:pt idx="11">
                  <c:v>1.2000000000000002</c:v>
                </c:pt>
                <c:pt idx="12">
                  <c:v>0.92500000000000004</c:v>
                </c:pt>
                <c:pt idx="13">
                  <c:v>1.075</c:v>
                </c:pt>
                <c:pt idx="14">
                  <c:v>0.7</c:v>
                </c:pt>
                <c:pt idx="15">
                  <c:v>0.52500000000000002</c:v>
                </c:pt>
                <c:pt idx="16">
                  <c:v>0.45</c:v>
                </c:pt>
                <c:pt idx="17">
                  <c:v>0.2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'Overall Tables'!$A$13</c:f>
              <c:strCache>
                <c:ptCount val="1"/>
                <c:pt idx="0">
                  <c:v>green gif</c:v>
                </c:pt>
              </c:strCache>
            </c:strRef>
          </c:tx>
          <c:marker>
            <c:symbol val="none"/>
          </c:marker>
          <c:cat>
            <c:numRef>
              <c:f>'Overall Tables'!$B$2:$S$2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  <c:pt idx="16">
                  <c:v>500</c:v>
                </c:pt>
                <c:pt idx="17">
                  <c:v>1000</c:v>
                </c:pt>
              </c:numCache>
            </c:numRef>
          </c:cat>
          <c:val>
            <c:numRef>
              <c:f>'Overall Tables'!$B$13:$S$13</c:f>
              <c:numCache>
                <c:formatCode>General</c:formatCode>
                <c:ptCount val="18"/>
                <c:pt idx="0">
                  <c:v>5</c:v>
                </c:pt>
                <c:pt idx="1">
                  <c:v>4.7</c:v>
                </c:pt>
                <c:pt idx="2">
                  <c:v>3.7</c:v>
                </c:pt>
                <c:pt idx="3">
                  <c:v>3.7</c:v>
                </c:pt>
                <c:pt idx="4">
                  <c:v>3.6</c:v>
                </c:pt>
                <c:pt idx="5">
                  <c:v>3.4</c:v>
                </c:pt>
                <c:pt idx="6">
                  <c:v>3.3</c:v>
                </c:pt>
                <c:pt idx="7">
                  <c:v>3.4</c:v>
                </c:pt>
                <c:pt idx="8">
                  <c:v>3.1</c:v>
                </c:pt>
                <c:pt idx="9">
                  <c:v>3.6</c:v>
                </c:pt>
                <c:pt idx="10">
                  <c:v>2.6</c:v>
                </c:pt>
                <c:pt idx="11">
                  <c:v>3</c:v>
                </c:pt>
                <c:pt idx="12">
                  <c:v>3.2</c:v>
                </c:pt>
                <c:pt idx="13">
                  <c:v>2.7</c:v>
                </c:pt>
                <c:pt idx="14">
                  <c:v>1.2</c:v>
                </c:pt>
                <c:pt idx="15">
                  <c:v>1.2</c:v>
                </c:pt>
                <c:pt idx="16">
                  <c:v>0.3</c:v>
                </c:pt>
                <c:pt idx="17">
                  <c:v>0.3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'Overall Tables'!$A$14</c:f>
              <c:strCache>
                <c:ptCount val="1"/>
                <c:pt idx="0">
                  <c:v>quad gif</c:v>
                </c:pt>
              </c:strCache>
            </c:strRef>
          </c:tx>
          <c:marker>
            <c:symbol val="none"/>
          </c:marker>
          <c:cat>
            <c:numRef>
              <c:f>'Overall Tables'!$B$2:$S$2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  <c:pt idx="16">
                  <c:v>500</c:v>
                </c:pt>
                <c:pt idx="17">
                  <c:v>1000</c:v>
                </c:pt>
              </c:numCache>
            </c:numRef>
          </c:cat>
          <c:val>
            <c:numRef>
              <c:f>'Overall Tables'!$B$14:$S$14</c:f>
              <c:numCache>
                <c:formatCode>General</c:formatCode>
                <c:ptCount val="18"/>
                <c:pt idx="0">
                  <c:v>5</c:v>
                </c:pt>
                <c:pt idx="1">
                  <c:v>2.7</c:v>
                </c:pt>
                <c:pt idx="2">
                  <c:v>1.9</c:v>
                </c:pt>
                <c:pt idx="3">
                  <c:v>1.3</c:v>
                </c:pt>
                <c:pt idx="4">
                  <c:v>1.2</c:v>
                </c:pt>
                <c:pt idx="5">
                  <c:v>1.5</c:v>
                </c:pt>
                <c:pt idx="6">
                  <c:v>1.3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</c:v>
                </c:pt>
                <c:pt idx="15">
                  <c:v>0.9</c:v>
                </c:pt>
                <c:pt idx="16">
                  <c:v>0.7</c:v>
                </c:pt>
                <c:pt idx="17">
                  <c:v>0.6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'Overall Tables'!$A$15</c:f>
              <c:strCache>
                <c:ptCount val="1"/>
                <c:pt idx="0">
                  <c:v>boxes gif</c:v>
                </c:pt>
              </c:strCache>
            </c:strRef>
          </c:tx>
          <c:marker>
            <c:symbol val="none"/>
          </c:marker>
          <c:cat>
            <c:numRef>
              <c:f>'Overall Tables'!$B$2:$S$2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  <c:pt idx="16">
                  <c:v>500</c:v>
                </c:pt>
                <c:pt idx="17">
                  <c:v>1000</c:v>
                </c:pt>
              </c:numCache>
            </c:numRef>
          </c:cat>
          <c:val>
            <c:numRef>
              <c:f>'Overall Tables'!$B$15:$S$15</c:f>
              <c:numCache>
                <c:formatCode>General</c:formatCode>
                <c:ptCount val="18"/>
                <c:pt idx="0">
                  <c:v>5</c:v>
                </c:pt>
                <c:pt idx="1">
                  <c:v>4.0999999999999996</c:v>
                </c:pt>
                <c:pt idx="2">
                  <c:v>3.4</c:v>
                </c:pt>
                <c:pt idx="3">
                  <c:v>2.2000000000000002</c:v>
                </c:pt>
                <c:pt idx="4">
                  <c:v>2</c:v>
                </c:pt>
                <c:pt idx="5">
                  <c:v>2.2999999999999998</c:v>
                </c:pt>
                <c:pt idx="6">
                  <c:v>2.2000000000000002</c:v>
                </c:pt>
                <c:pt idx="7">
                  <c:v>2</c:v>
                </c:pt>
                <c:pt idx="8">
                  <c:v>2</c:v>
                </c:pt>
                <c:pt idx="9">
                  <c:v>2.2000000000000002</c:v>
                </c:pt>
                <c:pt idx="10">
                  <c:v>2</c:v>
                </c:pt>
                <c:pt idx="11">
                  <c:v>1.7</c:v>
                </c:pt>
                <c:pt idx="12">
                  <c:v>1.7</c:v>
                </c:pt>
                <c:pt idx="13">
                  <c:v>1.6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1.1000000000000001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'Overall Tables'!$A$16</c:f>
              <c:strCache>
                <c:ptCount val="1"/>
                <c:pt idx="0">
                  <c:v>mem gif</c:v>
                </c:pt>
              </c:strCache>
            </c:strRef>
          </c:tx>
          <c:marker>
            <c:symbol val="none"/>
          </c:marker>
          <c:cat>
            <c:numRef>
              <c:f>'Overall Tables'!$B$2:$S$2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  <c:pt idx="16">
                  <c:v>500</c:v>
                </c:pt>
                <c:pt idx="17">
                  <c:v>1000</c:v>
                </c:pt>
              </c:numCache>
            </c:numRef>
          </c:cat>
          <c:val>
            <c:numRef>
              <c:f>'Overall Tables'!$B$16:$S$16</c:f>
              <c:numCache>
                <c:formatCode>General</c:formatCode>
                <c:ptCount val="18"/>
                <c:pt idx="0">
                  <c:v>5</c:v>
                </c:pt>
                <c:pt idx="1">
                  <c:v>4.2</c:v>
                </c:pt>
                <c:pt idx="2">
                  <c:v>3.7</c:v>
                </c:pt>
                <c:pt idx="3">
                  <c:v>3.8</c:v>
                </c:pt>
                <c:pt idx="4">
                  <c:v>3.6</c:v>
                </c:pt>
                <c:pt idx="5">
                  <c:v>3.2</c:v>
                </c:pt>
                <c:pt idx="6">
                  <c:v>3.8</c:v>
                </c:pt>
                <c:pt idx="7">
                  <c:v>3</c:v>
                </c:pt>
                <c:pt idx="8">
                  <c:v>2.7</c:v>
                </c:pt>
                <c:pt idx="9">
                  <c:v>2.9</c:v>
                </c:pt>
                <c:pt idx="10">
                  <c:v>2.9</c:v>
                </c:pt>
                <c:pt idx="11">
                  <c:v>2.7</c:v>
                </c:pt>
                <c:pt idx="12">
                  <c:v>2.1</c:v>
                </c:pt>
                <c:pt idx="13">
                  <c:v>1.8</c:v>
                </c:pt>
                <c:pt idx="14">
                  <c:v>1.5</c:v>
                </c:pt>
                <c:pt idx="15">
                  <c:v>1.2</c:v>
                </c:pt>
                <c:pt idx="16">
                  <c:v>1.4</c:v>
                </c:pt>
                <c:pt idx="17">
                  <c:v>1.2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'Overall Tables'!$A$17</c:f>
              <c:strCache>
                <c:ptCount val="1"/>
                <c:pt idx="0">
                  <c:v>all gif</c:v>
                </c:pt>
              </c:strCache>
            </c:strRef>
          </c:tx>
          <c:marker>
            <c:symbol val="none"/>
          </c:marker>
          <c:cat>
            <c:numRef>
              <c:f>'Overall Tables'!$B$2:$S$2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  <c:pt idx="16">
                  <c:v>500</c:v>
                </c:pt>
                <c:pt idx="17">
                  <c:v>1000</c:v>
                </c:pt>
              </c:numCache>
            </c:numRef>
          </c:cat>
          <c:val>
            <c:numRef>
              <c:f>'Overall Tables'!$B$17:$S$17</c:f>
              <c:numCache>
                <c:formatCode>General</c:formatCode>
                <c:ptCount val="18"/>
                <c:pt idx="0">
                  <c:v>5</c:v>
                </c:pt>
                <c:pt idx="1">
                  <c:v>3.9249999999999998</c:v>
                </c:pt>
                <c:pt idx="2">
                  <c:v>3.1749999999999998</c:v>
                </c:pt>
                <c:pt idx="3">
                  <c:v>2.75</c:v>
                </c:pt>
                <c:pt idx="4">
                  <c:v>2.6</c:v>
                </c:pt>
                <c:pt idx="5">
                  <c:v>2.6</c:v>
                </c:pt>
                <c:pt idx="6">
                  <c:v>2.65</c:v>
                </c:pt>
                <c:pt idx="7">
                  <c:v>2.35</c:v>
                </c:pt>
                <c:pt idx="8">
                  <c:v>2.2000000000000002</c:v>
                </c:pt>
                <c:pt idx="9">
                  <c:v>2.4249999999999998</c:v>
                </c:pt>
                <c:pt idx="10">
                  <c:v>2.125</c:v>
                </c:pt>
                <c:pt idx="11">
                  <c:v>2.1</c:v>
                </c:pt>
                <c:pt idx="12">
                  <c:v>2</c:v>
                </c:pt>
                <c:pt idx="13">
                  <c:v>1.7750000000000001</c:v>
                </c:pt>
                <c:pt idx="14">
                  <c:v>1.1499999999999999</c:v>
                </c:pt>
                <c:pt idx="15">
                  <c:v>1.075</c:v>
                </c:pt>
                <c:pt idx="16">
                  <c:v>0.85</c:v>
                </c:pt>
                <c:pt idx="17">
                  <c:v>0.8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'Overall Tables'!$A$18</c:f>
              <c:strCache>
                <c:ptCount val="1"/>
                <c:pt idx="0">
                  <c:v>all</c:v>
                </c:pt>
              </c:strCache>
            </c:strRef>
          </c:tx>
          <c:marker>
            <c:symbol val="none"/>
          </c:marker>
          <c:cat>
            <c:numRef>
              <c:f>'Overall Tables'!$B$2:$S$2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  <c:pt idx="16">
                  <c:v>500</c:v>
                </c:pt>
                <c:pt idx="17">
                  <c:v>1000</c:v>
                </c:pt>
              </c:numCache>
            </c:numRef>
          </c:cat>
          <c:val>
            <c:numRef>
              <c:f>'Overall Tables'!$B$18:$S$18</c:f>
              <c:numCache>
                <c:formatCode>General</c:formatCode>
                <c:ptCount val="18"/>
                <c:pt idx="0">
                  <c:v>5</c:v>
                </c:pt>
                <c:pt idx="1">
                  <c:v>3.85</c:v>
                </c:pt>
                <c:pt idx="2">
                  <c:v>3.5083333333333333</c:v>
                </c:pt>
                <c:pt idx="3">
                  <c:v>3.0916666666666668</c:v>
                </c:pt>
                <c:pt idx="4">
                  <c:v>2.9166666666666665</c:v>
                </c:pt>
                <c:pt idx="5">
                  <c:v>2.8083333333333336</c:v>
                </c:pt>
                <c:pt idx="6">
                  <c:v>2.8333333333333335</c:v>
                </c:pt>
                <c:pt idx="7">
                  <c:v>2.6416666666666671</c:v>
                </c:pt>
                <c:pt idx="8">
                  <c:v>2.625</c:v>
                </c:pt>
                <c:pt idx="9">
                  <c:v>2.7250000000000001</c:v>
                </c:pt>
                <c:pt idx="10">
                  <c:v>2.4166666666666665</c:v>
                </c:pt>
                <c:pt idx="11">
                  <c:v>2.4</c:v>
                </c:pt>
                <c:pt idx="12">
                  <c:v>2.2749999999999999</c:v>
                </c:pt>
                <c:pt idx="13">
                  <c:v>2.2583333333333333</c:v>
                </c:pt>
                <c:pt idx="14">
                  <c:v>1.9166666666666667</c:v>
                </c:pt>
                <c:pt idx="15">
                  <c:v>1.7666666666666668</c:v>
                </c:pt>
                <c:pt idx="16">
                  <c:v>1.5083333333333331</c:v>
                </c:pt>
                <c:pt idx="17">
                  <c:v>1.2166666666666666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22464"/>
        <c:axId val="179032448"/>
      </c:lineChart>
      <c:catAx>
        <c:axId val="17902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032448"/>
        <c:crosses val="autoZero"/>
        <c:auto val="1"/>
        <c:lblAlgn val="ctr"/>
        <c:lblOffset val="100"/>
        <c:noMultiLvlLbl val="0"/>
      </c:catAx>
      <c:valAx>
        <c:axId val="179032448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022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zoomScaleNormal="100" workbookViewId="0">
      <selection activeCell="A12" sqref="A12"/>
    </sheetView>
  </sheetViews>
  <sheetFormatPr defaultRowHeight="12.75" x14ac:dyDescent="0.2"/>
  <cols>
    <col min="1" max="1025" width="11.5703125"/>
  </cols>
  <sheetData>
    <row r="1" spans="1:19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15</v>
      </c>
      <c r="N1">
        <v>20</v>
      </c>
      <c r="O1">
        <v>25</v>
      </c>
      <c r="P1">
        <v>50</v>
      </c>
      <c r="Q1">
        <v>100</v>
      </c>
      <c r="R1">
        <v>500</v>
      </c>
      <c r="S1">
        <v>1000</v>
      </c>
    </row>
    <row r="2" spans="1:19" x14ac:dyDescent="0.2">
      <c r="A2">
        <v>0</v>
      </c>
      <c r="B2">
        <v>5</v>
      </c>
      <c r="C2">
        <v>4</v>
      </c>
      <c r="D2">
        <v>4</v>
      </c>
      <c r="E2">
        <v>2</v>
      </c>
      <c r="F2">
        <v>4</v>
      </c>
      <c r="G2">
        <v>4</v>
      </c>
      <c r="H2">
        <v>4</v>
      </c>
      <c r="I2">
        <v>0</v>
      </c>
      <c r="J2">
        <v>4</v>
      </c>
      <c r="K2">
        <v>0</v>
      </c>
      <c r="L2">
        <v>0</v>
      </c>
      <c r="M2">
        <v>2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2">
      <c r="A3">
        <v>1</v>
      </c>
      <c r="B3">
        <v>5</v>
      </c>
      <c r="C3">
        <v>5</v>
      </c>
      <c r="D3">
        <v>4</v>
      </c>
      <c r="E3">
        <v>5</v>
      </c>
      <c r="F3">
        <v>4</v>
      </c>
      <c r="G3">
        <v>4</v>
      </c>
      <c r="H3">
        <v>4</v>
      </c>
      <c r="I3">
        <v>0</v>
      </c>
      <c r="J3">
        <v>2</v>
      </c>
      <c r="K3">
        <v>3</v>
      </c>
      <c r="L3">
        <v>0</v>
      </c>
      <c r="M3">
        <v>4</v>
      </c>
      <c r="N3">
        <v>0</v>
      </c>
      <c r="O3">
        <v>1</v>
      </c>
      <c r="P3">
        <v>4</v>
      </c>
      <c r="Q3">
        <v>0</v>
      </c>
      <c r="R3">
        <v>0</v>
      </c>
      <c r="S3">
        <v>0</v>
      </c>
    </row>
    <row r="4" spans="1:19" x14ac:dyDescent="0.2">
      <c r="A4">
        <v>2</v>
      </c>
      <c r="B4">
        <v>5</v>
      </c>
      <c r="C4">
        <v>0</v>
      </c>
      <c r="D4">
        <v>4</v>
      </c>
      <c r="E4">
        <v>4</v>
      </c>
      <c r="F4">
        <v>4</v>
      </c>
      <c r="G4">
        <v>0</v>
      </c>
      <c r="H4">
        <v>4</v>
      </c>
      <c r="I4">
        <v>4</v>
      </c>
      <c r="J4">
        <v>4</v>
      </c>
      <c r="K4">
        <v>3</v>
      </c>
      <c r="L4">
        <v>1</v>
      </c>
      <c r="M4">
        <v>4</v>
      </c>
      <c r="N4">
        <v>0</v>
      </c>
      <c r="O4">
        <v>4</v>
      </c>
      <c r="P4">
        <v>0</v>
      </c>
      <c r="Q4">
        <v>0</v>
      </c>
      <c r="R4">
        <v>0</v>
      </c>
      <c r="S4">
        <v>0</v>
      </c>
    </row>
    <row r="5" spans="1:19" x14ac:dyDescent="0.2">
      <c r="A5">
        <v>3</v>
      </c>
      <c r="B5">
        <v>5</v>
      </c>
      <c r="C5">
        <v>5</v>
      </c>
      <c r="D5">
        <v>4</v>
      </c>
      <c r="E5">
        <v>3</v>
      </c>
      <c r="F5">
        <v>4</v>
      </c>
      <c r="G5">
        <v>4</v>
      </c>
      <c r="H5">
        <v>4</v>
      </c>
      <c r="I5">
        <v>4</v>
      </c>
      <c r="J5">
        <v>0</v>
      </c>
      <c r="K5">
        <v>4</v>
      </c>
      <c r="L5">
        <v>0</v>
      </c>
      <c r="M5">
        <v>4</v>
      </c>
      <c r="N5">
        <v>0</v>
      </c>
      <c r="O5">
        <v>4</v>
      </c>
      <c r="P5">
        <v>0</v>
      </c>
      <c r="Q5">
        <v>0</v>
      </c>
      <c r="R5">
        <v>0</v>
      </c>
      <c r="S5">
        <v>0</v>
      </c>
    </row>
    <row r="6" spans="1:19" x14ac:dyDescent="0.2">
      <c r="A6">
        <v>4</v>
      </c>
      <c r="B6">
        <v>5</v>
      </c>
      <c r="C6">
        <v>5</v>
      </c>
      <c r="D6">
        <v>5</v>
      </c>
      <c r="E6">
        <v>2</v>
      </c>
      <c r="F6">
        <v>2</v>
      </c>
      <c r="G6">
        <v>2</v>
      </c>
      <c r="H6">
        <v>2</v>
      </c>
      <c r="I6">
        <v>0</v>
      </c>
      <c r="J6">
        <v>4</v>
      </c>
      <c r="K6">
        <v>3</v>
      </c>
      <c r="L6">
        <v>2</v>
      </c>
      <c r="M6">
        <v>0</v>
      </c>
      <c r="N6">
        <v>4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">
      <c r="A7">
        <v>5</v>
      </c>
      <c r="B7">
        <v>5</v>
      </c>
      <c r="C7">
        <v>4</v>
      </c>
      <c r="D7">
        <v>5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0</v>
      </c>
      <c r="L7">
        <v>0</v>
      </c>
      <c r="M7">
        <v>0</v>
      </c>
      <c r="N7">
        <v>0</v>
      </c>
      <c r="O7">
        <v>4</v>
      </c>
      <c r="P7">
        <v>0</v>
      </c>
      <c r="Q7">
        <v>0</v>
      </c>
      <c r="R7">
        <v>0</v>
      </c>
      <c r="S7">
        <v>0</v>
      </c>
    </row>
    <row r="8" spans="1:19" x14ac:dyDescent="0.2">
      <c r="A8">
        <v>6</v>
      </c>
      <c r="B8">
        <v>5</v>
      </c>
      <c r="C8">
        <v>5</v>
      </c>
      <c r="D8">
        <v>4</v>
      </c>
      <c r="E8">
        <v>4</v>
      </c>
      <c r="F8">
        <v>4</v>
      </c>
      <c r="G8">
        <v>0</v>
      </c>
      <c r="H8">
        <v>4</v>
      </c>
      <c r="I8">
        <v>4</v>
      </c>
      <c r="J8">
        <v>2</v>
      </c>
      <c r="K8">
        <v>4</v>
      </c>
      <c r="L8">
        <v>4</v>
      </c>
      <c r="M8">
        <v>4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</row>
    <row r="9" spans="1:19" x14ac:dyDescent="0.2">
      <c r="A9">
        <v>7</v>
      </c>
      <c r="B9">
        <v>5</v>
      </c>
      <c r="C9">
        <v>4</v>
      </c>
      <c r="D9">
        <v>4</v>
      </c>
      <c r="E9">
        <v>3</v>
      </c>
      <c r="F9">
        <v>4</v>
      </c>
      <c r="G9">
        <v>4</v>
      </c>
      <c r="H9">
        <v>4</v>
      </c>
      <c r="I9">
        <v>2</v>
      </c>
      <c r="J9">
        <v>4</v>
      </c>
      <c r="K9">
        <v>2</v>
      </c>
      <c r="L9">
        <v>2</v>
      </c>
      <c r="M9">
        <v>3</v>
      </c>
      <c r="N9">
        <v>4</v>
      </c>
      <c r="O9">
        <v>4</v>
      </c>
      <c r="P9">
        <v>0</v>
      </c>
      <c r="Q9">
        <v>1</v>
      </c>
      <c r="R9">
        <v>0</v>
      </c>
      <c r="S9">
        <v>0</v>
      </c>
    </row>
    <row r="10" spans="1:19" x14ac:dyDescent="0.2">
      <c r="A10">
        <v>8</v>
      </c>
      <c r="B10">
        <v>5</v>
      </c>
      <c r="C10">
        <v>4</v>
      </c>
      <c r="D10">
        <v>4</v>
      </c>
      <c r="E10">
        <v>4</v>
      </c>
      <c r="F10">
        <v>4</v>
      </c>
      <c r="G10">
        <v>2</v>
      </c>
      <c r="H10">
        <v>2</v>
      </c>
      <c r="I10">
        <v>2</v>
      </c>
      <c r="J10">
        <v>4</v>
      </c>
      <c r="K10">
        <v>4</v>
      </c>
      <c r="L10">
        <v>2</v>
      </c>
      <c r="M10">
        <v>0</v>
      </c>
      <c r="N10">
        <v>0</v>
      </c>
      <c r="O10">
        <v>2</v>
      </c>
      <c r="P10">
        <v>0</v>
      </c>
      <c r="Q10">
        <v>0</v>
      </c>
      <c r="R10">
        <v>0</v>
      </c>
      <c r="S10">
        <v>0</v>
      </c>
    </row>
    <row r="11" spans="1:19" x14ac:dyDescent="0.2">
      <c r="A11">
        <v>9</v>
      </c>
      <c r="B11">
        <v>5</v>
      </c>
      <c r="C11">
        <v>5</v>
      </c>
      <c r="D11">
        <v>4</v>
      </c>
      <c r="E11">
        <v>4</v>
      </c>
      <c r="F11">
        <v>2</v>
      </c>
      <c r="G11">
        <v>2</v>
      </c>
      <c r="H11">
        <v>2</v>
      </c>
      <c r="I11">
        <v>4</v>
      </c>
      <c r="J11">
        <v>0</v>
      </c>
      <c r="K11">
        <v>4</v>
      </c>
      <c r="L11">
        <v>2</v>
      </c>
      <c r="M11">
        <v>0</v>
      </c>
      <c r="N11">
        <v>4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">
      <c r="A12" t="s">
        <v>14</v>
      </c>
      <c r="B12">
        <f t="shared" ref="B12:S12" si="0">AVERAGE(B2:B11)</f>
        <v>5</v>
      </c>
      <c r="C12">
        <f t="shared" si="0"/>
        <v>4.0999999999999996</v>
      </c>
      <c r="D12">
        <f t="shared" si="0"/>
        <v>4.2</v>
      </c>
      <c r="E12">
        <f t="shared" si="0"/>
        <v>3.5</v>
      </c>
      <c r="F12">
        <f t="shared" si="0"/>
        <v>3.6</v>
      </c>
      <c r="G12">
        <f t="shared" si="0"/>
        <v>2.6</v>
      </c>
      <c r="H12">
        <f t="shared" si="0"/>
        <v>3.4</v>
      </c>
      <c r="I12">
        <f t="shared" si="0"/>
        <v>2.4</v>
      </c>
      <c r="J12">
        <f t="shared" si="0"/>
        <v>2.8</v>
      </c>
      <c r="K12">
        <f t="shared" si="0"/>
        <v>2.7</v>
      </c>
      <c r="L12">
        <f t="shared" si="0"/>
        <v>1.3</v>
      </c>
      <c r="M12">
        <f t="shared" si="0"/>
        <v>2.1</v>
      </c>
      <c r="N12">
        <f t="shared" si="0"/>
        <v>1.3</v>
      </c>
      <c r="O12">
        <f t="shared" si="0"/>
        <v>2</v>
      </c>
      <c r="P12">
        <f t="shared" si="0"/>
        <v>0.4</v>
      </c>
      <c r="Q12">
        <f t="shared" si="0"/>
        <v>0.1</v>
      </c>
      <c r="R12">
        <f t="shared" si="0"/>
        <v>0</v>
      </c>
      <c r="S12">
        <f t="shared" si="0"/>
        <v>0</v>
      </c>
    </row>
    <row r="13" spans="1:19" x14ac:dyDescent="0.2">
      <c r="A13" t="s">
        <v>15</v>
      </c>
      <c r="B13">
        <f>MEDIAN(B2:B12)</f>
        <v>5</v>
      </c>
      <c r="C13">
        <f t="shared" ref="C13:S13" si="1">MEDIAN(C2:C12)</f>
        <v>4.0999999999999996</v>
      </c>
      <c r="D13">
        <f t="shared" si="1"/>
        <v>4</v>
      </c>
      <c r="E13">
        <f t="shared" si="1"/>
        <v>4</v>
      </c>
      <c r="F13">
        <f t="shared" si="1"/>
        <v>4</v>
      </c>
      <c r="G13">
        <f t="shared" si="1"/>
        <v>2.6</v>
      </c>
      <c r="H13">
        <f t="shared" si="1"/>
        <v>4</v>
      </c>
      <c r="I13">
        <f t="shared" si="1"/>
        <v>2.4</v>
      </c>
      <c r="J13">
        <f t="shared" si="1"/>
        <v>4</v>
      </c>
      <c r="K13">
        <f t="shared" si="1"/>
        <v>3</v>
      </c>
      <c r="L13">
        <f t="shared" si="1"/>
        <v>1.3</v>
      </c>
      <c r="M13">
        <f t="shared" si="1"/>
        <v>2.1</v>
      </c>
      <c r="N13">
        <f t="shared" si="1"/>
        <v>0</v>
      </c>
      <c r="O13">
        <f t="shared" si="1"/>
        <v>2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</row>
    <row r="14" spans="1:19" x14ac:dyDescent="0.2">
      <c r="A14" t="s">
        <v>16</v>
      </c>
      <c r="B14">
        <f>MODE(B2:B11)</f>
        <v>5</v>
      </c>
      <c r="C14">
        <f t="shared" ref="C14:S14" si="2">MODE(C2:C11)</f>
        <v>5</v>
      </c>
      <c r="D14">
        <f t="shared" si="2"/>
        <v>4</v>
      </c>
      <c r="E14">
        <f t="shared" si="2"/>
        <v>4</v>
      </c>
      <c r="F14">
        <f t="shared" si="2"/>
        <v>4</v>
      </c>
      <c r="G14">
        <f t="shared" si="2"/>
        <v>4</v>
      </c>
      <c r="H14">
        <f t="shared" si="2"/>
        <v>4</v>
      </c>
      <c r="I14">
        <f t="shared" si="2"/>
        <v>4</v>
      </c>
      <c r="J14">
        <f t="shared" si="2"/>
        <v>4</v>
      </c>
      <c r="K14">
        <f t="shared" si="2"/>
        <v>4</v>
      </c>
      <c r="L14">
        <f t="shared" si="2"/>
        <v>0</v>
      </c>
      <c r="M14">
        <f t="shared" si="2"/>
        <v>4</v>
      </c>
      <c r="N14">
        <f t="shared" si="2"/>
        <v>0</v>
      </c>
      <c r="O14">
        <f t="shared" si="2"/>
        <v>4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</row>
    <row r="15" spans="1:19" x14ac:dyDescent="0.2">
      <c r="A15" t="s">
        <v>18</v>
      </c>
      <c r="B15">
        <f>STDEV(B2:B11)</f>
        <v>0</v>
      </c>
      <c r="C15">
        <f t="shared" ref="C15:S15" si="3">STDEV(C2:C11)</f>
        <v>1.5238839267549951</v>
      </c>
      <c r="D15">
        <f t="shared" si="3"/>
        <v>0.42163702135578385</v>
      </c>
      <c r="E15">
        <f t="shared" si="3"/>
        <v>0.97182531580755005</v>
      </c>
      <c r="F15">
        <f t="shared" si="3"/>
        <v>0.84327404271156814</v>
      </c>
      <c r="G15">
        <f t="shared" si="3"/>
        <v>1.6465452046971294</v>
      </c>
      <c r="H15">
        <f t="shared" si="3"/>
        <v>0.96609178307929622</v>
      </c>
      <c r="I15">
        <f t="shared" si="3"/>
        <v>1.837873166945363</v>
      </c>
      <c r="J15">
        <f t="shared" si="3"/>
        <v>1.6865480854231354</v>
      </c>
      <c r="K15">
        <f t="shared" si="3"/>
        <v>1.567021236472421</v>
      </c>
      <c r="L15">
        <f t="shared" si="3"/>
        <v>1.3374935098492586</v>
      </c>
      <c r="M15">
        <f t="shared" si="3"/>
        <v>1.9119507199599981</v>
      </c>
      <c r="N15">
        <f t="shared" si="3"/>
        <v>1.8885620632287059</v>
      </c>
      <c r="O15">
        <f t="shared" si="3"/>
        <v>1.8257418583505538</v>
      </c>
      <c r="P15">
        <f t="shared" si="3"/>
        <v>1.2649110640673518</v>
      </c>
      <c r="Q15">
        <f t="shared" si="3"/>
        <v>0.31622776601683794</v>
      </c>
      <c r="R15">
        <f t="shared" si="3"/>
        <v>0</v>
      </c>
      <c r="S15">
        <f t="shared" si="3"/>
        <v>0</v>
      </c>
    </row>
    <row r="16" spans="1:19" x14ac:dyDescent="0.2">
      <c r="A16" t="s">
        <v>17</v>
      </c>
      <c r="B16">
        <f>COUNTIF(B2:B11,"&lt;&gt;0")</f>
        <v>10</v>
      </c>
      <c r="C16">
        <f t="shared" ref="C16:S16" si="4">COUNTIF(C2:C11,"&lt;&gt;0")</f>
        <v>9</v>
      </c>
      <c r="D16">
        <f t="shared" si="4"/>
        <v>10</v>
      </c>
      <c r="E16">
        <f t="shared" si="4"/>
        <v>10</v>
      </c>
      <c r="F16">
        <f t="shared" si="4"/>
        <v>10</v>
      </c>
      <c r="G16">
        <f t="shared" si="4"/>
        <v>8</v>
      </c>
      <c r="H16">
        <f t="shared" si="4"/>
        <v>10</v>
      </c>
      <c r="I16">
        <f t="shared" si="4"/>
        <v>7</v>
      </c>
      <c r="J16">
        <f t="shared" si="4"/>
        <v>8</v>
      </c>
      <c r="K16">
        <f t="shared" si="4"/>
        <v>8</v>
      </c>
      <c r="L16">
        <f t="shared" si="4"/>
        <v>6</v>
      </c>
      <c r="M16">
        <f t="shared" si="4"/>
        <v>6</v>
      </c>
      <c r="N16">
        <f t="shared" si="4"/>
        <v>4</v>
      </c>
      <c r="O16">
        <f t="shared" si="4"/>
        <v>7</v>
      </c>
      <c r="P16">
        <f t="shared" si="4"/>
        <v>1</v>
      </c>
      <c r="Q16">
        <f t="shared" si="4"/>
        <v>1</v>
      </c>
      <c r="R16">
        <f t="shared" si="4"/>
        <v>0</v>
      </c>
      <c r="S16">
        <f t="shared" si="4"/>
        <v>0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zoomScaleNormal="100" workbookViewId="0">
      <selection activeCell="A12" sqref="A12:S16"/>
    </sheetView>
  </sheetViews>
  <sheetFormatPr defaultRowHeight="12.75" x14ac:dyDescent="0.2"/>
  <cols>
    <col min="1" max="1025" width="11.5703125"/>
  </cols>
  <sheetData>
    <row r="1" spans="1:19" x14ac:dyDescent="0.2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15</v>
      </c>
      <c r="N1">
        <v>20</v>
      </c>
      <c r="O1">
        <v>25</v>
      </c>
      <c r="P1">
        <v>50</v>
      </c>
      <c r="Q1">
        <v>100</v>
      </c>
      <c r="R1">
        <v>500</v>
      </c>
      <c r="S1">
        <v>1000</v>
      </c>
    </row>
    <row r="2" spans="1:19" x14ac:dyDescent="0.2">
      <c r="A2">
        <v>0</v>
      </c>
      <c r="B2">
        <v>5</v>
      </c>
      <c r="C2">
        <v>2</v>
      </c>
      <c r="D2">
        <v>1</v>
      </c>
      <c r="E2">
        <v>1</v>
      </c>
      <c r="F2">
        <v>2</v>
      </c>
      <c r="G2">
        <v>1</v>
      </c>
      <c r="H2">
        <v>1</v>
      </c>
      <c r="I2">
        <v>1</v>
      </c>
      <c r="J2">
        <v>0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0</v>
      </c>
      <c r="S2">
        <v>1</v>
      </c>
    </row>
    <row r="3" spans="1:19" x14ac:dyDescent="0.2">
      <c r="A3">
        <v>1</v>
      </c>
      <c r="B3">
        <v>5</v>
      </c>
      <c r="C3">
        <v>1</v>
      </c>
      <c r="D3">
        <v>1</v>
      </c>
      <c r="E3">
        <v>1</v>
      </c>
      <c r="F3">
        <v>1</v>
      </c>
      <c r="G3">
        <v>5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0</v>
      </c>
    </row>
    <row r="4" spans="1:19" x14ac:dyDescent="0.2">
      <c r="A4">
        <v>2</v>
      </c>
      <c r="B4">
        <v>5</v>
      </c>
      <c r="C4">
        <v>2</v>
      </c>
      <c r="D4">
        <v>2</v>
      </c>
      <c r="E4">
        <v>2</v>
      </c>
      <c r="F4">
        <v>1</v>
      </c>
      <c r="G4">
        <v>1</v>
      </c>
      <c r="H4">
        <v>2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0</v>
      </c>
    </row>
    <row r="5" spans="1:19" x14ac:dyDescent="0.2">
      <c r="A5">
        <v>3</v>
      </c>
      <c r="B5">
        <v>5</v>
      </c>
      <c r="C5">
        <v>5</v>
      </c>
      <c r="D5">
        <v>5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0</v>
      </c>
      <c r="Q5">
        <v>0</v>
      </c>
      <c r="R5">
        <v>1</v>
      </c>
      <c r="S5">
        <v>1</v>
      </c>
    </row>
    <row r="6" spans="1:19" x14ac:dyDescent="0.2">
      <c r="A6">
        <v>4</v>
      </c>
      <c r="B6">
        <v>5</v>
      </c>
      <c r="C6">
        <v>2</v>
      </c>
      <c r="D6">
        <v>1</v>
      </c>
      <c r="E6">
        <v>2</v>
      </c>
      <c r="F6">
        <v>1</v>
      </c>
      <c r="G6">
        <v>1</v>
      </c>
      <c r="H6">
        <v>2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</row>
    <row r="7" spans="1:19" x14ac:dyDescent="0.2">
      <c r="A7">
        <v>5</v>
      </c>
      <c r="B7">
        <v>5</v>
      </c>
      <c r="C7">
        <v>5</v>
      </c>
      <c r="D7">
        <v>4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0</v>
      </c>
      <c r="S7">
        <v>1</v>
      </c>
    </row>
    <row r="8" spans="1:19" x14ac:dyDescent="0.2">
      <c r="A8">
        <v>6</v>
      </c>
      <c r="B8">
        <v>5</v>
      </c>
      <c r="C8">
        <v>2</v>
      </c>
      <c r="D8">
        <v>2</v>
      </c>
      <c r="E8">
        <v>1</v>
      </c>
      <c r="F8">
        <v>1</v>
      </c>
      <c r="G8">
        <v>1</v>
      </c>
      <c r="H8">
        <v>1</v>
      </c>
      <c r="I8">
        <v>1</v>
      </c>
      <c r="J8">
        <v>2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0</v>
      </c>
    </row>
    <row r="9" spans="1:19" x14ac:dyDescent="0.2">
      <c r="A9">
        <v>7</v>
      </c>
      <c r="B9">
        <v>5</v>
      </c>
      <c r="C9">
        <v>2</v>
      </c>
      <c r="D9">
        <v>0</v>
      </c>
      <c r="E9">
        <v>1</v>
      </c>
      <c r="F9">
        <v>1</v>
      </c>
      <c r="G9">
        <v>1</v>
      </c>
      <c r="H9">
        <v>2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0</v>
      </c>
      <c r="S9">
        <v>1</v>
      </c>
    </row>
    <row r="10" spans="1:19" x14ac:dyDescent="0.2">
      <c r="A10">
        <v>8</v>
      </c>
      <c r="B10">
        <v>5</v>
      </c>
      <c r="C10">
        <v>5</v>
      </c>
      <c r="D10">
        <v>1</v>
      </c>
      <c r="E10">
        <v>1</v>
      </c>
      <c r="F10">
        <v>2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  <row r="11" spans="1:19" x14ac:dyDescent="0.2">
      <c r="A11">
        <v>9</v>
      </c>
      <c r="B11">
        <v>5</v>
      </c>
      <c r="C11">
        <v>1</v>
      </c>
      <c r="D11">
        <v>2</v>
      </c>
      <c r="E11">
        <v>2</v>
      </c>
      <c r="F11">
        <v>1</v>
      </c>
      <c r="G11">
        <v>2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0</v>
      </c>
    </row>
    <row r="12" spans="1:19" x14ac:dyDescent="0.2">
      <c r="A12" t="s">
        <v>14</v>
      </c>
      <c r="B12">
        <f t="shared" ref="B12:S12" si="0">AVERAGE(B2:B11)</f>
        <v>5</v>
      </c>
      <c r="C12">
        <f t="shared" si="0"/>
        <v>2.7</v>
      </c>
      <c r="D12">
        <f t="shared" si="0"/>
        <v>1.9</v>
      </c>
      <c r="E12">
        <f t="shared" si="0"/>
        <v>1.3</v>
      </c>
      <c r="F12">
        <f t="shared" si="0"/>
        <v>1.2</v>
      </c>
      <c r="G12">
        <f t="shared" si="0"/>
        <v>1.5</v>
      </c>
      <c r="H12">
        <f t="shared" si="0"/>
        <v>1.3</v>
      </c>
      <c r="I12">
        <f t="shared" si="0"/>
        <v>1</v>
      </c>
      <c r="J12">
        <f t="shared" si="0"/>
        <v>1</v>
      </c>
      <c r="K12">
        <f t="shared" si="0"/>
        <v>1</v>
      </c>
      <c r="L12">
        <f t="shared" si="0"/>
        <v>1</v>
      </c>
      <c r="M12">
        <f t="shared" si="0"/>
        <v>1</v>
      </c>
      <c r="N12">
        <f t="shared" si="0"/>
        <v>1</v>
      </c>
      <c r="O12">
        <f t="shared" si="0"/>
        <v>1</v>
      </c>
      <c r="P12">
        <f t="shared" si="0"/>
        <v>0.9</v>
      </c>
      <c r="Q12">
        <f t="shared" si="0"/>
        <v>0.9</v>
      </c>
      <c r="R12">
        <f t="shared" si="0"/>
        <v>0.7</v>
      </c>
      <c r="S12">
        <f t="shared" si="0"/>
        <v>0.6</v>
      </c>
    </row>
    <row r="13" spans="1:19" x14ac:dyDescent="0.2">
      <c r="A13" t="s">
        <v>15</v>
      </c>
      <c r="B13">
        <f>MEDIAN(B2:B12)</f>
        <v>5</v>
      </c>
      <c r="C13">
        <f t="shared" ref="C13:S13" si="1">MEDIAN(C2:C12)</f>
        <v>2</v>
      </c>
      <c r="D13">
        <f t="shared" si="1"/>
        <v>1.9</v>
      </c>
      <c r="E13">
        <f t="shared" si="1"/>
        <v>1</v>
      </c>
      <c r="F13">
        <f t="shared" si="1"/>
        <v>1</v>
      </c>
      <c r="G13">
        <f t="shared" si="1"/>
        <v>1</v>
      </c>
      <c r="H13">
        <f t="shared" si="1"/>
        <v>1</v>
      </c>
      <c r="I13">
        <f t="shared" si="1"/>
        <v>1</v>
      </c>
      <c r="J13">
        <f t="shared" si="1"/>
        <v>1</v>
      </c>
      <c r="K13">
        <f t="shared" si="1"/>
        <v>1</v>
      </c>
      <c r="L13">
        <f t="shared" si="1"/>
        <v>1</v>
      </c>
      <c r="M13">
        <f t="shared" si="1"/>
        <v>1</v>
      </c>
      <c r="N13">
        <f t="shared" si="1"/>
        <v>1</v>
      </c>
      <c r="O13">
        <f t="shared" si="1"/>
        <v>1</v>
      </c>
      <c r="P13">
        <f t="shared" si="1"/>
        <v>1</v>
      </c>
      <c r="Q13">
        <f t="shared" si="1"/>
        <v>1</v>
      </c>
      <c r="R13">
        <f t="shared" si="1"/>
        <v>1</v>
      </c>
      <c r="S13">
        <f t="shared" si="1"/>
        <v>1</v>
      </c>
    </row>
    <row r="14" spans="1:19" x14ac:dyDescent="0.2">
      <c r="A14" t="s">
        <v>16</v>
      </c>
      <c r="B14">
        <f>MODE(B2:B11)</f>
        <v>5</v>
      </c>
      <c r="C14">
        <f t="shared" ref="C14:S14" si="2">MODE(C2:C11)</f>
        <v>2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</row>
    <row r="15" spans="1:19" x14ac:dyDescent="0.2">
      <c r="A15" t="s">
        <v>18</v>
      </c>
      <c r="B15">
        <f>STDEV(B2:B11)</f>
        <v>0</v>
      </c>
      <c r="C15">
        <f t="shared" ref="C15:S15" si="3">STDEV(C2:C11)</f>
        <v>1.6363916944844767</v>
      </c>
      <c r="D15">
        <f t="shared" si="3"/>
        <v>1.5238839267549946</v>
      </c>
      <c r="E15">
        <f t="shared" si="3"/>
        <v>0.48304589153964811</v>
      </c>
      <c r="F15">
        <f t="shared" si="3"/>
        <v>0.42163702135578385</v>
      </c>
      <c r="G15">
        <f t="shared" si="3"/>
        <v>1.2692955176439846</v>
      </c>
      <c r="H15">
        <f t="shared" si="3"/>
        <v>0.48304589153964811</v>
      </c>
      <c r="I15">
        <f t="shared" si="3"/>
        <v>0</v>
      </c>
      <c r="J15">
        <f t="shared" si="3"/>
        <v>0.47140452079103168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0.316227766016838</v>
      </c>
      <c r="Q15">
        <f t="shared" si="3"/>
        <v>0.316227766016838</v>
      </c>
      <c r="R15">
        <f t="shared" si="3"/>
        <v>0.48304589153964789</v>
      </c>
      <c r="S15">
        <f t="shared" si="3"/>
        <v>0.5163977794943222</v>
      </c>
    </row>
    <row r="16" spans="1:19" x14ac:dyDescent="0.2">
      <c r="A16" t="s">
        <v>17</v>
      </c>
      <c r="B16">
        <f>COUNTIF(B2:B11,"&lt;&gt;0")</f>
        <v>10</v>
      </c>
      <c r="C16">
        <f t="shared" ref="C16:S16" si="4">COUNTIF(C2:C11,"&lt;&gt;0")</f>
        <v>10</v>
      </c>
      <c r="D16">
        <f t="shared" si="4"/>
        <v>9</v>
      </c>
      <c r="E16">
        <f t="shared" si="4"/>
        <v>10</v>
      </c>
      <c r="F16">
        <f t="shared" si="4"/>
        <v>10</v>
      </c>
      <c r="G16">
        <f t="shared" si="4"/>
        <v>10</v>
      </c>
      <c r="H16">
        <f t="shared" si="4"/>
        <v>10</v>
      </c>
      <c r="I16">
        <f t="shared" si="4"/>
        <v>10</v>
      </c>
      <c r="J16">
        <f t="shared" si="4"/>
        <v>9</v>
      </c>
      <c r="K16">
        <f t="shared" si="4"/>
        <v>10</v>
      </c>
      <c r="L16">
        <f t="shared" si="4"/>
        <v>10</v>
      </c>
      <c r="M16">
        <f t="shared" si="4"/>
        <v>10</v>
      </c>
      <c r="N16">
        <f t="shared" si="4"/>
        <v>10</v>
      </c>
      <c r="O16">
        <f t="shared" si="4"/>
        <v>10</v>
      </c>
      <c r="P16">
        <f t="shared" si="4"/>
        <v>9</v>
      </c>
      <c r="Q16">
        <f t="shared" si="4"/>
        <v>9</v>
      </c>
      <c r="R16">
        <f t="shared" si="4"/>
        <v>7</v>
      </c>
      <c r="S16">
        <f t="shared" si="4"/>
        <v>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zoomScaleNormal="100" workbookViewId="0">
      <selection activeCell="A12" sqref="A12:S16"/>
    </sheetView>
  </sheetViews>
  <sheetFormatPr defaultRowHeight="12.75" x14ac:dyDescent="0.2"/>
  <cols>
    <col min="1" max="1025" width="11.5703125"/>
  </cols>
  <sheetData>
    <row r="1" spans="1:19" x14ac:dyDescent="0.2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15</v>
      </c>
      <c r="N1">
        <v>20</v>
      </c>
      <c r="O1">
        <v>25</v>
      </c>
      <c r="P1">
        <v>50</v>
      </c>
      <c r="Q1">
        <v>100</v>
      </c>
      <c r="R1">
        <v>500</v>
      </c>
      <c r="S1">
        <v>1000</v>
      </c>
    </row>
    <row r="2" spans="1:19" x14ac:dyDescent="0.2">
      <c r="A2">
        <v>0</v>
      </c>
      <c r="B2">
        <v>5</v>
      </c>
      <c r="C2">
        <v>4</v>
      </c>
      <c r="D2">
        <v>4</v>
      </c>
      <c r="E2">
        <v>2</v>
      </c>
      <c r="F2">
        <v>2</v>
      </c>
      <c r="G2">
        <v>2</v>
      </c>
      <c r="H2">
        <v>4</v>
      </c>
      <c r="I2">
        <v>2</v>
      </c>
      <c r="J2">
        <v>2</v>
      </c>
      <c r="K2">
        <v>4</v>
      </c>
      <c r="L2">
        <v>2</v>
      </c>
      <c r="M2">
        <v>1</v>
      </c>
      <c r="N2">
        <v>2</v>
      </c>
      <c r="O2">
        <v>1</v>
      </c>
      <c r="P2">
        <v>2</v>
      </c>
      <c r="Q2">
        <v>1</v>
      </c>
      <c r="R2">
        <v>2</v>
      </c>
      <c r="S2">
        <v>1</v>
      </c>
    </row>
    <row r="3" spans="1:19" x14ac:dyDescent="0.2">
      <c r="A3">
        <v>1</v>
      </c>
      <c r="B3">
        <v>5</v>
      </c>
      <c r="C3">
        <v>5</v>
      </c>
      <c r="D3">
        <v>4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1</v>
      </c>
      <c r="N3">
        <v>2</v>
      </c>
      <c r="O3">
        <v>1</v>
      </c>
      <c r="P3">
        <v>1</v>
      </c>
      <c r="Q3">
        <v>1</v>
      </c>
      <c r="R3">
        <v>2</v>
      </c>
      <c r="S3">
        <v>1</v>
      </c>
    </row>
    <row r="4" spans="1:19" x14ac:dyDescent="0.2">
      <c r="A4">
        <v>2</v>
      </c>
      <c r="B4">
        <v>5</v>
      </c>
      <c r="C4">
        <v>4</v>
      </c>
      <c r="D4">
        <v>4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1</v>
      </c>
      <c r="P4">
        <v>1</v>
      </c>
      <c r="Q4">
        <v>1</v>
      </c>
      <c r="R4">
        <v>0</v>
      </c>
      <c r="S4">
        <v>1</v>
      </c>
    </row>
    <row r="5" spans="1:19" x14ac:dyDescent="0.2">
      <c r="A5">
        <v>3</v>
      </c>
      <c r="B5">
        <v>5</v>
      </c>
      <c r="C5">
        <v>4</v>
      </c>
      <c r="D5">
        <v>4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1</v>
      </c>
      <c r="P5">
        <v>1</v>
      </c>
      <c r="Q5">
        <v>1</v>
      </c>
      <c r="R5">
        <v>1</v>
      </c>
      <c r="S5">
        <v>1</v>
      </c>
    </row>
    <row r="6" spans="1:19" x14ac:dyDescent="0.2">
      <c r="A6">
        <v>4</v>
      </c>
      <c r="B6">
        <v>5</v>
      </c>
      <c r="C6">
        <v>4</v>
      </c>
      <c r="D6">
        <v>4</v>
      </c>
      <c r="E6">
        <v>4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4</v>
      </c>
      <c r="P6">
        <v>1</v>
      </c>
      <c r="Q6">
        <v>1</v>
      </c>
      <c r="R6">
        <v>0</v>
      </c>
      <c r="S6">
        <v>1</v>
      </c>
    </row>
    <row r="7" spans="1:19" x14ac:dyDescent="0.2">
      <c r="A7">
        <v>5</v>
      </c>
      <c r="B7">
        <v>5</v>
      </c>
      <c r="C7">
        <v>4</v>
      </c>
      <c r="D7">
        <v>4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1</v>
      </c>
      <c r="Q7">
        <v>1</v>
      </c>
      <c r="R7">
        <v>1</v>
      </c>
      <c r="S7">
        <v>1</v>
      </c>
    </row>
    <row r="8" spans="1:19" x14ac:dyDescent="0.2">
      <c r="A8">
        <v>6</v>
      </c>
      <c r="B8">
        <v>5</v>
      </c>
      <c r="C8">
        <v>4</v>
      </c>
      <c r="D8">
        <v>2</v>
      </c>
      <c r="E8">
        <v>2</v>
      </c>
      <c r="F8">
        <v>2</v>
      </c>
      <c r="G8">
        <v>5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1</v>
      </c>
      <c r="O8">
        <v>2</v>
      </c>
      <c r="P8">
        <v>1</v>
      </c>
      <c r="Q8">
        <v>1</v>
      </c>
      <c r="R8">
        <v>1</v>
      </c>
      <c r="S8">
        <v>2</v>
      </c>
    </row>
    <row r="9" spans="1:19" x14ac:dyDescent="0.2">
      <c r="A9">
        <v>7</v>
      </c>
      <c r="B9">
        <v>5</v>
      </c>
      <c r="C9">
        <v>4</v>
      </c>
      <c r="D9">
        <v>4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1</v>
      </c>
      <c r="O9">
        <v>2</v>
      </c>
      <c r="P9">
        <v>1</v>
      </c>
      <c r="Q9">
        <v>1</v>
      </c>
      <c r="R9">
        <v>1</v>
      </c>
      <c r="S9">
        <v>1</v>
      </c>
    </row>
    <row r="10" spans="1:19" x14ac:dyDescent="0.2">
      <c r="A10">
        <v>8</v>
      </c>
      <c r="B10">
        <v>5</v>
      </c>
      <c r="C10">
        <v>4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1</v>
      </c>
      <c r="N10">
        <v>2</v>
      </c>
      <c r="O10">
        <v>1</v>
      </c>
      <c r="P10">
        <v>1</v>
      </c>
      <c r="Q10">
        <v>1</v>
      </c>
      <c r="R10">
        <v>1</v>
      </c>
      <c r="S10">
        <v>1</v>
      </c>
    </row>
    <row r="11" spans="1:19" x14ac:dyDescent="0.2">
      <c r="A11">
        <v>9</v>
      </c>
      <c r="B11">
        <v>5</v>
      </c>
      <c r="C11">
        <v>4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1</v>
      </c>
      <c r="O11">
        <v>1</v>
      </c>
      <c r="P11">
        <v>0</v>
      </c>
      <c r="Q11">
        <v>1</v>
      </c>
      <c r="R11">
        <v>1</v>
      </c>
      <c r="S11">
        <v>1</v>
      </c>
    </row>
    <row r="12" spans="1:19" x14ac:dyDescent="0.2">
      <c r="A12" t="s">
        <v>14</v>
      </c>
      <c r="B12">
        <f t="shared" ref="B12:S12" si="0">AVERAGE(B2:B11)</f>
        <v>5</v>
      </c>
      <c r="C12">
        <f t="shared" si="0"/>
        <v>4.0999999999999996</v>
      </c>
      <c r="D12">
        <f t="shared" si="0"/>
        <v>3.4</v>
      </c>
      <c r="E12">
        <f t="shared" si="0"/>
        <v>2.2000000000000002</v>
      </c>
      <c r="F12">
        <f t="shared" si="0"/>
        <v>2</v>
      </c>
      <c r="G12">
        <f t="shared" si="0"/>
        <v>2.2999999999999998</v>
      </c>
      <c r="H12">
        <f t="shared" si="0"/>
        <v>2.2000000000000002</v>
      </c>
      <c r="I12">
        <f t="shared" si="0"/>
        <v>2</v>
      </c>
      <c r="J12">
        <f t="shared" si="0"/>
        <v>2</v>
      </c>
      <c r="K12">
        <f t="shared" si="0"/>
        <v>2.2000000000000002</v>
      </c>
      <c r="L12">
        <f t="shared" si="0"/>
        <v>2</v>
      </c>
      <c r="M12">
        <f t="shared" si="0"/>
        <v>1.7</v>
      </c>
      <c r="N12">
        <f t="shared" si="0"/>
        <v>1.7</v>
      </c>
      <c r="O12">
        <f t="shared" si="0"/>
        <v>1.6</v>
      </c>
      <c r="P12">
        <f t="shared" si="0"/>
        <v>1</v>
      </c>
      <c r="Q12">
        <f t="shared" si="0"/>
        <v>1</v>
      </c>
      <c r="R12">
        <f t="shared" si="0"/>
        <v>1</v>
      </c>
      <c r="S12">
        <f t="shared" si="0"/>
        <v>1.1000000000000001</v>
      </c>
    </row>
    <row r="13" spans="1:19" x14ac:dyDescent="0.2">
      <c r="A13" t="s">
        <v>15</v>
      </c>
      <c r="B13">
        <f>MEDIAN(B2:B12)</f>
        <v>5</v>
      </c>
      <c r="C13">
        <f t="shared" ref="C13:S13" si="1">MEDIAN(C2:C12)</f>
        <v>4</v>
      </c>
      <c r="D13">
        <f t="shared" si="1"/>
        <v>4</v>
      </c>
      <c r="E13">
        <f t="shared" si="1"/>
        <v>2</v>
      </c>
      <c r="F13">
        <f t="shared" si="1"/>
        <v>2</v>
      </c>
      <c r="G13">
        <f t="shared" si="1"/>
        <v>2</v>
      </c>
      <c r="H13">
        <f t="shared" si="1"/>
        <v>2</v>
      </c>
      <c r="I13">
        <f t="shared" si="1"/>
        <v>2</v>
      </c>
      <c r="J13">
        <f t="shared" si="1"/>
        <v>2</v>
      </c>
      <c r="K13">
        <f t="shared" si="1"/>
        <v>2</v>
      </c>
      <c r="L13">
        <f t="shared" si="1"/>
        <v>2</v>
      </c>
      <c r="M13">
        <f t="shared" si="1"/>
        <v>2</v>
      </c>
      <c r="N13">
        <f t="shared" si="1"/>
        <v>2</v>
      </c>
      <c r="O13">
        <f t="shared" si="1"/>
        <v>1</v>
      </c>
      <c r="P13">
        <f t="shared" si="1"/>
        <v>1</v>
      </c>
      <c r="Q13">
        <f t="shared" si="1"/>
        <v>1</v>
      </c>
      <c r="R13">
        <f t="shared" si="1"/>
        <v>1</v>
      </c>
      <c r="S13">
        <f t="shared" si="1"/>
        <v>1</v>
      </c>
    </row>
    <row r="14" spans="1:19" x14ac:dyDescent="0.2">
      <c r="A14" t="s">
        <v>16</v>
      </c>
      <c r="B14">
        <f>MODE(B2:B11)</f>
        <v>5</v>
      </c>
      <c r="C14">
        <f t="shared" ref="C14:S14" si="2">MODE(C2:C11)</f>
        <v>4</v>
      </c>
      <c r="D14">
        <f t="shared" si="2"/>
        <v>4</v>
      </c>
      <c r="E14">
        <f t="shared" si="2"/>
        <v>2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2</v>
      </c>
      <c r="N14">
        <f t="shared" si="2"/>
        <v>2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</row>
    <row r="15" spans="1:19" x14ac:dyDescent="0.2">
      <c r="A15" t="s">
        <v>18</v>
      </c>
      <c r="B15">
        <f>STDEV(B2:B11)</f>
        <v>0</v>
      </c>
      <c r="C15">
        <f t="shared" ref="C15:S15" si="3">STDEV(C2:C11)</f>
        <v>0.31622776601683789</v>
      </c>
      <c r="D15">
        <f t="shared" si="3"/>
        <v>0.96609178307929622</v>
      </c>
      <c r="E15">
        <f t="shared" si="3"/>
        <v>0.63245553203367599</v>
      </c>
      <c r="F15">
        <f t="shared" si="3"/>
        <v>0</v>
      </c>
      <c r="G15">
        <f t="shared" si="3"/>
        <v>0.94868329805051388</v>
      </c>
      <c r="H15">
        <f t="shared" si="3"/>
        <v>0.63245553203367599</v>
      </c>
      <c r="I15">
        <f t="shared" si="3"/>
        <v>0</v>
      </c>
      <c r="J15">
        <f t="shared" si="3"/>
        <v>0</v>
      </c>
      <c r="K15">
        <f t="shared" si="3"/>
        <v>0.63245553203367599</v>
      </c>
      <c r="L15">
        <f t="shared" si="3"/>
        <v>0</v>
      </c>
      <c r="M15">
        <f t="shared" si="3"/>
        <v>0.48304589153964811</v>
      </c>
      <c r="N15">
        <f t="shared" si="3"/>
        <v>0.48304589153964811</v>
      </c>
      <c r="O15">
        <f t="shared" si="3"/>
        <v>0.96609178307929577</v>
      </c>
      <c r="P15">
        <f t="shared" si="3"/>
        <v>0.47140452079103168</v>
      </c>
      <c r="Q15">
        <f t="shared" si="3"/>
        <v>0</v>
      </c>
      <c r="R15">
        <f t="shared" si="3"/>
        <v>0.66666666666666663</v>
      </c>
      <c r="S15">
        <f t="shared" si="3"/>
        <v>0.316227766016838</v>
      </c>
    </row>
    <row r="16" spans="1:19" x14ac:dyDescent="0.2">
      <c r="A16" t="s">
        <v>17</v>
      </c>
      <c r="B16">
        <f>COUNTIF(B2:B11,"&lt;&gt;0")</f>
        <v>10</v>
      </c>
      <c r="C16">
        <f t="shared" ref="C16:S16" si="4">COUNTIF(C2:C11,"&lt;&gt;0")</f>
        <v>10</v>
      </c>
      <c r="D16">
        <f t="shared" si="4"/>
        <v>10</v>
      </c>
      <c r="E16">
        <f t="shared" si="4"/>
        <v>10</v>
      </c>
      <c r="F16">
        <f t="shared" si="4"/>
        <v>10</v>
      </c>
      <c r="G16">
        <f t="shared" si="4"/>
        <v>10</v>
      </c>
      <c r="H16">
        <f t="shared" si="4"/>
        <v>10</v>
      </c>
      <c r="I16">
        <f t="shared" si="4"/>
        <v>10</v>
      </c>
      <c r="J16">
        <f t="shared" si="4"/>
        <v>10</v>
      </c>
      <c r="K16">
        <f t="shared" si="4"/>
        <v>10</v>
      </c>
      <c r="L16">
        <f t="shared" si="4"/>
        <v>10</v>
      </c>
      <c r="M16">
        <f t="shared" si="4"/>
        <v>10</v>
      </c>
      <c r="N16">
        <f t="shared" si="4"/>
        <v>10</v>
      </c>
      <c r="O16">
        <f t="shared" si="4"/>
        <v>10</v>
      </c>
      <c r="P16">
        <f t="shared" si="4"/>
        <v>9</v>
      </c>
      <c r="Q16">
        <f t="shared" si="4"/>
        <v>10</v>
      </c>
      <c r="R16">
        <f t="shared" si="4"/>
        <v>8</v>
      </c>
      <c r="S16">
        <f t="shared" si="4"/>
        <v>10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zoomScaleNormal="100" workbookViewId="0">
      <selection activeCell="K40" sqref="K40"/>
    </sheetView>
  </sheetViews>
  <sheetFormatPr defaultRowHeight="12.75" x14ac:dyDescent="0.2"/>
  <cols>
    <col min="1" max="1025" width="11.5703125"/>
  </cols>
  <sheetData>
    <row r="1" spans="1:19" x14ac:dyDescent="0.2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15</v>
      </c>
      <c r="N1">
        <v>20</v>
      </c>
      <c r="O1">
        <v>25</v>
      </c>
      <c r="P1">
        <v>50</v>
      </c>
      <c r="Q1">
        <v>100</v>
      </c>
      <c r="R1">
        <v>500</v>
      </c>
      <c r="S1">
        <v>1000</v>
      </c>
    </row>
    <row r="2" spans="1:19" x14ac:dyDescent="0.2">
      <c r="A2">
        <v>0</v>
      </c>
      <c r="B2">
        <v>5</v>
      </c>
      <c r="C2">
        <v>4</v>
      </c>
      <c r="D2">
        <v>4</v>
      </c>
      <c r="E2">
        <v>4</v>
      </c>
      <c r="F2">
        <v>4</v>
      </c>
      <c r="G2">
        <v>4</v>
      </c>
      <c r="H2">
        <v>4</v>
      </c>
      <c r="I2">
        <v>2</v>
      </c>
      <c r="J2">
        <v>2</v>
      </c>
      <c r="K2">
        <v>4</v>
      </c>
      <c r="L2">
        <v>2</v>
      </c>
      <c r="M2">
        <v>4</v>
      </c>
      <c r="N2">
        <v>2</v>
      </c>
      <c r="O2">
        <v>2</v>
      </c>
      <c r="P2">
        <v>1</v>
      </c>
      <c r="Q2">
        <v>0</v>
      </c>
      <c r="R2">
        <v>1</v>
      </c>
      <c r="S2">
        <v>1</v>
      </c>
    </row>
    <row r="3" spans="1:19" x14ac:dyDescent="0.2">
      <c r="A3">
        <v>1</v>
      </c>
      <c r="B3">
        <v>5</v>
      </c>
      <c r="C3">
        <v>5</v>
      </c>
      <c r="D3">
        <v>4</v>
      </c>
      <c r="E3">
        <v>4</v>
      </c>
      <c r="F3">
        <v>4</v>
      </c>
      <c r="G3">
        <v>4</v>
      </c>
      <c r="H3">
        <v>4</v>
      </c>
      <c r="I3">
        <v>2</v>
      </c>
      <c r="J3">
        <v>4</v>
      </c>
      <c r="K3">
        <v>1</v>
      </c>
      <c r="L3">
        <v>4</v>
      </c>
      <c r="M3">
        <v>2</v>
      </c>
      <c r="N3">
        <v>2</v>
      </c>
      <c r="O3">
        <v>4</v>
      </c>
      <c r="P3">
        <v>1</v>
      </c>
      <c r="Q3">
        <v>4</v>
      </c>
      <c r="R3">
        <v>2</v>
      </c>
      <c r="S3">
        <v>1</v>
      </c>
    </row>
    <row r="4" spans="1:19" x14ac:dyDescent="0.2">
      <c r="A4">
        <v>2</v>
      </c>
      <c r="B4">
        <v>5</v>
      </c>
      <c r="C4">
        <v>4</v>
      </c>
      <c r="D4">
        <v>1</v>
      </c>
      <c r="E4">
        <v>2</v>
      </c>
      <c r="F4">
        <v>4</v>
      </c>
      <c r="G4">
        <v>2</v>
      </c>
      <c r="H4">
        <v>4</v>
      </c>
      <c r="I4">
        <v>4</v>
      </c>
      <c r="J4">
        <v>2</v>
      </c>
      <c r="K4">
        <v>2</v>
      </c>
      <c r="L4">
        <v>2</v>
      </c>
      <c r="M4">
        <v>4</v>
      </c>
      <c r="N4">
        <v>4</v>
      </c>
      <c r="O4">
        <v>1</v>
      </c>
      <c r="P4">
        <v>1</v>
      </c>
      <c r="Q4">
        <v>1</v>
      </c>
      <c r="R4">
        <v>2</v>
      </c>
      <c r="S4">
        <v>1</v>
      </c>
    </row>
    <row r="5" spans="1:19" x14ac:dyDescent="0.2">
      <c r="A5">
        <v>3</v>
      </c>
      <c r="B5">
        <v>5</v>
      </c>
      <c r="C5">
        <v>4</v>
      </c>
      <c r="D5">
        <v>4</v>
      </c>
      <c r="E5">
        <v>4</v>
      </c>
      <c r="F5">
        <v>2</v>
      </c>
      <c r="G5">
        <v>4</v>
      </c>
      <c r="H5">
        <v>4</v>
      </c>
      <c r="I5">
        <v>4</v>
      </c>
      <c r="J5">
        <v>2</v>
      </c>
      <c r="K5">
        <v>4</v>
      </c>
      <c r="L5">
        <v>4</v>
      </c>
      <c r="M5">
        <v>2</v>
      </c>
      <c r="N5">
        <v>1</v>
      </c>
      <c r="O5">
        <v>1</v>
      </c>
      <c r="P5">
        <v>2</v>
      </c>
      <c r="Q5">
        <v>1</v>
      </c>
      <c r="R5">
        <v>1</v>
      </c>
      <c r="S5">
        <v>1</v>
      </c>
    </row>
    <row r="6" spans="1:19" x14ac:dyDescent="0.2">
      <c r="A6">
        <v>4</v>
      </c>
      <c r="B6">
        <v>5</v>
      </c>
      <c r="C6">
        <v>4</v>
      </c>
      <c r="D6">
        <v>4</v>
      </c>
      <c r="E6">
        <v>4</v>
      </c>
      <c r="F6">
        <v>2</v>
      </c>
      <c r="G6">
        <v>2</v>
      </c>
      <c r="H6">
        <v>4</v>
      </c>
      <c r="I6">
        <v>4</v>
      </c>
      <c r="J6">
        <v>1</v>
      </c>
      <c r="K6">
        <v>2</v>
      </c>
      <c r="L6">
        <v>2</v>
      </c>
      <c r="M6">
        <v>4</v>
      </c>
      <c r="N6">
        <v>2</v>
      </c>
      <c r="O6">
        <v>2</v>
      </c>
      <c r="P6">
        <v>2</v>
      </c>
      <c r="Q6">
        <v>1</v>
      </c>
      <c r="R6">
        <v>2</v>
      </c>
      <c r="S6">
        <v>1</v>
      </c>
    </row>
    <row r="7" spans="1:19" x14ac:dyDescent="0.2">
      <c r="A7">
        <v>5</v>
      </c>
      <c r="B7">
        <v>5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2</v>
      </c>
      <c r="J7">
        <v>4</v>
      </c>
      <c r="K7">
        <v>4</v>
      </c>
      <c r="L7">
        <v>4</v>
      </c>
      <c r="M7">
        <v>1</v>
      </c>
      <c r="N7">
        <v>2</v>
      </c>
      <c r="O7">
        <v>1</v>
      </c>
      <c r="P7">
        <v>1</v>
      </c>
      <c r="Q7">
        <v>1</v>
      </c>
      <c r="R7">
        <v>1</v>
      </c>
      <c r="S7">
        <v>1</v>
      </c>
    </row>
    <row r="8" spans="1:19" x14ac:dyDescent="0.2">
      <c r="A8">
        <v>6</v>
      </c>
      <c r="B8">
        <v>5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2</v>
      </c>
      <c r="J8">
        <v>4</v>
      </c>
      <c r="K8">
        <v>2</v>
      </c>
      <c r="L8">
        <v>1</v>
      </c>
      <c r="M8">
        <v>4</v>
      </c>
      <c r="N8">
        <v>2</v>
      </c>
      <c r="O8">
        <v>1</v>
      </c>
      <c r="P8">
        <v>2</v>
      </c>
      <c r="Q8">
        <v>1</v>
      </c>
      <c r="R8">
        <v>1</v>
      </c>
      <c r="S8">
        <v>2</v>
      </c>
    </row>
    <row r="9" spans="1:19" x14ac:dyDescent="0.2">
      <c r="A9">
        <v>7</v>
      </c>
      <c r="B9">
        <v>5</v>
      </c>
      <c r="C9">
        <v>4</v>
      </c>
      <c r="D9">
        <v>4</v>
      </c>
      <c r="E9">
        <v>4</v>
      </c>
      <c r="F9">
        <v>4</v>
      </c>
      <c r="G9">
        <v>2</v>
      </c>
      <c r="H9">
        <v>4</v>
      </c>
      <c r="I9">
        <v>4</v>
      </c>
      <c r="J9">
        <v>2</v>
      </c>
      <c r="K9">
        <v>4</v>
      </c>
      <c r="L9">
        <v>4</v>
      </c>
      <c r="M9">
        <v>2</v>
      </c>
      <c r="N9">
        <v>2</v>
      </c>
      <c r="O9">
        <v>2</v>
      </c>
      <c r="P9">
        <v>2</v>
      </c>
      <c r="Q9">
        <v>1</v>
      </c>
      <c r="R9">
        <v>1</v>
      </c>
      <c r="S9">
        <v>1</v>
      </c>
    </row>
    <row r="10" spans="1:19" x14ac:dyDescent="0.2">
      <c r="A10">
        <v>8</v>
      </c>
      <c r="B10">
        <v>5</v>
      </c>
      <c r="C10">
        <v>5</v>
      </c>
      <c r="D10">
        <v>4</v>
      </c>
      <c r="E10">
        <v>4</v>
      </c>
      <c r="F10">
        <v>4</v>
      </c>
      <c r="G10">
        <v>4</v>
      </c>
      <c r="H10">
        <v>4</v>
      </c>
      <c r="I10">
        <v>2</v>
      </c>
      <c r="J10">
        <v>4</v>
      </c>
      <c r="K10">
        <v>4</v>
      </c>
      <c r="L10">
        <v>4</v>
      </c>
      <c r="M10">
        <v>2</v>
      </c>
      <c r="N10">
        <v>2</v>
      </c>
      <c r="O10">
        <v>2</v>
      </c>
      <c r="P10">
        <v>2</v>
      </c>
      <c r="Q10">
        <v>1</v>
      </c>
      <c r="R10">
        <v>2</v>
      </c>
      <c r="S10">
        <v>2</v>
      </c>
    </row>
    <row r="11" spans="1:19" x14ac:dyDescent="0.2">
      <c r="A11">
        <v>9</v>
      </c>
      <c r="B11">
        <v>5</v>
      </c>
      <c r="C11">
        <v>4</v>
      </c>
      <c r="D11">
        <v>4</v>
      </c>
      <c r="E11">
        <v>4</v>
      </c>
      <c r="F11">
        <v>4</v>
      </c>
      <c r="G11">
        <v>2</v>
      </c>
      <c r="H11">
        <v>2</v>
      </c>
      <c r="I11">
        <v>4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1</v>
      </c>
      <c r="Q11">
        <v>1</v>
      </c>
      <c r="R11">
        <v>1</v>
      </c>
      <c r="S11">
        <v>1</v>
      </c>
    </row>
    <row r="12" spans="1:19" x14ac:dyDescent="0.2">
      <c r="A12" t="s">
        <v>14</v>
      </c>
      <c r="B12">
        <f t="shared" ref="B12:S12" si="0">AVERAGE(B2:B11)</f>
        <v>5</v>
      </c>
      <c r="C12">
        <f t="shared" si="0"/>
        <v>4.2</v>
      </c>
      <c r="D12">
        <f t="shared" si="0"/>
        <v>3.7</v>
      </c>
      <c r="E12">
        <f t="shared" si="0"/>
        <v>3.8</v>
      </c>
      <c r="F12">
        <f t="shared" si="0"/>
        <v>3.6</v>
      </c>
      <c r="G12">
        <f t="shared" si="0"/>
        <v>3.2</v>
      </c>
      <c r="H12">
        <f t="shared" si="0"/>
        <v>3.8</v>
      </c>
      <c r="I12">
        <f t="shared" si="0"/>
        <v>3</v>
      </c>
      <c r="J12">
        <f t="shared" si="0"/>
        <v>2.7</v>
      </c>
      <c r="K12">
        <f t="shared" si="0"/>
        <v>2.9</v>
      </c>
      <c r="L12">
        <f t="shared" si="0"/>
        <v>2.9</v>
      </c>
      <c r="M12">
        <f t="shared" si="0"/>
        <v>2.7</v>
      </c>
      <c r="N12">
        <f t="shared" si="0"/>
        <v>2.1</v>
      </c>
      <c r="O12">
        <f t="shared" si="0"/>
        <v>1.8</v>
      </c>
      <c r="P12">
        <f t="shared" si="0"/>
        <v>1.5</v>
      </c>
      <c r="Q12">
        <f t="shared" si="0"/>
        <v>1.2</v>
      </c>
      <c r="R12">
        <f t="shared" si="0"/>
        <v>1.4</v>
      </c>
      <c r="S12">
        <f t="shared" si="0"/>
        <v>1.2</v>
      </c>
    </row>
    <row r="13" spans="1:19" x14ac:dyDescent="0.2">
      <c r="A13" t="s">
        <v>15</v>
      </c>
      <c r="B13">
        <f>MEDIAN(B2:B12)</f>
        <v>5</v>
      </c>
      <c r="C13">
        <f t="shared" ref="C13:S13" si="1">MEDIAN(C2:C12)</f>
        <v>4</v>
      </c>
      <c r="D13">
        <f t="shared" si="1"/>
        <v>4</v>
      </c>
      <c r="E13">
        <f t="shared" si="1"/>
        <v>4</v>
      </c>
      <c r="F13">
        <f t="shared" si="1"/>
        <v>4</v>
      </c>
      <c r="G13">
        <f t="shared" si="1"/>
        <v>4</v>
      </c>
      <c r="H13">
        <f t="shared" si="1"/>
        <v>4</v>
      </c>
      <c r="I13">
        <f t="shared" si="1"/>
        <v>3</v>
      </c>
      <c r="J13">
        <f t="shared" si="1"/>
        <v>2</v>
      </c>
      <c r="K13">
        <f t="shared" si="1"/>
        <v>2.9</v>
      </c>
      <c r="L13">
        <f t="shared" si="1"/>
        <v>2.9</v>
      </c>
      <c r="M13">
        <f t="shared" si="1"/>
        <v>2</v>
      </c>
      <c r="N13">
        <f t="shared" si="1"/>
        <v>2</v>
      </c>
      <c r="O13">
        <f t="shared" si="1"/>
        <v>2</v>
      </c>
      <c r="P13">
        <f t="shared" si="1"/>
        <v>1.5</v>
      </c>
      <c r="Q13">
        <f t="shared" si="1"/>
        <v>1</v>
      </c>
      <c r="R13">
        <f t="shared" si="1"/>
        <v>1</v>
      </c>
      <c r="S13">
        <f t="shared" si="1"/>
        <v>1</v>
      </c>
    </row>
    <row r="14" spans="1:19" x14ac:dyDescent="0.2">
      <c r="A14" t="s">
        <v>16</v>
      </c>
      <c r="B14">
        <f>MODE(B2:B11)</f>
        <v>5</v>
      </c>
      <c r="C14">
        <f t="shared" ref="C14:S14" si="2">MODE(C2:C11)</f>
        <v>4</v>
      </c>
      <c r="D14">
        <f t="shared" si="2"/>
        <v>4</v>
      </c>
      <c r="E14">
        <f t="shared" si="2"/>
        <v>4</v>
      </c>
      <c r="F14">
        <f t="shared" si="2"/>
        <v>4</v>
      </c>
      <c r="G14">
        <f t="shared" si="2"/>
        <v>4</v>
      </c>
      <c r="H14">
        <f t="shared" si="2"/>
        <v>4</v>
      </c>
      <c r="I14">
        <f t="shared" si="2"/>
        <v>2</v>
      </c>
      <c r="J14">
        <f t="shared" si="2"/>
        <v>2</v>
      </c>
      <c r="K14">
        <f t="shared" si="2"/>
        <v>4</v>
      </c>
      <c r="L14">
        <f t="shared" si="2"/>
        <v>4</v>
      </c>
      <c r="M14">
        <f t="shared" si="2"/>
        <v>2</v>
      </c>
      <c r="N14">
        <f t="shared" si="2"/>
        <v>2</v>
      </c>
      <c r="O14">
        <f t="shared" si="2"/>
        <v>2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</row>
    <row r="15" spans="1:19" x14ac:dyDescent="0.2">
      <c r="A15" t="s">
        <v>18</v>
      </c>
      <c r="B15">
        <f>STDEV(B2:B11)</f>
        <v>0</v>
      </c>
      <c r="C15">
        <f t="shared" ref="C15:S15" si="3">STDEV(C2:C11)</f>
        <v>0.42163702135578385</v>
      </c>
      <c r="D15">
        <f t="shared" si="3"/>
        <v>0.94868329805051343</v>
      </c>
      <c r="E15">
        <f t="shared" si="3"/>
        <v>0.63245553203367533</v>
      </c>
      <c r="F15">
        <f t="shared" si="3"/>
        <v>0.84327404271156814</v>
      </c>
      <c r="G15">
        <f t="shared" si="3"/>
        <v>1.0327955589886442</v>
      </c>
      <c r="H15">
        <f t="shared" si="3"/>
        <v>0.63245553203367533</v>
      </c>
      <c r="I15">
        <f t="shared" si="3"/>
        <v>1.0540925533894598</v>
      </c>
      <c r="J15">
        <f t="shared" si="3"/>
        <v>1.1595018087284055</v>
      </c>
      <c r="K15">
        <f t="shared" si="3"/>
        <v>1.1972189997378651</v>
      </c>
      <c r="L15">
        <f t="shared" si="3"/>
        <v>1.1972189997378651</v>
      </c>
      <c r="M15">
        <f t="shared" si="3"/>
        <v>1.1595018087284055</v>
      </c>
      <c r="N15">
        <f t="shared" si="3"/>
        <v>0.73786478737262173</v>
      </c>
      <c r="O15">
        <f t="shared" si="3"/>
        <v>0.91893658347268148</v>
      </c>
      <c r="P15">
        <f t="shared" si="3"/>
        <v>0.52704627669472992</v>
      </c>
      <c r="Q15">
        <f t="shared" si="3"/>
        <v>1.0327955589886444</v>
      </c>
      <c r="R15">
        <f t="shared" si="3"/>
        <v>0.51639777949432208</v>
      </c>
      <c r="S15">
        <f t="shared" si="3"/>
        <v>0.42163702135578385</v>
      </c>
    </row>
    <row r="16" spans="1:19" x14ac:dyDescent="0.2">
      <c r="A16" t="s">
        <v>17</v>
      </c>
      <c r="B16">
        <f>COUNTIF(B2:B11,"&lt;&gt;0")</f>
        <v>10</v>
      </c>
      <c r="C16">
        <f t="shared" ref="C16:S16" si="4">COUNTIF(C2:C11,"&lt;&gt;0")</f>
        <v>10</v>
      </c>
      <c r="D16">
        <f t="shared" si="4"/>
        <v>10</v>
      </c>
      <c r="E16">
        <f t="shared" si="4"/>
        <v>10</v>
      </c>
      <c r="F16">
        <f t="shared" si="4"/>
        <v>10</v>
      </c>
      <c r="G16">
        <f t="shared" si="4"/>
        <v>10</v>
      </c>
      <c r="H16">
        <f t="shared" si="4"/>
        <v>10</v>
      </c>
      <c r="I16">
        <f t="shared" si="4"/>
        <v>10</v>
      </c>
      <c r="J16">
        <f t="shared" si="4"/>
        <v>10</v>
      </c>
      <c r="K16">
        <f t="shared" si="4"/>
        <v>10</v>
      </c>
      <c r="L16">
        <f t="shared" si="4"/>
        <v>10</v>
      </c>
      <c r="M16">
        <f t="shared" si="4"/>
        <v>10</v>
      </c>
      <c r="N16">
        <f t="shared" si="4"/>
        <v>10</v>
      </c>
      <c r="O16">
        <f t="shared" si="4"/>
        <v>10</v>
      </c>
      <c r="P16">
        <f t="shared" si="4"/>
        <v>10</v>
      </c>
      <c r="Q16">
        <f t="shared" si="4"/>
        <v>9</v>
      </c>
      <c r="R16">
        <f t="shared" si="4"/>
        <v>10</v>
      </c>
      <c r="S16">
        <f t="shared" si="4"/>
        <v>10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8"/>
  <sheetViews>
    <sheetView workbookViewId="0">
      <selection activeCell="A2" sqref="A2:S18"/>
    </sheetView>
  </sheetViews>
  <sheetFormatPr defaultRowHeight="12.75" x14ac:dyDescent="0.2"/>
  <sheetData>
    <row r="1" spans="1:19" x14ac:dyDescent="0.2">
      <c r="A1" s="1" t="s">
        <v>14</v>
      </c>
    </row>
    <row r="2" spans="1:19" x14ac:dyDescent="0.2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15</v>
      </c>
      <c r="N2">
        <v>20</v>
      </c>
      <c r="O2">
        <v>25</v>
      </c>
      <c r="P2">
        <v>50</v>
      </c>
      <c r="Q2">
        <v>100</v>
      </c>
      <c r="R2">
        <v>500</v>
      </c>
      <c r="S2">
        <v>1000</v>
      </c>
    </row>
    <row r="3" spans="1:19" x14ac:dyDescent="0.2">
      <c r="A3" t="s">
        <v>19</v>
      </c>
      <c r="B3">
        <f>greenbmp!B12</f>
        <v>5</v>
      </c>
      <c r="C3">
        <f>greenbmp!C12</f>
        <v>5</v>
      </c>
      <c r="D3">
        <f>greenbmp!D12</f>
        <v>5</v>
      </c>
      <c r="E3">
        <f>greenbmp!E12</f>
        <v>5</v>
      </c>
      <c r="F3">
        <f>greenbmp!F12</f>
        <v>5</v>
      </c>
      <c r="G3">
        <f>greenbmp!G12</f>
        <v>4.5</v>
      </c>
      <c r="H3">
        <f>greenbmp!H12</f>
        <v>4.0999999999999996</v>
      </c>
      <c r="I3">
        <f>greenbmp!I12</f>
        <v>4</v>
      </c>
      <c r="J3">
        <f>greenbmp!J12</f>
        <v>4</v>
      </c>
      <c r="K3">
        <f>greenbmp!K12</f>
        <v>4</v>
      </c>
      <c r="L3">
        <f>greenbmp!L12</f>
        <v>4</v>
      </c>
      <c r="M3">
        <f>greenbmp!M12</f>
        <v>3.6</v>
      </c>
      <c r="N3">
        <f>greenbmp!N12</f>
        <v>3.6</v>
      </c>
      <c r="O3">
        <f>greenbmp!O12</f>
        <v>4</v>
      </c>
      <c r="P3">
        <f>greenbmp!P12</f>
        <v>3.6</v>
      </c>
      <c r="Q3">
        <f>greenbmp!Q12</f>
        <v>3.6</v>
      </c>
      <c r="R3">
        <f>greenbmp!R12</f>
        <v>2.9</v>
      </c>
      <c r="S3">
        <f>greenbmp!S12</f>
        <v>1.4</v>
      </c>
    </row>
    <row r="4" spans="1:19" x14ac:dyDescent="0.2">
      <c r="A4" t="s">
        <v>20</v>
      </c>
      <c r="B4">
        <f>quadbmp!B12</f>
        <v>5</v>
      </c>
      <c r="C4">
        <f>quadbmp!C12</f>
        <v>4</v>
      </c>
      <c r="D4">
        <f>quadbmp!D12</f>
        <v>4</v>
      </c>
      <c r="E4">
        <f>quadbmp!E12</f>
        <v>4</v>
      </c>
      <c r="F4">
        <f>quadbmp!F12</f>
        <v>4</v>
      </c>
      <c r="G4">
        <f>quadbmp!G12</f>
        <v>4</v>
      </c>
      <c r="H4">
        <f>quadbmp!H12</f>
        <v>4</v>
      </c>
      <c r="I4">
        <f>quadbmp!I12</f>
        <v>4</v>
      </c>
      <c r="J4">
        <f>quadbmp!J12</f>
        <v>4</v>
      </c>
      <c r="K4">
        <f>quadbmp!K12</f>
        <v>4</v>
      </c>
      <c r="L4">
        <f>quadbmp!L12</f>
        <v>4</v>
      </c>
      <c r="M4">
        <f>quadbmp!M12</f>
        <v>4</v>
      </c>
      <c r="N4">
        <f>quadbmp!N12</f>
        <v>4</v>
      </c>
      <c r="O4">
        <f>quadbmp!O12</f>
        <v>4</v>
      </c>
      <c r="P4">
        <f>quadbmp!P12</f>
        <v>4</v>
      </c>
      <c r="Q4">
        <f>quadbmp!Q12</f>
        <v>3.2</v>
      </c>
      <c r="R4">
        <f>quadbmp!R12</f>
        <v>2.8</v>
      </c>
      <c r="S4">
        <f>quadbmp!S12</f>
        <v>2.8</v>
      </c>
    </row>
    <row r="5" spans="1:19" x14ac:dyDescent="0.2">
      <c r="A5" t="s">
        <v>22</v>
      </c>
      <c r="B5">
        <f>boxesbmp!B12</f>
        <v>5</v>
      </c>
      <c r="C5">
        <f>boxesbmp!C12</f>
        <v>4</v>
      </c>
      <c r="D5">
        <f>boxesbmp!D12</f>
        <v>4</v>
      </c>
      <c r="E5">
        <f>boxesbmp!E12</f>
        <v>4</v>
      </c>
      <c r="F5">
        <f>boxesbmp!F12</f>
        <v>4</v>
      </c>
      <c r="G5">
        <f>boxesbmp!G12</f>
        <v>4</v>
      </c>
      <c r="H5">
        <f>boxesbmp!H12</f>
        <v>4</v>
      </c>
      <c r="I5">
        <f>boxesbmp!I12</f>
        <v>4</v>
      </c>
      <c r="J5">
        <f>boxesbmp!J12</f>
        <v>4</v>
      </c>
      <c r="K5">
        <f>boxesbmp!K12</f>
        <v>4</v>
      </c>
      <c r="L5">
        <f>boxesbmp!L12</f>
        <v>4</v>
      </c>
      <c r="M5">
        <f>boxesbmp!M12</f>
        <v>4</v>
      </c>
      <c r="N5">
        <f>boxesbmp!N12</f>
        <v>4</v>
      </c>
      <c r="O5">
        <f>boxesbmp!O12</f>
        <v>3.7</v>
      </c>
      <c r="P5">
        <f>boxesbmp!P12</f>
        <v>4</v>
      </c>
      <c r="Q5">
        <f>boxesbmp!Q12</f>
        <v>4</v>
      </c>
      <c r="R5">
        <f>boxesbmp!R12</f>
        <v>3.2</v>
      </c>
      <c r="S5">
        <f>boxesbmp!S12</f>
        <v>3.2</v>
      </c>
    </row>
    <row r="6" spans="1:19" x14ac:dyDescent="0.2">
      <c r="A6" t="s">
        <v>21</v>
      </c>
      <c r="B6">
        <f>membmp!B12</f>
        <v>5</v>
      </c>
      <c r="C6">
        <f>membmp!C12</f>
        <v>4</v>
      </c>
      <c r="D6">
        <f>membmp!D12</f>
        <v>4</v>
      </c>
      <c r="E6">
        <f>membmp!E12</f>
        <v>4</v>
      </c>
      <c r="F6">
        <f>membmp!F12</f>
        <v>4</v>
      </c>
      <c r="G6">
        <f>membmp!G12</f>
        <v>4</v>
      </c>
      <c r="H6">
        <f>membmp!H12</f>
        <v>4</v>
      </c>
      <c r="I6">
        <f>membmp!I12</f>
        <v>3.6</v>
      </c>
      <c r="J6">
        <f>membmp!J12</f>
        <v>4</v>
      </c>
      <c r="K6">
        <f>membmp!K12</f>
        <v>4</v>
      </c>
      <c r="L6">
        <f>membmp!L12</f>
        <v>4</v>
      </c>
      <c r="M6">
        <f>membmp!M12</f>
        <v>4</v>
      </c>
      <c r="N6">
        <f>membmp!N12</f>
        <v>4</v>
      </c>
      <c r="O6">
        <f>membmp!O12</f>
        <v>4</v>
      </c>
      <c r="P6">
        <f>membmp!P12</f>
        <v>4</v>
      </c>
      <c r="Q6">
        <f>membmp!Q12</f>
        <v>4</v>
      </c>
      <c r="R6">
        <f>membmp!R12</f>
        <v>4</v>
      </c>
      <c r="S6">
        <f>membmp!S12</f>
        <v>3.2</v>
      </c>
    </row>
    <row r="7" spans="1:19" x14ac:dyDescent="0.2">
      <c r="A7" t="s">
        <v>27</v>
      </c>
      <c r="B7">
        <f>AVERAGE(B3:B6)</f>
        <v>5</v>
      </c>
      <c r="C7">
        <f t="shared" ref="C7:S7" si="0">AVERAGE(C3:C6)</f>
        <v>4.25</v>
      </c>
      <c r="D7">
        <f t="shared" si="0"/>
        <v>4.25</v>
      </c>
      <c r="E7">
        <f t="shared" si="0"/>
        <v>4.25</v>
      </c>
      <c r="F7">
        <f t="shared" si="0"/>
        <v>4.25</v>
      </c>
      <c r="G7">
        <f t="shared" si="0"/>
        <v>4.125</v>
      </c>
      <c r="H7">
        <f t="shared" si="0"/>
        <v>4.0250000000000004</v>
      </c>
      <c r="I7">
        <f t="shared" si="0"/>
        <v>3.9</v>
      </c>
      <c r="J7">
        <f t="shared" si="0"/>
        <v>4</v>
      </c>
      <c r="K7">
        <f t="shared" si="0"/>
        <v>4</v>
      </c>
      <c r="L7">
        <f t="shared" si="0"/>
        <v>4</v>
      </c>
      <c r="M7">
        <f t="shared" si="0"/>
        <v>3.9</v>
      </c>
      <c r="N7">
        <f t="shared" si="0"/>
        <v>3.9</v>
      </c>
      <c r="O7">
        <f t="shared" si="0"/>
        <v>3.9249999999999998</v>
      </c>
      <c r="P7">
        <f t="shared" si="0"/>
        <v>3.9</v>
      </c>
      <c r="Q7">
        <f t="shared" si="0"/>
        <v>3.7</v>
      </c>
      <c r="R7">
        <f t="shared" si="0"/>
        <v>3.2249999999999996</v>
      </c>
      <c r="S7">
        <f t="shared" si="0"/>
        <v>2.65</v>
      </c>
    </row>
    <row r="8" spans="1:19" x14ac:dyDescent="0.2">
      <c r="A8" t="s">
        <v>23</v>
      </c>
      <c r="B8">
        <f>greenjpg!B12</f>
        <v>5</v>
      </c>
      <c r="C8">
        <f>greenjpg!C12</f>
        <v>4.0999999999999996</v>
      </c>
      <c r="D8">
        <f>greenjpg!D12</f>
        <v>4.2</v>
      </c>
      <c r="E8">
        <f>greenjpg!E12</f>
        <v>3.5</v>
      </c>
      <c r="F8">
        <f>greenjpg!F12</f>
        <v>3.6</v>
      </c>
      <c r="G8">
        <f>greenjpg!G12</f>
        <v>2.6</v>
      </c>
      <c r="H8">
        <f>greenjpg!H12</f>
        <v>3.4</v>
      </c>
      <c r="I8">
        <f>greenjpg!I12</f>
        <v>2.4</v>
      </c>
      <c r="J8">
        <f>greenjpg!J12</f>
        <v>2.8</v>
      </c>
      <c r="K8">
        <f>greenjpg!K12</f>
        <v>2.7</v>
      </c>
      <c r="L8">
        <f>greenjpg!L12</f>
        <v>1.3</v>
      </c>
      <c r="M8">
        <f>greenjpg!M12</f>
        <v>2.1</v>
      </c>
      <c r="N8">
        <f>greenjpg!N12</f>
        <v>1.3</v>
      </c>
      <c r="O8">
        <f>greenjpg!O12</f>
        <v>2</v>
      </c>
      <c r="P8">
        <f>greenjpg!P12</f>
        <v>0.4</v>
      </c>
      <c r="Q8">
        <f>greenjpg!Q12</f>
        <v>0.1</v>
      </c>
      <c r="R8">
        <f>greenjpg!R12</f>
        <v>0</v>
      </c>
      <c r="S8">
        <f>greenjpg!S12</f>
        <v>0</v>
      </c>
    </row>
    <row r="9" spans="1:19" x14ac:dyDescent="0.2">
      <c r="A9" t="s">
        <v>24</v>
      </c>
      <c r="B9">
        <f>quadjpg!B12</f>
        <v>5</v>
      </c>
      <c r="C9">
        <f>quadjpg!C12</f>
        <v>2.1</v>
      </c>
      <c r="D9">
        <f>quadjpg!D12</f>
        <v>2.1</v>
      </c>
      <c r="E9">
        <f>quadjpg!E12</f>
        <v>1.2</v>
      </c>
      <c r="F9">
        <f>quadjpg!F12</f>
        <v>1.1000000000000001</v>
      </c>
      <c r="G9">
        <f>quadjpg!G12</f>
        <v>1</v>
      </c>
      <c r="H9">
        <f>quadjpg!H12</f>
        <v>1.2</v>
      </c>
      <c r="I9">
        <f>quadjpg!I12</f>
        <v>0.9</v>
      </c>
      <c r="J9">
        <f>quadjpg!J12</f>
        <v>1.2</v>
      </c>
      <c r="K9">
        <f>quadjpg!K12</f>
        <v>1.3</v>
      </c>
      <c r="L9">
        <f>quadjpg!L12</f>
        <v>1.1000000000000001</v>
      </c>
      <c r="M9">
        <f>quadjpg!M12</f>
        <v>0.8</v>
      </c>
      <c r="N9">
        <f>quadjpg!N12</f>
        <v>0.7</v>
      </c>
      <c r="O9">
        <f>quadjpg!O12</f>
        <v>0.4</v>
      </c>
      <c r="P9">
        <f>quadjpg!P12</f>
        <v>0.6</v>
      </c>
      <c r="Q9">
        <f>quadjpg!Q12</f>
        <v>0.2</v>
      </c>
      <c r="R9">
        <f>quadjpg!R12</f>
        <v>0.1</v>
      </c>
      <c r="S9">
        <f>quadjpg!S12</f>
        <v>0.1</v>
      </c>
    </row>
    <row r="10" spans="1:19" x14ac:dyDescent="0.2">
      <c r="A10" t="s">
        <v>25</v>
      </c>
      <c r="B10">
        <f>boxesjpg!B12</f>
        <v>5</v>
      </c>
      <c r="C10">
        <f>boxesjpg!C12</f>
        <v>3.4</v>
      </c>
      <c r="D10">
        <f>boxesjpg!D12</f>
        <v>3.3</v>
      </c>
      <c r="E10">
        <f>boxesjpg!E12</f>
        <v>1.6</v>
      </c>
      <c r="F10">
        <f>boxesjpg!F12</f>
        <v>1.2</v>
      </c>
      <c r="G10">
        <f>boxesjpg!G12</f>
        <v>1.2</v>
      </c>
      <c r="H10">
        <f>boxesjpg!H12</f>
        <v>1.5</v>
      </c>
      <c r="I10">
        <f>boxesjpg!I12</f>
        <v>1.3</v>
      </c>
      <c r="J10">
        <f>boxesjpg!J12</f>
        <v>1.2</v>
      </c>
      <c r="K10">
        <f>boxesjpg!K12</f>
        <v>1.5</v>
      </c>
      <c r="L10">
        <f>boxesjpg!L12</f>
        <v>0.9</v>
      </c>
      <c r="M10">
        <f>boxesjpg!M12</f>
        <v>0.9</v>
      </c>
      <c r="N10">
        <f>boxesjpg!N12</f>
        <v>0.7</v>
      </c>
      <c r="O10">
        <f>boxesjpg!O12</f>
        <v>1</v>
      </c>
      <c r="P10">
        <f>boxesjpg!P12</f>
        <v>0.9</v>
      </c>
      <c r="Q10">
        <f>boxesjpg!Q12</f>
        <v>1</v>
      </c>
      <c r="R10">
        <f>boxesjpg!R12</f>
        <v>0.8</v>
      </c>
      <c r="S10">
        <f>boxesjpg!S12</f>
        <v>0.4</v>
      </c>
    </row>
    <row r="11" spans="1:19" x14ac:dyDescent="0.2">
      <c r="A11" t="s">
        <v>26</v>
      </c>
      <c r="B11">
        <f>memjpg!B12</f>
        <v>5</v>
      </c>
      <c r="C11">
        <f>memjpg!C12</f>
        <v>3.9</v>
      </c>
      <c r="D11">
        <f>memjpg!D12</f>
        <v>2.8</v>
      </c>
      <c r="E11">
        <f>memjpg!E12</f>
        <v>2.8</v>
      </c>
      <c r="F11">
        <f>memjpg!F12</f>
        <v>1.7</v>
      </c>
      <c r="G11">
        <f>memjpg!G12</f>
        <v>2</v>
      </c>
      <c r="H11">
        <f>memjpg!H12</f>
        <v>1.2</v>
      </c>
      <c r="I11">
        <f>memjpg!I12</f>
        <v>2.1</v>
      </c>
      <c r="J11">
        <f>memjpg!J12</f>
        <v>1.5</v>
      </c>
      <c r="K11">
        <f>memjpg!K12</f>
        <v>1.5</v>
      </c>
      <c r="L11">
        <f>memjpg!L12</f>
        <v>1.2</v>
      </c>
      <c r="M11">
        <f>memjpg!M12</f>
        <v>1</v>
      </c>
      <c r="N11">
        <f>memjpg!N12</f>
        <v>1</v>
      </c>
      <c r="O11">
        <f>memjpg!O12</f>
        <v>0.9</v>
      </c>
      <c r="P11">
        <f>memjpg!P12</f>
        <v>0.9</v>
      </c>
      <c r="Q11">
        <f>memjpg!Q12</f>
        <v>0.8</v>
      </c>
      <c r="R11">
        <f>memjpg!R12</f>
        <v>0.9</v>
      </c>
      <c r="S11">
        <f>memjpg!S12</f>
        <v>0.3</v>
      </c>
    </row>
    <row r="12" spans="1:19" x14ac:dyDescent="0.2">
      <c r="A12" t="s">
        <v>28</v>
      </c>
      <c r="B12">
        <f>AVERAGE(B8:B11)</f>
        <v>5</v>
      </c>
      <c r="C12">
        <f t="shared" ref="C12:S12" si="1">AVERAGE(C8:C11)</f>
        <v>3.375</v>
      </c>
      <c r="D12">
        <f t="shared" si="1"/>
        <v>3.1000000000000005</v>
      </c>
      <c r="E12">
        <f t="shared" si="1"/>
        <v>2.2750000000000004</v>
      </c>
      <c r="F12">
        <f t="shared" si="1"/>
        <v>1.9000000000000001</v>
      </c>
      <c r="G12">
        <f t="shared" si="1"/>
        <v>1.7</v>
      </c>
      <c r="H12">
        <f t="shared" si="1"/>
        <v>1.825</v>
      </c>
      <c r="I12">
        <f t="shared" si="1"/>
        <v>1.6749999999999998</v>
      </c>
      <c r="J12">
        <f t="shared" si="1"/>
        <v>1.675</v>
      </c>
      <c r="K12">
        <f t="shared" si="1"/>
        <v>1.75</v>
      </c>
      <c r="L12">
        <f t="shared" si="1"/>
        <v>1.125</v>
      </c>
      <c r="M12">
        <f t="shared" si="1"/>
        <v>1.2000000000000002</v>
      </c>
      <c r="N12">
        <f t="shared" si="1"/>
        <v>0.92500000000000004</v>
      </c>
      <c r="O12">
        <f t="shared" si="1"/>
        <v>1.075</v>
      </c>
      <c r="P12">
        <f t="shared" si="1"/>
        <v>0.7</v>
      </c>
      <c r="Q12">
        <f t="shared" si="1"/>
        <v>0.52500000000000002</v>
      </c>
      <c r="R12">
        <f t="shared" si="1"/>
        <v>0.45</v>
      </c>
      <c r="S12">
        <f t="shared" si="1"/>
        <v>0.2</v>
      </c>
    </row>
    <row r="13" spans="1:19" x14ac:dyDescent="0.2">
      <c r="A13" t="s">
        <v>29</v>
      </c>
      <c r="B13">
        <f>greengif!B12</f>
        <v>5</v>
      </c>
      <c r="C13">
        <f>greengif!C12</f>
        <v>4.7</v>
      </c>
      <c r="D13">
        <f>greengif!D12</f>
        <v>3.7</v>
      </c>
      <c r="E13">
        <f>greengif!E12</f>
        <v>3.7</v>
      </c>
      <c r="F13">
        <f>greengif!F12</f>
        <v>3.6</v>
      </c>
      <c r="G13">
        <f>greengif!G12</f>
        <v>3.4</v>
      </c>
      <c r="H13">
        <f>greengif!H12</f>
        <v>3.3</v>
      </c>
      <c r="I13">
        <f>greengif!I12</f>
        <v>3.4</v>
      </c>
      <c r="J13">
        <f>greengif!J12</f>
        <v>3.1</v>
      </c>
      <c r="K13">
        <f>greengif!K12</f>
        <v>3.6</v>
      </c>
      <c r="L13">
        <f>greengif!L12</f>
        <v>2.6</v>
      </c>
      <c r="M13">
        <f>greengif!M12</f>
        <v>3</v>
      </c>
      <c r="N13">
        <f>greengif!N12</f>
        <v>3.2</v>
      </c>
      <c r="O13">
        <f>greengif!O12</f>
        <v>2.7</v>
      </c>
      <c r="P13">
        <f>greengif!P12</f>
        <v>1.2</v>
      </c>
      <c r="Q13">
        <f>greengif!Q12</f>
        <v>1.2</v>
      </c>
      <c r="R13">
        <f>greengif!R12</f>
        <v>0.3</v>
      </c>
      <c r="S13">
        <f>greengif!S12</f>
        <v>0.3</v>
      </c>
    </row>
    <row r="14" spans="1:19" x14ac:dyDescent="0.2">
      <c r="A14" t="s">
        <v>30</v>
      </c>
      <c r="B14">
        <f>quadgif!B12</f>
        <v>5</v>
      </c>
      <c r="C14">
        <f>quadgif!C12</f>
        <v>2.7</v>
      </c>
      <c r="D14">
        <f>quadgif!D12</f>
        <v>1.9</v>
      </c>
      <c r="E14">
        <f>quadgif!E12</f>
        <v>1.3</v>
      </c>
      <c r="F14">
        <f>quadgif!F12</f>
        <v>1.2</v>
      </c>
      <c r="G14">
        <f>quadgif!G12</f>
        <v>1.5</v>
      </c>
      <c r="H14">
        <f>quadgif!H12</f>
        <v>1.3</v>
      </c>
      <c r="I14">
        <f>quadgif!I12</f>
        <v>1</v>
      </c>
      <c r="J14">
        <f>quadgif!J12</f>
        <v>1</v>
      </c>
      <c r="K14">
        <f>quadgif!K12</f>
        <v>1</v>
      </c>
      <c r="L14">
        <f>quadgif!L12</f>
        <v>1</v>
      </c>
      <c r="M14">
        <f>quadgif!M12</f>
        <v>1</v>
      </c>
      <c r="N14">
        <f>quadgif!N12</f>
        <v>1</v>
      </c>
      <c r="O14">
        <f>quadgif!O12</f>
        <v>1</v>
      </c>
      <c r="P14">
        <f>quadgif!P12</f>
        <v>0.9</v>
      </c>
      <c r="Q14">
        <f>quadgif!Q12</f>
        <v>0.9</v>
      </c>
      <c r="R14">
        <f>quadgif!R12</f>
        <v>0.7</v>
      </c>
      <c r="S14">
        <f>quadgif!S12</f>
        <v>0.6</v>
      </c>
    </row>
    <row r="15" spans="1:19" x14ac:dyDescent="0.2">
      <c r="A15" t="s">
        <v>31</v>
      </c>
      <c r="B15">
        <f>boxesgif!B12</f>
        <v>5</v>
      </c>
      <c r="C15">
        <f>boxesgif!C12</f>
        <v>4.0999999999999996</v>
      </c>
      <c r="D15">
        <f>boxesgif!D12</f>
        <v>3.4</v>
      </c>
      <c r="E15">
        <f>boxesgif!E12</f>
        <v>2.2000000000000002</v>
      </c>
      <c r="F15">
        <f>boxesgif!F12</f>
        <v>2</v>
      </c>
      <c r="G15">
        <f>boxesgif!G12</f>
        <v>2.2999999999999998</v>
      </c>
      <c r="H15">
        <f>boxesgif!H12</f>
        <v>2.2000000000000002</v>
      </c>
      <c r="I15">
        <f>boxesgif!I12</f>
        <v>2</v>
      </c>
      <c r="J15">
        <f>boxesgif!J12</f>
        <v>2</v>
      </c>
      <c r="K15">
        <f>boxesgif!K12</f>
        <v>2.2000000000000002</v>
      </c>
      <c r="L15">
        <f>boxesgif!L12</f>
        <v>2</v>
      </c>
      <c r="M15">
        <f>boxesgif!M12</f>
        <v>1.7</v>
      </c>
      <c r="N15">
        <f>boxesgif!N12</f>
        <v>1.7</v>
      </c>
      <c r="O15">
        <f>boxesgif!O12</f>
        <v>1.6</v>
      </c>
      <c r="P15">
        <f>boxesgif!P12</f>
        <v>1</v>
      </c>
      <c r="Q15">
        <f>boxesgif!Q12</f>
        <v>1</v>
      </c>
      <c r="R15">
        <f>boxesgif!R12</f>
        <v>1</v>
      </c>
      <c r="S15">
        <f>boxesgif!S12</f>
        <v>1.1000000000000001</v>
      </c>
    </row>
    <row r="16" spans="1:19" x14ac:dyDescent="0.2">
      <c r="A16" t="s">
        <v>32</v>
      </c>
      <c r="B16">
        <f>memgif!B12</f>
        <v>5</v>
      </c>
      <c r="C16">
        <f>memgif!C12</f>
        <v>4.2</v>
      </c>
      <c r="D16">
        <f>memgif!D12</f>
        <v>3.7</v>
      </c>
      <c r="E16">
        <f>memgif!E12</f>
        <v>3.8</v>
      </c>
      <c r="F16">
        <f>memgif!F12</f>
        <v>3.6</v>
      </c>
      <c r="G16">
        <f>memgif!G12</f>
        <v>3.2</v>
      </c>
      <c r="H16">
        <f>memgif!H12</f>
        <v>3.8</v>
      </c>
      <c r="I16">
        <f>memgif!I12</f>
        <v>3</v>
      </c>
      <c r="J16">
        <f>memgif!J12</f>
        <v>2.7</v>
      </c>
      <c r="K16">
        <f>memgif!K12</f>
        <v>2.9</v>
      </c>
      <c r="L16">
        <f>memgif!L12</f>
        <v>2.9</v>
      </c>
      <c r="M16">
        <f>memgif!M12</f>
        <v>2.7</v>
      </c>
      <c r="N16">
        <f>memgif!N12</f>
        <v>2.1</v>
      </c>
      <c r="O16">
        <f>memgif!O12</f>
        <v>1.8</v>
      </c>
      <c r="P16">
        <f>memgif!P12</f>
        <v>1.5</v>
      </c>
      <c r="Q16">
        <f>memgif!Q12</f>
        <v>1.2</v>
      </c>
      <c r="R16">
        <f>memgif!R12</f>
        <v>1.4</v>
      </c>
      <c r="S16">
        <f>memgif!S12</f>
        <v>1.2</v>
      </c>
    </row>
    <row r="17" spans="1:19" x14ac:dyDescent="0.2">
      <c r="A17" t="s">
        <v>33</v>
      </c>
      <c r="B17">
        <f>AVERAGE(B13:B16)</f>
        <v>5</v>
      </c>
      <c r="C17">
        <f t="shared" ref="C17:S17" si="2">AVERAGE(C13:C16)</f>
        <v>3.9249999999999998</v>
      </c>
      <c r="D17">
        <f t="shared" si="2"/>
        <v>3.1749999999999998</v>
      </c>
      <c r="E17">
        <f t="shared" si="2"/>
        <v>2.75</v>
      </c>
      <c r="F17">
        <f t="shared" si="2"/>
        <v>2.6</v>
      </c>
      <c r="G17">
        <f t="shared" si="2"/>
        <v>2.6</v>
      </c>
      <c r="H17">
        <f t="shared" si="2"/>
        <v>2.65</v>
      </c>
      <c r="I17">
        <f t="shared" si="2"/>
        <v>2.35</v>
      </c>
      <c r="J17">
        <f t="shared" si="2"/>
        <v>2.2000000000000002</v>
      </c>
      <c r="K17">
        <f t="shared" si="2"/>
        <v>2.4249999999999998</v>
      </c>
      <c r="L17">
        <f t="shared" si="2"/>
        <v>2.125</v>
      </c>
      <c r="M17">
        <f t="shared" si="2"/>
        <v>2.1</v>
      </c>
      <c r="N17">
        <f t="shared" si="2"/>
        <v>2</v>
      </c>
      <c r="O17">
        <f t="shared" si="2"/>
        <v>1.7750000000000001</v>
      </c>
      <c r="P17">
        <f t="shared" si="2"/>
        <v>1.1499999999999999</v>
      </c>
      <c r="Q17">
        <f t="shared" si="2"/>
        <v>1.075</v>
      </c>
      <c r="R17">
        <f t="shared" si="2"/>
        <v>0.85</v>
      </c>
      <c r="S17">
        <f t="shared" si="2"/>
        <v>0.8</v>
      </c>
    </row>
    <row r="18" spans="1:19" x14ac:dyDescent="0.2">
      <c r="A18" t="s">
        <v>34</v>
      </c>
      <c r="B18">
        <f>AVERAGE(B17,B12,B7)</f>
        <v>5</v>
      </c>
      <c r="C18">
        <f t="shared" ref="C18:S18" si="3">AVERAGE(C17,C12,C7)</f>
        <v>3.85</v>
      </c>
      <c r="D18">
        <f t="shared" si="3"/>
        <v>3.5083333333333333</v>
      </c>
      <c r="E18">
        <f t="shared" si="3"/>
        <v>3.0916666666666668</v>
      </c>
      <c r="F18">
        <f t="shared" si="3"/>
        <v>2.9166666666666665</v>
      </c>
      <c r="G18">
        <f t="shared" si="3"/>
        <v>2.8083333333333336</v>
      </c>
      <c r="H18">
        <f t="shared" si="3"/>
        <v>2.8333333333333335</v>
      </c>
      <c r="I18">
        <f t="shared" si="3"/>
        <v>2.6416666666666671</v>
      </c>
      <c r="J18">
        <f t="shared" si="3"/>
        <v>2.625</v>
      </c>
      <c r="K18">
        <f t="shared" si="3"/>
        <v>2.7250000000000001</v>
      </c>
      <c r="L18">
        <f t="shared" si="3"/>
        <v>2.4166666666666665</v>
      </c>
      <c r="M18">
        <f t="shared" si="3"/>
        <v>2.4</v>
      </c>
      <c r="N18">
        <f t="shared" si="3"/>
        <v>2.2749999999999999</v>
      </c>
      <c r="O18">
        <f t="shared" si="3"/>
        <v>2.2583333333333333</v>
      </c>
      <c r="P18">
        <f t="shared" si="3"/>
        <v>1.9166666666666667</v>
      </c>
      <c r="Q18">
        <f t="shared" si="3"/>
        <v>1.7666666666666668</v>
      </c>
      <c r="R18">
        <f t="shared" si="3"/>
        <v>1.5083333333333331</v>
      </c>
      <c r="S18">
        <f t="shared" si="3"/>
        <v>1.2166666666666666</v>
      </c>
    </row>
    <row r="21" spans="1:19" x14ac:dyDescent="0.2">
      <c r="A21" s="1" t="s">
        <v>15</v>
      </c>
      <c r="B21">
        <v>0</v>
      </c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>
        <v>9</v>
      </c>
      <c r="L21">
        <v>10</v>
      </c>
      <c r="M21">
        <v>15</v>
      </c>
      <c r="N21">
        <v>20</v>
      </c>
      <c r="O21">
        <v>25</v>
      </c>
      <c r="P21">
        <v>50</v>
      </c>
      <c r="Q21">
        <v>100</v>
      </c>
      <c r="R21">
        <v>500</v>
      </c>
      <c r="S21">
        <v>1000</v>
      </c>
    </row>
    <row r="22" spans="1:19" x14ac:dyDescent="0.2">
      <c r="A22" t="s">
        <v>19</v>
      </c>
      <c r="B22">
        <f>greenbmp!B13</f>
        <v>5</v>
      </c>
      <c r="C22">
        <f>greenbmp!C13</f>
        <v>5</v>
      </c>
      <c r="D22">
        <f>greenbmp!D13</f>
        <v>5</v>
      </c>
      <c r="E22">
        <f>greenbmp!E13</f>
        <v>5</v>
      </c>
      <c r="F22">
        <f>greenbmp!F13</f>
        <v>5</v>
      </c>
      <c r="G22">
        <f>greenbmp!G13</f>
        <v>5</v>
      </c>
      <c r="H22">
        <f>greenbmp!H13</f>
        <v>4</v>
      </c>
      <c r="I22">
        <f>greenbmp!I13</f>
        <v>4</v>
      </c>
      <c r="J22">
        <f>greenbmp!J13</f>
        <v>4</v>
      </c>
      <c r="K22">
        <f>greenbmp!K13</f>
        <v>4</v>
      </c>
      <c r="L22">
        <f>greenbmp!L13</f>
        <v>4</v>
      </c>
      <c r="M22">
        <f>greenbmp!M13</f>
        <v>4</v>
      </c>
      <c r="N22">
        <f>greenbmp!N13</f>
        <v>4</v>
      </c>
      <c r="O22">
        <f>greenbmp!O13</f>
        <v>4</v>
      </c>
      <c r="P22">
        <f>greenbmp!P13</f>
        <v>4</v>
      </c>
      <c r="Q22">
        <f>greenbmp!Q13</f>
        <v>4</v>
      </c>
      <c r="R22">
        <f>greenbmp!R13</f>
        <v>4</v>
      </c>
      <c r="S22">
        <f>greenbmp!S13</f>
        <v>0</v>
      </c>
    </row>
    <row r="23" spans="1:19" x14ac:dyDescent="0.2">
      <c r="A23" t="s">
        <v>20</v>
      </c>
      <c r="B23">
        <f>quadbmp!B13</f>
        <v>5</v>
      </c>
      <c r="C23">
        <f>quadbmp!C13</f>
        <v>4</v>
      </c>
      <c r="D23">
        <f>quadbmp!D13</f>
        <v>4</v>
      </c>
      <c r="E23">
        <f>quadbmp!E13</f>
        <v>4</v>
      </c>
      <c r="F23">
        <f>quadbmp!F13</f>
        <v>4</v>
      </c>
      <c r="G23">
        <f>quadbmp!G13</f>
        <v>4</v>
      </c>
      <c r="H23">
        <f>quadbmp!H13</f>
        <v>4</v>
      </c>
      <c r="I23">
        <f>quadbmp!I13</f>
        <v>4</v>
      </c>
      <c r="J23">
        <f>quadbmp!J13</f>
        <v>4</v>
      </c>
      <c r="K23">
        <f>quadbmp!K13</f>
        <v>4</v>
      </c>
      <c r="L23">
        <f>quadbmp!L13</f>
        <v>4</v>
      </c>
      <c r="M23">
        <f>quadbmp!M13</f>
        <v>4</v>
      </c>
      <c r="N23">
        <f>quadbmp!N13</f>
        <v>4</v>
      </c>
      <c r="O23">
        <f>quadbmp!O13</f>
        <v>4</v>
      </c>
      <c r="P23">
        <f>quadbmp!P13</f>
        <v>4</v>
      </c>
      <c r="Q23">
        <f>quadbmp!Q13</f>
        <v>4</v>
      </c>
      <c r="R23">
        <f>quadbmp!R13</f>
        <v>4</v>
      </c>
      <c r="S23">
        <f>quadbmp!S13</f>
        <v>4</v>
      </c>
    </row>
    <row r="24" spans="1:19" x14ac:dyDescent="0.2">
      <c r="A24" t="s">
        <v>22</v>
      </c>
      <c r="B24">
        <f>boxesbmp!B13</f>
        <v>5</v>
      </c>
      <c r="C24">
        <f>boxesbmp!C13</f>
        <v>4</v>
      </c>
      <c r="D24">
        <f>boxesbmp!D13</f>
        <v>4</v>
      </c>
      <c r="E24">
        <f>boxesbmp!E13</f>
        <v>4</v>
      </c>
      <c r="F24">
        <f>boxesbmp!F13</f>
        <v>4</v>
      </c>
      <c r="G24">
        <f>boxesbmp!G13</f>
        <v>4</v>
      </c>
      <c r="H24">
        <f>boxesbmp!H13</f>
        <v>4</v>
      </c>
      <c r="I24">
        <f>boxesbmp!I13</f>
        <v>4</v>
      </c>
      <c r="J24">
        <f>boxesbmp!J13</f>
        <v>4</v>
      </c>
      <c r="K24">
        <f>boxesbmp!K13</f>
        <v>4</v>
      </c>
      <c r="L24">
        <f>boxesbmp!L13</f>
        <v>4</v>
      </c>
      <c r="M24">
        <f>boxesbmp!M13</f>
        <v>4</v>
      </c>
      <c r="N24">
        <f>boxesbmp!N13</f>
        <v>4</v>
      </c>
      <c r="O24">
        <f>boxesbmp!O13</f>
        <v>4</v>
      </c>
      <c r="P24">
        <f>boxesbmp!P13</f>
        <v>4</v>
      </c>
      <c r="Q24">
        <f>boxesbmp!Q13</f>
        <v>4</v>
      </c>
      <c r="R24">
        <f>boxesbmp!R13</f>
        <v>4</v>
      </c>
      <c r="S24">
        <f>boxesbmp!S13</f>
        <v>4</v>
      </c>
    </row>
    <row r="25" spans="1:19" x14ac:dyDescent="0.2">
      <c r="A25" t="s">
        <v>21</v>
      </c>
      <c r="B25">
        <f>membmp!B13</f>
        <v>5</v>
      </c>
      <c r="C25">
        <f>membmp!C13</f>
        <v>4</v>
      </c>
      <c r="D25">
        <f>membmp!D13</f>
        <v>4</v>
      </c>
      <c r="E25">
        <f>membmp!E13</f>
        <v>4</v>
      </c>
      <c r="F25">
        <f>membmp!F13</f>
        <v>4</v>
      </c>
      <c r="G25">
        <f>membmp!G13</f>
        <v>4</v>
      </c>
      <c r="H25">
        <f>membmp!H13</f>
        <v>4</v>
      </c>
      <c r="I25">
        <f>membmp!I13</f>
        <v>4</v>
      </c>
      <c r="J25">
        <f>membmp!J13</f>
        <v>4</v>
      </c>
      <c r="K25">
        <f>membmp!K13</f>
        <v>4</v>
      </c>
      <c r="L25">
        <f>membmp!L13</f>
        <v>4</v>
      </c>
      <c r="M25">
        <f>membmp!M13</f>
        <v>4</v>
      </c>
      <c r="N25">
        <f>membmp!N13</f>
        <v>4</v>
      </c>
      <c r="O25">
        <f>membmp!O13</f>
        <v>4</v>
      </c>
      <c r="P25">
        <f>membmp!P13</f>
        <v>4</v>
      </c>
      <c r="Q25">
        <f>membmp!Q13</f>
        <v>4</v>
      </c>
      <c r="R25">
        <f>membmp!R13</f>
        <v>4</v>
      </c>
      <c r="S25">
        <f>membmp!S13</f>
        <v>4</v>
      </c>
    </row>
    <row r="26" spans="1:19" x14ac:dyDescent="0.2">
      <c r="A26" t="s">
        <v>27</v>
      </c>
      <c r="B26">
        <f>MEDIAN(greenbmp!B2:B11,quadbmp!B2:B11,boxesbmp!B2:B11,membmp!B2:B11)</f>
        <v>5</v>
      </c>
      <c r="C26">
        <f>MEDIAN(greenbmp!C2:C11,quadbmp!C2:C11,boxesbmp!C2:C11,membmp!C2:C11)</f>
        <v>4</v>
      </c>
      <c r="D26">
        <f>MEDIAN(greenbmp!D2:D11,quadbmp!D2:D11,boxesbmp!D2:D11,membmp!D2:D11)</f>
        <v>4</v>
      </c>
      <c r="E26">
        <f>MEDIAN(greenbmp!E2:E11,quadbmp!E2:E11,boxesbmp!E2:E11,membmp!E2:E11)</f>
        <v>4</v>
      </c>
      <c r="F26">
        <f>MEDIAN(greenbmp!F2:F11,quadbmp!F2:F11,boxesbmp!F2:F11,membmp!F2:F11)</f>
        <v>4</v>
      </c>
      <c r="G26">
        <f>MEDIAN(greenbmp!G2:G11,quadbmp!G2:G11,boxesbmp!G2:G11,membmp!G2:G11)</f>
        <v>4</v>
      </c>
      <c r="H26">
        <f>MEDIAN(greenbmp!H2:H11,quadbmp!H2:H11,boxesbmp!H2:H11,membmp!H2:H11)</f>
        <v>4</v>
      </c>
      <c r="I26">
        <f>MEDIAN(greenbmp!I2:I11,quadbmp!I2:I11,boxesbmp!I2:I11,membmp!I2:I11)</f>
        <v>4</v>
      </c>
      <c r="J26">
        <f>MEDIAN(greenbmp!J2:J11,quadbmp!J2:J11,boxesbmp!J2:J11,membmp!J2:J11)</f>
        <v>4</v>
      </c>
      <c r="K26">
        <f>MEDIAN(greenbmp!K2:K11,quadbmp!K2:K11,boxesbmp!K2:K11,membmp!K2:K11)</f>
        <v>4</v>
      </c>
      <c r="L26">
        <f>MEDIAN(greenbmp!L2:L11,quadbmp!L2:L11,boxesbmp!L2:L11,membmp!L2:L11)</f>
        <v>4</v>
      </c>
      <c r="M26">
        <f>MEDIAN(greenbmp!M2:M11,quadbmp!M2:M11,boxesbmp!M2:M11,membmp!M2:M11)</f>
        <v>4</v>
      </c>
      <c r="N26">
        <f>MEDIAN(greenbmp!N2:N11,quadbmp!N2:N11,boxesbmp!N2:N11,membmp!N2:N11)</f>
        <v>4</v>
      </c>
      <c r="O26">
        <f>MEDIAN(greenbmp!O2:O11,quadbmp!O2:O11,boxesbmp!O2:O11,membmp!O2:O11)</f>
        <v>4</v>
      </c>
      <c r="P26">
        <f>MEDIAN(greenbmp!P2:P11,quadbmp!P2:P11,boxesbmp!P2:P11,membmp!P2:P11)</f>
        <v>4</v>
      </c>
      <c r="Q26">
        <f>MEDIAN(greenbmp!Q2:Q11,quadbmp!Q2:Q11,boxesbmp!Q2:Q11,membmp!Q2:Q11)</f>
        <v>4</v>
      </c>
      <c r="R26">
        <f>MEDIAN(greenbmp!R2:R11,quadbmp!R2:R11,boxesbmp!R2:R11,membmp!R2:R11)</f>
        <v>4</v>
      </c>
      <c r="S26">
        <f>MEDIAN(greenbmp!S2:S11,quadbmp!S2:S11,boxesbmp!S2:S11,membmp!S2:S11)</f>
        <v>4</v>
      </c>
    </row>
    <row r="27" spans="1:19" x14ac:dyDescent="0.2">
      <c r="A27" t="s">
        <v>23</v>
      </c>
      <c r="B27">
        <f>greenjpg!B13</f>
        <v>5</v>
      </c>
      <c r="C27">
        <f>greenjpg!C13</f>
        <v>4.0999999999999996</v>
      </c>
      <c r="D27">
        <f>greenjpg!D13</f>
        <v>4</v>
      </c>
      <c r="E27">
        <f>greenjpg!E13</f>
        <v>4</v>
      </c>
      <c r="F27">
        <f>greenjpg!F13</f>
        <v>4</v>
      </c>
      <c r="G27">
        <f>greenjpg!G13</f>
        <v>2.6</v>
      </c>
      <c r="H27">
        <f>greenjpg!H13</f>
        <v>4</v>
      </c>
      <c r="I27">
        <f>greenjpg!I13</f>
        <v>2.4</v>
      </c>
      <c r="J27">
        <f>greenjpg!J13</f>
        <v>4</v>
      </c>
      <c r="K27">
        <f>greenjpg!K13</f>
        <v>3</v>
      </c>
      <c r="L27">
        <f>greenjpg!L13</f>
        <v>1.3</v>
      </c>
      <c r="M27">
        <f>greenjpg!M13</f>
        <v>2.1</v>
      </c>
      <c r="N27">
        <f>greenjpg!N13</f>
        <v>0</v>
      </c>
      <c r="O27">
        <f>greenjpg!O13</f>
        <v>2</v>
      </c>
      <c r="P27">
        <f>greenjpg!P13</f>
        <v>0</v>
      </c>
      <c r="Q27">
        <f>greenjpg!Q13</f>
        <v>0</v>
      </c>
      <c r="R27">
        <f>greenjpg!R13</f>
        <v>0</v>
      </c>
      <c r="S27">
        <f>greenjpg!S13</f>
        <v>0</v>
      </c>
    </row>
    <row r="28" spans="1:19" x14ac:dyDescent="0.2">
      <c r="A28" t="s">
        <v>24</v>
      </c>
      <c r="B28">
        <f>quadjpg!B13</f>
        <v>5</v>
      </c>
      <c r="C28">
        <f>quadjpg!C13</f>
        <v>2</v>
      </c>
      <c r="D28">
        <f>quadjpg!D13</f>
        <v>2</v>
      </c>
      <c r="E28">
        <f>quadjpg!E13</f>
        <v>1</v>
      </c>
      <c r="F28">
        <f>quadjpg!F13</f>
        <v>1</v>
      </c>
      <c r="G28">
        <f>quadjpg!G13</f>
        <v>1</v>
      </c>
      <c r="H28">
        <f>quadjpg!H13</f>
        <v>1</v>
      </c>
      <c r="I28">
        <f>quadjpg!I13</f>
        <v>1</v>
      </c>
      <c r="J28">
        <f>quadjpg!J13</f>
        <v>1</v>
      </c>
      <c r="K28">
        <f>quadjpg!K13</f>
        <v>1</v>
      </c>
      <c r="L28">
        <f>quadjpg!L13</f>
        <v>1</v>
      </c>
      <c r="M28">
        <f>quadjpg!M13</f>
        <v>1</v>
      </c>
      <c r="N28">
        <f>quadjpg!N13</f>
        <v>1</v>
      </c>
      <c r="O28">
        <f>quadjpg!O13</f>
        <v>0</v>
      </c>
      <c r="P28">
        <f>quadjpg!P13</f>
        <v>1</v>
      </c>
      <c r="Q28">
        <f>quadjpg!Q13</f>
        <v>0</v>
      </c>
      <c r="R28">
        <f>quadjpg!R13</f>
        <v>0</v>
      </c>
      <c r="S28">
        <f>quadjpg!S13</f>
        <v>0</v>
      </c>
    </row>
    <row r="29" spans="1:19" x14ac:dyDescent="0.2">
      <c r="A29" t="s">
        <v>25</v>
      </c>
      <c r="B29">
        <f>boxesjpg!B13</f>
        <v>5</v>
      </c>
      <c r="C29">
        <f>boxesjpg!C13</f>
        <v>4</v>
      </c>
      <c r="D29">
        <f>boxesjpg!D13</f>
        <v>4</v>
      </c>
      <c r="E29">
        <f>boxesjpg!E13</f>
        <v>2</v>
      </c>
      <c r="F29">
        <f>boxesjpg!F13</f>
        <v>1</v>
      </c>
      <c r="G29">
        <f>boxesjpg!G13</f>
        <v>1</v>
      </c>
      <c r="H29">
        <f>boxesjpg!H13</f>
        <v>1</v>
      </c>
      <c r="I29">
        <f>boxesjpg!I13</f>
        <v>1</v>
      </c>
      <c r="J29">
        <f>boxesjpg!J13</f>
        <v>1</v>
      </c>
      <c r="K29">
        <f>boxesjpg!K13</f>
        <v>1</v>
      </c>
      <c r="L29">
        <f>boxesjpg!L13</f>
        <v>1</v>
      </c>
      <c r="M29">
        <f>boxesjpg!M13</f>
        <v>1</v>
      </c>
      <c r="N29">
        <f>boxesjpg!N13</f>
        <v>1</v>
      </c>
      <c r="O29">
        <f>boxesjpg!O13</f>
        <v>1</v>
      </c>
      <c r="P29">
        <f>boxesjpg!P13</f>
        <v>1</v>
      </c>
      <c r="Q29">
        <f>boxesjpg!Q13</f>
        <v>1</v>
      </c>
      <c r="R29">
        <f>boxesjpg!R13</f>
        <v>0</v>
      </c>
      <c r="S29">
        <f>boxesjpg!S13</f>
        <v>0</v>
      </c>
    </row>
    <row r="30" spans="1:19" x14ac:dyDescent="0.2">
      <c r="A30" t="s">
        <v>26</v>
      </c>
      <c r="B30">
        <f>memjpg!B13</f>
        <v>5</v>
      </c>
      <c r="C30">
        <f>memjpg!C13</f>
        <v>4</v>
      </c>
      <c r="D30">
        <f>memjpg!D13</f>
        <v>4</v>
      </c>
      <c r="E30">
        <f>memjpg!E13</f>
        <v>2.8</v>
      </c>
      <c r="F30">
        <f>memjpg!F13</f>
        <v>2</v>
      </c>
      <c r="G30">
        <f>memjpg!G13</f>
        <v>2</v>
      </c>
      <c r="H30">
        <f>memjpg!H13</f>
        <v>1</v>
      </c>
      <c r="I30">
        <f>memjpg!I13</f>
        <v>2</v>
      </c>
      <c r="J30">
        <f>memjpg!J13</f>
        <v>1</v>
      </c>
      <c r="K30">
        <f>memjpg!K13</f>
        <v>1</v>
      </c>
      <c r="L30">
        <f>memjpg!L13</f>
        <v>1</v>
      </c>
      <c r="M30">
        <f>memjpg!M13</f>
        <v>1</v>
      </c>
      <c r="N30">
        <f>memjpg!N13</f>
        <v>1</v>
      </c>
      <c r="O30">
        <f>memjpg!O13</f>
        <v>1</v>
      </c>
      <c r="P30">
        <f>memjpg!P13</f>
        <v>1</v>
      </c>
      <c r="Q30">
        <f>memjpg!Q13</f>
        <v>1</v>
      </c>
      <c r="R30">
        <f>memjpg!R13</f>
        <v>1</v>
      </c>
      <c r="S30">
        <f>memjpg!S13</f>
        <v>0</v>
      </c>
    </row>
    <row r="31" spans="1:19" x14ac:dyDescent="0.2">
      <c r="A31" t="s">
        <v>28</v>
      </c>
      <c r="B31">
        <f>MEDIAN(greenjpg!B2:B11,quadjpg!B2:B11,boxesjpg!B2:B11,memjpg!B2:B11)</f>
        <v>5</v>
      </c>
      <c r="C31">
        <f>MEDIAN(greenjpg!C2:C11,quadjpg!C2:C11,boxesjpg!C2:C11,memjpg!C2:C11)</f>
        <v>4</v>
      </c>
      <c r="D31">
        <f>MEDIAN(greenjpg!D2:D11,quadjpg!D2:D11,boxesjpg!D2:D11,memjpg!D2:D11)</f>
        <v>4</v>
      </c>
      <c r="E31">
        <f>MEDIAN(greenjpg!E2:E11,quadjpg!E2:E11,boxesjpg!E2:E11,memjpg!E2:E11)</f>
        <v>2</v>
      </c>
      <c r="F31">
        <f>MEDIAN(greenjpg!F2:F11,quadjpg!F2:F11,boxesjpg!F2:F11,memjpg!F2:F11)</f>
        <v>2</v>
      </c>
      <c r="G31">
        <f>MEDIAN(greenjpg!G2:G11,quadjpg!G2:G11,boxesjpg!G2:G11,memjpg!G2:G11)</f>
        <v>1</v>
      </c>
      <c r="H31">
        <f>MEDIAN(greenjpg!H2:H11,quadjpg!H2:H11,boxesjpg!H2:H11,memjpg!H2:H11)</f>
        <v>1</v>
      </c>
      <c r="I31">
        <f>MEDIAN(greenjpg!I2:I11,quadjpg!I2:I11,boxesjpg!I2:I11,memjpg!I2:I11)</f>
        <v>1</v>
      </c>
      <c r="J31">
        <f>MEDIAN(greenjpg!J2:J11,quadjpg!J2:J11,boxesjpg!J2:J11,memjpg!J2:J11)</f>
        <v>1</v>
      </c>
      <c r="K31">
        <f>MEDIAN(greenjpg!K2:K11,quadjpg!K2:K11,boxesjpg!K2:K11,memjpg!K2:K11)</f>
        <v>1</v>
      </c>
      <c r="L31">
        <f>MEDIAN(greenjpg!L2:L11,quadjpg!L2:L11,boxesjpg!L2:L11,memjpg!L2:L11)</f>
        <v>1</v>
      </c>
      <c r="M31">
        <f>MEDIAN(greenjpg!M2:M11,quadjpg!M2:M11,boxesjpg!M2:M11,memjpg!M2:M11)</f>
        <v>1</v>
      </c>
      <c r="N31">
        <f>MEDIAN(greenjpg!N2:N11,quadjpg!N2:N11,boxesjpg!N2:N11,memjpg!N2:N11)</f>
        <v>1</v>
      </c>
      <c r="O31">
        <f>MEDIAN(greenjpg!O2:O11,quadjpg!O2:O11,boxesjpg!O2:O11,memjpg!O2:O11)</f>
        <v>1</v>
      </c>
      <c r="P31">
        <f>MEDIAN(greenjpg!P2:P11,quadjpg!P2:P11,boxesjpg!P2:P11,memjpg!P2:P11)</f>
        <v>1</v>
      </c>
      <c r="Q31">
        <f>MEDIAN(greenjpg!Q2:Q11,quadjpg!Q2:Q11,boxesjpg!Q2:Q11,memjpg!Q2:Q11)</f>
        <v>0</v>
      </c>
      <c r="R31">
        <f>MEDIAN(greenjpg!R2:R11,quadjpg!R2:R11,boxesjpg!R2:R11,memjpg!R2:R11)</f>
        <v>0</v>
      </c>
      <c r="S31">
        <f>MEDIAN(greenjpg!S2:S11,quadjpg!S2:S11,boxesjpg!S2:S11,memjpg!S2:S11)</f>
        <v>0</v>
      </c>
    </row>
    <row r="32" spans="1:19" x14ac:dyDescent="0.2">
      <c r="A32" t="s">
        <v>29</v>
      </c>
      <c r="B32">
        <f>greengif!B13</f>
        <v>5</v>
      </c>
      <c r="C32">
        <f>greengif!C13</f>
        <v>5</v>
      </c>
      <c r="D32">
        <f>greengif!D13</f>
        <v>4</v>
      </c>
      <c r="E32">
        <f>greengif!E13</f>
        <v>4</v>
      </c>
      <c r="F32">
        <f>greengif!F13</f>
        <v>4</v>
      </c>
      <c r="G32">
        <f>greengif!G13</f>
        <v>4</v>
      </c>
      <c r="H32">
        <f>greengif!H13</f>
        <v>4</v>
      </c>
      <c r="I32">
        <f>greengif!I13</f>
        <v>4</v>
      </c>
      <c r="J32">
        <f>greengif!J13</f>
        <v>4</v>
      </c>
      <c r="K32">
        <f>greengif!K13</f>
        <v>4</v>
      </c>
      <c r="L32">
        <f>greengif!L13</f>
        <v>2.6</v>
      </c>
      <c r="M32">
        <f>greengif!M13</f>
        <v>3</v>
      </c>
      <c r="N32">
        <f>greengif!N13</f>
        <v>3.2</v>
      </c>
      <c r="O32">
        <f>greengif!O13</f>
        <v>3</v>
      </c>
      <c r="P32">
        <f>greengif!P13</f>
        <v>1</v>
      </c>
      <c r="Q32">
        <f>greengif!Q13</f>
        <v>1</v>
      </c>
      <c r="R32">
        <f>greengif!R13</f>
        <v>0</v>
      </c>
      <c r="S32">
        <f>greengif!S13</f>
        <v>0</v>
      </c>
    </row>
    <row r="33" spans="1:19" x14ac:dyDescent="0.2">
      <c r="A33" t="s">
        <v>30</v>
      </c>
      <c r="B33">
        <f>quadgif!B13</f>
        <v>5</v>
      </c>
      <c r="C33">
        <f>quadgif!C13</f>
        <v>2</v>
      </c>
      <c r="D33">
        <f>quadgif!D13</f>
        <v>1.9</v>
      </c>
      <c r="E33">
        <f>quadgif!E13</f>
        <v>1</v>
      </c>
      <c r="F33">
        <f>quadgif!F13</f>
        <v>1</v>
      </c>
      <c r="G33">
        <f>quadgif!G13</f>
        <v>1</v>
      </c>
      <c r="H33">
        <f>quadgif!H13</f>
        <v>1</v>
      </c>
      <c r="I33">
        <f>quadgif!I13</f>
        <v>1</v>
      </c>
      <c r="J33">
        <f>quadgif!J13</f>
        <v>1</v>
      </c>
      <c r="K33">
        <f>quadgif!K13</f>
        <v>1</v>
      </c>
      <c r="L33">
        <f>quadgif!L13</f>
        <v>1</v>
      </c>
      <c r="M33">
        <f>quadgif!M13</f>
        <v>1</v>
      </c>
      <c r="N33">
        <f>quadgif!N13</f>
        <v>1</v>
      </c>
      <c r="O33">
        <f>quadgif!O13</f>
        <v>1</v>
      </c>
      <c r="P33">
        <f>quadgif!P13</f>
        <v>1</v>
      </c>
      <c r="Q33">
        <f>quadgif!Q13</f>
        <v>1</v>
      </c>
      <c r="R33">
        <f>quadgif!R13</f>
        <v>1</v>
      </c>
      <c r="S33">
        <f>quadgif!S13</f>
        <v>1</v>
      </c>
    </row>
    <row r="34" spans="1:19" x14ac:dyDescent="0.2">
      <c r="A34" t="s">
        <v>31</v>
      </c>
      <c r="B34">
        <f>boxesgif!B13</f>
        <v>5</v>
      </c>
      <c r="C34">
        <f>boxesgif!C13</f>
        <v>4</v>
      </c>
      <c r="D34">
        <f>boxesgif!D13</f>
        <v>4</v>
      </c>
      <c r="E34">
        <f>boxesgif!E13</f>
        <v>2</v>
      </c>
      <c r="F34">
        <f>boxesgif!F13</f>
        <v>2</v>
      </c>
      <c r="G34">
        <f>boxesgif!G13</f>
        <v>2</v>
      </c>
      <c r="H34">
        <f>boxesgif!H13</f>
        <v>2</v>
      </c>
      <c r="I34">
        <f>boxesgif!I13</f>
        <v>2</v>
      </c>
      <c r="J34">
        <f>boxesgif!J13</f>
        <v>2</v>
      </c>
      <c r="K34">
        <f>boxesgif!K13</f>
        <v>2</v>
      </c>
      <c r="L34">
        <f>boxesgif!L13</f>
        <v>2</v>
      </c>
      <c r="M34">
        <f>boxesgif!M13</f>
        <v>2</v>
      </c>
      <c r="N34">
        <f>boxesgif!N13</f>
        <v>2</v>
      </c>
      <c r="O34">
        <f>boxesgif!O13</f>
        <v>1</v>
      </c>
      <c r="P34">
        <f>boxesgif!P13</f>
        <v>1</v>
      </c>
      <c r="Q34">
        <f>boxesgif!Q13</f>
        <v>1</v>
      </c>
      <c r="R34">
        <f>boxesgif!R13</f>
        <v>1</v>
      </c>
      <c r="S34">
        <f>boxesgif!S13</f>
        <v>1</v>
      </c>
    </row>
    <row r="35" spans="1:19" x14ac:dyDescent="0.2">
      <c r="A35" t="s">
        <v>32</v>
      </c>
      <c r="B35">
        <f>memgif!B13</f>
        <v>5</v>
      </c>
      <c r="C35">
        <f>memgif!C13</f>
        <v>4</v>
      </c>
      <c r="D35">
        <f>memgif!D13</f>
        <v>4</v>
      </c>
      <c r="E35">
        <f>memgif!E13</f>
        <v>4</v>
      </c>
      <c r="F35">
        <f>memgif!F13</f>
        <v>4</v>
      </c>
      <c r="G35">
        <f>memgif!G13</f>
        <v>4</v>
      </c>
      <c r="H35">
        <f>memgif!H13</f>
        <v>4</v>
      </c>
      <c r="I35">
        <f>memgif!I13</f>
        <v>3</v>
      </c>
      <c r="J35">
        <f>memgif!J13</f>
        <v>2</v>
      </c>
      <c r="K35">
        <f>memgif!K13</f>
        <v>2.9</v>
      </c>
      <c r="L35">
        <f>memgif!L13</f>
        <v>2.9</v>
      </c>
      <c r="M35">
        <f>memgif!M13</f>
        <v>2</v>
      </c>
      <c r="N35">
        <f>memgif!N13</f>
        <v>2</v>
      </c>
      <c r="O35">
        <f>memgif!O13</f>
        <v>2</v>
      </c>
      <c r="P35">
        <f>memgif!P13</f>
        <v>1.5</v>
      </c>
      <c r="Q35">
        <f>memgif!Q13</f>
        <v>1</v>
      </c>
      <c r="R35">
        <f>memgif!R13</f>
        <v>1</v>
      </c>
      <c r="S35">
        <f>memgif!S13</f>
        <v>1</v>
      </c>
    </row>
    <row r="36" spans="1:19" x14ac:dyDescent="0.2">
      <c r="A36" t="s">
        <v>33</v>
      </c>
      <c r="B36">
        <f>MEDIAN(greengif!B2:B11,quadgif!B2:B11,boxesgif!B2:B11,memgif!B2:B11)</f>
        <v>5</v>
      </c>
      <c r="C36">
        <f>MEDIAN(greengif!C2:C11,quadgif!C2:C11,boxesgif!C2:C11,memgif!C2:C11)</f>
        <v>4</v>
      </c>
      <c r="D36">
        <f>MEDIAN(greengif!D2:D11,quadgif!D2:D11,boxesgif!D2:D11,memgif!D2:D11)</f>
        <v>4</v>
      </c>
      <c r="E36">
        <f>MEDIAN(greengif!E2:E11,quadgif!E2:E11,boxesgif!E2:E11,memgif!E2:E11)</f>
        <v>2</v>
      </c>
      <c r="F36">
        <f>MEDIAN(greengif!F2:F11,quadgif!F2:F11,boxesgif!F2:F11,memgif!F2:F11)</f>
        <v>2</v>
      </c>
      <c r="G36">
        <f>MEDIAN(greengif!G2:G11,quadgif!G2:G11,boxesgif!G2:G11,memgif!G2:G11)</f>
        <v>2</v>
      </c>
      <c r="H36">
        <f>MEDIAN(greengif!H2:H11,quadgif!H2:H11,boxesgif!H2:H11,memgif!H2:H11)</f>
        <v>2</v>
      </c>
      <c r="I36">
        <f>MEDIAN(greengif!I2:I11,quadgif!I2:I11,boxesgif!I2:I11,memgif!I2:I11)</f>
        <v>2</v>
      </c>
      <c r="J36">
        <f>MEDIAN(greengif!J2:J11,quadgif!J2:J11,boxesgif!J2:J11,memgif!J2:J11)</f>
        <v>2</v>
      </c>
      <c r="K36">
        <f>MEDIAN(greengif!K2:K11,quadgif!K2:K11,boxesgif!K2:K11,memgif!K2:K11)</f>
        <v>2</v>
      </c>
      <c r="L36">
        <f>MEDIAN(greengif!L2:L11,quadgif!L2:L11,boxesgif!L2:L11,memgif!L2:L11)</f>
        <v>2</v>
      </c>
      <c r="M36">
        <f>MEDIAN(greengif!M2:M11,quadgif!M2:M11,boxesgif!M2:M11,memgif!M2:M11)</f>
        <v>2</v>
      </c>
      <c r="N36">
        <f>MEDIAN(greengif!N2:N11,quadgif!N2:N11,boxesgif!N2:N11,memgif!N2:N11)</f>
        <v>2</v>
      </c>
      <c r="O36">
        <f>MEDIAN(greengif!O2:O11,quadgif!O2:O11,boxesgif!O2:O11,memgif!O2:O11)</f>
        <v>1.5</v>
      </c>
      <c r="P36">
        <f>MEDIAN(greengif!P2:P11,quadgif!P2:P11,boxesgif!P2:P11,memgif!P2:P11)</f>
        <v>1</v>
      </c>
      <c r="Q36">
        <f>MEDIAN(greengif!Q2:Q11,quadgif!Q2:Q11,boxesgif!Q2:Q11,memgif!Q2:Q11)</f>
        <v>1</v>
      </c>
      <c r="R36">
        <f>MEDIAN(greengif!R2:R11,quadgif!R2:R11,boxesgif!R2:R11,memgif!R2:R11)</f>
        <v>1</v>
      </c>
      <c r="S36">
        <f>MEDIAN(greengif!S2:S11,quadgif!S2:S11,boxesgif!S2:S11,memgif!S2:S11)</f>
        <v>1</v>
      </c>
    </row>
    <row r="37" spans="1:19" x14ac:dyDescent="0.2">
      <c r="A37" t="s">
        <v>34</v>
      </c>
      <c r="B37">
        <f>MEDIAN(greenjpg!B2:B11,quadjpg!B2:B11,boxesjpg!B2:B11,memjpg!B2:B11,greenbmp!B2:B11,quadbmp!B2:B11,boxesbmp!B2:B11,membmp!B2:B11,greengif!B2:B11,quadgif!B2:B11,boxesgif!B2:B11,memgif!B2:B11)</f>
        <v>5</v>
      </c>
      <c r="C37">
        <f>MEDIAN(greenjpg!C2:C11,quadjpg!C2:C11,boxesjpg!C2:C11,memjpg!C2:C11,greenbmp!C2:C11,quadbmp!C2:C11,boxesbmp!C2:C11,membmp!C2:C11,greengif!C2:C11,quadgif!C2:C11,boxesgif!C2:C11,memgif!C2:C11)</f>
        <v>4</v>
      </c>
      <c r="D37">
        <f>MEDIAN(greenjpg!D2:D11,quadjpg!D2:D11,boxesjpg!D2:D11,memjpg!D2:D11,greenbmp!D2:D11,quadbmp!D2:D11,boxesbmp!D2:D11,membmp!D2:D11,greengif!D2:D11,quadgif!D2:D11,boxesgif!D2:D11,memgif!D2:D11)</f>
        <v>4</v>
      </c>
      <c r="E37">
        <f>MEDIAN(greenjpg!E2:E11,quadjpg!E2:E11,boxesjpg!E2:E11,memjpg!E2:E11,greenbmp!E2:E11,quadbmp!E2:E11,boxesbmp!E2:E11,membmp!E2:E11,greengif!E2:E11,quadgif!E2:E11,boxesgif!E2:E11,memgif!E2:E11)</f>
        <v>4</v>
      </c>
      <c r="F37">
        <f>MEDIAN(greenjpg!F2:F11,quadjpg!F2:F11,boxesjpg!F2:F11,memjpg!F2:F11,greenbmp!F2:F11,quadbmp!F2:F11,boxesbmp!F2:F11,membmp!F2:F11,greengif!F2:F11,quadgif!F2:F11,boxesgif!F2:F11,memgif!F2:F11)</f>
        <v>4</v>
      </c>
      <c r="G37">
        <f>MEDIAN(greenjpg!G2:G11,quadjpg!G2:G11,boxesjpg!G2:G11,memjpg!G2:G11,greenbmp!G2:G11,quadbmp!G2:G11,boxesbmp!G2:G11,membmp!G2:G11,greengif!G2:G11,quadgif!G2:G11,boxesgif!G2:G11,memgif!G2:G11)</f>
        <v>4</v>
      </c>
      <c r="H37">
        <f>MEDIAN(greenjpg!H2:H11,quadjpg!H2:H11,boxesjpg!H2:H11,memjpg!H2:H11,greenbmp!H2:H11,quadbmp!H2:H11,boxesbmp!H2:H11,membmp!H2:H11,greengif!H2:H11,quadgif!H2:H11,boxesgif!H2:H11,memgif!H2:H11)</f>
        <v>4</v>
      </c>
      <c r="I37">
        <f>MEDIAN(greenjpg!I2:I11,quadjpg!I2:I11,boxesjpg!I2:I11,memjpg!I2:I11,greenbmp!I2:I11,quadbmp!I2:I11,boxesbmp!I2:I11,membmp!I2:I11,greengif!I2:I11,quadgif!I2:I11,boxesgif!I2:I11,memgif!I2:I11)</f>
        <v>2.5</v>
      </c>
      <c r="J37">
        <f>MEDIAN(greenjpg!J2:J11,quadjpg!J2:J11,boxesjpg!J2:J11,memjpg!J2:J11,greenbmp!J2:J11,quadbmp!J2:J11,boxesbmp!J2:J11,membmp!J2:J11,greengif!J2:J11,quadgif!J2:J11,boxesgif!J2:J11,memgif!J2:J11)</f>
        <v>2</v>
      </c>
      <c r="K37">
        <f>MEDIAN(greenjpg!K2:K11,quadjpg!K2:K11,boxesjpg!K2:K11,memjpg!K2:K11,greenbmp!K2:K11,quadbmp!K2:K11,boxesbmp!K2:K11,membmp!K2:K11,greengif!K2:K11,quadgif!K2:K11,boxesgif!K2:K11,memgif!K2:K11)</f>
        <v>3.5</v>
      </c>
      <c r="L37">
        <f>MEDIAN(greenjpg!L2:L11,quadjpg!L2:L11,boxesjpg!L2:L11,memjpg!L2:L11,greenbmp!L2:L11,quadbmp!L2:L11,boxesbmp!L2:L11,membmp!L2:L11,greengif!L2:L11,quadgif!L2:L11,boxesgif!L2:L11,memgif!L2:L11)</f>
        <v>2</v>
      </c>
      <c r="M37">
        <f>MEDIAN(greenjpg!M2:M11,quadjpg!M2:M11,boxesjpg!M2:M11,memjpg!M2:M11,greenbmp!M2:M11,quadbmp!M2:M11,boxesbmp!M2:M11,membmp!M2:M11,greengif!M2:M11,quadgif!M2:M11,boxesgif!M2:M11,memgif!M2:M11)</f>
        <v>2</v>
      </c>
      <c r="N37">
        <f>MEDIAN(greenjpg!N2:N11,quadjpg!N2:N11,boxesjpg!N2:N11,memjpg!N2:N11,greenbmp!N2:N11,quadbmp!N2:N11,boxesbmp!N2:N11,membmp!N2:N11,greengif!N2:N11,quadgif!N2:N11,boxesgif!N2:N11,memgif!N2:N11)</f>
        <v>2</v>
      </c>
      <c r="O37">
        <f>MEDIAN(greenjpg!O2:O11,quadjpg!O2:O11,boxesjpg!O2:O11,memjpg!O2:O11,greenbmp!O2:O11,quadbmp!O2:O11,boxesbmp!O2:O11,membmp!O2:O11,greengif!O2:O11,quadgif!O2:O11,boxesgif!O2:O11,memgif!O2:O11)</f>
        <v>2</v>
      </c>
      <c r="P37">
        <f>MEDIAN(greenjpg!P2:P11,quadjpg!P2:P11,boxesjpg!P2:P11,memjpg!P2:P11,greenbmp!P2:P11,quadbmp!P2:P11,boxesbmp!P2:P11,membmp!P2:P11,greengif!P2:P11,quadgif!P2:P11,boxesgif!P2:P11,memgif!P2:P11)</f>
        <v>1</v>
      </c>
      <c r="Q37">
        <f>MEDIAN(greenjpg!Q2:Q11,quadjpg!Q2:Q11,boxesjpg!Q2:Q11,memjpg!Q2:Q11,greenbmp!Q2:Q11,quadbmp!Q2:Q11,boxesbmp!Q2:Q11,membmp!Q2:Q11,greengif!Q2:Q11,quadgif!Q2:Q11,boxesgif!Q2:Q11,memgif!Q2:Q11)</f>
        <v>1</v>
      </c>
      <c r="R37">
        <f>MEDIAN(greenjpg!R2:R11,quadjpg!R2:R11,boxesjpg!R2:R11,memjpg!R2:R11,greenbmp!R2:R11,quadbmp!R2:R11,boxesbmp!R2:R11,membmp!R2:R11,greengif!R2:R11,quadgif!R2:R11,boxesgif!R2:R11,memgif!R2:R11)</f>
        <v>1</v>
      </c>
      <c r="S37">
        <f>MEDIAN(greenjpg!S2:S11,quadjpg!S2:S11,boxesjpg!S2:S11,memjpg!S2:S11,greenbmp!S2:S11,quadbmp!S2:S11,boxesbmp!S2:S11,membmp!S2:S11,greengif!S2:S11,quadgif!S2:S11,boxesgif!S2:S11,memgif!S2:S11)</f>
        <v>1</v>
      </c>
    </row>
    <row r="40" spans="1:19" x14ac:dyDescent="0.2">
      <c r="A40" s="1" t="s">
        <v>35</v>
      </c>
      <c r="B40">
        <v>0</v>
      </c>
      <c r="C40">
        <v>1</v>
      </c>
      <c r="D40">
        <v>2</v>
      </c>
      <c r="E40">
        <v>3</v>
      </c>
      <c r="F40">
        <v>4</v>
      </c>
      <c r="G40">
        <v>5</v>
      </c>
      <c r="H40">
        <v>6</v>
      </c>
      <c r="I40">
        <v>7</v>
      </c>
      <c r="J40">
        <v>8</v>
      </c>
      <c r="K40">
        <v>9</v>
      </c>
      <c r="L40">
        <v>10</v>
      </c>
      <c r="M40">
        <v>15</v>
      </c>
      <c r="N40">
        <v>20</v>
      </c>
      <c r="O40">
        <v>25</v>
      </c>
      <c r="P40">
        <v>50</v>
      </c>
      <c r="Q40">
        <v>100</v>
      </c>
      <c r="R40">
        <v>500</v>
      </c>
      <c r="S40">
        <v>1000</v>
      </c>
    </row>
    <row r="41" spans="1:19" x14ac:dyDescent="0.2">
      <c r="A41" t="s">
        <v>19</v>
      </c>
      <c r="B41">
        <f>greenbmp!B16</f>
        <v>10</v>
      </c>
      <c r="C41">
        <f>greenbmp!C16</f>
        <v>10</v>
      </c>
      <c r="D41">
        <f>greenbmp!D16</f>
        <v>10</v>
      </c>
      <c r="E41">
        <f>greenbmp!E16</f>
        <v>10</v>
      </c>
      <c r="F41">
        <f>greenbmp!F16</f>
        <v>10</v>
      </c>
      <c r="G41">
        <f>greenbmp!G16</f>
        <v>9</v>
      </c>
      <c r="H41">
        <f>greenbmp!H16</f>
        <v>10</v>
      </c>
      <c r="I41">
        <f>greenbmp!I16</f>
        <v>10</v>
      </c>
      <c r="J41">
        <f>greenbmp!J16</f>
        <v>10</v>
      </c>
      <c r="K41">
        <f>greenbmp!K16</f>
        <v>10</v>
      </c>
      <c r="L41">
        <f>greenbmp!L16</f>
        <v>10</v>
      </c>
      <c r="M41">
        <f>greenbmp!M16</f>
        <v>9</v>
      </c>
      <c r="N41">
        <f>greenbmp!N16</f>
        <v>9</v>
      </c>
      <c r="O41">
        <f>greenbmp!O16</f>
        <v>10</v>
      </c>
      <c r="P41">
        <f>greenbmp!P16</f>
        <v>9</v>
      </c>
      <c r="Q41">
        <f>greenbmp!Q16</f>
        <v>9</v>
      </c>
      <c r="R41">
        <f>greenbmp!R16</f>
        <v>8</v>
      </c>
      <c r="S41">
        <f>greenbmp!S16</f>
        <v>4</v>
      </c>
    </row>
    <row r="42" spans="1:19" x14ac:dyDescent="0.2">
      <c r="A42" t="s">
        <v>20</v>
      </c>
      <c r="B42">
        <f>greenbmp!B16</f>
        <v>10</v>
      </c>
      <c r="C42">
        <f>greenbmp!C16</f>
        <v>10</v>
      </c>
      <c r="D42">
        <f>greenbmp!D16</f>
        <v>10</v>
      </c>
      <c r="E42">
        <f>greenbmp!E16</f>
        <v>10</v>
      </c>
      <c r="F42">
        <f>greenbmp!F16</f>
        <v>10</v>
      </c>
      <c r="G42">
        <f>greenbmp!G16</f>
        <v>9</v>
      </c>
      <c r="H42">
        <f>greenbmp!H16</f>
        <v>10</v>
      </c>
      <c r="I42">
        <f>greenbmp!I16</f>
        <v>10</v>
      </c>
      <c r="J42">
        <f>greenbmp!J16</f>
        <v>10</v>
      </c>
      <c r="K42">
        <f>greenbmp!K16</f>
        <v>10</v>
      </c>
      <c r="L42">
        <f>greenbmp!L16</f>
        <v>10</v>
      </c>
      <c r="M42">
        <f>greenbmp!M16</f>
        <v>9</v>
      </c>
      <c r="N42">
        <f>greenbmp!N16</f>
        <v>9</v>
      </c>
      <c r="O42">
        <f>greenbmp!O16</f>
        <v>10</v>
      </c>
      <c r="P42">
        <f>greenbmp!P16</f>
        <v>9</v>
      </c>
      <c r="Q42">
        <f>greenbmp!Q16</f>
        <v>9</v>
      </c>
      <c r="R42">
        <f>greenbmp!R16</f>
        <v>8</v>
      </c>
      <c r="S42">
        <f>greenbmp!S16</f>
        <v>4</v>
      </c>
    </row>
    <row r="43" spans="1:19" x14ac:dyDescent="0.2">
      <c r="A43" t="s">
        <v>22</v>
      </c>
      <c r="B43">
        <f>boxesbmp!B16</f>
        <v>10</v>
      </c>
      <c r="C43">
        <f>boxesbmp!C16</f>
        <v>10</v>
      </c>
      <c r="D43">
        <f>boxesbmp!D16</f>
        <v>10</v>
      </c>
      <c r="E43">
        <f>boxesbmp!E16</f>
        <v>10</v>
      </c>
      <c r="F43">
        <f>boxesbmp!F16</f>
        <v>10</v>
      </c>
      <c r="G43">
        <f>boxesbmp!G16</f>
        <v>10</v>
      </c>
      <c r="H43">
        <f>boxesbmp!H16</f>
        <v>10</v>
      </c>
      <c r="I43">
        <f>boxesbmp!I16</f>
        <v>10</v>
      </c>
      <c r="J43">
        <f>boxesbmp!J16</f>
        <v>10</v>
      </c>
      <c r="K43">
        <f>boxesbmp!K16</f>
        <v>10</v>
      </c>
      <c r="L43">
        <f>boxesbmp!L16</f>
        <v>10</v>
      </c>
      <c r="M43">
        <f>boxesbmp!M16</f>
        <v>10</v>
      </c>
      <c r="N43">
        <f>boxesbmp!N16</f>
        <v>10</v>
      </c>
      <c r="O43">
        <f>boxesbmp!O16</f>
        <v>10</v>
      </c>
      <c r="P43">
        <f>boxesbmp!P16</f>
        <v>10</v>
      </c>
      <c r="Q43">
        <f>boxesbmp!Q16</f>
        <v>10</v>
      </c>
      <c r="R43">
        <f>boxesbmp!R16</f>
        <v>8</v>
      </c>
      <c r="S43">
        <f>boxesbmp!S16</f>
        <v>8</v>
      </c>
    </row>
    <row r="44" spans="1:19" x14ac:dyDescent="0.2">
      <c r="A44" t="s">
        <v>21</v>
      </c>
      <c r="B44">
        <f>membmp!B16</f>
        <v>10</v>
      </c>
      <c r="C44">
        <f>membmp!C16</f>
        <v>10</v>
      </c>
      <c r="D44">
        <f>membmp!D16</f>
        <v>10</v>
      </c>
      <c r="E44">
        <f>membmp!E16</f>
        <v>10</v>
      </c>
      <c r="F44">
        <f>membmp!F16</f>
        <v>10</v>
      </c>
      <c r="G44">
        <f>membmp!G16</f>
        <v>10</v>
      </c>
      <c r="H44">
        <f>membmp!H16</f>
        <v>10</v>
      </c>
      <c r="I44">
        <f>membmp!I16</f>
        <v>9</v>
      </c>
      <c r="J44">
        <f>membmp!J16</f>
        <v>10</v>
      </c>
      <c r="K44">
        <f>membmp!K16</f>
        <v>10</v>
      </c>
      <c r="L44">
        <f>membmp!L16</f>
        <v>10</v>
      </c>
      <c r="M44">
        <f>membmp!M16</f>
        <v>10</v>
      </c>
      <c r="N44">
        <f>membmp!N16</f>
        <v>10</v>
      </c>
      <c r="O44">
        <f>membmp!O16</f>
        <v>10</v>
      </c>
      <c r="P44">
        <f>membmp!P16</f>
        <v>10</v>
      </c>
      <c r="Q44">
        <f>membmp!Q16</f>
        <v>10</v>
      </c>
      <c r="R44">
        <f>membmp!R16</f>
        <v>10</v>
      </c>
      <c r="S44">
        <f>membmp!S16</f>
        <v>8</v>
      </c>
    </row>
    <row r="45" spans="1:19" x14ac:dyDescent="0.2">
      <c r="A45" t="s">
        <v>27</v>
      </c>
      <c r="B45">
        <f>SUM(B41:B44)</f>
        <v>40</v>
      </c>
      <c r="C45">
        <f t="shared" ref="C45:S45" si="4">SUM(C41:C44)</f>
        <v>40</v>
      </c>
      <c r="D45">
        <f t="shared" si="4"/>
        <v>40</v>
      </c>
      <c r="E45">
        <f t="shared" si="4"/>
        <v>40</v>
      </c>
      <c r="F45">
        <f t="shared" si="4"/>
        <v>40</v>
      </c>
      <c r="G45">
        <f t="shared" si="4"/>
        <v>38</v>
      </c>
      <c r="H45">
        <f t="shared" si="4"/>
        <v>40</v>
      </c>
      <c r="I45">
        <f t="shared" si="4"/>
        <v>39</v>
      </c>
      <c r="J45">
        <f t="shared" si="4"/>
        <v>40</v>
      </c>
      <c r="K45">
        <f t="shared" si="4"/>
        <v>40</v>
      </c>
      <c r="L45">
        <f t="shared" si="4"/>
        <v>40</v>
      </c>
      <c r="M45">
        <f t="shared" si="4"/>
        <v>38</v>
      </c>
      <c r="N45">
        <f t="shared" si="4"/>
        <v>38</v>
      </c>
      <c r="O45">
        <f t="shared" si="4"/>
        <v>40</v>
      </c>
      <c r="P45">
        <f t="shared" si="4"/>
        <v>38</v>
      </c>
      <c r="Q45">
        <f t="shared" si="4"/>
        <v>38</v>
      </c>
      <c r="R45">
        <f t="shared" si="4"/>
        <v>34</v>
      </c>
      <c r="S45">
        <f t="shared" si="4"/>
        <v>24</v>
      </c>
    </row>
    <row r="46" spans="1:19" x14ac:dyDescent="0.2">
      <c r="A46" t="s">
        <v>23</v>
      </c>
      <c r="B46">
        <f>greenjpg!B16</f>
        <v>10</v>
      </c>
      <c r="C46">
        <f>greenjpg!C16</f>
        <v>9</v>
      </c>
      <c r="D46">
        <f>greenjpg!D16</f>
        <v>10</v>
      </c>
      <c r="E46">
        <f>greenjpg!E16</f>
        <v>10</v>
      </c>
      <c r="F46">
        <f>greenjpg!F16</f>
        <v>10</v>
      </c>
      <c r="G46">
        <f>greenjpg!G16</f>
        <v>8</v>
      </c>
      <c r="H46">
        <f>greenjpg!H16</f>
        <v>10</v>
      </c>
      <c r="I46">
        <f>greenjpg!I16</f>
        <v>7</v>
      </c>
      <c r="J46">
        <f>greenjpg!J16</f>
        <v>8</v>
      </c>
      <c r="K46">
        <f>greenjpg!K16</f>
        <v>8</v>
      </c>
      <c r="L46">
        <f>greenjpg!L16</f>
        <v>6</v>
      </c>
      <c r="M46">
        <f>greenjpg!M16</f>
        <v>6</v>
      </c>
      <c r="N46">
        <f>greenjpg!N16</f>
        <v>4</v>
      </c>
      <c r="O46">
        <f>greenjpg!O16</f>
        <v>7</v>
      </c>
      <c r="P46">
        <f>greenjpg!P16</f>
        <v>1</v>
      </c>
      <c r="Q46">
        <f>greenjpg!Q16</f>
        <v>1</v>
      </c>
      <c r="R46">
        <f>greenjpg!R16</f>
        <v>0</v>
      </c>
      <c r="S46">
        <f>greenjpg!S16</f>
        <v>0</v>
      </c>
    </row>
    <row r="47" spans="1:19" x14ac:dyDescent="0.2">
      <c r="A47" t="s">
        <v>24</v>
      </c>
      <c r="B47">
        <f>greenjpg!B16</f>
        <v>10</v>
      </c>
      <c r="C47">
        <f>greenjpg!C16</f>
        <v>9</v>
      </c>
      <c r="D47">
        <f>greenjpg!D16</f>
        <v>10</v>
      </c>
      <c r="E47">
        <f>greenjpg!E16</f>
        <v>10</v>
      </c>
      <c r="F47">
        <f>greenjpg!F16</f>
        <v>10</v>
      </c>
      <c r="G47">
        <f>greenjpg!G16</f>
        <v>8</v>
      </c>
      <c r="H47">
        <f>greenjpg!H16</f>
        <v>10</v>
      </c>
      <c r="I47">
        <f>greenjpg!I16</f>
        <v>7</v>
      </c>
      <c r="J47">
        <f>greenjpg!J16</f>
        <v>8</v>
      </c>
      <c r="K47">
        <f>greenjpg!K16</f>
        <v>8</v>
      </c>
      <c r="L47">
        <f>greenjpg!L16</f>
        <v>6</v>
      </c>
      <c r="M47">
        <f>greenjpg!M16</f>
        <v>6</v>
      </c>
      <c r="N47">
        <f>greenjpg!N16</f>
        <v>4</v>
      </c>
      <c r="O47">
        <f>greenjpg!O16</f>
        <v>7</v>
      </c>
      <c r="P47">
        <f>greenjpg!P16</f>
        <v>1</v>
      </c>
      <c r="Q47">
        <f>greenjpg!Q16</f>
        <v>1</v>
      </c>
      <c r="R47">
        <f>greenjpg!R16</f>
        <v>0</v>
      </c>
      <c r="S47">
        <f>greenjpg!S16</f>
        <v>0</v>
      </c>
    </row>
    <row r="48" spans="1:19" x14ac:dyDescent="0.2">
      <c r="A48" t="s">
        <v>25</v>
      </c>
      <c r="B48">
        <f>boxesjpg!B16</f>
        <v>10</v>
      </c>
      <c r="C48">
        <f>boxesjpg!C16</f>
        <v>10</v>
      </c>
      <c r="D48">
        <f>boxesjpg!D16</f>
        <v>10</v>
      </c>
      <c r="E48">
        <f>boxesjpg!E16</f>
        <v>10</v>
      </c>
      <c r="F48">
        <f>boxesjpg!F16</f>
        <v>9</v>
      </c>
      <c r="G48">
        <f>boxesjpg!G16</f>
        <v>10</v>
      </c>
      <c r="H48">
        <f>boxesjpg!H16</f>
        <v>10</v>
      </c>
      <c r="I48">
        <f>boxesjpg!I16</f>
        <v>10</v>
      </c>
      <c r="J48">
        <f>boxesjpg!J16</f>
        <v>10</v>
      </c>
      <c r="K48">
        <f>boxesjpg!K16</f>
        <v>10</v>
      </c>
      <c r="L48">
        <f>boxesjpg!L16</f>
        <v>9</v>
      </c>
      <c r="M48">
        <f>boxesjpg!M16</f>
        <v>9</v>
      </c>
      <c r="N48">
        <f>boxesjpg!N16</f>
        <v>7</v>
      </c>
      <c r="O48">
        <f>boxesjpg!O16</f>
        <v>10</v>
      </c>
      <c r="P48">
        <f>boxesjpg!P16</f>
        <v>9</v>
      </c>
      <c r="Q48">
        <f>boxesjpg!Q16</f>
        <v>6</v>
      </c>
      <c r="R48">
        <f>boxesjpg!R16</f>
        <v>4</v>
      </c>
      <c r="S48">
        <f>boxesjpg!S16</f>
        <v>4</v>
      </c>
    </row>
    <row r="49" spans="1:19" x14ac:dyDescent="0.2">
      <c r="A49" t="s">
        <v>26</v>
      </c>
      <c r="B49">
        <f>memjpg!B16</f>
        <v>10</v>
      </c>
      <c r="C49">
        <f>memjpg!C16</f>
        <v>10</v>
      </c>
      <c r="D49">
        <f>memjpg!D16</f>
        <v>10</v>
      </c>
      <c r="E49">
        <f>memjpg!E16</f>
        <v>10</v>
      </c>
      <c r="F49">
        <f>memjpg!F16</f>
        <v>10</v>
      </c>
      <c r="G49">
        <f>memjpg!G16</f>
        <v>9</v>
      </c>
      <c r="H49">
        <f>memjpg!H16</f>
        <v>10</v>
      </c>
      <c r="I49">
        <f>memjpg!I16</f>
        <v>10</v>
      </c>
      <c r="J49">
        <f>memjpg!J16</f>
        <v>10</v>
      </c>
      <c r="K49">
        <f>memjpg!K16</f>
        <v>10</v>
      </c>
      <c r="L49">
        <f>memjpg!L16</f>
        <v>10</v>
      </c>
      <c r="M49">
        <f>memjpg!M16</f>
        <v>10</v>
      </c>
      <c r="N49">
        <f>memjpg!N16</f>
        <v>10</v>
      </c>
      <c r="O49">
        <f>memjpg!O16</f>
        <v>8</v>
      </c>
      <c r="P49">
        <f>memjpg!P16</f>
        <v>9</v>
      </c>
      <c r="Q49">
        <f>memjpg!Q16</f>
        <v>8</v>
      </c>
      <c r="R49">
        <f>memjpg!R16</f>
        <v>9</v>
      </c>
      <c r="S49">
        <f>memjpg!S16</f>
        <v>3</v>
      </c>
    </row>
    <row r="50" spans="1:19" x14ac:dyDescent="0.2">
      <c r="A50" t="s">
        <v>28</v>
      </c>
      <c r="B50">
        <f>SUM(B46:B49)</f>
        <v>40</v>
      </c>
      <c r="C50">
        <f t="shared" ref="C50:S50" si="5">SUM(C46:C49)</f>
        <v>38</v>
      </c>
      <c r="D50">
        <f t="shared" si="5"/>
        <v>40</v>
      </c>
      <c r="E50">
        <f t="shared" si="5"/>
        <v>40</v>
      </c>
      <c r="F50">
        <f t="shared" si="5"/>
        <v>39</v>
      </c>
      <c r="G50">
        <f t="shared" si="5"/>
        <v>35</v>
      </c>
      <c r="H50">
        <f t="shared" si="5"/>
        <v>40</v>
      </c>
      <c r="I50">
        <f t="shared" si="5"/>
        <v>34</v>
      </c>
      <c r="J50">
        <f t="shared" si="5"/>
        <v>36</v>
      </c>
      <c r="K50">
        <f t="shared" si="5"/>
        <v>36</v>
      </c>
      <c r="L50">
        <f t="shared" si="5"/>
        <v>31</v>
      </c>
      <c r="M50">
        <f t="shared" si="5"/>
        <v>31</v>
      </c>
      <c r="N50">
        <f t="shared" si="5"/>
        <v>25</v>
      </c>
      <c r="O50">
        <f t="shared" si="5"/>
        <v>32</v>
      </c>
      <c r="P50">
        <f t="shared" si="5"/>
        <v>20</v>
      </c>
      <c r="Q50">
        <f t="shared" si="5"/>
        <v>16</v>
      </c>
      <c r="R50">
        <f t="shared" si="5"/>
        <v>13</v>
      </c>
      <c r="S50">
        <f t="shared" si="5"/>
        <v>7</v>
      </c>
    </row>
    <row r="51" spans="1:19" x14ac:dyDescent="0.2">
      <c r="A51" t="s">
        <v>29</v>
      </c>
      <c r="B51">
        <f>greengif!B16</f>
        <v>10</v>
      </c>
      <c r="C51">
        <f>greengif!C16</f>
        <v>10</v>
      </c>
      <c r="D51">
        <f>greengif!D16</f>
        <v>9</v>
      </c>
      <c r="E51">
        <f>greengif!E16</f>
        <v>10</v>
      </c>
      <c r="F51">
        <f>greengif!F16</f>
        <v>10</v>
      </c>
      <c r="G51">
        <f>greengif!G16</f>
        <v>10</v>
      </c>
      <c r="H51">
        <f>greengif!H16</f>
        <v>10</v>
      </c>
      <c r="I51">
        <f>greengif!I16</f>
        <v>10</v>
      </c>
      <c r="J51">
        <f>greengif!J16</f>
        <v>9</v>
      </c>
      <c r="K51">
        <f>greengif!K16</f>
        <v>10</v>
      </c>
      <c r="L51">
        <f>greengif!L16</f>
        <v>9</v>
      </c>
      <c r="M51">
        <f>greengif!M16</f>
        <v>10</v>
      </c>
      <c r="N51">
        <f>greengif!N16</f>
        <v>10</v>
      </c>
      <c r="O51">
        <f>greengif!O16</f>
        <v>10</v>
      </c>
      <c r="P51">
        <f>greengif!P16</f>
        <v>9</v>
      </c>
      <c r="Q51">
        <f>greengif!Q16</f>
        <v>9</v>
      </c>
      <c r="R51">
        <f>greengif!R16</f>
        <v>2</v>
      </c>
      <c r="S51">
        <f>greengif!S16</f>
        <v>3</v>
      </c>
    </row>
    <row r="52" spans="1:19" x14ac:dyDescent="0.2">
      <c r="A52" t="s">
        <v>30</v>
      </c>
      <c r="B52">
        <f>greengif!B16</f>
        <v>10</v>
      </c>
      <c r="C52">
        <f>greengif!C16</f>
        <v>10</v>
      </c>
      <c r="D52">
        <f>greengif!D16</f>
        <v>9</v>
      </c>
      <c r="E52">
        <f>greengif!E16</f>
        <v>10</v>
      </c>
      <c r="F52">
        <f>greengif!F16</f>
        <v>10</v>
      </c>
      <c r="G52">
        <f>greengif!G16</f>
        <v>10</v>
      </c>
      <c r="H52">
        <f>greengif!H16</f>
        <v>10</v>
      </c>
      <c r="I52">
        <f>greengif!I16</f>
        <v>10</v>
      </c>
      <c r="J52">
        <f>greengif!J16</f>
        <v>9</v>
      </c>
      <c r="K52">
        <f>greengif!K16</f>
        <v>10</v>
      </c>
      <c r="L52">
        <f>greengif!L16</f>
        <v>9</v>
      </c>
      <c r="M52">
        <f>greengif!M16</f>
        <v>10</v>
      </c>
      <c r="N52">
        <f>greengif!N16</f>
        <v>10</v>
      </c>
      <c r="O52">
        <f>greengif!O16</f>
        <v>10</v>
      </c>
      <c r="P52">
        <f>greengif!P16</f>
        <v>9</v>
      </c>
      <c r="Q52">
        <f>greengif!Q16</f>
        <v>9</v>
      </c>
      <c r="R52">
        <f>greengif!R16</f>
        <v>2</v>
      </c>
      <c r="S52">
        <f>greengif!S16</f>
        <v>3</v>
      </c>
    </row>
    <row r="53" spans="1:19" x14ac:dyDescent="0.2">
      <c r="A53" t="s">
        <v>31</v>
      </c>
      <c r="B53">
        <f>boxesgif!B16</f>
        <v>10</v>
      </c>
      <c r="C53">
        <f>boxesgif!C16</f>
        <v>10</v>
      </c>
      <c r="D53">
        <f>boxesgif!D16</f>
        <v>10</v>
      </c>
      <c r="E53">
        <f>boxesgif!E16</f>
        <v>10</v>
      </c>
      <c r="F53">
        <f>boxesgif!F16</f>
        <v>10</v>
      </c>
      <c r="G53">
        <f>boxesgif!G16</f>
        <v>10</v>
      </c>
      <c r="H53">
        <f>boxesgif!H16</f>
        <v>10</v>
      </c>
      <c r="I53">
        <f>boxesgif!I16</f>
        <v>10</v>
      </c>
      <c r="J53">
        <f>boxesgif!J16</f>
        <v>10</v>
      </c>
      <c r="K53">
        <f>boxesgif!K16</f>
        <v>10</v>
      </c>
      <c r="L53">
        <f>boxesgif!L16</f>
        <v>10</v>
      </c>
      <c r="M53">
        <f>boxesgif!M16</f>
        <v>10</v>
      </c>
      <c r="N53">
        <f>boxesgif!N16</f>
        <v>10</v>
      </c>
      <c r="O53">
        <f>boxesgif!O16</f>
        <v>10</v>
      </c>
      <c r="P53">
        <f>boxesgif!P16</f>
        <v>9</v>
      </c>
      <c r="Q53">
        <f>boxesgif!Q16</f>
        <v>10</v>
      </c>
      <c r="R53">
        <f>boxesgif!R16</f>
        <v>8</v>
      </c>
      <c r="S53">
        <f>boxesgif!S16</f>
        <v>10</v>
      </c>
    </row>
    <row r="54" spans="1:19" x14ac:dyDescent="0.2">
      <c r="A54" t="s">
        <v>32</v>
      </c>
      <c r="B54">
        <f>memgif!B16</f>
        <v>10</v>
      </c>
      <c r="C54">
        <f>memgif!C16</f>
        <v>10</v>
      </c>
      <c r="D54">
        <f>memgif!D16</f>
        <v>10</v>
      </c>
      <c r="E54">
        <f>memgif!E16</f>
        <v>10</v>
      </c>
      <c r="F54">
        <f>memgif!F16</f>
        <v>10</v>
      </c>
      <c r="G54">
        <f>memgif!G16</f>
        <v>10</v>
      </c>
      <c r="H54">
        <f>memgif!H16</f>
        <v>10</v>
      </c>
      <c r="I54">
        <f>memgif!I16</f>
        <v>10</v>
      </c>
      <c r="J54">
        <f>memgif!J16</f>
        <v>10</v>
      </c>
      <c r="K54">
        <f>memgif!K16</f>
        <v>10</v>
      </c>
      <c r="L54">
        <f>memgif!L16</f>
        <v>10</v>
      </c>
      <c r="M54">
        <f>memgif!M16</f>
        <v>10</v>
      </c>
      <c r="N54">
        <f>memgif!N16</f>
        <v>10</v>
      </c>
      <c r="O54">
        <f>memgif!O16</f>
        <v>10</v>
      </c>
      <c r="P54">
        <f>memgif!P16</f>
        <v>10</v>
      </c>
      <c r="Q54">
        <f>memgif!Q16</f>
        <v>9</v>
      </c>
      <c r="R54">
        <f>memgif!R16</f>
        <v>10</v>
      </c>
      <c r="S54">
        <f>memgif!S16</f>
        <v>10</v>
      </c>
    </row>
    <row r="55" spans="1:19" x14ac:dyDescent="0.2">
      <c r="A55" t="s">
        <v>33</v>
      </c>
      <c r="B55">
        <f>SUM(B51:B54)</f>
        <v>40</v>
      </c>
      <c r="C55">
        <f t="shared" ref="C55:S55" si="6">SUM(C51:C54)</f>
        <v>40</v>
      </c>
      <c r="D55">
        <f t="shared" si="6"/>
        <v>38</v>
      </c>
      <c r="E55">
        <f t="shared" si="6"/>
        <v>40</v>
      </c>
      <c r="F55">
        <f t="shared" si="6"/>
        <v>40</v>
      </c>
      <c r="G55">
        <f t="shared" si="6"/>
        <v>40</v>
      </c>
      <c r="H55">
        <f t="shared" si="6"/>
        <v>40</v>
      </c>
      <c r="I55">
        <f t="shared" si="6"/>
        <v>40</v>
      </c>
      <c r="J55">
        <f t="shared" si="6"/>
        <v>38</v>
      </c>
      <c r="K55">
        <f t="shared" si="6"/>
        <v>40</v>
      </c>
      <c r="L55">
        <f t="shared" si="6"/>
        <v>38</v>
      </c>
      <c r="M55">
        <f t="shared" si="6"/>
        <v>40</v>
      </c>
      <c r="N55">
        <f t="shared" si="6"/>
        <v>40</v>
      </c>
      <c r="O55">
        <f t="shared" si="6"/>
        <v>40</v>
      </c>
      <c r="P55">
        <f t="shared" si="6"/>
        <v>37</v>
      </c>
      <c r="Q55">
        <f t="shared" si="6"/>
        <v>37</v>
      </c>
      <c r="R55">
        <f t="shared" si="6"/>
        <v>22</v>
      </c>
      <c r="S55">
        <f t="shared" si="6"/>
        <v>26</v>
      </c>
    </row>
    <row r="56" spans="1:19" x14ac:dyDescent="0.2">
      <c r="A56" t="s">
        <v>34</v>
      </c>
      <c r="B56">
        <f>B55+B50+B45</f>
        <v>120</v>
      </c>
      <c r="C56">
        <f t="shared" ref="C56:S56" si="7">C55+C50+C45</f>
        <v>118</v>
      </c>
      <c r="D56">
        <f t="shared" si="7"/>
        <v>118</v>
      </c>
      <c r="E56">
        <f t="shared" si="7"/>
        <v>120</v>
      </c>
      <c r="F56">
        <f t="shared" si="7"/>
        <v>119</v>
      </c>
      <c r="G56">
        <f t="shared" si="7"/>
        <v>113</v>
      </c>
      <c r="H56">
        <f t="shared" si="7"/>
        <v>120</v>
      </c>
      <c r="I56">
        <f t="shared" si="7"/>
        <v>113</v>
      </c>
      <c r="J56">
        <f t="shared" si="7"/>
        <v>114</v>
      </c>
      <c r="K56">
        <f t="shared" si="7"/>
        <v>116</v>
      </c>
      <c r="L56">
        <f t="shared" si="7"/>
        <v>109</v>
      </c>
      <c r="M56">
        <f t="shared" si="7"/>
        <v>109</v>
      </c>
      <c r="N56">
        <f t="shared" si="7"/>
        <v>103</v>
      </c>
      <c r="O56">
        <f t="shared" si="7"/>
        <v>112</v>
      </c>
      <c r="P56">
        <f t="shared" si="7"/>
        <v>95</v>
      </c>
      <c r="Q56">
        <f t="shared" si="7"/>
        <v>91</v>
      </c>
      <c r="R56">
        <f t="shared" si="7"/>
        <v>69</v>
      </c>
      <c r="S56">
        <f t="shared" si="7"/>
        <v>57</v>
      </c>
    </row>
    <row r="59" spans="1:19" x14ac:dyDescent="0.2">
      <c r="A59" s="1" t="s">
        <v>36</v>
      </c>
      <c r="B59">
        <v>0</v>
      </c>
      <c r="C59">
        <v>1</v>
      </c>
      <c r="D59">
        <v>2</v>
      </c>
      <c r="E59">
        <v>3</v>
      </c>
      <c r="F59">
        <v>4</v>
      </c>
      <c r="G59">
        <v>5</v>
      </c>
      <c r="H59">
        <v>6</v>
      </c>
      <c r="I59">
        <v>7</v>
      </c>
      <c r="J59">
        <v>8</v>
      </c>
      <c r="K59">
        <v>9</v>
      </c>
      <c r="L59">
        <v>10</v>
      </c>
      <c r="M59">
        <v>15</v>
      </c>
      <c r="N59">
        <v>20</v>
      </c>
      <c r="O59">
        <v>25</v>
      </c>
      <c r="P59">
        <v>50</v>
      </c>
      <c r="Q59">
        <v>100</v>
      </c>
      <c r="R59">
        <v>500</v>
      </c>
      <c r="S59">
        <v>1000</v>
      </c>
    </row>
    <row r="60" spans="1:19" x14ac:dyDescent="0.2">
      <c r="A60" t="s">
        <v>19</v>
      </c>
      <c r="B60" s="2">
        <f>B41/$B41</f>
        <v>1</v>
      </c>
      <c r="C60" s="2">
        <f t="shared" ref="C60:S75" si="8">C41/$B41</f>
        <v>1</v>
      </c>
      <c r="D60" s="2">
        <f t="shared" si="8"/>
        <v>1</v>
      </c>
      <c r="E60" s="2">
        <f t="shared" si="8"/>
        <v>1</v>
      </c>
      <c r="F60" s="2">
        <f t="shared" si="8"/>
        <v>1</v>
      </c>
      <c r="G60" s="2">
        <f t="shared" si="8"/>
        <v>0.9</v>
      </c>
      <c r="H60" s="2">
        <f t="shared" si="8"/>
        <v>1</v>
      </c>
      <c r="I60" s="2">
        <f t="shared" si="8"/>
        <v>1</v>
      </c>
      <c r="J60" s="2">
        <f t="shared" si="8"/>
        <v>1</v>
      </c>
      <c r="K60" s="2">
        <f t="shared" si="8"/>
        <v>1</v>
      </c>
      <c r="L60" s="2">
        <f t="shared" si="8"/>
        <v>1</v>
      </c>
      <c r="M60" s="2">
        <f t="shared" si="8"/>
        <v>0.9</v>
      </c>
      <c r="N60" s="2">
        <f t="shared" si="8"/>
        <v>0.9</v>
      </c>
      <c r="O60" s="2">
        <f t="shared" si="8"/>
        <v>1</v>
      </c>
      <c r="P60" s="2">
        <f t="shared" si="8"/>
        <v>0.9</v>
      </c>
      <c r="Q60" s="2">
        <f t="shared" si="8"/>
        <v>0.9</v>
      </c>
      <c r="R60" s="2">
        <f t="shared" si="8"/>
        <v>0.8</v>
      </c>
      <c r="S60" s="2">
        <f t="shared" si="8"/>
        <v>0.4</v>
      </c>
    </row>
    <row r="61" spans="1:19" x14ac:dyDescent="0.2">
      <c r="A61" t="s">
        <v>20</v>
      </c>
      <c r="B61" s="2">
        <f t="shared" ref="B61:Q75" si="9">B42/$B42</f>
        <v>1</v>
      </c>
      <c r="C61" s="2">
        <f t="shared" si="9"/>
        <v>1</v>
      </c>
      <c r="D61" s="2">
        <f t="shared" si="9"/>
        <v>1</v>
      </c>
      <c r="E61" s="2">
        <f t="shared" si="9"/>
        <v>1</v>
      </c>
      <c r="F61" s="2">
        <f t="shared" si="9"/>
        <v>1</v>
      </c>
      <c r="G61" s="2">
        <f t="shared" si="9"/>
        <v>0.9</v>
      </c>
      <c r="H61" s="2">
        <f t="shared" si="9"/>
        <v>1</v>
      </c>
      <c r="I61" s="2">
        <f t="shared" si="9"/>
        <v>1</v>
      </c>
      <c r="J61" s="2">
        <f t="shared" si="9"/>
        <v>1</v>
      </c>
      <c r="K61" s="2">
        <f t="shared" si="9"/>
        <v>1</v>
      </c>
      <c r="L61" s="2">
        <f t="shared" si="9"/>
        <v>1</v>
      </c>
      <c r="M61" s="2">
        <f t="shared" si="9"/>
        <v>0.9</v>
      </c>
      <c r="N61" s="2">
        <f t="shared" si="9"/>
        <v>0.9</v>
      </c>
      <c r="O61" s="2">
        <f t="shared" si="9"/>
        <v>1</v>
      </c>
      <c r="P61" s="2">
        <f t="shared" si="9"/>
        <v>0.9</v>
      </c>
      <c r="Q61" s="2">
        <f t="shared" si="9"/>
        <v>0.9</v>
      </c>
      <c r="R61" s="2">
        <f t="shared" si="8"/>
        <v>0.8</v>
      </c>
      <c r="S61" s="2">
        <f t="shared" si="8"/>
        <v>0.4</v>
      </c>
    </row>
    <row r="62" spans="1:19" x14ac:dyDescent="0.2">
      <c r="A62" t="s">
        <v>22</v>
      </c>
      <c r="B62" s="2">
        <f t="shared" si="9"/>
        <v>1</v>
      </c>
      <c r="C62" s="2">
        <f t="shared" si="8"/>
        <v>1</v>
      </c>
      <c r="D62" s="2">
        <f t="shared" si="8"/>
        <v>1</v>
      </c>
      <c r="E62" s="2">
        <f t="shared" si="8"/>
        <v>1</v>
      </c>
      <c r="F62" s="2">
        <f t="shared" si="8"/>
        <v>1</v>
      </c>
      <c r="G62" s="2">
        <f t="shared" si="8"/>
        <v>1</v>
      </c>
      <c r="H62" s="2">
        <f t="shared" si="8"/>
        <v>1</v>
      </c>
      <c r="I62" s="2">
        <f t="shared" si="8"/>
        <v>1</v>
      </c>
      <c r="J62" s="2">
        <f t="shared" si="8"/>
        <v>1</v>
      </c>
      <c r="K62" s="2">
        <f t="shared" si="8"/>
        <v>1</v>
      </c>
      <c r="L62" s="2">
        <f t="shared" si="8"/>
        <v>1</v>
      </c>
      <c r="M62" s="2">
        <f t="shared" si="8"/>
        <v>1</v>
      </c>
      <c r="N62" s="2">
        <f t="shared" si="8"/>
        <v>1</v>
      </c>
      <c r="O62" s="2">
        <f t="shared" si="8"/>
        <v>1</v>
      </c>
      <c r="P62" s="2">
        <f t="shared" si="8"/>
        <v>1</v>
      </c>
      <c r="Q62" s="2">
        <f t="shared" si="8"/>
        <v>1</v>
      </c>
      <c r="R62" s="2">
        <f t="shared" si="8"/>
        <v>0.8</v>
      </c>
      <c r="S62" s="2">
        <f t="shared" si="8"/>
        <v>0.8</v>
      </c>
    </row>
    <row r="63" spans="1:19" x14ac:dyDescent="0.2">
      <c r="A63" t="s">
        <v>21</v>
      </c>
      <c r="B63" s="2">
        <f t="shared" si="9"/>
        <v>1</v>
      </c>
      <c r="C63" s="2">
        <f t="shared" si="8"/>
        <v>1</v>
      </c>
      <c r="D63" s="2">
        <f t="shared" si="8"/>
        <v>1</v>
      </c>
      <c r="E63" s="2">
        <f t="shared" si="8"/>
        <v>1</v>
      </c>
      <c r="F63" s="2">
        <f t="shared" si="8"/>
        <v>1</v>
      </c>
      <c r="G63" s="2">
        <f t="shared" si="8"/>
        <v>1</v>
      </c>
      <c r="H63" s="2">
        <f t="shared" si="8"/>
        <v>1</v>
      </c>
      <c r="I63" s="2">
        <f t="shared" si="8"/>
        <v>0.9</v>
      </c>
      <c r="J63" s="2">
        <f t="shared" si="8"/>
        <v>1</v>
      </c>
      <c r="K63" s="2">
        <f t="shared" si="8"/>
        <v>1</v>
      </c>
      <c r="L63" s="2">
        <f t="shared" si="8"/>
        <v>1</v>
      </c>
      <c r="M63" s="2">
        <f t="shared" si="8"/>
        <v>1</v>
      </c>
      <c r="N63" s="2">
        <f t="shared" si="8"/>
        <v>1</v>
      </c>
      <c r="O63" s="2">
        <f t="shared" si="8"/>
        <v>1</v>
      </c>
      <c r="P63" s="2">
        <f t="shared" si="8"/>
        <v>1</v>
      </c>
      <c r="Q63" s="2">
        <f t="shared" si="8"/>
        <v>1</v>
      </c>
      <c r="R63" s="2">
        <f t="shared" si="8"/>
        <v>1</v>
      </c>
      <c r="S63" s="2">
        <f t="shared" si="8"/>
        <v>0.8</v>
      </c>
    </row>
    <row r="64" spans="1:19" x14ac:dyDescent="0.2">
      <c r="A64" t="s">
        <v>27</v>
      </c>
      <c r="B64" s="2">
        <f t="shared" si="9"/>
        <v>1</v>
      </c>
      <c r="C64" s="2">
        <f t="shared" si="8"/>
        <v>1</v>
      </c>
      <c r="D64" s="2">
        <f t="shared" si="8"/>
        <v>1</v>
      </c>
      <c r="E64" s="2">
        <f t="shared" si="8"/>
        <v>1</v>
      </c>
      <c r="F64" s="2">
        <f t="shared" si="8"/>
        <v>1</v>
      </c>
      <c r="G64" s="2">
        <f t="shared" si="8"/>
        <v>0.95</v>
      </c>
      <c r="H64" s="2">
        <f t="shared" si="8"/>
        <v>1</v>
      </c>
      <c r="I64" s="2">
        <f t="shared" si="8"/>
        <v>0.97499999999999998</v>
      </c>
      <c r="J64" s="2">
        <f t="shared" si="8"/>
        <v>1</v>
      </c>
      <c r="K64" s="2">
        <f t="shared" si="8"/>
        <v>1</v>
      </c>
      <c r="L64" s="2">
        <f t="shared" si="8"/>
        <v>1</v>
      </c>
      <c r="M64" s="2">
        <f t="shared" si="8"/>
        <v>0.95</v>
      </c>
      <c r="N64" s="2">
        <f t="shared" si="8"/>
        <v>0.95</v>
      </c>
      <c r="O64" s="2">
        <f t="shared" si="8"/>
        <v>1</v>
      </c>
      <c r="P64" s="2">
        <f t="shared" si="8"/>
        <v>0.95</v>
      </c>
      <c r="Q64" s="2">
        <f t="shared" si="8"/>
        <v>0.95</v>
      </c>
      <c r="R64" s="2">
        <f t="shared" si="8"/>
        <v>0.85</v>
      </c>
      <c r="S64" s="2">
        <f t="shared" si="8"/>
        <v>0.6</v>
      </c>
    </row>
    <row r="65" spans="1:19" x14ac:dyDescent="0.2">
      <c r="A65" t="s">
        <v>23</v>
      </c>
      <c r="B65" s="2">
        <f t="shared" si="9"/>
        <v>1</v>
      </c>
      <c r="C65" s="2">
        <f t="shared" si="8"/>
        <v>0.9</v>
      </c>
      <c r="D65" s="2">
        <f t="shared" si="8"/>
        <v>1</v>
      </c>
      <c r="E65" s="2">
        <f t="shared" si="8"/>
        <v>1</v>
      </c>
      <c r="F65" s="2">
        <f t="shared" si="8"/>
        <v>1</v>
      </c>
      <c r="G65" s="2">
        <f t="shared" si="8"/>
        <v>0.8</v>
      </c>
      <c r="H65" s="2">
        <f t="shared" si="8"/>
        <v>1</v>
      </c>
      <c r="I65" s="2">
        <f t="shared" si="8"/>
        <v>0.7</v>
      </c>
      <c r="J65" s="2">
        <f t="shared" si="8"/>
        <v>0.8</v>
      </c>
      <c r="K65" s="2">
        <f t="shared" si="8"/>
        <v>0.8</v>
      </c>
      <c r="L65" s="2">
        <f t="shared" si="8"/>
        <v>0.6</v>
      </c>
      <c r="M65" s="2">
        <f t="shared" si="8"/>
        <v>0.6</v>
      </c>
      <c r="N65" s="2">
        <f t="shared" si="8"/>
        <v>0.4</v>
      </c>
      <c r="O65" s="2">
        <f t="shared" si="8"/>
        <v>0.7</v>
      </c>
      <c r="P65" s="2">
        <f t="shared" si="8"/>
        <v>0.1</v>
      </c>
      <c r="Q65" s="2">
        <f t="shared" si="8"/>
        <v>0.1</v>
      </c>
      <c r="R65" s="2">
        <f t="shared" si="8"/>
        <v>0</v>
      </c>
      <c r="S65" s="2">
        <f t="shared" si="8"/>
        <v>0</v>
      </c>
    </row>
    <row r="66" spans="1:19" x14ac:dyDescent="0.2">
      <c r="A66" t="s">
        <v>24</v>
      </c>
      <c r="B66" s="2">
        <f t="shared" si="9"/>
        <v>1</v>
      </c>
      <c r="C66" s="2">
        <f t="shared" si="8"/>
        <v>0.9</v>
      </c>
      <c r="D66" s="2">
        <f t="shared" si="8"/>
        <v>1</v>
      </c>
      <c r="E66" s="2">
        <f t="shared" si="8"/>
        <v>1</v>
      </c>
      <c r="F66" s="2">
        <f t="shared" si="8"/>
        <v>1</v>
      </c>
      <c r="G66" s="2">
        <f t="shared" si="8"/>
        <v>0.8</v>
      </c>
      <c r="H66" s="2">
        <f t="shared" si="8"/>
        <v>1</v>
      </c>
      <c r="I66" s="2">
        <f t="shared" si="8"/>
        <v>0.7</v>
      </c>
      <c r="J66" s="2">
        <f t="shared" si="8"/>
        <v>0.8</v>
      </c>
      <c r="K66" s="2">
        <f t="shared" si="8"/>
        <v>0.8</v>
      </c>
      <c r="L66" s="2">
        <f t="shared" si="8"/>
        <v>0.6</v>
      </c>
      <c r="M66" s="2">
        <f t="shared" si="8"/>
        <v>0.6</v>
      </c>
      <c r="N66" s="2">
        <f t="shared" si="8"/>
        <v>0.4</v>
      </c>
      <c r="O66" s="2">
        <f t="shared" si="8"/>
        <v>0.7</v>
      </c>
      <c r="P66" s="2">
        <f t="shared" si="8"/>
        <v>0.1</v>
      </c>
      <c r="Q66" s="2">
        <f t="shared" si="8"/>
        <v>0.1</v>
      </c>
      <c r="R66" s="2">
        <f t="shared" si="8"/>
        <v>0</v>
      </c>
      <c r="S66" s="2">
        <f t="shared" si="8"/>
        <v>0</v>
      </c>
    </row>
    <row r="67" spans="1:19" x14ac:dyDescent="0.2">
      <c r="A67" t="s">
        <v>25</v>
      </c>
      <c r="B67" s="2">
        <f t="shared" si="9"/>
        <v>1</v>
      </c>
      <c r="C67" s="2">
        <f t="shared" si="8"/>
        <v>1</v>
      </c>
      <c r="D67" s="2">
        <f t="shared" si="8"/>
        <v>1</v>
      </c>
      <c r="E67" s="2">
        <f t="shared" si="8"/>
        <v>1</v>
      </c>
      <c r="F67" s="2">
        <f t="shared" si="8"/>
        <v>0.9</v>
      </c>
      <c r="G67" s="2">
        <f t="shared" si="8"/>
        <v>1</v>
      </c>
      <c r="H67" s="2">
        <f t="shared" si="8"/>
        <v>1</v>
      </c>
      <c r="I67" s="2">
        <f t="shared" si="8"/>
        <v>1</v>
      </c>
      <c r="J67" s="2">
        <f t="shared" si="8"/>
        <v>1</v>
      </c>
      <c r="K67" s="2">
        <f t="shared" si="8"/>
        <v>1</v>
      </c>
      <c r="L67" s="2">
        <f t="shared" si="8"/>
        <v>0.9</v>
      </c>
      <c r="M67" s="2">
        <f t="shared" si="8"/>
        <v>0.9</v>
      </c>
      <c r="N67" s="2">
        <f t="shared" si="8"/>
        <v>0.7</v>
      </c>
      <c r="O67" s="2">
        <f t="shared" si="8"/>
        <v>1</v>
      </c>
      <c r="P67" s="2">
        <f t="shared" si="8"/>
        <v>0.9</v>
      </c>
      <c r="Q67" s="2">
        <f t="shared" si="8"/>
        <v>0.6</v>
      </c>
      <c r="R67" s="2">
        <f t="shared" si="8"/>
        <v>0.4</v>
      </c>
      <c r="S67" s="2">
        <f t="shared" si="8"/>
        <v>0.4</v>
      </c>
    </row>
    <row r="68" spans="1:19" x14ac:dyDescent="0.2">
      <c r="A68" t="s">
        <v>26</v>
      </c>
      <c r="B68" s="2">
        <f t="shared" si="9"/>
        <v>1</v>
      </c>
      <c r="C68" s="2">
        <f t="shared" si="8"/>
        <v>1</v>
      </c>
      <c r="D68" s="2">
        <f t="shared" si="8"/>
        <v>1</v>
      </c>
      <c r="E68" s="2">
        <f t="shared" si="8"/>
        <v>1</v>
      </c>
      <c r="F68" s="2">
        <f t="shared" si="8"/>
        <v>1</v>
      </c>
      <c r="G68" s="2">
        <f t="shared" si="8"/>
        <v>0.9</v>
      </c>
      <c r="H68" s="2">
        <f t="shared" si="8"/>
        <v>1</v>
      </c>
      <c r="I68" s="2">
        <f t="shared" si="8"/>
        <v>1</v>
      </c>
      <c r="J68" s="2">
        <f t="shared" si="8"/>
        <v>1</v>
      </c>
      <c r="K68" s="2">
        <f t="shared" si="8"/>
        <v>1</v>
      </c>
      <c r="L68" s="2">
        <f t="shared" si="8"/>
        <v>1</v>
      </c>
      <c r="M68" s="2">
        <f t="shared" si="8"/>
        <v>1</v>
      </c>
      <c r="N68" s="2">
        <f t="shared" si="8"/>
        <v>1</v>
      </c>
      <c r="O68" s="2">
        <f t="shared" si="8"/>
        <v>0.8</v>
      </c>
      <c r="P68" s="2">
        <f t="shared" si="8"/>
        <v>0.9</v>
      </c>
      <c r="Q68" s="2">
        <f t="shared" si="8"/>
        <v>0.8</v>
      </c>
      <c r="R68" s="2">
        <f t="shared" si="8"/>
        <v>0.9</v>
      </c>
      <c r="S68" s="2">
        <f t="shared" si="8"/>
        <v>0.3</v>
      </c>
    </row>
    <row r="69" spans="1:19" x14ac:dyDescent="0.2">
      <c r="A69" t="s">
        <v>28</v>
      </c>
      <c r="B69" s="2">
        <f t="shared" si="9"/>
        <v>1</v>
      </c>
      <c r="C69" s="2">
        <f t="shared" si="8"/>
        <v>0.95</v>
      </c>
      <c r="D69" s="2">
        <f t="shared" si="8"/>
        <v>1</v>
      </c>
      <c r="E69" s="2">
        <f t="shared" si="8"/>
        <v>1</v>
      </c>
      <c r="F69" s="2">
        <f t="shared" si="8"/>
        <v>0.97499999999999998</v>
      </c>
      <c r="G69" s="2">
        <f t="shared" si="8"/>
        <v>0.875</v>
      </c>
      <c r="H69" s="2">
        <f t="shared" si="8"/>
        <v>1</v>
      </c>
      <c r="I69" s="2">
        <f t="shared" si="8"/>
        <v>0.85</v>
      </c>
      <c r="J69" s="2">
        <f t="shared" si="8"/>
        <v>0.9</v>
      </c>
      <c r="K69" s="2">
        <f t="shared" si="8"/>
        <v>0.9</v>
      </c>
      <c r="L69" s="2">
        <f t="shared" si="8"/>
        <v>0.77500000000000002</v>
      </c>
      <c r="M69" s="2">
        <f t="shared" si="8"/>
        <v>0.77500000000000002</v>
      </c>
      <c r="N69" s="2">
        <f t="shared" si="8"/>
        <v>0.625</v>
      </c>
      <c r="O69" s="2">
        <f t="shared" si="8"/>
        <v>0.8</v>
      </c>
      <c r="P69" s="2">
        <f t="shared" si="8"/>
        <v>0.5</v>
      </c>
      <c r="Q69" s="2">
        <f t="shared" si="8"/>
        <v>0.4</v>
      </c>
      <c r="R69" s="2">
        <f t="shared" si="8"/>
        <v>0.32500000000000001</v>
      </c>
      <c r="S69" s="2">
        <f t="shared" si="8"/>
        <v>0.17499999999999999</v>
      </c>
    </row>
    <row r="70" spans="1:19" x14ac:dyDescent="0.2">
      <c r="A70" t="s">
        <v>29</v>
      </c>
      <c r="B70" s="2">
        <f t="shared" si="9"/>
        <v>1</v>
      </c>
      <c r="C70" s="2">
        <f t="shared" si="8"/>
        <v>1</v>
      </c>
      <c r="D70" s="2">
        <f t="shared" si="8"/>
        <v>0.9</v>
      </c>
      <c r="E70" s="2">
        <f t="shared" si="8"/>
        <v>1</v>
      </c>
      <c r="F70" s="2">
        <f t="shared" si="8"/>
        <v>1</v>
      </c>
      <c r="G70" s="2">
        <f t="shared" si="8"/>
        <v>1</v>
      </c>
      <c r="H70" s="2">
        <f t="shared" si="8"/>
        <v>1</v>
      </c>
      <c r="I70" s="2">
        <f t="shared" si="8"/>
        <v>1</v>
      </c>
      <c r="J70" s="2">
        <f t="shared" si="8"/>
        <v>0.9</v>
      </c>
      <c r="K70" s="2">
        <f t="shared" si="8"/>
        <v>1</v>
      </c>
      <c r="L70" s="2">
        <f t="shared" si="8"/>
        <v>0.9</v>
      </c>
      <c r="M70" s="2">
        <f t="shared" si="8"/>
        <v>1</v>
      </c>
      <c r="N70" s="2">
        <f t="shared" si="8"/>
        <v>1</v>
      </c>
      <c r="O70" s="2">
        <f t="shared" si="8"/>
        <v>1</v>
      </c>
      <c r="P70" s="2">
        <f t="shared" si="8"/>
        <v>0.9</v>
      </c>
      <c r="Q70" s="2">
        <f t="shared" si="8"/>
        <v>0.9</v>
      </c>
      <c r="R70" s="2">
        <f t="shared" si="8"/>
        <v>0.2</v>
      </c>
      <c r="S70" s="2">
        <f t="shared" si="8"/>
        <v>0.3</v>
      </c>
    </row>
    <row r="71" spans="1:19" x14ac:dyDescent="0.2">
      <c r="A71" t="s">
        <v>30</v>
      </c>
      <c r="B71" s="2">
        <f t="shared" si="9"/>
        <v>1</v>
      </c>
      <c r="C71" s="2">
        <f t="shared" si="8"/>
        <v>1</v>
      </c>
      <c r="D71" s="2">
        <f t="shared" si="8"/>
        <v>0.9</v>
      </c>
      <c r="E71" s="2">
        <f t="shared" si="8"/>
        <v>1</v>
      </c>
      <c r="F71" s="2">
        <f t="shared" si="8"/>
        <v>1</v>
      </c>
      <c r="G71" s="2">
        <f t="shared" si="8"/>
        <v>1</v>
      </c>
      <c r="H71" s="2">
        <f t="shared" si="8"/>
        <v>1</v>
      </c>
      <c r="I71" s="2">
        <f t="shared" si="8"/>
        <v>1</v>
      </c>
      <c r="J71" s="2">
        <f t="shared" si="8"/>
        <v>0.9</v>
      </c>
      <c r="K71" s="2">
        <f t="shared" si="8"/>
        <v>1</v>
      </c>
      <c r="L71" s="2">
        <f t="shared" si="8"/>
        <v>0.9</v>
      </c>
      <c r="M71" s="2">
        <f t="shared" si="8"/>
        <v>1</v>
      </c>
      <c r="N71" s="2">
        <f t="shared" si="8"/>
        <v>1</v>
      </c>
      <c r="O71" s="2">
        <f t="shared" si="8"/>
        <v>1</v>
      </c>
      <c r="P71" s="2">
        <f t="shared" si="8"/>
        <v>0.9</v>
      </c>
      <c r="Q71" s="2">
        <f t="shared" si="8"/>
        <v>0.9</v>
      </c>
      <c r="R71" s="2">
        <f t="shared" si="8"/>
        <v>0.2</v>
      </c>
      <c r="S71" s="2">
        <f t="shared" si="8"/>
        <v>0.3</v>
      </c>
    </row>
    <row r="72" spans="1:19" x14ac:dyDescent="0.2">
      <c r="A72" t="s">
        <v>31</v>
      </c>
      <c r="B72" s="2">
        <f t="shared" si="9"/>
        <v>1</v>
      </c>
      <c r="C72" s="2">
        <f t="shared" si="8"/>
        <v>1</v>
      </c>
      <c r="D72" s="2">
        <f t="shared" si="8"/>
        <v>1</v>
      </c>
      <c r="E72" s="2">
        <f t="shared" si="8"/>
        <v>1</v>
      </c>
      <c r="F72" s="2">
        <f t="shared" si="8"/>
        <v>1</v>
      </c>
      <c r="G72" s="2">
        <f t="shared" si="8"/>
        <v>1</v>
      </c>
      <c r="H72" s="2">
        <f t="shared" si="8"/>
        <v>1</v>
      </c>
      <c r="I72" s="2">
        <f t="shared" si="8"/>
        <v>1</v>
      </c>
      <c r="J72" s="2">
        <f t="shared" si="8"/>
        <v>1</v>
      </c>
      <c r="K72" s="2">
        <f t="shared" si="8"/>
        <v>1</v>
      </c>
      <c r="L72" s="2">
        <f t="shared" si="8"/>
        <v>1</v>
      </c>
      <c r="M72" s="2">
        <f t="shared" si="8"/>
        <v>1</v>
      </c>
      <c r="N72" s="2">
        <f t="shared" si="8"/>
        <v>1</v>
      </c>
      <c r="O72" s="2">
        <f t="shared" si="8"/>
        <v>1</v>
      </c>
      <c r="P72" s="2">
        <f t="shared" si="8"/>
        <v>0.9</v>
      </c>
      <c r="Q72" s="2">
        <f t="shared" si="8"/>
        <v>1</v>
      </c>
      <c r="R72" s="2">
        <f t="shared" si="8"/>
        <v>0.8</v>
      </c>
      <c r="S72" s="2">
        <f t="shared" si="8"/>
        <v>1</v>
      </c>
    </row>
    <row r="73" spans="1:19" x14ac:dyDescent="0.2">
      <c r="A73" t="s">
        <v>32</v>
      </c>
      <c r="B73" s="2">
        <f t="shared" si="9"/>
        <v>1</v>
      </c>
      <c r="C73" s="2">
        <f t="shared" si="8"/>
        <v>1</v>
      </c>
      <c r="D73" s="2">
        <f t="shared" si="8"/>
        <v>1</v>
      </c>
      <c r="E73" s="2">
        <f t="shared" si="8"/>
        <v>1</v>
      </c>
      <c r="F73" s="2">
        <f t="shared" si="8"/>
        <v>1</v>
      </c>
      <c r="G73" s="2">
        <f t="shared" si="8"/>
        <v>1</v>
      </c>
      <c r="H73" s="2">
        <f t="shared" si="8"/>
        <v>1</v>
      </c>
      <c r="I73" s="2">
        <f t="shared" si="8"/>
        <v>1</v>
      </c>
      <c r="J73" s="2">
        <f t="shared" si="8"/>
        <v>1</v>
      </c>
      <c r="K73" s="2">
        <f t="shared" si="8"/>
        <v>1</v>
      </c>
      <c r="L73" s="2">
        <f t="shared" si="8"/>
        <v>1</v>
      </c>
      <c r="M73" s="2">
        <f t="shared" si="8"/>
        <v>1</v>
      </c>
      <c r="N73" s="2">
        <f t="shared" si="8"/>
        <v>1</v>
      </c>
      <c r="O73" s="2">
        <f t="shared" si="8"/>
        <v>1</v>
      </c>
      <c r="P73" s="2">
        <f t="shared" si="8"/>
        <v>1</v>
      </c>
      <c r="Q73" s="2">
        <f t="shared" si="8"/>
        <v>0.9</v>
      </c>
      <c r="R73" s="2">
        <f t="shared" si="8"/>
        <v>1</v>
      </c>
      <c r="S73" s="2">
        <f t="shared" si="8"/>
        <v>1</v>
      </c>
    </row>
    <row r="74" spans="1:19" x14ac:dyDescent="0.2">
      <c r="A74" t="s">
        <v>33</v>
      </c>
      <c r="B74" s="2">
        <f t="shared" si="9"/>
        <v>1</v>
      </c>
      <c r="C74" s="2">
        <f t="shared" si="8"/>
        <v>1</v>
      </c>
      <c r="D74" s="2">
        <f t="shared" si="8"/>
        <v>0.95</v>
      </c>
      <c r="E74" s="2">
        <f t="shared" si="8"/>
        <v>1</v>
      </c>
      <c r="F74" s="2">
        <f t="shared" si="8"/>
        <v>1</v>
      </c>
      <c r="G74" s="2">
        <f t="shared" si="8"/>
        <v>1</v>
      </c>
      <c r="H74" s="2">
        <f t="shared" si="8"/>
        <v>1</v>
      </c>
      <c r="I74" s="2">
        <f t="shared" si="8"/>
        <v>1</v>
      </c>
      <c r="J74" s="2">
        <f t="shared" si="8"/>
        <v>0.95</v>
      </c>
      <c r="K74" s="2">
        <f t="shared" si="8"/>
        <v>1</v>
      </c>
      <c r="L74" s="2">
        <f t="shared" si="8"/>
        <v>0.95</v>
      </c>
      <c r="M74" s="2">
        <f t="shared" si="8"/>
        <v>1</v>
      </c>
      <c r="N74" s="2">
        <f t="shared" si="8"/>
        <v>1</v>
      </c>
      <c r="O74" s="2">
        <f t="shared" si="8"/>
        <v>1</v>
      </c>
      <c r="P74" s="2">
        <f t="shared" si="8"/>
        <v>0.92500000000000004</v>
      </c>
      <c r="Q74" s="2">
        <f t="shared" si="8"/>
        <v>0.92500000000000004</v>
      </c>
      <c r="R74" s="2">
        <f t="shared" si="8"/>
        <v>0.55000000000000004</v>
      </c>
      <c r="S74" s="2">
        <f t="shared" si="8"/>
        <v>0.65</v>
      </c>
    </row>
    <row r="75" spans="1:19" x14ac:dyDescent="0.2">
      <c r="A75" t="s">
        <v>34</v>
      </c>
      <c r="B75" s="2">
        <f t="shared" si="9"/>
        <v>1</v>
      </c>
      <c r="C75" s="2">
        <f t="shared" si="8"/>
        <v>0.98333333333333328</v>
      </c>
      <c r="D75" s="2">
        <f t="shared" si="8"/>
        <v>0.98333333333333328</v>
      </c>
      <c r="E75" s="2">
        <f t="shared" si="8"/>
        <v>1</v>
      </c>
      <c r="F75" s="2">
        <f t="shared" si="8"/>
        <v>0.9916666666666667</v>
      </c>
      <c r="G75" s="2">
        <f t="shared" si="8"/>
        <v>0.94166666666666665</v>
      </c>
      <c r="H75" s="2">
        <f t="shared" si="8"/>
        <v>1</v>
      </c>
      <c r="I75" s="2">
        <f t="shared" si="8"/>
        <v>0.94166666666666665</v>
      </c>
      <c r="J75" s="2">
        <f t="shared" si="8"/>
        <v>0.95</v>
      </c>
      <c r="K75" s="2">
        <f t="shared" si="8"/>
        <v>0.96666666666666667</v>
      </c>
      <c r="L75" s="2">
        <f t="shared" si="8"/>
        <v>0.90833333333333333</v>
      </c>
      <c r="M75" s="2">
        <f t="shared" si="8"/>
        <v>0.90833333333333333</v>
      </c>
      <c r="N75" s="2">
        <f t="shared" si="8"/>
        <v>0.85833333333333328</v>
      </c>
      <c r="O75" s="2">
        <f t="shared" si="8"/>
        <v>0.93333333333333335</v>
      </c>
      <c r="P75" s="2">
        <f t="shared" si="8"/>
        <v>0.79166666666666663</v>
      </c>
      <c r="Q75" s="2">
        <f t="shared" si="8"/>
        <v>0.7583333333333333</v>
      </c>
      <c r="R75" s="2">
        <f t="shared" ref="R75:S75" si="10">R56/$B56</f>
        <v>0.57499999999999996</v>
      </c>
      <c r="S75" s="2">
        <f t="shared" si="10"/>
        <v>0.47499999999999998</v>
      </c>
    </row>
    <row r="78" spans="1:19" x14ac:dyDescent="0.2">
      <c r="A7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zoomScaleNormal="100" workbookViewId="0">
      <selection activeCell="B1" sqref="B1:S1"/>
    </sheetView>
  </sheetViews>
  <sheetFormatPr defaultRowHeight="12.75" x14ac:dyDescent="0.2"/>
  <cols>
    <col min="1" max="1025" width="11.5703125"/>
  </cols>
  <sheetData>
    <row r="1" spans="1:19" x14ac:dyDescent="0.2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15</v>
      </c>
      <c r="N1">
        <v>20</v>
      </c>
      <c r="O1">
        <v>25</v>
      </c>
      <c r="P1">
        <v>50</v>
      </c>
      <c r="Q1">
        <v>100</v>
      </c>
      <c r="R1">
        <v>500</v>
      </c>
      <c r="S1">
        <v>1000</v>
      </c>
    </row>
    <row r="2" spans="1:19" x14ac:dyDescent="0.2">
      <c r="A2">
        <v>0</v>
      </c>
      <c r="B2">
        <v>5</v>
      </c>
      <c r="C2">
        <v>2</v>
      </c>
      <c r="D2">
        <v>2</v>
      </c>
      <c r="E2">
        <v>1</v>
      </c>
      <c r="F2">
        <v>1</v>
      </c>
      <c r="G2">
        <v>1</v>
      </c>
      <c r="H2">
        <v>1</v>
      </c>
      <c r="I2">
        <v>0</v>
      </c>
      <c r="J2">
        <v>1</v>
      </c>
      <c r="K2">
        <v>4</v>
      </c>
      <c r="L2">
        <v>1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</row>
    <row r="3" spans="1:19" x14ac:dyDescent="0.2">
      <c r="A3">
        <v>1</v>
      </c>
      <c r="B3">
        <v>5</v>
      </c>
      <c r="C3">
        <v>2</v>
      </c>
      <c r="D3">
        <v>5</v>
      </c>
      <c r="E3">
        <v>2</v>
      </c>
      <c r="F3">
        <v>1</v>
      </c>
      <c r="G3">
        <v>1</v>
      </c>
      <c r="H3">
        <v>1</v>
      </c>
      <c r="I3">
        <v>0</v>
      </c>
      <c r="J3">
        <v>1</v>
      </c>
      <c r="K3">
        <v>1</v>
      </c>
      <c r="L3">
        <v>1</v>
      </c>
      <c r="M3">
        <v>1</v>
      </c>
      <c r="N3">
        <v>1</v>
      </c>
      <c r="O3">
        <v>0</v>
      </c>
      <c r="P3">
        <v>1</v>
      </c>
      <c r="Q3">
        <v>0</v>
      </c>
      <c r="R3">
        <v>0</v>
      </c>
      <c r="S3">
        <v>0</v>
      </c>
    </row>
    <row r="4" spans="1:19" x14ac:dyDescent="0.2">
      <c r="A4">
        <v>2</v>
      </c>
      <c r="B4">
        <v>5</v>
      </c>
      <c r="C4">
        <v>1</v>
      </c>
      <c r="D4">
        <v>2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  <c r="K4">
        <v>1</v>
      </c>
      <c r="L4">
        <v>1</v>
      </c>
      <c r="M4">
        <v>1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</row>
    <row r="5" spans="1:19" x14ac:dyDescent="0.2">
      <c r="A5">
        <v>3</v>
      </c>
      <c r="B5">
        <v>5</v>
      </c>
      <c r="C5">
        <v>0</v>
      </c>
      <c r="D5">
        <v>1</v>
      </c>
      <c r="E5">
        <v>2</v>
      </c>
      <c r="F5">
        <v>1</v>
      </c>
      <c r="G5">
        <v>1</v>
      </c>
      <c r="H5">
        <v>0</v>
      </c>
      <c r="I5">
        <v>1</v>
      </c>
      <c r="J5">
        <v>2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0</v>
      </c>
      <c r="R5">
        <v>0</v>
      </c>
      <c r="S5">
        <v>0</v>
      </c>
    </row>
    <row r="6" spans="1:19" x14ac:dyDescent="0.2">
      <c r="A6">
        <v>4</v>
      </c>
      <c r="B6">
        <v>5</v>
      </c>
      <c r="C6">
        <v>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</row>
    <row r="7" spans="1:19" x14ac:dyDescent="0.2">
      <c r="A7">
        <v>5</v>
      </c>
      <c r="B7">
        <v>5</v>
      </c>
      <c r="C7">
        <v>2</v>
      </c>
      <c r="D7">
        <v>1</v>
      </c>
      <c r="E7">
        <v>1</v>
      </c>
      <c r="F7">
        <v>1</v>
      </c>
      <c r="G7">
        <v>1</v>
      </c>
      <c r="H7">
        <v>5</v>
      </c>
      <c r="I7">
        <v>1</v>
      </c>
      <c r="J7">
        <v>1</v>
      </c>
      <c r="K7">
        <v>1</v>
      </c>
      <c r="L7">
        <v>1</v>
      </c>
      <c r="M7">
        <v>0</v>
      </c>
      <c r="N7">
        <v>1</v>
      </c>
      <c r="O7">
        <v>0</v>
      </c>
      <c r="P7">
        <v>0</v>
      </c>
      <c r="Q7">
        <v>0</v>
      </c>
      <c r="R7">
        <v>1</v>
      </c>
      <c r="S7">
        <v>0</v>
      </c>
    </row>
    <row r="8" spans="1:19" x14ac:dyDescent="0.2">
      <c r="A8">
        <v>6</v>
      </c>
      <c r="B8">
        <v>5</v>
      </c>
      <c r="C8">
        <v>5</v>
      </c>
      <c r="D8">
        <v>2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2</v>
      </c>
      <c r="M8">
        <v>1</v>
      </c>
      <c r="N8">
        <v>1</v>
      </c>
      <c r="O8">
        <v>0</v>
      </c>
      <c r="P8">
        <v>1</v>
      </c>
      <c r="Q8">
        <v>0</v>
      </c>
      <c r="R8">
        <v>0</v>
      </c>
      <c r="S8">
        <v>0</v>
      </c>
    </row>
    <row r="9" spans="1:19" x14ac:dyDescent="0.2">
      <c r="A9">
        <v>7</v>
      </c>
      <c r="B9">
        <v>5</v>
      </c>
      <c r="C9">
        <v>1</v>
      </c>
      <c r="D9">
        <v>2</v>
      </c>
      <c r="E9">
        <v>1</v>
      </c>
      <c r="F9">
        <v>1</v>
      </c>
      <c r="G9">
        <v>1</v>
      </c>
      <c r="H9">
        <v>1</v>
      </c>
      <c r="I9">
        <v>2</v>
      </c>
      <c r="J9">
        <v>1</v>
      </c>
      <c r="K9">
        <v>1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">
      <c r="A10">
        <v>8</v>
      </c>
      <c r="B10">
        <v>5</v>
      </c>
      <c r="C10">
        <v>2</v>
      </c>
      <c r="D10">
        <v>1</v>
      </c>
      <c r="E10">
        <v>1</v>
      </c>
      <c r="F10">
        <v>1</v>
      </c>
      <c r="G10">
        <v>1</v>
      </c>
      <c r="H10">
        <v>1</v>
      </c>
      <c r="I10">
        <v>2</v>
      </c>
      <c r="J10">
        <v>1</v>
      </c>
      <c r="K10">
        <v>1</v>
      </c>
      <c r="L10">
        <v>1</v>
      </c>
      <c r="M10">
        <v>1</v>
      </c>
      <c r="N10">
        <v>1</v>
      </c>
      <c r="O10">
        <v>0</v>
      </c>
      <c r="P10">
        <v>1</v>
      </c>
      <c r="Q10">
        <v>1</v>
      </c>
      <c r="R10">
        <v>0</v>
      </c>
      <c r="S10">
        <v>1</v>
      </c>
    </row>
    <row r="11" spans="1:19" x14ac:dyDescent="0.2">
      <c r="A11">
        <v>9</v>
      </c>
      <c r="B11">
        <v>5</v>
      </c>
      <c r="C11">
        <v>4</v>
      </c>
      <c r="D11">
        <v>4</v>
      </c>
      <c r="E11">
        <v>1</v>
      </c>
      <c r="F11">
        <v>2</v>
      </c>
      <c r="G11">
        <v>1</v>
      </c>
      <c r="H11">
        <v>1</v>
      </c>
      <c r="I11">
        <v>1</v>
      </c>
      <c r="J11">
        <v>2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0</v>
      </c>
      <c r="R11">
        <v>0</v>
      </c>
      <c r="S11">
        <v>0</v>
      </c>
    </row>
    <row r="12" spans="1:19" x14ac:dyDescent="0.2">
      <c r="A12" t="s">
        <v>14</v>
      </c>
      <c r="B12">
        <f t="shared" ref="B12:S12" si="0">AVERAGE(B2:B11)</f>
        <v>5</v>
      </c>
      <c r="C12">
        <f t="shared" si="0"/>
        <v>2.1</v>
      </c>
      <c r="D12">
        <f t="shared" si="0"/>
        <v>2.1</v>
      </c>
      <c r="E12">
        <f t="shared" si="0"/>
        <v>1.2</v>
      </c>
      <c r="F12">
        <f t="shared" si="0"/>
        <v>1.1000000000000001</v>
      </c>
      <c r="G12">
        <f t="shared" si="0"/>
        <v>1</v>
      </c>
      <c r="H12">
        <f t="shared" si="0"/>
        <v>1.2</v>
      </c>
      <c r="I12">
        <f t="shared" si="0"/>
        <v>0.9</v>
      </c>
      <c r="J12">
        <f t="shared" si="0"/>
        <v>1.2</v>
      </c>
      <c r="K12">
        <f t="shared" si="0"/>
        <v>1.3</v>
      </c>
      <c r="L12">
        <f t="shared" si="0"/>
        <v>1.1000000000000001</v>
      </c>
      <c r="M12">
        <f t="shared" si="0"/>
        <v>0.8</v>
      </c>
      <c r="N12">
        <f t="shared" si="0"/>
        <v>0.7</v>
      </c>
      <c r="O12">
        <f t="shared" si="0"/>
        <v>0.4</v>
      </c>
      <c r="P12">
        <f t="shared" si="0"/>
        <v>0.6</v>
      </c>
      <c r="Q12">
        <f t="shared" si="0"/>
        <v>0.2</v>
      </c>
      <c r="R12">
        <f t="shared" si="0"/>
        <v>0.1</v>
      </c>
      <c r="S12">
        <f t="shared" si="0"/>
        <v>0.1</v>
      </c>
    </row>
    <row r="13" spans="1:19" x14ac:dyDescent="0.2">
      <c r="A13" t="s">
        <v>15</v>
      </c>
      <c r="B13">
        <f>MEDIAN(B2:B12)</f>
        <v>5</v>
      </c>
      <c r="C13">
        <f t="shared" ref="C13:S13" si="1">MEDIAN(C2:C12)</f>
        <v>2</v>
      </c>
      <c r="D13">
        <f t="shared" si="1"/>
        <v>2</v>
      </c>
      <c r="E13">
        <f t="shared" si="1"/>
        <v>1</v>
      </c>
      <c r="F13">
        <f t="shared" si="1"/>
        <v>1</v>
      </c>
      <c r="G13">
        <f t="shared" si="1"/>
        <v>1</v>
      </c>
      <c r="H13">
        <f t="shared" si="1"/>
        <v>1</v>
      </c>
      <c r="I13">
        <f t="shared" si="1"/>
        <v>1</v>
      </c>
      <c r="J13">
        <f t="shared" si="1"/>
        <v>1</v>
      </c>
      <c r="K13">
        <f t="shared" si="1"/>
        <v>1</v>
      </c>
      <c r="L13">
        <f t="shared" si="1"/>
        <v>1</v>
      </c>
      <c r="M13">
        <f t="shared" si="1"/>
        <v>1</v>
      </c>
      <c r="N13">
        <f t="shared" si="1"/>
        <v>1</v>
      </c>
      <c r="O13">
        <f t="shared" si="1"/>
        <v>0</v>
      </c>
      <c r="P13">
        <f t="shared" si="1"/>
        <v>1</v>
      </c>
      <c r="Q13">
        <f t="shared" si="1"/>
        <v>0</v>
      </c>
      <c r="R13">
        <f t="shared" si="1"/>
        <v>0</v>
      </c>
      <c r="S13">
        <f t="shared" si="1"/>
        <v>0</v>
      </c>
    </row>
    <row r="14" spans="1:19" x14ac:dyDescent="0.2">
      <c r="A14" t="s">
        <v>16</v>
      </c>
      <c r="B14">
        <f>MODE(B2:B11)</f>
        <v>5</v>
      </c>
      <c r="C14">
        <f t="shared" ref="C14:S14" si="2">MODE(C2:C11)</f>
        <v>2</v>
      </c>
      <c r="D14">
        <f t="shared" si="2"/>
        <v>2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0</v>
      </c>
      <c r="P14">
        <f t="shared" si="2"/>
        <v>1</v>
      </c>
      <c r="Q14">
        <f t="shared" si="2"/>
        <v>0</v>
      </c>
      <c r="R14">
        <f t="shared" si="2"/>
        <v>0</v>
      </c>
      <c r="S14">
        <f t="shared" si="2"/>
        <v>0</v>
      </c>
    </row>
    <row r="15" spans="1:19" x14ac:dyDescent="0.2">
      <c r="A15" t="s">
        <v>18</v>
      </c>
      <c r="B15">
        <f>STDEV(B2:B11)</f>
        <v>0</v>
      </c>
      <c r="C15">
        <f t="shared" ref="C15:S15" si="3">STDEV(C2:C11)</f>
        <v>1.4491376746189437</v>
      </c>
      <c r="D15">
        <f t="shared" si="3"/>
        <v>1.3703203194062976</v>
      </c>
      <c r="E15">
        <f t="shared" si="3"/>
        <v>0.42163702135578385</v>
      </c>
      <c r="F15">
        <f t="shared" si="3"/>
        <v>0.316227766016838</v>
      </c>
      <c r="G15">
        <f t="shared" si="3"/>
        <v>0</v>
      </c>
      <c r="H15">
        <f t="shared" si="3"/>
        <v>1.3984117975602022</v>
      </c>
      <c r="I15">
        <f t="shared" si="3"/>
        <v>0.73786478737262184</v>
      </c>
      <c r="J15">
        <f t="shared" si="3"/>
        <v>0.42163702135578385</v>
      </c>
      <c r="K15">
        <f t="shared" si="3"/>
        <v>0.94868329805051388</v>
      </c>
      <c r="L15">
        <f t="shared" si="3"/>
        <v>0.316227766016838</v>
      </c>
      <c r="M15">
        <f t="shared" si="3"/>
        <v>0.42163702135578385</v>
      </c>
      <c r="N15">
        <f t="shared" si="3"/>
        <v>0.48304589153964789</v>
      </c>
      <c r="O15">
        <f t="shared" si="3"/>
        <v>0.5163977794943222</v>
      </c>
      <c r="P15">
        <f t="shared" si="3"/>
        <v>0.5163977794943222</v>
      </c>
      <c r="Q15">
        <f t="shared" si="3"/>
        <v>0.4216370213557839</v>
      </c>
      <c r="R15">
        <f t="shared" si="3"/>
        <v>0.31622776601683794</v>
      </c>
      <c r="S15">
        <f t="shared" si="3"/>
        <v>0.31622776601683794</v>
      </c>
    </row>
    <row r="16" spans="1:19" x14ac:dyDescent="0.2">
      <c r="A16" t="s">
        <v>17</v>
      </c>
      <c r="B16">
        <f>COUNTIF(B2:B11,"&lt;&gt;0")</f>
        <v>10</v>
      </c>
      <c r="C16">
        <f t="shared" ref="C16:S16" si="4">COUNTIF(C2:C11,"&lt;&gt;0")</f>
        <v>9</v>
      </c>
      <c r="D16">
        <f t="shared" si="4"/>
        <v>10</v>
      </c>
      <c r="E16">
        <f t="shared" si="4"/>
        <v>10</v>
      </c>
      <c r="F16">
        <f t="shared" si="4"/>
        <v>10</v>
      </c>
      <c r="G16">
        <f t="shared" si="4"/>
        <v>10</v>
      </c>
      <c r="H16">
        <f t="shared" si="4"/>
        <v>8</v>
      </c>
      <c r="I16">
        <f t="shared" si="4"/>
        <v>7</v>
      </c>
      <c r="J16">
        <f t="shared" si="4"/>
        <v>10</v>
      </c>
      <c r="K16">
        <f t="shared" si="4"/>
        <v>10</v>
      </c>
      <c r="L16">
        <f t="shared" si="4"/>
        <v>10</v>
      </c>
      <c r="M16">
        <f t="shared" si="4"/>
        <v>8</v>
      </c>
      <c r="N16">
        <f t="shared" si="4"/>
        <v>7</v>
      </c>
      <c r="O16">
        <f t="shared" si="4"/>
        <v>4</v>
      </c>
      <c r="P16">
        <f t="shared" si="4"/>
        <v>6</v>
      </c>
      <c r="Q16">
        <f t="shared" si="4"/>
        <v>2</v>
      </c>
      <c r="R16">
        <f t="shared" si="4"/>
        <v>1</v>
      </c>
      <c r="S16">
        <f t="shared" si="4"/>
        <v>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zoomScaleNormal="100" workbookViewId="0">
      <selection activeCell="A10" sqref="A10"/>
    </sheetView>
  </sheetViews>
  <sheetFormatPr defaultRowHeight="12.75" x14ac:dyDescent="0.2"/>
  <cols>
    <col min="1" max="1025" width="11.5703125"/>
  </cols>
  <sheetData>
    <row r="1" spans="1:19" x14ac:dyDescent="0.2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15</v>
      </c>
      <c r="N1">
        <v>20</v>
      </c>
      <c r="O1">
        <v>25</v>
      </c>
      <c r="P1">
        <v>50</v>
      </c>
      <c r="Q1">
        <v>100</v>
      </c>
      <c r="R1">
        <v>500</v>
      </c>
      <c r="S1">
        <v>1000</v>
      </c>
    </row>
    <row r="2" spans="1:19" x14ac:dyDescent="0.2">
      <c r="A2">
        <v>0</v>
      </c>
      <c r="B2">
        <v>5</v>
      </c>
      <c r="C2">
        <v>5</v>
      </c>
      <c r="D2">
        <v>4</v>
      </c>
      <c r="E2">
        <v>1</v>
      </c>
      <c r="F2">
        <v>2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0</v>
      </c>
      <c r="R2">
        <v>2</v>
      </c>
      <c r="S2">
        <v>1</v>
      </c>
    </row>
    <row r="3" spans="1:19" x14ac:dyDescent="0.2">
      <c r="A3">
        <v>1</v>
      </c>
      <c r="B3">
        <v>5</v>
      </c>
      <c r="C3">
        <v>4</v>
      </c>
      <c r="D3">
        <v>4</v>
      </c>
      <c r="E3">
        <v>1</v>
      </c>
      <c r="F3">
        <v>0</v>
      </c>
      <c r="G3">
        <v>1</v>
      </c>
      <c r="H3">
        <v>2</v>
      </c>
      <c r="I3">
        <v>2</v>
      </c>
      <c r="J3">
        <v>1</v>
      </c>
      <c r="K3">
        <v>2</v>
      </c>
      <c r="L3">
        <v>1</v>
      </c>
      <c r="M3">
        <v>0</v>
      </c>
      <c r="N3">
        <v>1</v>
      </c>
      <c r="O3">
        <v>1</v>
      </c>
      <c r="P3">
        <v>0</v>
      </c>
      <c r="Q3">
        <v>1</v>
      </c>
      <c r="R3">
        <v>0</v>
      </c>
      <c r="S3">
        <v>0</v>
      </c>
    </row>
    <row r="4" spans="1:19" x14ac:dyDescent="0.2">
      <c r="A4">
        <v>2</v>
      </c>
      <c r="B4">
        <v>5</v>
      </c>
      <c r="C4">
        <v>4</v>
      </c>
      <c r="D4">
        <v>2</v>
      </c>
      <c r="E4">
        <v>2</v>
      </c>
      <c r="F4">
        <v>2</v>
      </c>
      <c r="G4">
        <v>1</v>
      </c>
      <c r="H4">
        <v>1</v>
      </c>
      <c r="I4">
        <v>2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</row>
    <row r="5" spans="1:19" x14ac:dyDescent="0.2">
      <c r="A5">
        <v>3</v>
      </c>
      <c r="B5">
        <v>5</v>
      </c>
      <c r="C5">
        <v>4</v>
      </c>
      <c r="D5">
        <v>2</v>
      </c>
      <c r="E5">
        <v>2</v>
      </c>
      <c r="F5">
        <v>2</v>
      </c>
      <c r="G5">
        <v>1</v>
      </c>
      <c r="H5">
        <v>1</v>
      </c>
      <c r="I5">
        <v>1</v>
      </c>
      <c r="J5">
        <v>2</v>
      </c>
      <c r="K5">
        <v>2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0</v>
      </c>
    </row>
    <row r="6" spans="1:19" x14ac:dyDescent="0.2">
      <c r="A6">
        <v>4</v>
      </c>
      <c r="B6">
        <v>5</v>
      </c>
      <c r="C6">
        <v>2</v>
      </c>
      <c r="D6">
        <v>1</v>
      </c>
      <c r="E6">
        <v>2</v>
      </c>
      <c r="F6">
        <v>1</v>
      </c>
      <c r="G6">
        <v>1</v>
      </c>
      <c r="H6">
        <v>2</v>
      </c>
      <c r="I6">
        <v>2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</row>
    <row r="7" spans="1:19" x14ac:dyDescent="0.2">
      <c r="A7">
        <v>5</v>
      </c>
      <c r="B7">
        <v>5</v>
      </c>
      <c r="C7">
        <v>2</v>
      </c>
      <c r="D7">
        <v>4</v>
      </c>
      <c r="E7">
        <v>2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4</v>
      </c>
      <c r="S7">
        <v>1</v>
      </c>
    </row>
    <row r="8" spans="1:19" x14ac:dyDescent="0.2">
      <c r="A8">
        <v>6</v>
      </c>
      <c r="B8">
        <v>5</v>
      </c>
      <c r="C8">
        <v>4</v>
      </c>
      <c r="D8">
        <v>4</v>
      </c>
      <c r="E8">
        <v>1</v>
      </c>
      <c r="F8">
        <v>1</v>
      </c>
      <c r="G8">
        <v>1</v>
      </c>
      <c r="H8">
        <v>4</v>
      </c>
      <c r="I8">
        <v>1</v>
      </c>
      <c r="J8">
        <v>1</v>
      </c>
      <c r="K8">
        <v>4</v>
      </c>
      <c r="L8">
        <v>0</v>
      </c>
      <c r="M8">
        <v>1</v>
      </c>
      <c r="N8">
        <v>1</v>
      </c>
      <c r="O8">
        <v>1</v>
      </c>
      <c r="P8">
        <v>1</v>
      </c>
      <c r="Q8">
        <v>0</v>
      </c>
      <c r="R8">
        <v>1</v>
      </c>
      <c r="S8">
        <v>0</v>
      </c>
    </row>
    <row r="9" spans="1:19" x14ac:dyDescent="0.2">
      <c r="A9">
        <v>7</v>
      </c>
      <c r="B9">
        <v>5</v>
      </c>
      <c r="C9">
        <v>4</v>
      </c>
      <c r="D9">
        <v>4</v>
      </c>
      <c r="E9">
        <v>2</v>
      </c>
      <c r="F9">
        <v>1</v>
      </c>
      <c r="G9">
        <v>1</v>
      </c>
      <c r="H9">
        <v>1</v>
      </c>
      <c r="I9">
        <v>1</v>
      </c>
      <c r="J9">
        <v>2</v>
      </c>
      <c r="K9">
        <v>1</v>
      </c>
      <c r="L9">
        <v>1</v>
      </c>
      <c r="M9">
        <v>1</v>
      </c>
      <c r="N9">
        <v>0</v>
      </c>
      <c r="O9">
        <v>1</v>
      </c>
      <c r="P9">
        <v>1</v>
      </c>
      <c r="Q9">
        <v>5</v>
      </c>
      <c r="R9">
        <v>0</v>
      </c>
      <c r="S9">
        <v>0</v>
      </c>
    </row>
    <row r="10" spans="1:19" x14ac:dyDescent="0.2">
      <c r="A10">
        <v>8</v>
      </c>
      <c r="B10">
        <v>5</v>
      </c>
      <c r="C10">
        <v>4</v>
      </c>
      <c r="D10">
        <v>4</v>
      </c>
      <c r="E10">
        <v>1</v>
      </c>
      <c r="F10">
        <v>1</v>
      </c>
      <c r="G10">
        <v>2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0</v>
      </c>
      <c r="S10">
        <v>1</v>
      </c>
    </row>
    <row r="11" spans="1:19" x14ac:dyDescent="0.2">
      <c r="A11">
        <v>9</v>
      </c>
      <c r="B11">
        <v>5</v>
      </c>
      <c r="C11">
        <v>1</v>
      </c>
      <c r="D11">
        <v>4</v>
      </c>
      <c r="E11">
        <v>2</v>
      </c>
      <c r="F11">
        <v>1</v>
      </c>
      <c r="G11">
        <v>2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0</v>
      </c>
      <c r="O11">
        <v>1</v>
      </c>
      <c r="P11">
        <v>1</v>
      </c>
      <c r="Q11">
        <v>0</v>
      </c>
      <c r="R11">
        <v>0</v>
      </c>
      <c r="S11">
        <v>0</v>
      </c>
    </row>
    <row r="12" spans="1:19" x14ac:dyDescent="0.2">
      <c r="A12" t="s">
        <v>14</v>
      </c>
      <c r="B12">
        <f t="shared" ref="B12:S12" si="0">AVERAGE(B2:B11)</f>
        <v>5</v>
      </c>
      <c r="C12">
        <f t="shared" si="0"/>
        <v>3.4</v>
      </c>
      <c r="D12">
        <f t="shared" si="0"/>
        <v>3.3</v>
      </c>
      <c r="E12">
        <f t="shared" si="0"/>
        <v>1.6</v>
      </c>
      <c r="F12">
        <f t="shared" si="0"/>
        <v>1.2</v>
      </c>
      <c r="G12">
        <f t="shared" si="0"/>
        <v>1.2</v>
      </c>
      <c r="H12">
        <f t="shared" si="0"/>
        <v>1.5</v>
      </c>
      <c r="I12">
        <f t="shared" si="0"/>
        <v>1.3</v>
      </c>
      <c r="J12">
        <f t="shared" si="0"/>
        <v>1.2</v>
      </c>
      <c r="K12">
        <f t="shared" si="0"/>
        <v>1.5</v>
      </c>
      <c r="L12">
        <f t="shared" si="0"/>
        <v>0.9</v>
      </c>
      <c r="M12">
        <f t="shared" si="0"/>
        <v>0.9</v>
      </c>
      <c r="N12">
        <f t="shared" si="0"/>
        <v>0.7</v>
      </c>
      <c r="O12">
        <f t="shared" si="0"/>
        <v>1</v>
      </c>
      <c r="P12">
        <f t="shared" si="0"/>
        <v>0.9</v>
      </c>
      <c r="Q12">
        <f t="shared" si="0"/>
        <v>1</v>
      </c>
      <c r="R12">
        <f t="shared" si="0"/>
        <v>0.8</v>
      </c>
      <c r="S12">
        <f t="shared" si="0"/>
        <v>0.4</v>
      </c>
    </row>
    <row r="13" spans="1:19" x14ac:dyDescent="0.2">
      <c r="A13" t="s">
        <v>15</v>
      </c>
      <c r="B13">
        <f>MEDIAN(B2:B12)</f>
        <v>5</v>
      </c>
      <c r="C13">
        <f t="shared" ref="C13:S13" si="1">MEDIAN(C2:C12)</f>
        <v>4</v>
      </c>
      <c r="D13">
        <f t="shared" si="1"/>
        <v>4</v>
      </c>
      <c r="E13">
        <f t="shared" si="1"/>
        <v>2</v>
      </c>
      <c r="F13">
        <f t="shared" si="1"/>
        <v>1</v>
      </c>
      <c r="G13">
        <f t="shared" si="1"/>
        <v>1</v>
      </c>
      <c r="H13">
        <f t="shared" si="1"/>
        <v>1</v>
      </c>
      <c r="I13">
        <f t="shared" si="1"/>
        <v>1</v>
      </c>
      <c r="J13">
        <f t="shared" si="1"/>
        <v>1</v>
      </c>
      <c r="K13">
        <f t="shared" si="1"/>
        <v>1</v>
      </c>
      <c r="L13">
        <f t="shared" si="1"/>
        <v>1</v>
      </c>
      <c r="M13">
        <f t="shared" si="1"/>
        <v>1</v>
      </c>
      <c r="N13">
        <f t="shared" si="1"/>
        <v>1</v>
      </c>
      <c r="O13">
        <f t="shared" si="1"/>
        <v>1</v>
      </c>
      <c r="P13">
        <f t="shared" si="1"/>
        <v>1</v>
      </c>
      <c r="Q13">
        <f t="shared" si="1"/>
        <v>1</v>
      </c>
      <c r="R13">
        <f t="shared" si="1"/>
        <v>0</v>
      </c>
      <c r="S13">
        <f t="shared" si="1"/>
        <v>0</v>
      </c>
    </row>
    <row r="14" spans="1:19" x14ac:dyDescent="0.2">
      <c r="A14" t="s">
        <v>16</v>
      </c>
      <c r="B14">
        <f>MODE(B2:B11)</f>
        <v>5</v>
      </c>
      <c r="C14">
        <f t="shared" ref="C14:S14" si="2">MODE(C2:C11)</f>
        <v>4</v>
      </c>
      <c r="D14">
        <f t="shared" si="2"/>
        <v>4</v>
      </c>
      <c r="E14">
        <f t="shared" si="2"/>
        <v>2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0</v>
      </c>
      <c r="S14">
        <f t="shared" si="2"/>
        <v>0</v>
      </c>
    </row>
    <row r="15" spans="1:19" x14ac:dyDescent="0.2">
      <c r="A15" t="s">
        <v>18</v>
      </c>
      <c r="B15">
        <f>STDEV(B2:B11)</f>
        <v>0</v>
      </c>
      <c r="C15">
        <f t="shared" ref="C15:S15" si="3">STDEV(C2:C11)</f>
        <v>1.264911064067352</v>
      </c>
      <c r="D15">
        <f t="shared" si="3"/>
        <v>1.1595018087284055</v>
      </c>
      <c r="E15">
        <f t="shared" si="3"/>
        <v>0.51639777949432208</v>
      </c>
      <c r="F15">
        <f t="shared" si="3"/>
        <v>0.63245553203367588</v>
      </c>
      <c r="G15">
        <f t="shared" si="3"/>
        <v>0.42163702135578385</v>
      </c>
      <c r="H15">
        <f t="shared" si="3"/>
        <v>0.97182531580755005</v>
      </c>
      <c r="I15">
        <f t="shared" si="3"/>
        <v>0.48304589153964811</v>
      </c>
      <c r="J15">
        <f t="shared" si="3"/>
        <v>0.42163702135578385</v>
      </c>
      <c r="K15">
        <f t="shared" si="3"/>
        <v>0.97182531580755005</v>
      </c>
      <c r="L15">
        <f t="shared" si="3"/>
        <v>0.316227766016838</v>
      </c>
      <c r="M15">
        <f t="shared" si="3"/>
        <v>0.316227766016838</v>
      </c>
      <c r="N15">
        <f t="shared" si="3"/>
        <v>0.48304589153964789</v>
      </c>
      <c r="O15">
        <f t="shared" si="3"/>
        <v>0</v>
      </c>
      <c r="P15">
        <f t="shared" si="3"/>
        <v>0.316227766016838</v>
      </c>
      <c r="Q15">
        <f t="shared" si="3"/>
        <v>1.4907119849998598</v>
      </c>
      <c r="R15">
        <f t="shared" si="3"/>
        <v>1.3165611772087666</v>
      </c>
      <c r="S15">
        <f t="shared" si="3"/>
        <v>0.5163977794943222</v>
      </c>
    </row>
    <row r="16" spans="1:19" x14ac:dyDescent="0.2">
      <c r="A16" t="s">
        <v>17</v>
      </c>
      <c r="B16">
        <f>COUNTIF(B2:B11,"&lt;&gt;0")</f>
        <v>10</v>
      </c>
      <c r="C16">
        <f t="shared" ref="C16:S16" si="4">COUNTIF(C2:C11,"&lt;&gt;0")</f>
        <v>10</v>
      </c>
      <c r="D16">
        <f t="shared" si="4"/>
        <v>10</v>
      </c>
      <c r="E16">
        <f t="shared" si="4"/>
        <v>10</v>
      </c>
      <c r="F16">
        <f t="shared" si="4"/>
        <v>9</v>
      </c>
      <c r="G16">
        <f t="shared" si="4"/>
        <v>10</v>
      </c>
      <c r="H16">
        <f t="shared" si="4"/>
        <v>10</v>
      </c>
      <c r="I16">
        <f t="shared" si="4"/>
        <v>10</v>
      </c>
      <c r="J16">
        <f t="shared" si="4"/>
        <v>10</v>
      </c>
      <c r="K16">
        <f t="shared" si="4"/>
        <v>10</v>
      </c>
      <c r="L16">
        <f t="shared" si="4"/>
        <v>9</v>
      </c>
      <c r="M16">
        <f t="shared" si="4"/>
        <v>9</v>
      </c>
      <c r="N16">
        <f t="shared" si="4"/>
        <v>7</v>
      </c>
      <c r="O16">
        <f t="shared" si="4"/>
        <v>10</v>
      </c>
      <c r="P16">
        <f t="shared" si="4"/>
        <v>9</v>
      </c>
      <c r="Q16">
        <f t="shared" si="4"/>
        <v>6</v>
      </c>
      <c r="R16">
        <f t="shared" si="4"/>
        <v>4</v>
      </c>
      <c r="S16">
        <f t="shared" si="4"/>
        <v>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zoomScaleNormal="100" workbookViewId="0">
      <selection activeCell="A12" sqref="A12"/>
    </sheetView>
  </sheetViews>
  <sheetFormatPr defaultRowHeight="12.75" x14ac:dyDescent="0.2"/>
  <cols>
    <col min="1" max="1025" width="11.5703125"/>
  </cols>
  <sheetData>
    <row r="1" spans="1:19" x14ac:dyDescent="0.2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15</v>
      </c>
      <c r="N1">
        <v>20</v>
      </c>
      <c r="O1">
        <v>25</v>
      </c>
      <c r="P1">
        <v>50</v>
      </c>
      <c r="Q1">
        <v>100</v>
      </c>
      <c r="R1">
        <v>500</v>
      </c>
      <c r="S1">
        <v>1000</v>
      </c>
    </row>
    <row r="2" spans="1:19" x14ac:dyDescent="0.2">
      <c r="A2">
        <v>0</v>
      </c>
      <c r="B2">
        <v>5</v>
      </c>
      <c r="C2">
        <v>4</v>
      </c>
      <c r="D2">
        <v>1</v>
      </c>
      <c r="E2">
        <v>4</v>
      </c>
      <c r="F2">
        <v>2</v>
      </c>
      <c r="G2">
        <v>4</v>
      </c>
      <c r="H2">
        <v>1</v>
      </c>
      <c r="I2">
        <v>1</v>
      </c>
      <c r="J2">
        <v>1</v>
      </c>
      <c r="K2">
        <v>4</v>
      </c>
      <c r="L2">
        <v>1</v>
      </c>
      <c r="M2">
        <v>1</v>
      </c>
      <c r="N2">
        <v>1</v>
      </c>
      <c r="O2">
        <v>0</v>
      </c>
      <c r="P2">
        <v>1</v>
      </c>
      <c r="Q2">
        <v>0</v>
      </c>
      <c r="R2">
        <v>1</v>
      </c>
      <c r="S2">
        <v>1</v>
      </c>
    </row>
    <row r="3" spans="1:19" x14ac:dyDescent="0.2">
      <c r="A3">
        <v>1</v>
      </c>
      <c r="B3">
        <v>5</v>
      </c>
      <c r="C3">
        <v>5</v>
      </c>
      <c r="D3">
        <v>4</v>
      </c>
      <c r="E3">
        <v>2</v>
      </c>
      <c r="F3">
        <v>2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</row>
    <row r="4" spans="1:19" x14ac:dyDescent="0.2">
      <c r="A4">
        <v>2</v>
      </c>
      <c r="B4">
        <v>5</v>
      </c>
      <c r="C4">
        <v>2</v>
      </c>
      <c r="D4">
        <v>4</v>
      </c>
      <c r="E4">
        <v>2</v>
      </c>
      <c r="F4">
        <v>2</v>
      </c>
      <c r="G4">
        <v>4</v>
      </c>
      <c r="H4">
        <v>1</v>
      </c>
      <c r="I4">
        <v>1</v>
      </c>
      <c r="J4">
        <v>2</v>
      </c>
      <c r="K4">
        <v>1</v>
      </c>
      <c r="L4">
        <v>1</v>
      </c>
      <c r="M4">
        <v>1</v>
      </c>
      <c r="N4">
        <v>1</v>
      </c>
      <c r="O4">
        <v>2</v>
      </c>
      <c r="P4">
        <v>1</v>
      </c>
      <c r="Q4">
        <v>1</v>
      </c>
      <c r="R4">
        <v>0</v>
      </c>
      <c r="S4">
        <v>0</v>
      </c>
    </row>
    <row r="5" spans="1:19" x14ac:dyDescent="0.2">
      <c r="A5">
        <v>3</v>
      </c>
      <c r="B5">
        <v>5</v>
      </c>
      <c r="C5">
        <v>5</v>
      </c>
      <c r="D5">
        <v>4</v>
      </c>
      <c r="E5">
        <v>2</v>
      </c>
      <c r="F5">
        <v>1</v>
      </c>
      <c r="G5">
        <v>2</v>
      </c>
      <c r="H5">
        <v>1</v>
      </c>
      <c r="I5">
        <v>4</v>
      </c>
      <c r="J5">
        <v>1</v>
      </c>
      <c r="K5">
        <v>1</v>
      </c>
      <c r="L5">
        <v>1</v>
      </c>
      <c r="M5">
        <v>1</v>
      </c>
      <c r="N5">
        <v>1</v>
      </c>
      <c r="O5">
        <v>0</v>
      </c>
      <c r="P5">
        <v>1</v>
      </c>
      <c r="Q5">
        <v>1</v>
      </c>
      <c r="R5">
        <v>1</v>
      </c>
      <c r="S5">
        <v>0</v>
      </c>
    </row>
    <row r="6" spans="1:19" x14ac:dyDescent="0.2">
      <c r="A6">
        <v>4</v>
      </c>
      <c r="B6">
        <v>5</v>
      </c>
      <c r="C6">
        <v>1</v>
      </c>
      <c r="D6">
        <v>4</v>
      </c>
      <c r="E6">
        <v>4</v>
      </c>
      <c r="F6">
        <v>1</v>
      </c>
      <c r="G6">
        <v>2</v>
      </c>
      <c r="H6">
        <v>1</v>
      </c>
      <c r="I6">
        <v>1</v>
      </c>
      <c r="J6">
        <v>1</v>
      </c>
      <c r="K6">
        <v>2</v>
      </c>
      <c r="L6">
        <v>2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0</v>
      </c>
    </row>
    <row r="7" spans="1:19" x14ac:dyDescent="0.2">
      <c r="A7">
        <v>5</v>
      </c>
      <c r="B7">
        <v>5</v>
      </c>
      <c r="C7">
        <v>4</v>
      </c>
      <c r="D7">
        <v>4</v>
      </c>
      <c r="E7">
        <v>4</v>
      </c>
      <c r="F7">
        <v>1</v>
      </c>
      <c r="G7">
        <v>0</v>
      </c>
      <c r="H7">
        <v>1</v>
      </c>
      <c r="I7">
        <v>4</v>
      </c>
      <c r="J7">
        <v>1</v>
      </c>
      <c r="K7">
        <v>1</v>
      </c>
      <c r="L7">
        <v>2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</row>
    <row r="8" spans="1:19" x14ac:dyDescent="0.2">
      <c r="A8">
        <v>6</v>
      </c>
      <c r="B8">
        <v>5</v>
      </c>
      <c r="C8">
        <v>4</v>
      </c>
      <c r="D8">
        <v>1</v>
      </c>
      <c r="E8">
        <v>1</v>
      </c>
      <c r="F8">
        <v>2</v>
      </c>
      <c r="G8">
        <v>2</v>
      </c>
      <c r="H8">
        <v>1</v>
      </c>
      <c r="I8">
        <v>4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0</v>
      </c>
    </row>
    <row r="9" spans="1:19" x14ac:dyDescent="0.2">
      <c r="A9">
        <v>7</v>
      </c>
      <c r="B9">
        <v>5</v>
      </c>
      <c r="C9">
        <v>5</v>
      </c>
      <c r="D9">
        <v>1</v>
      </c>
      <c r="E9">
        <v>4</v>
      </c>
      <c r="F9">
        <v>2</v>
      </c>
      <c r="G9">
        <v>2</v>
      </c>
      <c r="H9">
        <v>2</v>
      </c>
      <c r="I9">
        <v>2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0</v>
      </c>
    </row>
    <row r="10" spans="1:19" x14ac:dyDescent="0.2">
      <c r="A10">
        <v>8</v>
      </c>
      <c r="B10">
        <v>5</v>
      </c>
      <c r="C10">
        <v>4</v>
      </c>
      <c r="D10">
        <v>1</v>
      </c>
      <c r="E10">
        <v>4</v>
      </c>
      <c r="F10">
        <v>2</v>
      </c>
      <c r="G10">
        <v>1</v>
      </c>
      <c r="H10">
        <v>2</v>
      </c>
      <c r="I10">
        <v>1</v>
      </c>
      <c r="J10">
        <v>5</v>
      </c>
      <c r="K10">
        <v>1</v>
      </c>
      <c r="L10">
        <v>1</v>
      </c>
      <c r="M10">
        <v>1</v>
      </c>
      <c r="N10">
        <v>1</v>
      </c>
      <c r="O10">
        <v>1</v>
      </c>
      <c r="P10">
        <v>0</v>
      </c>
      <c r="Q10">
        <v>1</v>
      </c>
      <c r="R10">
        <v>1</v>
      </c>
      <c r="S10">
        <v>0</v>
      </c>
    </row>
    <row r="11" spans="1:19" x14ac:dyDescent="0.2">
      <c r="A11">
        <v>9</v>
      </c>
      <c r="B11">
        <v>5</v>
      </c>
      <c r="C11">
        <v>5</v>
      </c>
      <c r="D11">
        <v>4</v>
      </c>
      <c r="E11">
        <v>1</v>
      </c>
      <c r="F11">
        <v>2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0</v>
      </c>
      <c r="R11">
        <v>1</v>
      </c>
      <c r="S11">
        <v>0</v>
      </c>
    </row>
    <row r="12" spans="1:19" x14ac:dyDescent="0.2">
      <c r="A12" t="s">
        <v>14</v>
      </c>
      <c r="B12">
        <f t="shared" ref="B12:S12" si="0">AVERAGE(B2:B11)</f>
        <v>5</v>
      </c>
      <c r="C12">
        <f t="shared" si="0"/>
        <v>3.9</v>
      </c>
      <c r="D12">
        <f t="shared" si="0"/>
        <v>2.8</v>
      </c>
      <c r="E12">
        <f t="shared" si="0"/>
        <v>2.8</v>
      </c>
      <c r="F12">
        <f t="shared" si="0"/>
        <v>1.7</v>
      </c>
      <c r="G12">
        <f t="shared" si="0"/>
        <v>2</v>
      </c>
      <c r="H12">
        <f t="shared" si="0"/>
        <v>1.2</v>
      </c>
      <c r="I12">
        <f t="shared" si="0"/>
        <v>2.1</v>
      </c>
      <c r="J12">
        <f t="shared" si="0"/>
        <v>1.5</v>
      </c>
      <c r="K12">
        <f t="shared" si="0"/>
        <v>1.5</v>
      </c>
      <c r="L12">
        <f t="shared" si="0"/>
        <v>1.2</v>
      </c>
      <c r="M12">
        <f t="shared" si="0"/>
        <v>1</v>
      </c>
      <c r="N12">
        <f t="shared" si="0"/>
        <v>1</v>
      </c>
      <c r="O12">
        <f t="shared" si="0"/>
        <v>0.9</v>
      </c>
      <c r="P12">
        <f t="shared" si="0"/>
        <v>0.9</v>
      </c>
      <c r="Q12">
        <f t="shared" si="0"/>
        <v>0.8</v>
      </c>
      <c r="R12">
        <f t="shared" si="0"/>
        <v>0.9</v>
      </c>
      <c r="S12">
        <f t="shared" si="0"/>
        <v>0.3</v>
      </c>
    </row>
    <row r="13" spans="1:19" x14ac:dyDescent="0.2">
      <c r="A13" t="s">
        <v>15</v>
      </c>
      <c r="B13">
        <f>MEDIAN(B2:B12)</f>
        <v>5</v>
      </c>
      <c r="C13">
        <f t="shared" ref="C13:S13" si="1">MEDIAN(C2:C12)</f>
        <v>4</v>
      </c>
      <c r="D13">
        <f t="shared" si="1"/>
        <v>4</v>
      </c>
      <c r="E13">
        <f t="shared" si="1"/>
        <v>2.8</v>
      </c>
      <c r="F13">
        <f t="shared" si="1"/>
        <v>2</v>
      </c>
      <c r="G13">
        <f t="shared" si="1"/>
        <v>2</v>
      </c>
      <c r="H13">
        <f t="shared" si="1"/>
        <v>1</v>
      </c>
      <c r="I13">
        <f t="shared" si="1"/>
        <v>2</v>
      </c>
      <c r="J13">
        <f t="shared" si="1"/>
        <v>1</v>
      </c>
      <c r="K13">
        <f t="shared" si="1"/>
        <v>1</v>
      </c>
      <c r="L13">
        <f t="shared" si="1"/>
        <v>1</v>
      </c>
      <c r="M13">
        <f t="shared" si="1"/>
        <v>1</v>
      </c>
      <c r="N13">
        <f t="shared" si="1"/>
        <v>1</v>
      </c>
      <c r="O13">
        <f t="shared" si="1"/>
        <v>1</v>
      </c>
      <c r="P13">
        <f t="shared" si="1"/>
        <v>1</v>
      </c>
      <c r="Q13">
        <f t="shared" si="1"/>
        <v>1</v>
      </c>
      <c r="R13">
        <f t="shared" si="1"/>
        <v>1</v>
      </c>
      <c r="S13">
        <f t="shared" si="1"/>
        <v>0</v>
      </c>
    </row>
    <row r="14" spans="1:19" x14ac:dyDescent="0.2">
      <c r="A14" t="s">
        <v>16</v>
      </c>
      <c r="B14">
        <f>MODE(B2:B11)</f>
        <v>5</v>
      </c>
      <c r="C14">
        <f t="shared" ref="C14:S14" si="2">MODE(C2:C11)</f>
        <v>4</v>
      </c>
      <c r="D14">
        <f t="shared" si="2"/>
        <v>4</v>
      </c>
      <c r="E14">
        <f t="shared" si="2"/>
        <v>4</v>
      </c>
      <c r="F14">
        <f t="shared" si="2"/>
        <v>2</v>
      </c>
      <c r="G14">
        <f t="shared" si="2"/>
        <v>2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0</v>
      </c>
    </row>
    <row r="15" spans="1:19" x14ac:dyDescent="0.2">
      <c r="A15" t="s">
        <v>18</v>
      </c>
      <c r="B15">
        <f>STDEV(B2:B11)</f>
        <v>0</v>
      </c>
      <c r="C15">
        <f t="shared" ref="C15:S15" si="3">STDEV(C2:C11)</f>
        <v>1.3703203194062981</v>
      </c>
      <c r="D15">
        <f t="shared" si="3"/>
        <v>1.5491933384829666</v>
      </c>
      <c r="E15">
        <f t="shared" si="3"/>
        <v>1.3165611772087664</v>
      </c>
      <c r="F15">
        <f t="shared" si="3"/>
        <v>0.48304589153964811</v>
      </c>
      <c r="G15">
        <f t="shared" si="3"/>
        <v>1.247219128924647</v>
      </c>
      <c r="H15">
        <f t="shared" si="3"/>
        <v>0.42163702135578385</v>
      </c>
      <c r="I15">
        <f t="shared" si="3"/>
        <v>1.3703203194062976</v>
      </c>
      <c r="J15">
        <f t="shared" si="3"/>
        <v>1.2692955176439846</v>
      </c>
      <c r="K15">
        <f t="shared" si="3"/>
        <v>0.97182531580755005</v>
      </c>
      <c r="L15">
        <f t="shared" si="3"/>
        <v>0.42163702135578385</v>
      </c>
      <c r="M15">
        <f t="shared" si="3"/>
        <v>0</v>
      </c>
      <c r="N15">
        <f t="shared" si="3"/>
        <v>0</v>
      </c>
      <c r="O15">
        <f t="shared" si="3"/>
        <v>0.56764621219754674</v>
      </c>
      <c r="P15">
        <f t="shared" si="3"/>
        <v>0.316227766016838</v>
      </c>
      <c r="Q15">
        <f t="shared" si="3"/>
        <v>0.42163702135578385</v>
      </c>
      <c r="R15">
        <f t="shared" si="3"/>
        <v>0.316227766016838</v>
      </c>
      <c r="S15">
        <f t="shared" si="3"/>
        <v>0.48304589153964794</v>
      </c>
    </row>
    <row r="16" spans="1:19" x14ac:dyDescent="0.2">
      <c r="A16" t="s">
        <v>17</v>
      </c>
      <c r="B16">
        <f>COUNTIF(B2:B11,"&lt;&gt;0")</f>
        <v>10</v>
      </c>
      <c r="C16">
        <f t="shared" ref="C16:S16" si="4">COUNTIF(C2:C11,"&lt;&gt;0")</f>
        <v>10</v>
      </c>
      <c r="D16">
        <f t="shared" si="4"/>
        <v>10</v>
      </c>
      <c r="E16">
        <f t="shared" si="4"/>
        <v>10</v>
      </c>
      <c r="F16">
        <f t="shared" si="4"/>
        <v>10</v>
      </c>
      <c r="G16">
        <f t="shared" si="4"/>
        <v>9</v>
      </c>
      <c r="H16">
        <f t="shared" si="4"/>
        <v>10</v>
      </c>
      <c r="I16">
        <f t="shared" si="4"/>
        <v>10</v>
      </c>
      <c r="J16">
        <f t="shared" si="4"/>
        <v>10</v>
      </c>
      <c r="K16">
        <f t="shared" si="4"/>
        <v>10</v>
      </c>
      <c r="L16">
        <f t="shared" si="4"/>
        <v>10</v>
      </c>
      <c r="M16">
        <f t="shared" si="4"/>
        <v>10</v>
      </c>
      <c r="N16">
        <f t="shared" si="4"/>
        <v>10</v>
      </c>
      <c r="O16">
        <f t="shared" si="4"/>
        <v>8</v>
      </c>
      <c r="P16">
        <f t="shared" si="4"/>
        <v>9</v>
      </c>
      <c r="Q16">
        <f t="shared" si="4"/>
        <v>8</v>
      </c>
      <c r="R16">
        <f t="shared" si="4"/>
        <v>9</v>
      </c>
      <c r="S16">
        <f t="shared" si="4"/>
        <v>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zoomScaleNormal="100" workbookViewId="0">
      <selection activeCell="A12" sqref="A12"/>
    </sheetView>
  </sheetViews>
  <sheetFormatPr defaultRowHeight="12.75" x14ac:dyDescent="0.2"/>
  <cols>
    <col min="1" max="1025" width="11.5703125"/>
  </cols>
  <sheetData>
    <row r="1" spans="1:19" x14ac:dyDescent="0.2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15</v>
      </c>
      <c r="N1">
        <v>20</v>
      </c>
      <c r="O1">
        <v>25</v>
      </c>
      <c r="P1">
        <v>50</v>
      </c>
      <c r="Q1">
        <v>100</v>
      </c>
      <c r="R1">
        <v>500</v>
      </c>
      <c r="S1">
        <v>1000</v>
      </c>
    </row>
    <row r="2" spans="1:19" x14ac:dyDescent="0.2">
      <c r="A2">
        <v>0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4</v>
      </c>
      <c r="I2">
        <v>4</v>
      </c>
      <c r="J2">
        <v>4</v>
      </c>
      <c r="K2">
        <v>4</v>
      </c>
      <c r="L2">
        <v>4</v>
      </c>
      <c r="M2">
        <v>4</v>
      </c>
      <c r="N2">
        <v>4</v>
      </c>
      <c r="O2">
        <v>4</v>
      </c>
      <c r="P2">
        <v>4</v>
      </c>
      <c r="Q2">
        <v>0</v>
      </c>
      <c r="R2">
        <v>0</v>
      </c>
      <c r="S2">
        <v>0</v>
      </c>
    </row>
    <row r="3" spans="1:19" x14ac:dyDescent="0.2">
      <c r="A3">
        <v>1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4</v>
      </c>
      <c r="I3">
        <v>4</v>
      </c>
      <c r="J3">
        <v>4</v>
      </c>
      <c r="K3">
        <v>4</v>
      </c>
      <c r="L3">
        <v>4</v>
      </c>
      <c r="M3">
        <v>4</v>
      </c>
      <c r="N3">
        <v>4</v>
      </c>
      <c r="O3">
        <v>4</v>
      </c>
      <c r="P3">
        <v>0</v>
      </c>
      <c r="Q3">
        <v>4</v>
      </c>
      <c r="R3">
        <v>4</v>
      </c>
      <c r="S3">
        <v>2</v>
      </c>
    </row>
    <row r="4" spans="1:19" x14ac:dyDescent="0.2">
      <c r="A4">
        <v>2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4</v>
      </c>
      <c r="I4">
        <v>4</v>
      </c>
      <c r="J4">
        <v>4</v>
      </c>
      <c r="K4">
        <v>4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0</v>
      </c>
    </row>
    <row r="5" spans="1:19" x14ac:dyDescent="0.2">
      <c r="A5">
        <v>3</v>
      </c>
      <c r="B5">
        <v>5</v>
      </c>
      <c r="C5">
        <v>5</v>
      </c>
      <c r="D5">
        <v>5</v>
      </c>
      <c r="E5">
        <v>5</v>
      </c>
      <c r="F5">
        <v>5</v>
      </c>
      <c r="G5">
        <v>0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</row>
    <row r="6" spans="1:19" x14ac:dyDescent="0.2">
      <c r="A6">
        <v>4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4</v>
      </c>
      <c r="O6">
        <v>4</v>
      </c>
      <c r="P6">
        <v>4</v>
      </c>
      <c r="Q6">
        <v>4</v>
      </c>
      <c r="R6">
        <v>4</v>
      </c>
      <c r="S6">
        <v>4</v>
      </c>
    </row>
    <row r="7" spans="1:19" x14ac:dyDescent="0.2">
      <c r="A7">
        <v>5</v>
      </c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4</v>
      </c>
      <c r="I7">
        <v>4</v>
      </c>
      <c r="J7">
        <v>4</v>
      </c>
      <c r="K7">
        <v>4</v>
      </c>
      <c r="L7">
        <v>4</v>
      </c>
      <c r="M7">
        <v>4</v>
      </c>
      <c r="N7">
        <v>4</v>
      </c>
      <c r="O7">
        <v>4</v>
      </c>
      <c r="P7">
        <v>4</v>
      </c>
      <c r="Q7">
        <v>4</v>
      </c>
      <c r="R7">
        <v>0</v>
      </c>
      <c r="S7">
        <v>0</v>
      </c>
    </row>
    <row r="8" spans="1:19" x14ac:dyDescent="0.2">
      <c r="A8">
        <v>6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0</v>
      </c>
    </row>
    <row r="9" spans="1:19" x14ac:dyDescent="0.2">
      <c r="A9">
        <v>7</v>
      </c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0</v>
      </c>
      <c r="O9">
        <v>4</v>
      </c>
      <c r="P9">
        <v>4</v>
      </c>
      <c r="Q9">
        <v>4</v>
      </c>
      <c r="R9">
        <v>1</v>
      </c>
      <c r="S9">
        <v>4</v>
      </c>
    </row>
    <row r="10" spans="1:19" x14ac:dyDescent="0.2">
      <c r="A10">
        <v>8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4</v>
      </c>
      <c r="I10">
        <v>4</v>
      </c>
      <c r="J10">
        <v>4</v>
      </c>
      <c r="K10">
        <v>4</v>
      </c>
      <c r="L10">
        <v>4</v>
      </c>
      <c r="M10">
        <v>0</v>
      </c>
      <c r="N10">
        <v>4</v>
      </c>
      <c r="O10">
        <v>4</v>
      </c>
      <c r="P10">
        <v>4</v>
      </c>
      <c r="Q10">
        <v>4</v>
      </c>
      <c r="R10">
        <v>4</v>
      </c>
      <c r="S10">
        <v>0</v>
      </c>
    </row>
    <row r="11" spans="1:19" x14ac:dyDescent="0.2">
      <c r="A11">
        <v>9</v>
      </c>
      <c r="B11">
        <v>5</v>
      </c>
      <c r="C11">
        <v>5</v>
      </c>
      <c r="D11">
        <v>5</v>
      </c>
      <c r="E11">
        <v>5</v>
      </c>
      <c r="F11">
        <v>5</v>
      </c>
      <c r="G11">
        <v>5</v>
      </c>
      <c r="H11">
        <v>4</v>
      </c>
      <c r="I11">
        <v>4</v>
      </c>
      <c r="J11">
        <v>4</v>
      </c>
      <c r="K11">
        <v>4</v>
      </c>
      <c r="L11">
        <v>4</v>
      </c>
      <c r="M11">
        <v>4</v>
      </c>
      <c r="N11">
        <v>4</v>
      </c>
      <c r="O11">
        <v>4</v>
      </c>
      <c r="P11">
        <v>4</v>
      </c>
      <c r="Q11">
        <v>4</v>
      </c>
      <c r="R11">
        <v>4</v>
      </c>
      <c r="S11">
        <v>0</v>
      </c>
    </row>
    <row r="12" spans="1:19" x14ac:dyDescent="0.2">
      <c r="A12" t="s">
        <v>14</v>
      </c>
      <c r="B12">
        <f t="shared" ref="B12:S12" si="0">AVERAGE(B2:B11)</f>
        <v>5</v>
      </c>
      <c r="C12">
        <f t="shared" si="0"/>
        <v>5</v>
      </c>
      <c r="D12">
        <f t="shared" si="0"/>
        <v>5</v>
      </c>
      <c r="E12">
        <f t="shared" si="0"/>
        <v>5</v>
      </c>
      <c r="F12">
        <f t="shared" si="0"/>
        <v>5</v>
      </c>
      <c r="G12">
        <f t="shared" si="0"/>
        <v>4.5</v>
      </c>
      <c r="H12">
        <f t="shared" si="0"/>
        <v>4.0999999999999996</v>
      </c>
      <c r="I12">
        <f t="shared" si="0"/>
        <v>4</v>
      </c>
      <c r="J12">
        <f t="shared" si="0"/>
        <v>4</v>
      </c>
      <c r="K12">
        <f t="shared" si="0"/>
        <v>4</v>
      </c>
      <c r="L12">
        <f t="shared" si="0"/>
        <v>4</v>
      </c>
      <c r="M12">
        <f t="shared" si="0"/>
        <v>3.6</v>
      </c>
      <c r="N12">
        <f t="shared" si="0"/>
        <v>3.6</v>
      </c>
      <c r="O12">
        <f t="shared" si="0"/>
        <v>4</v>
      </c>
      <c r="P12">
        <f t="shared" si="0"/>
        <v>3.6</v>
      </c>
      <c r="Q12">
        <f t="shared" si="0"/>
        <v>3.6</v>
      </c>
      <c r="R12">
        <f t="shared" si="0"/>
        <v>2.9</v>
      </c>
      <c r="S12">
        <f t="shared" si="0"/>
        <v>1.4</v>
      </c>
    </row>
    <row r="13" spans="1:19" x14ac:dyDescent="0.2">
      <c r="A13" t="s">
        <v>15</v>
      </c>
      <c r="B13">
        <f>MEDIAN(B2:B12)</f>
        <v>5</v>
      </c>
      <c r="C13">
        <f t="shared" ref="C13:S13" si="1">MEDIAN(C2:C12)</f>
        <v>5</v>
      </c>
      <c r="D13">
        <f t="shared" si="1"/>
        <v>5</v>
      </c>
      <c r="E13">
        <f t="shared" si="1"/>
        <v>5</v>
      </c>
      <c r="F13">
        <f t="shared" si="1"/>
        <v>5</v>
      </c>
      <c r="G13">
        <f t="shared" si="1"/>
        <v>5</v>
      </c>
      <c r="H13">
        <f t="shared" si="1"/>
        <v>4</v>
      </c>
      <c r="I13">
        <f t="shared" si="1"/>
        <v>4</v>
      </c>
      <c r="J13">
        <f t="shared" si="1"/>
        <v>4</v>
      </c>
      <c r="K13">
        <f t="shared" si="1"/>
        <v>4</v>
      </c>
      <c r="L13">
        <f t="shared" si="1"/>
        <v>4</v>
      </c>
      <c r="M13">
        <f t="shared" si="1"/>
        <v>4</v>
      </c>
      <c r="N13">
        <f t="shared" si="1"/>
        <v>4</v>
      </c>
      <c r="O13">
        <f t="shared" si="1"/>
        <v>4</v>
      </c>
      <c r="P13">
        <f t="shared" si="1"/>
        <v>4</v>
      </c>
      <c r="Q13">
        <f t="shared" si="1"/>
        <v>4</v>
      </c>
      <c r="R13">
        <f t="shared" si="1"/>
        <v>4</v>
      </c>
      <c r="S13">
        <f t="shared" si="1"/>
        <v>0</v>
      </c>
    </row>
    <row r="14" spans="1:19" x14ac:dyDescent="0.2">
      <c r="A14" t="s">
        <v>16</v>
      </c>
      <c r="B14">
        <f>MODE(B2:B11)</f>
        <v>5</v>
      </c>
      <c r="C14">
        <f t="shared" ref="C14:S14" si="2">MODE(C2:C11)</f>
        <v>5</v>
      </c>
      <c r="D14">
        <f t="shared" si="2"/>
        <v>5</v>
      </c>
      <c r="E14">
        <f t="shared" si="2"/>
        <v>5</v>
      </c>
      <c r="F14">
        <f t="shared" si="2"/>
        <v>5</v>
      </c>
      <c r="G14">
        <f t="shared" si="2"/>
        <v>5</v>
      </c>
      <c r="H14">
        <f t="shared" si="2"/>
        <v>4</v>
      </c>
      <c r="I14">
        <f t="shared" si="2"/>
        <v>4</v>
      </c>
      <c r="J14">
        <f t="shared" si="2"/>
        <v>4</v>
      </c>
      <c r="K14">
        <f t="shared" si="2"/>
        <v>4</v>
      </c>
      <c r="L14">
        <f t="shared" si="2"/>
        <v>4</v>
      </c>
      <c r="M14">
        <f t="shared" si="2"/>
        <v>4</v>
      </c>
      <c r="N14">
        <f t="shared" si="2"/>
        <v>4</v>
      </c>
      <c r="O14">
        <f t="shared" si="2"/>
        <v>4</v>
      </c>
      <c r="P14">
        <f t="shared" si="2"/>
        <v>4</v>
      </c>
      <c r="Q14">
        <f t="shared" si="2"/>
        <v>4</v>
      </c>
      <c r="R14">
        <f t="shared" si="2"/>
        <v>4</v>
      </c>
      <c r="S14">
        <f t="shared" si="2"/>
        <v>0</v>
      </c>
    </row>
    <row r="15" spans="1:19" x14ac:dyDescent="0.2">
      <c r="A15" t="s">
        <v>18</v>
      </c>
      <c r="B15">
        <f>STDEV(B2:B11)</f>
        <v>0</v>
      </c>
      <c r="C15">
        <f t="shared" ref="C15:S15" si="3">STDEV(C2:C11)</f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1.5811388300841898</v>
      </c>
      <c r="H15">
        <f t="shared" si="3"/>
        <v>0.31622776601683794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1.264911064067352</v>
      </c>
      <c r="N15">
        <f t="shared" si="3"/>
        <v>1.264911064067352</v>
      </c>
      <c r="O15">
        <f t="shared" si="3"/>
        <v>0</v>
      </c>
      <c r="P15">
        <f t="shared" si="3"/>
        <v>1.264911064067352</v>
      </c>
      <c r="Q15">
        <f t="shared" si="3"/>
        <v>1.264911064067352</v>
      </c>
      <c r="R15">
        <f t="shared" si="3"/>
        <v>1.7919573407620817</v>
      </c>
      <c r="S15">
        <f t="shared" si="3"/>
        <v>1.8973665961010275</v>
      </c>
    </row>
    <row r="16" spans="1:19" x14ac:dyDescent="0.2">
      <c r="A16" t="s">
        <v>17</v>
      </c>
      <c r="B16">
        <f>COUNTIF(B2:B11,"&lt;&gt;0")</f>
        <v>10</v>
      </c>
      <c r="C16">
        <f t="shared" ref="C16:S16" si="4">COUNTIF(C2:C11,"&lt;&gt;0")</f>
        <v>10</v>
      </c>
      <c r="D16">
        <f t="shared" si="4"/>
        <v>10</v>
      </c>
      <c r="E16">
        <f t="shared" si="4"/>
        <v>10</v>
      </c>
      <c r="F16">
        <f t="shared" si="4"/>
        <v>10</v>
      </c>
      <c r="G16">
        <f t="shared" si="4"/>
        <v>9</v>
      </c>
      <c r="H16">
        <f t="shared" si="4"/>
        <v>10</v>
      </c>
      <c r="I16">
        <f t="shared" si="4"/>
        <v>10</v>
      </c>
      <c r="J16">
        <f t="shared" si="4"/>
        <v>10</v>
      </c>
      <c r="K16">
        <f t="shared" si="4"/>
        <v>10</v>
      </c>
      <c r="L16">
        <f t="shared" si="4"/>
        <v>10</v>
      </c>
      <c r="M16">
        <f t="shared" si="4"/>
        <v>9</v>
      </c>
      <c r="N16">
        <f t="shared" si="4"/>
        <v>9</v>
      </c>
      <c r="O16">
        <f t="shared" si="4"/>
        <v>10</v>
      </c>
      <c r="P16">
        <f t="shared" si="4"/>
        <v>9</v>
      </c>
      <c r="Q16">
        <f t="shared" si="4"/>
        <v>9</v>
      </c>
      <c r="R16">
        <f t="shared" si="4"/>
        <v>8</v>
      </c>
      <c r="S16">
        <f t="shared" si="4"/>
        <v>4</v>
      </c>
    </row>
    <row r="24" spans="1:1" x14ac:dyDescent="0.2">
      <c r="A24" t="s">
        <v>5</v>
      </c>
    </row>
    <row r="25" spans="1:1" x14ac:dyDescent="0.2">
      <c r="A25" t="s">
        <v>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zoomScaleNormal="100" workbookViewId="0">
      <selection activeCell="A12" sqref="A12:S16"/>
    </sheetView>
  </sheetViews>
  <sheetFormatPr defaultRowHeight="12.75" x14ac:dyDescent="0.2"/>
  <cols>
    <col min="1" max="1025" width="11.5703125"/>
  </cols>
  <sheetData>
    <row r="1" spans="1:19" x14ac:dyDescent="0.2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15</v>
      </c>
      <c r="N1">
        <v>20</v>
      </c>
      <c r="O1">
        <v>25</v>
      </c>
      <c r="P1">
        <v>50</v>
      </c>
      <c r="Q1">
        <v>100</v>
      </c>
      <c r="R1">
        <v>500</v>
      </c>
      <c r="S1">
        <v>1000</v>
      </c>
    </row>
    <row r="2" spans="1:19" x14ac:dyDescent="0.2">
      <c r="A2">
        <v>0</v>
      </c>
      <c r="B2">
        <v>5</v>
      </c>
      <c r="C2">
        <v>4</v>
      </c>
      <c r="D2">
        <v>4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  <c r="L2">
        <v>4</v>
      </c>
      <c r="M2">
        <v>4</v>
      </c>
      <c r="N2">
        <v>4</v>
      </c>
      <c r="O2">
        <v>4</v>
      </c>
      <c r="P2">
        <v>4</v>
      </c>
      <c r="Q2">
        <v>4</v>
      </c>
      <c r="R2">
        <v>4</v>
      </c>
      <c r="S2">
        <v>0</v>
      </c>
    </row>
    <row r="3" spans="1:19" x14ac:dyDescent="0.2">
      <c r="A3">
        <v>1</v>
      </c>
      <c r="B3">
        <v>5</v>
      </c>
      <c r="C3">
        <v>4</v>
      </c>
      <c r="D3">
        <v>4</v>
      </c>
      <c r="E3">
        <v>4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  <c r="L3">
        <v>4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</row>
    <row r="4" spans="1:19" x14ac:dyDescent="0.2">
      <c r="A4">
        <v>2</v>
      </c>
      <c r="B4">
        <v>5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4</v>
      </c>
    </row>
    <row r="5" spans="1:19" x14ac:dyDescent="0.2">
      <c r="A5">
        <v>3</v>
      </c>
      <c r="B5">
        <v>5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4</v>
      </c>
      <c r="P5">
        <v>4</v>
      </c>
      <c r="Q5">
        <v>0</v>
      </c>
      <c r="R5">
        <v>4</v>
      </c>
      <c r="S5">
        <v>4</v>
      </c>
    </row>
    <row r="6" spans="1:19" x14ac:dyDescent="0.2">
      <c r="A6">
        <v>4</v>
      </c>
      <c r="B6">
        <v>5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4</v>
      </c>
      <c r="O6">
        <v>4</v>
      </c>
      <c r="P6">
        <v>4</v>
      </c>
      <c r="Q6">
        <v>4</v>
      </c>
      <c r="R6">
        <v>0</v>
      </c>
      <c r="S6">
        <v>4</v>
      </c>
    </row>
    <row r="7" spans="1:19" x14ac:dyDescent="0.2">
      <c r="A7">
        <v>5</v>
      </c>
      <c r="B7">
        <v>5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>
        <v>4</v>
      </c>
      <c r="M7">
        <v>4</v>
      </c>
      <c r="N7">
        <v>4</v>
      </c>
      <c r="O7">
        <v>4</v>
      </c>
      <c r="P7">
        <v>4</v>
      </c>
      <c r="Q7">
        <v>0</v>
      </c>
      <c r="R7">
        <v>4</v>
      </c>
      <c r="S7">
        <v>0</v>
      </c>
    </row>
    <row r="8" spans="1:19" x14ac:dyDescent="0.2">
      <c r="A8">
        <v>6</v>
      </c>
      <c r="B8">
        <v>5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0</v>
      </c>
    </row>
    <row r="9" spans="1:19" x14ac:dyDescent="0.2">
      <c r="A9">
        <v>7</v>
      </c>
      <c r="B9">
        <v>5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  <c r="O9">
        <v>4</v>
      </c>
      <c r="P9">
        <v>4</v>
      </c>
      <c r="Q9">
        <v>4</v>
      </c>
      <c r="R9">
        <v>4</v>
      </c>
      <c r="S9">
        <v>4</v>
      </c>
    </row>
    <row r="10" spans="1:19" x14ac:dyDescent="0.2">
      <c r="A10">
        <v>8</v>
      </c>
      <c r="B10">
        <v>5</v>
      </c>
      <c r="C10">
        <v>4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4</v>
      </c>
      <c r="N10">
        <v>4</v>
      </c>
      <c r="O10">
        <v>4</v>
      </c>
      <c r="P10">
        <v>4</v>
      </c>
      <c r="Q10">
        <v>4</v>
      </c>
      <c r="R10">
        <v>0</v>
      </c>
      <c r="S10">
        <v>4</v>
      </c>
    </row>
    <row r="11" spans="1:19" x14ac:dyDescent="0.2">
      <c r="A11">
        <v>9</v>
      </c>
      <c r="B11">
        <v>5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J11">
        <v>4</v>
      </c>
      <c r="K11">
        <v>4</v>
      </c>
      <c r="L11">
        <v>4</v>
      </c>
      <c r="M11">
        <v>4</v>
      </c>
      <c r="N11">
        <v>4</v>
      </c>
      <c r="O11">
        <v>4</v>
      </c>
      <c r="P11">
        <v>4</v>
      </c>
      <c r="Q11">
        <v>4</v>
      </c>
      <c r="R11">
        <v>0</v>
      </c>
      <c r="S11">
        <v>4</v>
      </c>
    </row>
    <row r="12" spans="1:19" x14ac:dyDescent="0.2">
      <c r="A12" t="s">
        <v>14</v>
      </c>
      <c r="B12">
        <f t="shared" ref="B12:S12" si="0">AVERAGE(B2:B11)</f>
        <v>5</v>
      </c>
      <c r="C12">
        <f t="shared" si="0"/>
        <v>4</v>
      </c>
      <c r="D12">
        <f t="shared" si="0"/>
        <v>4</v>
      </c>
      <c r="E12">
        <f t="shared" si="0"/>
        <v>4</v>
      </c>
      <c r="F12">
        <f t="shared" si="0"/>
        <v>4</v>
      </c>
      <c r="G12">
        <f t="shared" si="0"/>
        <v>4</v>
      </c>
      <c r="H12">
        <f t="shared" si="0"/>
        <v>4</v>
      </c>
      <c r="I12">
        <f t="shared" si="0"/>
        <v>4</v>
      </c>
      <c r="J12">
        <f t="shared" si="0"/>
        <v>4</v>
      </c>
      <c r="K12">
        <f t="shared" si="0"/>
        <v>4</v>
      </c>
      <c r="L12">
        <f t="shared" si="0"/>
        <v>4</v>
      </c>
      <c r="M12">
        <f t="shared" si="0"/>
        <v>4</v>
      </c>
      <c r="N12">
        <f t="shared" si="0"/>
        <v>4</v>
      </c>
      <c r="O12">
        <f t="shared" si="0"/>
        <v>4</v>
      </c>
      <c r="P12">
        <f t="shared" si="0"/>
        <v>4</v>
      </c>
      <c r="Q12">
        <f t="shared" si="0"/>
        <v>3.2</v>
      </c>
      <c r="R12">
        <f t="shared" si="0"/>
        <v>2.8</v>
      </c>
      <c r="S12">
        <f t="shared" si="0"/>
        <v>2.8</v>
      </c>
    </row>
    <row r="13" spans="1:19" x14ac:dyDescent="0.2">
      <c r="A13" t="s">
        <v>15</v>
      </c>
      <c r="B13">
        <f>MEDIAN(B2:B12)</f>
        <v>5</v>
      </c>
      <c r="C13">
        <f t="shared" ref="C13:S13" si="1">MEDIAN(C2:C12)</f>
        <v>4</v>
      </c>
      <c r="D13">
        <f t="shared" si="1"/>
        <v>4</v>
      </c>
      <c r="E13">
        <f t="shared" si="1"/>
        <v>4</v>
      </c>
      <c r="F13">
        <f t="shared" si="1"/>
        <v>4</v>
      </c>
      <c r="G13">
        <f t="shared" si="1"/>
        <v>4</v>
      </c>
      <c r="H13">
        <f t="shared" si="1"/>
        <v>4</v>
      </c>
      <c r="I13">
        <f t="shared" si="1"/>
        <v>4</v>
      </c>
      <c r="J13">
        <f t="shared" si="1"/>
        <v>4</v>
      </c>
      <c r="K13">
        <f t="shared" si="1"/>
        <v>4</v>
      </c>
      <c r="L13">
        <f t="shared" si="1"/>
        <v>4</v>
      </c>
      <c r="M13">
        <f t="shared" si="1"/>
        <v>4</v>
      </c>
      <c r="N13">
        <f t="shared" si="1"/>
        <v>4</v>
      </c>
      <c r="O13">
        <f t="shared" si="1"/>
        <v>4</v>
      </c>
      <c r="P13">
        <f t="shared" si="1"/>
        <v>4</v>
      </c>
      <c r="Q13">
        <f t="shared" si="1"/>
        <v>4</v>
      </c>
      <c r="R13">
        <f t="shared" si="1"/>
        <v>4</v>
      </c>
      <c r="S13">
        <f t="shared" si="1"/>
        <v>4</v>
      </c>
    </row>
    <row r="14" spans="1:19" x14ac:dyDescent="0.2">
      <c r="A14" t="s">
        <v>16</v>
      </c>
      <c r="B14">
        <f>MODE(B2:B11)</f>
        <v>5</v>
      </c>
      <c r="C14">
        <f t="shared" ref="C14:S14" si="2">MODE(C2:C11)</f>
        <v>4</v>
      </c>
      <c r="D14">
        <f t="shared" si="2"/>
        <v>4</v>
      </c>
      <c r="E14">
        <f t="shared" si="2"/>
        <v>4</v>
      </c>
      <c r="F14">
        <f t="shared" si="2"/>
        <v>4</v>
      </c>
      <c r="G14">
        <f t="shared" si="2"/>
        <v>4</v>
      </c>
      <c r="H14">
        <f t="shared" si="2"/>
        <v>4</v>
      </c>
      <c r="I14">
        <f t="shared" si="2"/>
        <v>4</v>
      </c>
      <c r="J14">
        <f t="shared" si="2"/>
        <v>4</v>
      </c>
      <c r="K14">
        <f t="shared" si="2"/>
        <v>4</v>
      </c>
      <c r="L14">
        <f t="shared" si="2"/>
        <v>4</v>
      </c>
      <c r="M14">
        <f t="shared" si="2"/>
        <v>4</v>
      </c>
      <c r="N14">
        <f t="shared" si="2"/>
        <v>4</v>
      </c>
      <c r="O14">
        <f t="shared" si="2"/>
        <v>4</v>
      </c>
      <c r="P14">
        <f t="shared" si="2"/>
        <v>4</v>
      </c>
      <c r="Q14">
        <f t="shared" si="2"/>
        <v>4</v>
      </c>
      <c r="R14">
        <f t="shared" si="2"/>
        <v>4</v>
      </c>
      <c r="S14">
        <f t="shared" si="2"/>
        <v>4</v>
      </c>
    </row>
    <row r="15" spans="1:19" x14ac:dyDescent="0.2">
      <c r="A15" t="s">
        <v>18</v>
      </c>
      <c r="B15">
        <f>STDEV(B2:B11)</f>
        <v>0</v>
      </c>
      <c r="C15">
        <f t="shared" ref="C15:S15" si="3">STDEV(C2:C11)</f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1.6865480854231354</v>
      </c>
      <c r="R15">
        <f t="shared" si="3"/>
        <v>1.9321835661585915</v>
      </c>
      <c r="S15">
        <f t="shared" si="3"/>
        <v>1.9321835661585915</v>
      </c>
    </row>
    <row r="16" spans="1:19" x14ac:dyDescent="0.2">
      <c r="A16" t="s">
        <v>17</v>
      </c>
      <c r="B16">
        <f>COUNTIF(B2:B11,"&lt;&gt;0")</f>
        <v>10</v>
      </c>
      <c r="C16">
        <f t="shared" ref="C16:S16" si="4">COUNTIF(C2:C11,"&lt;&gt;0")</f>
        <v>10</v>
      </c>
      <c r="D16">
        <f t="shared" si="4"/>
        <v>10</v>
      </c>
      <c r="E16">
        <f t="shared" si="4"/>
        <v>10</v>
      </c>
      <c r="F16">
        <f t="shared" si="4"/>
        <v>10</v>
      </c>
      <c r="G16">
        <f t="shared" si="4"/>
        <v>10</v>
      </c>
      <c r="H16">
        <f t="shared" si="4"/>
        <v>10</v>
      </c>
      <c r="I16">
        <f t="shared" si="4"/>
        <v>10</v>
      </c>
      <c r="J16">
        <f t="shared" si="4"/>
        <v>10</v>
      </c>
      <c r="K16">
        <f t="shared" si="4"/>
        <v>10</v>
      </c>
      <c r="L16">
        <f t="shared" si="4"/>
        <v>10</v>
      </c>
      <c r="M16">
        <f t="shared" si="4"/>
        <v>10</v>
      </c>
      <c r="N16">
        <f t="shared" si="4"/>
        <v>10</v>
      </c>
      <c r="O16">
        <f t="shared" si="4"/>
        <v>10</v>
      </c>
      <c r="P16">
        <f t="shared" si="4"/>
        <v>10</v>
      </c>
      <c r="Q16">
        <f t="shared" si="4"/>
        <v>8</v>
      </c>
      <c r="R16">
        <f t="shared" si="4"/>
        <v>7</v>
      </c>
      <c r="S16">
        <f t="shared" si="4"/>
        <v>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zoomScaleNormal="100" workbookViewId="0">
      <selection activeCell="A12" sqref="A12:S16"/>
    </sheetView>
  </sheetViews>
  <sheetFormatPr defaultRowHeight="12.75" x14ac:dyDescent="0.2"/>
  <cols>
    <col min="1" max="1025" width="11.5703125"/>
  </cols>
  <sheetData>
    <row r="1" spans="1:19" x14ac:dyDescent="0.2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15</v>
      </c>
      <c r="N1">
        <v>20</v>
      </c>
      <c r="O1">
        <v>25</v>
      </c>
      <c r="P1">
        <v>50</v>
      </c>
      <c r="Q1">
        <v>100</v>
      </c>
      <c r="R1">
        <v>500</v>
      </c>
      <c r="S1">
        <v>1000</v>
      </c>
    </row>
    <row r="2" spans="1:19" x14ac:dyDescent="0.2">
      <c r="A2">
        <v>0</v>
      </c>
      <c r="B2">
        <v>5</v>
      </c>
      <c r="C2">
        <v>4</v>
      </c>
      <c r="D2">
        <v>4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  <c r="L2">
        <v>4</v>
      </c>
      <c r="M2">
        <v>4</v>
      </c>
      <c r="N2">
        <v>4</v>
      </c>
      <c r="O2">
        <v>4</v>
      </c>
      <c r="P2">
        <v>4</v>
      </c>
      <c r="Q2">
        <v>4</v>
      </c>
      <c r="R2">
        <v>4</v>
      </c>
      <c r="S2">
        <v>4</v>
      </c>
    </row>
    <row r="3" spans="1:19" x14ac:dyDescent="0.2">
      <c r="A3">
        <v>1</v>
      </c>
      <c r="B3">
        <v>5</v>
      </c>
      <c r="C3">
        <v>4</v>
      </c>
      <c r="D3">
        <v>4</v>
      </c>
      <c r="E3">
        <v>4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  <c r="L3">
        <v>4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</row>
    <row r="4" spans="1:19" x14ac:dyDescent="0.2">
      <c r="A4">
        <v>2</v>
      </c>
      <c r="B4">
        <v>5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4</v>
      </c>
    </row>
    <row r="5" spans="1:19" x14ac:dyDescent="0.2">
      <c r="A5">
        <v>3</v>
      </c>
      <c r="B5">
        <v>5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1</v>
      </c>
      <c r="P5">
        <v>4</v>
      </c>
      <c r="Q5">
        <v>4</v>
      </c>
      <c r="R5">
        <v>0</v>
      </c>
      <c r="S5">
        <v>4</v>
      </c>
    </row>
    <row r="6" spans="1:19" x14ac:dyDescent="0.2">
      <c r="A6">
        <v>4</v>
      </c>
      <c r="B6">
        <v>5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4</v>
      </c>
      <c r="O6">
        <v>4</v>
      </c>
      <c r="P6">
        <v>4</v>
      </c>
      <c r="Q6">
        <v>4</v>
      </c>
      <c r="R6">
        <v>4</v>
      </c>
      <c r="S6">
        <v>4</v>
      </c>
    </row>
    <row r="7" spans="1:19" x14ac:dyDescent="0.2">
      <c r="A7">
        <v>5</v>
      </c>
      <c r="B7">
        <v>5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>
        <v>4</v>
      </c>
      <c r="M7">
        <v>4</v>
      </c>
      <c r="N7">
        <v>4</v>
      </c>
      <c r="O7">
        <v>4</v>
      </c>
      <c r="P7">
        <v>4</v>
      </c>
      <c r="Q7">
        <v>4</v>
      </c>
      <c r="R7">
        <v>4</v>
      </c>
      <c r="S7">
        <v>0</v>
      </c>
    </row>
    <row r="8" spans="1:19" x14ac:dyDescent="0.2">
      <c r="A8">
        <v>6</v>
      </c>
      <c r="B8">
        <v>5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</row>
    <row r="9" spans="1:19" x14ac:dyDescent="0.2">
      <c r="A9">
        <v>7</v>
      </c>
      <c r="B9">
        <v>5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  <c r="O9">
        <v>4</v>
      </c>
      <c r="P9">
        <v>4</v>
      </c>
      <c r="Q9">
        <v>4</v>
      </c>
      <c r="R9">
        <v>0</v>
      </c>
      <c r="S9">
        <v>0</v>
      </c>
    </row>
    <row r="10" spans="1:19" x14ac:dyDescent="0.2">
      <c r="A10">
        <v>8</v>
      </c>
      <c r="B10">
        <v>5</v>
      </c>
      <c r="C10">
        <v>4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4</v>
      </c>
      <c r="N10">
        <v>4</v>
      </c>
      <c r="O10">
        <v>4</v>
      </c>
      <c r="P10">
        <v>4</v>
      </c>
      <c r="Q10">
        <v>4</v>
      </c>
      <c r="R10">
        <v>4</v>
      </c>
      <c r="S10">
        <v>4</v>
      </c>
    </row>
    <row r="11" spans="1:19" x14ac:dyDescent="0.2">
      <c r="A11">
        <v>9</v>
      </c>
      <c r="B11">
        <v>5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J11">
        <v>4</v>
      </c>
      <c r="K11">
        <v>4</v>
      </c>
      <c r="L11">
        <v>4</v>
      </c>
      <c r="M11">
        <v>4</v>
      </c>
      <c r="N11">
        <v>4</v>
      </c>
      <c r="O11">
        <v>4</v>
      </c>
      <c r="P11">
        <v>4</v>
      </c>
      <c r="Q11">
        <v>4</v>
      </c>
      <c r="R11">
        <v>4</v>
      </c>
      <c r="S11">
        <v>4</v>
      </c>
    </row>
    <row r="12" spans="1:19" x14ac:dyDescent="0.2">
      <c r="A12" t="s">
        <v>14</v>
      </c>
      <c r="B12">
        <f t="shared" ref="B12:S12" si="0">AVERAGE(B2:B11)</f>
        <v>5</v>
      </c>
      <c r="C12">
        <f t="shared" si="0"/>
        <v>4</v>
      </c>
      <c r="D12">
        <f t="shared" si="0"/>
        <v>4</v>
      </c>
      <c r="E12">
        <f t="shared" si="0"/>
        <v>4</v>
      </c>
      <c r="F12">
        <f t="shared" si="0"/>
        <v>4</v>
      </c>
      <c r="G12">
        <f t="shared" si="0"/>
        <v>4</v>
      </c>
      <c r="H12">
        <f t="shared" si="0"/>
        <v>4</v>
      </c>
      <c r="I12">
        <f t="shared" si="0"/>
        <v>4</v>
      </c>
      <c r="J12">
        <f t="shared" si="0"/>
        <v>4</v>
      </c>
      <c r="K12">
        <f t="shared" si="0"/>
        <v>4</v>
      </c>
      <c r="L12">
        <f t="shared" si="0"/>
        <v>4</v>
      </c>
      <c r="M12">
        <f t="shared" si="0"/>
        <v>4</v>
      </c>
      <c r="N12">
        <f t="shared" si="0"/>
        <v>4</v>
      </c>
      <c r="O12">
        <f t="shared" si="0"/>
        <v>3.7</v>
      </c>
      <c r="P12">
        <f t="shared" si="0"/>
        <v>4</v>
      </c>
      <c r="Q12">
        <f t="shared" si="0"/>
        <v>4</v>
      </c>
      <c r="R12">
        <f t="shared" si="0"/>
        <v>3.2</v>
      </c>
      <c r="S12">
        <f t="shared" si="0"/>
        <v>3.2</v>
      </c>
    </row>
    <row r="13" spans="1:19" x14ac:dyDescent="0.2">
      <c r="A13" t="s">
        <v>15</v>
      </c>
      <c r="B13">
        <f>MEDIAN(B2:B12)</f>
        <v>5</v>
      </c>
      <c r="C13">
        <f t="shared" ref="C13:S13" si="1">MEDIAN(C2:C12)</f>
        <v>4</v>
      </c>
      <c r="D13">
        <f t="shared" si="1"/>
        <v>4</v>
      </c>
      <c r="E13">
        <f t="shared" si="1"/>
        <v>4</v>
      </c>
      <c r="F13">
        <f t="shared" si="1"/>
        <v>4</v>
      </c>
      <c r="G13">
        <f t="shared" si="1"/>
        <v>4</v>
      </c>
      <c r="H13">
        <f t="shared" si="1"/>
        <v>4</v>
      </c>
      <c r="I13">
        <f t="shared" si="1"/>
        <v>4</v>
      </c>
      <c r="J13">
        <f t="shared" si="1"/>
        <v>4</v>
      </c>
      <c r="K13">
        <f t="shared" si="1"/>
        <v>4</v>
      </c>
      <c r="L13">
        <f t="shared" si="1"/>
        <v>4</v>
      </c>
      <c r="M13">
        <f t="shared" si="1"/>
        <v>4</v>
      </c>
      <c r="N13">
        <f t="shared" si="1"/>
        <v>4</v>
      </c>
      <c r="O13">
        <f t="shared" si="1"/>
        <v>4</v>
      </c>
      <c r="P13">
        <f t="shared" si="1"/>
        <v>4</v>
      </c>
      <c r="Q13">
        <f t="shared" si="1"/>
        <v>4</v>
      </c>
      <c r="R13">
        <f t="shared" si="1"/>
        <v>4</v>
      </c>
      <c r="S13">
        <f t="shared" si="1"/>
        <v>4</v>
      </c>
    </row>
    <row r="14" spans="1:19" x14ac:dyDescent="0.2">
      <c r="A14" t="s">
        <v>16</v>
      </c>
      <c r="B14">
        <f>MODE(B2:B11)</f>
        <v>5</v>
      </c>
      <c r="C14">
        <f t="shared" ref="C14:S14" si="2">MODE(C2:C11)</f>
        <v>4</v>
      </c>
      <c r="D14">
        <f t="shared" si="2"/>
        <v>4</v>
      </c>
      <c r="E14">
        <f t="shared" si="2"/>
        <v>4</v>
      </c>
      <c r="F14">
        <f t="shared" si="2"/>
        <v>4</v>
      </c>
      <c r="G14">
        <f t="shared" si="2"/>
        <v>4</v>
      </c>
      <c r="H14">
        <f t="shared" si="2"/>
        <v>4</v>
      </c>
      <c r="I14">
        <f t="shared" si="2"/>
        <v>4</v>
      </c>
      <c r="J14">
        <f t="shared" si="2"/>
        <v>4</v>
      </c>
      <c r="K14">
        <f t="shared" si="2"/>
        <v>4</v>
      </c>
      <c r="L14">
        <f t="shared" si="2"/>
        <v>4</v>
      </c>
      <c r="M14">
        <f t="shared" si="2"/>
        <v>4</v>
      </c>
      <c r="N14">
        <f t="shared" si="2"/>
        <v>4</v>
      </c>
      <c r="O14">
        <f t="shared" si="2"/>
        <v>4</v>
      </c>
      <c r="P14">
        <f t="shared" si="2"/>
        <v>4</v>
      </c>
      <c r="Q14">
        <f t="shared" si="2"/>
        <v>4</v>
      </c>
      <c r="R14">
        <f t="shared" si="2"/>
        <v>4</v>
      </c>
      <c r="S14">
        <f t="shared" si="2"/>
        <v>4</v>
      </c>
    </row>
    <row r="15" spans="1:19" x14ac:dyDescent="0.2">
      <c r="A15" t="s">
        <v>18</v>
      </c>
      <c r="B15">
        <f>STDEV(B2:B11)</f>
        <v>0</v>
      </c>
      <c r="C15">
        <f t="shared" ref="C15:S15" si="3">STDEV(C2:C11)</f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0.94868329805051343</v>
      </c>
      <c r="P15">
        <f t="shared" si="3"/>
        <v>0</v>
      </c>
      <c r="Q15">
        <f t="shared" si="3"/>
        <v>0</v>
      </c>
      <c r="R15">
        <f t="shared" si="3"/>
        <v>1.6865480854231354</v>
      </c>
      <c r="S15">
        <f t="shared" si="3"/>
        <v>1.6865480854231354</v>
      </c>
    </row>
    <row r="16" spans="1:19" x14ac:dyDescent="0.2">
      <c r="A16" t="s">
        <v>17</v>
      </c>
      <c r="B16">
        <f>COUNTIF(B2:B11,"&lt;&gt;0")</f>
        <v>10</v>
      </c>
      <c r="C16">
        <f t="shared" ref="C16:S16" si="4">COUNTIF(C2:C11,"&lt;&gt;0")</f>
        <v>10</v>
      </c>
      <c r="D16">
        <f t="shared" si="4"/>
        <v>10</v>
      </c>
      <c r="E16">
        <f t="shared" si="4"/>
        <v>10</v>
      </c>
      <c r="F16">
        <f t="shared" si="4"/>
        <v>10</v>
      </c>
      <c r="G16">
        <f t="shared" si="4"/>
        <v>10</v>
      </c>
      <c r="H16">
        <f t="shared" si="4"/>
        <v>10</v>
      </c>
      <c r="I16">
        <f t="shared" si="4"/>
        <v>10</v>
      </c>
      <c r="J16">
        <f t="shared" si="4"/>
        <v>10</v>
      </c>
      <c r="K16">
        <f t="shared" si="4"/>
        <v>10</v>
      </c>
      <c r="L16">
        <f t="shared" si="4"/>
        <v>10</v>
      </c>
      <c r="M16">
        <f t="shared" si="4"/>
        <v>10</v>
      </c>
      <c r="N16">
        <f t="shared" si="4"/>
        <v>10</v>
      </c>
      <c r="O16">
        <f t="shared" si="4"/>
        <v>10</v>
      </c>
      <c r="P16">
        <f t="shared" si="4"/>
        <v>10</v>
      </c>
      <c r="Q16">
        <f t="shared" si="4"/>
        <v>10</v>
      </c>
      <c r="R16">
        <f t="shared" si="4"/>
        <v>8</v>
      </c>
      <c r="S16">
        <f t="shared" si="4"/>
        <v>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zoomScaleNormal="100" workbookViewId="0">
      <selection activeCell="A12" sqref="A12:S16"/>
    </sheetView>
  </sheetViews>
  <sheetFormatPr defaultRowHeight="12.75" x14ac:dyDescent="0.2"/>
  <cols>
    <col min="1" max="1025" width="11.5703125"/>
  </cols>
  <sheetData>
    <row r="1" spans="1:19" x14ac:dyDescent="0.2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15</v>
      </c>
      <c r="N1">
        <v>20</v>
      </c>
      <c r="O1">
        <v>25</v>
      </c>
      <c r="P1">
        <v>50</v>
      </c>
      <c r="Q1">
        <v>100</v>
      </c>
      <c r="R1">
        <v>500</v>
      </c>
      <c r="S1">
        <v>1000</v>
      </c>
    </row>
    <row r="2" spans="1:19" x14ac:dyDescent="0.2">
      <c r="A2">
        <v>0</v>
      </c>
      <c r="B2">
        <v>5</v>
      </c>
      <c r="C2">
        <v>4</v>
      </c>
      <c r="D2">
        <v>4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  <c r="L2">
        <v>4</v>
      </c>
      <c r="M2">
        <v>4</v>
      </c>
      <c r="N2">
        <v>4</v>
      </c>
      <c r="O2">
        <v>4</v>
      </c>
      <c r="P2">
        <v>4</v>
      </c>
      <c r="Q2">
        <v>4</v>
      </c>
      <c r="R2">
        <v>4</v>
      </c>
      <c r="S2">
        <v>4</v>
      </c>
    </row>
    <row r="3" spans="1:19" x14ac:dyDescent="0.2">
      <c r="A3">
        <v>1</v>
      </c>
      <c r="B3">
        <v>5</v>
      </c>
      <c r="C3">
        <v>4</v>
      </c>
      <c r="D3">
        <v>4</v>
      </c>
      <c r="E3">
        <v>4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  <c r="L3">
        <v>4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</row>
    <row r="4" spans="1:19" x14ac:dyDescent="0.2">
      <c r="A4">
        <v>2</v>
      </c>
      <c r="B4">
        <v>5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4</v>
      </c>
    </row>
    <row r="5" spans="1:19" x14ac:dyDescent="0.2">
      <c r="A5">
        <v>3</v>
      </c>
      <c r="B5">
        <v>5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0</v>
      </c>
      <c r="J5">
        <v>4</v>
      </c>
      <c r="K5">
        <v>4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</row>
    <row r="6" spans="1:19" x14ac:dyDescent="0.2">
      <c r="A6">
        <v>4</v>
      </c>
      <c r="B6">
        <v>5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4</v>
      </c>
      <c r="O6">
        <v>4</v>
      </c>
      <c r="P6">
        <v>4</v>
      </c>
      <c r="Q6">
        <v>4</v>
      </c>
      <c r="R6">
        <v>4</v>
      </c>
      <c r="S6">
        <v>4</v>
      </c>
    </row>
    <row r="7" spans="1:19" x14ac:dyDescent="0.2">
      <c r="A7">
        <v>5</v>
      </c>
      <c r="B7">
        <v>5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>
        <v>4</v>
      </c>
      <c r="M7">
        <v>4</v>
      </c>
      <c r="N7">
        <v>4</v>
      </c>
      <c r="O7">
        <v>4</v>
      </c>
      <c r="P7">
        <v>4</v>
      </c>
      <c r="Q7">
        <v>4</v>
      </c>
      <c r="R7">
        <v>4</v>
      </c>
      <c r="S7">
        <v>0</v>
      </c>
    </row>
    <row r="8" spans="1:19" x14ac:dyDescent="0.2">
      <c r="A8">
        <v>6</v>
      </c>
      <c r="B8">
        <v>5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</row>
    <row r="9" spans="1:19" x14ac:dyDescent="0.2">
      <c r="A9">
        <v>7</v>
      </c>
      <c r="B9">
        <v>5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  <c r="O9">
        <v>4</v>
      </c>
      <c r="P9">
        <v>4</v>
      </c>
      <c r="Q9">
        <v>4</v>
      </c>
      <c r="R9">
        <v>4</v>
      </c>
      <c r="S9">
        <v>4</v>
      </c>
    </row>
    <row r="10" spans="1:19" x14ac:dyDescent="0.2">
      <c r="A10">
        <v>8</v>
      </c>
      <c r="B10">
        <v>5</v>
      </c>
      <c r="C10">
        <v>4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4</v>
      </c>
      <c r="N10">
        <v>4</v>
      </c>
      <c r="O10">
        <v>4</v>
      </c>
      <c r="P10">
        <v>4</v>
      </c>
      <c r="Q10">
        <v>4</v>
      </c>
      <c r="R10">
        <v>4</v>
      </c>
      <c r="S10">
        <v>0</v>
      </c>
    </row>
    <row r="11" spans="1:19" x14ac:dyDescent="0.2">
      <c r="A11">
        <v>9</v>
      </c>
      <c r="B11">
        <v>5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J11">
        <v>4</v>
      </c>
      <c r="K11">
        <v>4</v>
      </c>
      <c r="L11">
        <v>4</v>
      </c>
      <c r="M11">
        <v>4</v>
      </c>
      <c r="N11">
        <v>4</v>
      </c>
      <c r="O11">
        <v>4</v>
      </c>
      <c r="P11">
        <v>4</v>
      </c>
      <c r="Q11">
        <v>4</v>
      </c>
      <c r="R11">
        <v>4</v>
      </c>
      <c r="S11">
        <v>4</v>
      </c>
    </row>
    <row r="12" spans="1:19" x14ac:dyDescent="0.2">
      <c r="A12" t="s">
        <v>14</v>
      </c>
      <c r="B12">
        <f t="shared" ref="B12:S12" si="0">AVERAGE(B2:B11)</f>
        <v>5</v>
      </c>
      <c r="C12">
        <f t="shared" si="0"/>
        <v>4</v>
      </c>
      <c r="D12">
        <f t="shared" si="0"/>
        <v>4</v>
      </c>
      <c r="E12">
        <f t="shared" si="0"/>
        <v>4</v>
      </c>
      <c r="F12">
        <f t="shared" si="0"/>
        <v>4</v>
      </c>
      <c r="G12">
        <f t="shared" si="0"/>
        <v>4</v>
      </c>
      <c r="H12">
        <f t="shared" si="0"/>
        <v>4</v>
      </c>
      <c r="I12">
        <f t="shared" si="0"/>
        <v>3.6</v>
      </c>
      <c r="J12">
        <f t="shared" si="0"/>
        <v>4</v>
      </c>
      <c r="K12">
        <f t="shared" si="0"/>
        <v>4</v>
      </c>
      <c r="L12">
        <f t="shared" si="0"/>
        <v>4</v>
      </c>
      <c r="M12">
        <f t="shared" si="0"/>
        <v>4</v>
      </c>
      <c r="N12">
        <f t="shared" si="0"/>
        <v>4</v>
      </c>
      <c r="O12">
        <f t="shared" si="0"/>
        <v>4</v>
      </c>
      <c r="P12">
        <f t="shared" si="0"/>
        <v>4</v>
      </c>
      <c r="Q12">
        <f t="shared" si="0"/>
        <v>4</v>
      </c>
      <c r="R12">
        <f t="shared" si="0"/>
        <v>4</v>
      </c>
      <c r="S12">
        <f t="shared" si="0"/>
        <v>3.2</v>
      </c>
    </row>
    <row r="13" spans="1:19" x14ac:dyDescent="0.2">
      <c r="A13" t="s">
        <v>15</v>
      </c>
      <c r="B13">
        <f>MEDIAN(B2:B12)</f>
        <v>5</v>
      </c>
      <c r="C13">
        <f t="shared" ref="C13:S13" si="1">MEDIAN(C2:C12)</f>
        <v>4</v>
      </c>
      <c r="D13">
        <f t="shared" si="1"/>
        <v>4</v>
      </c>
      <c r="E13">
        <f t="shared" si="1"/>
        <v>4</v>
      </c>
      <c r="F13">
        <f t="shared" si="1"/>
        <v>4</v>
      </c>
      <c r="G13">
        <f t="shared" si="1"/>
        <v>4</v>
      </c>
      <c r="H13">
        <f t="shared" si="1"/>
        <v>4</v>
      </c>
      <c r="I13">
        <f t="shared" si="1"/>
        <v>4</v>
      </c>
      <c r="J13">
        <f t="shared" si="1"/>
        <v>4</v>
      </c>
      <c r="K13">
        <f t="shared" si="1"/>
        <v>4</v>
      </c>
      <c r="L13">
        <f t="shared" si="1"/>
        <v>4</v>
      </c>
      <c r="M13">
        <f t="shared" si="1"/>
        <v>4</v>
      </c>
      <c r="N13">
        <f t="shared" si="1"/>
        <v>4</v>
      </c>
      <c r="O13">
        <f t="shared" si="1"/>
        <v>4</v>
      </c>
      <c r="P13">
        <f t="shared" si="1"/>
        <v>4</v>
      </c>
      <c r="Q13">
        <f t="shared" si="1"/>
        <v>4</v>
      </c>
      <c r="R13">
        <f t="shared" si="1"/>
        <v>4</v>
      </c>
      <c r="S13">
        <f t="shared" si="1"/>
        <v>4</v>
      </c>
    </row>
    <row r="14" spans="1:19" x14ac:dyDescent="0.2">
      <c r="A14" t="s">
        <v>16</v>
      </c>
      <c r="B14">
        <f>MODE(B2:B11)</f>
        <v>5</v>
      </c>
      <c r="C14">
        <f t="shared" ref="C14:S14" si="2">MODE(C2:C11)</f>
        <v>4</v>
      </c>
      <c r="D14">
        <f t="shared" si="2"/>
        <v>4</v>
      </c>
      <c r="E14">
        <f t="shared" si="2"/>
        <v>4</v>
      </c>
      <c r="F14">
        <f t="shared" si="2"/>
        <v>4</v>
      </c>
      <c r="G14">
        <f t="shared" si="2"/>
        <v>4</v>
      </c>
      <c r="H14">
        <f t="shared" si="2"/>
        <v>4</v>
      </c>
      <c r="I14">
        <f t="shared" si="2"/>
        <v>4</v>
      </c>
      <c r="J14">
        <f t="shared" si="2"/>
        <v>4</v>
      </c>
      <c r="K14">
        <f t="shared" si="2"/>
        <v>4</v>
      </c>
      <c r="L14">
        <f t="shared" si="2"/>
        <v>4</v>
      </c>
      <c r="M14">
        <f t="shared" si="2"/>
        <v>4</v>
      </c>
      <c r="N14">
        <f t="shared" si="2"/>
        <v>4</v>
      </c>
      <c r="O14">
        <f t="shared" si="2"/>
        <v>4</v>
      </c>
      <c r="P14">
        <f t="shared" si="2"/>
        <v>4</v>
      </c>
      <c r="Q14">
        <f t="shared" si="2"/>
        <v>4</v>
      </c>
      <c r="R14">
        <f t="shared" si="2"/>
        <v>4</v>
      </c>
      <c r="S14">
        <f t="shared" si="2"/>
        <v>4</v>
      </c>
    </row>
    <row r="15" spans="1:19" x14ac:dyDescent="0.2">
      <c r="A15" t="s">
        <v>18</v>
      </c>
      <c r="B15">
        <f>STDEV(B2:B11)</f>
        <v>0</v>
      </c>
      <c r="C15">
        <f t="shared" ref="C15:S15" si="3">STDEV(C2:C11)</f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1.264911064067352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1.6865480854231354</v>
      </c>
    </row>
    <row r="16" spans="1:19" x14ac:dyDescent="0.2">
      <c r="A16" t="s">
        <v>17</v>
      </c>
      <c r="B16">
        <f>COUNTIF(B2:B11,"&lt;&gt;0")</f>
        <v>10</v>
      </c>
      <c r="C16">
        <f t="shared" ref="C16:S16" si="4">COUNTIF(C2:C11,"&lt;&gt;0")</f>
        <v>10</v>
      </c>
      <c r="D16">
        <f t="shared" si="4"/>
        <v>10</v>
      </c>
      <c r="E16">
        <f t="shared" si="4"/>
        <v>10</v>
      </c>
      <c r="F16">
        <f t="shared" si="4"/>
        <v>10</v>
      </c>
      <c r="G16">
        <f t="shared" si="4"/>
        <v>10</v>
      </c>
      <c r="H16">
        <f t="shared" si="4"/>
        <v>10</v>
      </c>
      <c r="I16">
        <f t="shared" si="4"/>
        <v>9</v>
      </c>
      <c r="J16">
        <f t="shared" si="4"/>
        <v>10</v>
      </c>
      <c r="K16">
        <f t="shared" si="4"/>
        <v>10</v>
      </c>
      <c r="L16">
        <f t="shared" si="4"/>
        <v>10</v>
      </c>
      <c r="M16">
        <f t="shared" si="4"/>
        <v>10</v>
      </c>
      <c r="N16">
        <f t="shared" si="4"/>
        <v>10</v>
      </c>
      <c r="O16">
        <f t="shared" si="4"/>
        <v>10</v>
      </c>
      <c r="P16">
        <f t="shared" si="4"/>
        <v>10</v>
      </c>
      <c r="Q16">
        <f t="shared" si="4"/>
        <v>10</v>
      </c>
      <c r="R16">
        <f t="shared" si="4"/>
        <v>10</v>
      </c>
      <c r="S16">
        <f t="shared" si="4"/>
        <v>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zoomScaleNormal="100" workbookViewId="0">
      <selection activeCell="A12" sqref="A12:S16"/>
    </sheetView>
  </sheetViews>
  <sheetFormatPr defaultRowHeight="12.75" x14ac:dyDescent="0.2"/>
  <cols>
    <col min="1" max="1025" width="11.5703125"/>
  </cols>
  <sheetData>
    <row r="1" spans="1:19" x14ac:dyDescent="0.2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15</v>
      </c>
      <c r="N1">
        <v>20</v>
      </c>
      <c r="O1">
        <v>25</v>
      </c>
      <c r="P1">
        <v>50</v>
      </c>
      <c r="Q1">
        <v>100</v>
      </c>
      <c r="R1">
        <v>500</v>
      </c>
      <c r="S1">
        <v>1000</v>
      </c>
    </row>
    <row r="2" spans="1:19" x14ac:dyDescent="0.2">
      <c r="A2">
        <v>0</v>
      </c>
      <c r="B2">
        <v>5</v>
      </c>
      <c r="C2">
        <v>5</v>
      </c>
      <c r="D2">
        <v>4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  <c r="L2">
        <v>2</v>
      </c>
      <c r="M2">
        <v>4</v>
      </c>
      <c r="N2">
        <v>2</v>
      </c>
      <c r="O2">
        <v>3</v>
      </c>
      <c r="P2">
        <v>1</v>
      </c>
      <c r="Q2">
        <v>0</v>
      </c>
      <c r="R2">
        <v>0</v>
      </c>
      <c r="S2">
        <v>0</v>
      </c>
    </row>
    <row r="3" spans="1:19" x14ac:dyDescent="0.2">
      <c r="A3">
        <v>1</v>
      </c>
      <c r="B3">
        <v>5</v>
      </c>
      <c r="C3">
        <v>5</v>
      </c>
      <c r="D3">
        <v>4</v>
      </c>
      <c r="E3">
        <v>3</v>
      </c>
      <c r="F3">
        <v>4</v>
      </c>
      <c r="G3">
        <v>1</v>
      </c>
      <c r="H3">
        <v>2</v>
      </c>
      <c r="I3">
        <v>4</v>
      </c>
      <c r="J3">
        <v>4</v>
      </c>
      <c r="K3">
        <v>4</v>
      </c>
      <c r="L3">
        <v>4</v>
      </c>
      <c r="M3">
        <v>4</v>
      </c>
      <c r="N3">
        <v>4</v>
      </c>
      <c r="O3">
        <v>2</v>
      </c>
      <c r="P3">
        <v>2</v>
      </c>
      <c r="Q3">
        <v>1</v>
      </c>
      <c r="R3">
        <v>0</v>
      </c>
      <c r="S3">
        <v>0</v>
      </c>
    </row>
    <row r="4" spans="1:19" x14ac:dyDescent="0.2">
      <c r="A4">
        <v>2</v>
      </c>
      <c r="B4">
        <v>5</v>
      </c>
      <c r="C4">
        <v>5</v>
      </c>
      <c r="D4">
        <v>4</v>
      </c>
      <c r="E4">
        <v>4</v>
      </c>
      <c r="F4">
        <v>3</v>
      </c>
      <c r="G4">
        <v>4</v>
      </c>
      <c r="H4">
        <v>3</v>
      </c>
      <c r="I4">
        <v>4</v>
      </c>
      <c r="J4">
        <v>0</v>
      </c>
      <c r="K4">
        <v>3</v>
      </c>
      <c r="L4">
        <v>4</v>
      </c>
      <c r="M4">
        <v>1</v>
      </c>
      <c r="N4">
        <v>4</v>
      </c>
      <c r="O4">
        <v>3</v>
      </c>
      <c r="P4">
        <v>0</v>
      </c>
      <c r="Q4">
        <v>1</v>
      </c>
      <c r="R4">
        <v>0</v>
      </c>
      <c r="S4">
        <v>0</v>
      </c>
    </row>
    <row r="5" spans="1:19" x14ac:dyDescent="0.2">
      <c r="A5">
        <v>3</v>
      </c>
      <c r="B5">
        <v>5</v>
      </c>
      <c r="C5">
        <v>3</v>
      </c>
      <c r="D5">
        <v>0</v>
      </c>
      <c r="E5">
        <v>4</v>
      </c>
      <c r="F5">
        <v>4</v>
      </c>
      <c r="G5">
        <v>2</v>
      </c>
      <c r="H5">
        <v>4</v>
      </c>
      <c r="I5">
        <v>4</v>
      </c>
      <c r="J5">
        <v>4</v>
      </c>
      <c r="K5">
        <v>4</v>
      </c>
      <c r="L5">
        <v>0</v>
      </c>
      <c r="M5">
        <v>1</v>
      </c>
      <c r="N5">
        <v>4</v>
      </c>
      <c r="O5">
        <v>2</v>
      </c>
      <c r="P5">
        <v>1</v>
      </c>
      <c r="Q5">
        <v>1</v>
      </c>
      <c r="R5">
        <v>0</v>
      </c>
      <c r="S5">
        <v>1</v>
      </c>
    </row>
    <row r="6" spans="1:19" x14ac:dyDescent="0.2">
      <c r="A6">
        <v>4</v>
      </c>
      <c r="B6">
        <v>5</v>
      </c>
      <c r="C6">
        <v>5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>
        <v>1</v>
      </c>
      <c r="M6">
        <v>3</v>
      </c>
      <c r="N6">
        <v>4</v>
      </c>
      <c r="O6">
        <v>4</v>
      </c>
      <c r="P6">
        <v>2</v>
      </c>
      <c r="Q6">
        <v>3</v>
      </c>
      <c r="R6">
        <v>0</v>
      </c>
      <c r="S6">
        <v>0</v>
      </c>
    </row>
    <row r="7" spans="1:19" x14ac:dyDescent="0.2">
      <c r="A7">
        <v>5</v>
      </c>
      <c r="B7">
        <v>5</v>
      </c>
      <c r="C7">
        <v>5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3</v>
      </c>
      <c r="L7">
        <v>2</v>
      </c>
      <c r="M7">
        <v>3</v>
      </c>
      <c r="N7">
        <v>3</v>
      </c>
      <c r="O7">
        <v>3</v>
      </c>
      <c r="P7">
        <v>2</v>
      </c>
      <c r="Q7">
        <v>1</v>
      </c>
      <c r="R7">
        <v>1</v>
      </c>
      <c r="S7">
        <v>0</v>
      </c>
    </row>
    <row r="8" spans="1:19" x14ac:dyDescent="0.2">
      <c r="A8">
        <v>6</v>
      </c>
      <c r="B8">
        <v>5</v>
      </c>
      <c r="C8">
        <v>5</v>
      </c>
      <c r="D8">
        <v>4</v>
      </c>
      <c r="E8">
        <v>4</v>
      </c>
      <c r="F8">
        <v>4</v>
      </c>
      <c r="G8">
        <v>4</v>
      </c>
      <c r="H8">
        <v>4</v>
      </c>
      <c r="I8">
        <v>1</v>
      </c>
      <c r="J8">
        <v>4</v>
      </c>
      <c r="K8">
        <v>4</v>
      </c>
      <c r="L8">
        <v>4</v>
      </c>
      <c r="M8">
        <v>4</v>
      </c>
      <c r="N8">
        <v>4</v>
      </c>
      <c r="O8">
        <v>3</v>
      </c>
      <c r="P8">
        <v>1</v>
      </c>
      <c r="Q8">
        <v>2</v>
      </c>
      <c r="R8">
        <v>2</v>
      </c>
      <c r="S8">
        <v>1</v>
      </c>
    </row>
    <row r="9" spans="1:19" x14ac:dyDescent="0.2">
      <c r="A9">
        <v>7</v>
      </c>
      <c r="B9">
        <v>5</v>
      </c>
      <c r="C9">
        <v>4</v>
      </c>
      <c r="D9">
        <v>5</v>
      </c>
      <c r="E9">
        <v>4</v>
      </c>
      <c r="F9">
        <v>4</v>
      </c>
      <c r="G9">
        <v>3</v>
      </c>
      <c r="H9">
        <v>1</v>
      </c>
      <c r="I9">
        <v>2</v>
      </c>
      <c r="J9">
        <v>2</v>
      </c>
      <c r="K9">
        <v>4</v>
      </c>
      <c r="L9">
        <v>4</v>
      </c>
      <c r="M9">
        <v>4</v>
      </c>
      <c r="N9">
        <v>3</v>
      </c>
      <c r="O9">
        <v>3</v>
      </c>
      <c r="P9">
        <v>1</v>
      </c>
      <c r="Q9">
        <v>1</v>
      </c>
      <c r="R9">
        <v>0</v>
      </c>
      <c r="S9">
        <v>0</v>
      </c>
    </row>
    <row r="10" spans="1:19" x14ac:dyDescent="0.2">
      <c r="A10">
        <v>8</v>
      </c>
      <c r="B10">
        <v>5</v>
      </c>
      <c r="C10">
        <v>5</v>
      </c>
      <c r="D10">
        <v>4</v>
      </c>
      <c r="E10">
        <v>2</v>
      </c>
      <c r="F10">
        <v>4</v>
      </c>
      <c r="G10">
        <v>4</v>
      </c>
      <c r="H10">
        <v>4</v>
      </c>
      <c r="I10">
        <v>3</v>
      </c>
      <c r="J10">
        <v>2</v>
      </c>
      <c r="K10">
        <v>4</v>
      </c>
      <c r="L10">
        <v>4</v>
      </c>
      <c r="M10">
        <v>3</v>
      </c>
      <c r="N10">
        <v>1</v>
      </c>
      <c r="O10">
        <v>2</v>
      </c>
      <c r="P10">
        <v>1</v>
      </c>
      <c r="Q10">
        <v>1</v>
      </c>
      <c r="R10">
        <v>0</v>
      </c>
      <c r="S10">
        <v>1</v>
      </c>
    </row>
    <row r="11" spans="1:19" x14ac:dyDescent="0.2">
      <c r="A11">
        <v>9</v>
      </c>
      <c r="B11">
        <v>5</v>
      </c>
      <c r="C11">
        <v>5</v>
      </c>
      <c r="D11">
        <v>4</v>
      </c>
      <c r="E11">
        <v>4</v>
      </c>
      <c r="F11">
        <v>1</v>
      </c>
      <c r="G11">
        <v>4</v>
      </c>
      <c r="H11">
        <v>3</v>
      </c>
      <c r="I11">
        <v>4</v>
      </c>
      <c r="J11">
        <v>3</v>
      </c>
      <c r="K11">
        <v>2</v>
      </c>
      <c r="L11">
        <v>1</v>
      </c>
      <c r="M11">
        <v>3</v>
      </c>
      <c r="N11">
        <v>3</v>
      </c>
      <c r="O11">
        <v>2</v>
      </c>
      <c r="P11">
        <v>1</v>
      </c>
      <c r="Q11">
        <v>1</v>
      </c>
      <c r="R11">
        <v>0</v>
      </c>
      <c r="S11">
        <v>0</v>
      </c>
    </row>
    <row r="12" spans="1:19" x14ac:dyDescent="0.2">
      <c r="A12" t="s">
        <v>14</v>
      </c>
      <c r="B12">
        <f t="shared" ref="B12:S12" si="0">AVERAGE(B2:B11)</f>
        <v>5</v>
      </c>
      <c r="C12">
        <f t="shared" si="0"/>
        <v>4.7</v>
      </c>
      <c r="D12">
        <f t="shared" si="0"/>
        <v>3.7</v>
      </c>
      <c r="E12">
        <f t="shared" si="0"/>
        <v>3.7</v>
      </c>
      <c r="F12">
        <f t="shared" si="0"/>
        <v>3.6</v>
      </c>
      <c r="G12">
        <f t="shared" si="0"/>
        <v>3.4</v>
      </c>
      <c r="H12">
        <f t="shared" si="0"/>
        <v>3.3</v>
      </c>
      <c r="I12">
        <f t="shared" si="0"/>
        <v>3.4</v>
      </c>
      <c r="J12">
        <f t="shared" si="0"/>
        <v>3.1</v>
      </c>
      <c r="K12">
        <f t="shared" si="0"/>
        <v>3.6</v>
      </c>
      <c r="L12">
        <f t="shared" si="0"/>
        <v>2.6</v>
      </c>
      <c r="M12">
        <f t="shared" si="0"/>
        <v>3</v>
      </c>
      <c r="N12">
        <f t="shared" si="0"/>
        <v>3.2</v>
      </c>
      <c r="O12">
        <f t="shared" si="0"/>
        <v>2.7</v>
      </c>
      <c r="P12">
        <f t="shared" si="0"/>
        <v>1.2</v>
      </c>
      <c r="Q12">
        <f t="shared" si="0"/>
        <v>1.2</v>
      </c>
      <c r="R12">
        <f t="shared" si="0"/>
        <v>0.3</v>
      </c>
      <c r="S12">
        <f t="shared" si="0"/>
        <v>0.3</v>
      </c>
    </row>
    <row r="13" spans="1:19" x14ac:dyDescent="0.2">
      <c r="A13" t="s">
        <v>15</v>
      </c>
      <c r="B13">
        <f>MEDIAN(B2:B12)</f>
        <v>5</v>
      </c>
      <c r="C13">
        <f t="shared" ref="C13:S13" si="1">MEDIAN(C2:C12)</f>
        <v>5</v>
      </c>
      <c r="D13">
        <f t="shared" si="1"/>
        <v>4</v>
      </c>
      <c r="E13">
        <f t="shared" si="1"/>
        <v>4</v>
      </c>
      <c r="F13">
        <f t="shared" si="1"/>
        <v>4</v>
      </c>
      <c r="G13">
        <f t="shared" si="1"/>
        <v>4</v>
      </c>
      <c r="H13">
        <f t="shared" si="1"/>
        <v>4</v>
      </c>
      <c r="I13">
        <f t="shared" si="1"/>
        <v>4</v>
      </c>
      <c r="J13">
        <f t="shared" si="1"/>
        <v>4</v>
      </c>
      <c r="K13">
        <f t="shared" si="1"/>
        <v>4</v>
      </c>
      <c r="L13">
        <f t="shared" si="1"/>
        <v>2.6</v>
      </c>
      <c r="M13">
        <f t="shared" si="1"/>
        <v>3</v>
      </c>
      <c r="N13">
        <f t="shared" si="1"/>
        <v>3.2</v>
      </c>
      <c r="O13">
        <f t="shared" si="1"/>
        <v>3</v>
      </c>
      <c r="P13">
        <f t="shared" si="1"/>
        <v>1</v>
      </c>
      <c r="Q13">
        <f t="shared" si="1"/>
        <v>1</v>
      </c>
      <c r="R13">
        <f t="shared" si="1"/>
        <v>0</v>
      </c>
      <c r="S13">
        <f t="shared" si="1"/>
        <v>0</v>
      </c>
    </row>
    <row r="14" spans="1:19" x14ac:dyDescent="0.2">
      <c r="A14" t="s">
        <v>16</v>
      </c>
      <c r="B14">
        <f>MODE(B2:B11)</f>
        <v>5</v>
      </c>
      <c r="C14">
        <f t="shared" ref="C14:S14" si="2">MODE(C2:C11)</f>
        <v>5</v>
      </c>
      <c r="D14">
        <f t="shared" si="2"/>
        <v>4</v>
      </c>
      <c r="E14">
        <f t="shared" si="2"/>
        <v>4</v>
      </c>
      <c r="F14">
        <f t="shared" si="2"/>
        <v>4</v>
      </c>
      <c r="G14">
        <f t="shared" si="2"/>
        <v>4</v>
      </c>
      <c r="H14">
        <f t="shared" si="2"/>
        <v>4</v>
      </c>
      <c r="I14">
        <f t="shared" si="2"/>
        <v>4</v>
      </c>
      <c r="J14">
        <f t="shared" si="2"/>
        <v>4</v>
      </c>
      <c r="K14">
        <f t="shared" si="2"/>
        <v>4</v>
      </c>
      <c r="L14">
        <f t="shared" si="2"/>
        <v>4</v>
      </c>
      <c r="M14">
        <f t="shared" si="2"/>
        <v>4</v>
      </c>
      <c r="N14">
        <f t="shared" si="2"/>
        <v>4</v>
      </c>
      <c r="O14">
        <f t="shared" si="2"/>
        <v>3</v>
      </c>
      <c r="P14">
        <f t="shared" si="2"/>
        <v>1</v>
      </c>
      <c r="Q14">
        <f t="shared" si="2"/>
        <v>1</v>
      </c>
      <c r="R14">
        <f t="shared" si="2"/>
        <v>0</v>
      </c>
      <c r="S14">
        <f t="shared" si="2"/>
        <v>0</v>
      </c>
    </row>
    <row r="15" spans="1:19" x14ac:dyDescent="0.2">
      <c r="A15" t="s">
        <v>18</v>
      </c>
      <c r="B15">
        <f>STDEV(B2:B11)</f>
        <v>0</v>
      </c>
      <c r="C15">
        <f t="shared" ref="C15:S15" si="3">STDEV(C2:C11)</f>
        <v>0.6749485577105524</v>
      </c>
      <c r="D15">
        <f t="shared" si="3"/>
        <v>1.3374935098492584</v>
      </c>
      <c r="E15">
        <f t="shared" si="3"/>
        <v>0.6749485577105524</v>
      </c>
      <c r="F15">
        <f t="shared" si="3"/>
        <v>0.96609178307929622</v>
      </c>
      <c r="G15">
        <f t="shared" si="3"/>
        <v>1.0749676997731401</v>
      </c>
      <c r="H15">
        <f t="shared" si="3"/>
        <v>1.05934990547138</v>
      </c>
      <c r="I15">
        <f t="shared" si="3"/>
        <v>1.0749676997731401</v>
      </c>
      <c r="J15">
        <f t="shared" si="3"/>
        <v>1.3703203194062981</v>
      </c>
      <c r="K15">
        <f t="shared" si="3"/>
        <v>0.69920589878010153</v>
      </c>
      <c r="L15">
        <f t="shared" si="3"/>
        <v>1.5776212754932311</v>
      </c>
      <c r="M15">
        <f t="shared" si="3"/>
        <v>1.1547005383792515</v>
      </c>
      <c r="N15">
        <f t="shared" si="3"/>
        <v>1.0327955589886442</v>
      </c>
      <c r="O15">
        <f t="shared" si="3"/>
        <v>0.6749485577105524</v>
      </c>
      <c r="P15">
        <f t="shared" si="3"/>
        <v>0.63245553203367588</v>
      </c>
      <c r="Q15">
        <f t="shared" si="3"/>
        <v>0.78881063774661553</v>
      </c>
      <c r="R15">
        <f t="shared" si="3"/>
        <v>0.67494855771055284</v>
      </c>
      <c r="S15">
        <f t="shared" si="3"/>
        <v>0.48304589153964794</v>
      </c>
    </row>
    <row r="16" spans="1:19" x14ac:dyDescent="0.2">
      <c r="A16" t="s">
        <v>17</v>
      </c>
      <c r="B16">
        <f>COUNTIF(B2:B11,"&lt;&gt;0")</f>
        <v>10</v>
      </c>
      <c r="C16">
        <f t="shared" ref="C16:S16" si="4">COUNTIF(C2:C11,"&lt;&gt;0")</f>
        <v>10</v>
      </c>
      <c r="D16">
        <f t="shared" si="4"/>
        <v>9</v>
      </c>
      <c r="E16">
        <f t="shared" si="4"/>
        <v>10</v>
      </c>
      <c r="F16">
        <f t="shared" si="4"/>
        <v>10</v>
      </c>
      <c r="G16">
        <f t="shared" si="4"/>
        <v>10</v>
      </c>
      <c r="H16">
        <f t="shared" si="4"/>
        <v>10</v>
      </c>
      <c r="I16">
        <f t="shared" si="4"/>
        <v>10</v>
      </c>
      <c r="J16">
        <f t="shared" si="4"/>
        <v>9</v>
      </c>
      <c r="K16">
        <f t="shared" si="4"/>
        <v>10</v>
      </c>
      <c r="L16">
        <f t="shared" si="4"/>
        <v>9</v>
      </c>
      <c r="M16">
        <f t="shared" si="4"/>
        <v>10</v>
      </c>
      <c r="N16">
        <f t="shared" si="4"/>
        <v>10</v>
      </c>
      <c r="O16">
        <f t="shared" si="4"/>
        <v>10</v>
      </c>
      <c r="P16">
        <f t="shared" si="4"/>
        <v>9</v>
      </c>
      <c r="Q16">
        <f t="shared" si="4"/>
        <v>9</v>
      </c>
      <c r="R16">
        <f t="shared" si="4"/>
        <v>2</v>
      </c>
      <c r="S16">
        <f t="shared" si="4"/>
        <v>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590067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</vt:vector>
  </HeadingPairs>
  <TitlesOfParts>
    <vt:vector size="15" baseType="lpstr">
      <vt:lpstr>greenjpg</vt:lpstr>
      <vt:lpstr>quadjpg</vt:lpstr>
      <vt:lpstr>boxesjpg</vt:lpstr>
      <vt:lpstr>memjpg</vt:lpstr>
      <vt:lpstr>greenbmp</vt:lpstr>
      <vt:lpstr>quadbmp</vt:lpstr>
      <vt:lpstr>boxesbmp</vt:lpstr>
      <vt:lpstr>membmp</vt:lpstr>
      <vt:lpstr>greengif</vt:lpstr>
      <vt:lpstr>quadgif</vt:lpstr>
      <vt:lpstr>boxesgif</vt:lpstr>
      <vt:lpstr>memgif</vt:lpstr>
      <vt:lpstr>Overall Tables</vt:lpstr>
      <vt:lpstr>meanchart</vt:lpstr>
      <vt:lpstr>meanchart2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wjt1321</cp:lastModifiedBy>
  <cp:revision>73</cp:revision>
  <dcterms:created xsi:type="dcterms:W3CDTF">2014-03-26T15:13:30Z</dcterms:created>
  <dcterms:modified xsi:type="dcterms:W3CDTF">2014-04-14T17:06:32Z</dcterms:modified>
</cp:coreProperties>
</file>