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gan\Dropbox\Research Projects\IAT SK\Data\"/>
    </mc:Choice>
  </mc:AlternateContent>
  <xr:revisionPtr revIDLastSave="0" documentId="10_ncr:100000_{F0EE9D8B-1623-4E19-A58A-73049EDAFD97}" xr6:coauthVersionLast="31" xr6:coauthVersionMax="31" xr10:uidLastSave="{00000000-0000-0000-0000-000000000000}"/>
  <bookViews>
    <workbookView xWindow="0" yWindow="0" windowWidth="20490" windowHeight="7530" activeTab="2" xr2:uid="{00000000-000D-0000-FFFF-FFFF00000000}"/>
  </bookViews>
  <sheets>
    <sheet name="Sheet" sheetId="1" r:id="rId1"/>
    <sheet name="Sheet1" sheetId="2" r:id="rId2"/>
    <sheet name="Sheet2" sheetId="3" r:id="rId3"/>
  </sheets>
  <calcPr calcId="179017"/>
</workbook>
</file>

<file path=xl/calcChain.xml><?xml version="1.0" encoding="utf-8"?>
<calcChain xmlns="http://schemas.openxmlformats.org/spreadsheetml/2006/main">
  <c r="C3" i="3" l="1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" i="3"/>
  <c r="B3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" i="3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" i="3"/>
  <c r="A3" i="3"/>
  <c r="A4" i="3" s="1"/>
  <c r="A5" i="3" s="1"/>
  <c r="A6" i="3" s="1"/>
  <c r="A7" i="3" s="1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A26" i="3" s="1"/>
  <c r="A27" i="3" s="1"/>
  <c r="A28" i="3" s="1"/>
</calcChain>
</file>

<file path=xl/sharedStrings.xml><?xml version="1.0" encoding="utf-8"?>
<sst xmlns="http://schemas.openxmlformats.org/spreadsheetml/2006/main" count="140" uniqueCount="73">
  <si>
    <t>crime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</si>
  <si>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</si>
  <si>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</si>
  <si>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</si>
  <si>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</si>
  <si>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</si>
  <si>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</si>
  <si>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</si>
  <si>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</si>
  <si>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</si>
  <si>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</si>
  <si>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</si>
  <si>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</si>
  <si>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</si>
  <si>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</si>
  <si>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</si>
  <si>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</si>
  <si>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</si>
  <si>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</si>
  <si>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</si>
  <si>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</si>
  <si>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</si>
  <si>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</si>
  <si>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</si>
  <si>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</si>
  <si>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</si>
  <si>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</si>
  <si>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</si>
  <si>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Occurrence rate</t>
  </si>
  <si>
    <t>1987 Occurrence rate</t>
  </si>
  <si>
    <t>1988 Occurrence rate</t>
  </si>
  <si>
    <t>1989 Occurrence rate</t>
  </si>
  <si>
    <t>1990 Occurrence rate</t>
  </si>
  <si>
    <t>1991 Occurrence rate</t>
  </si>
  <si>
    <t>1992 Occurrence rate</t>
  </si>
  <si>
    <t>1993 Occurrence rate</t>
  </si>
  <si>
    <t>1994 Occurrence rate</t>
  </si>
  <si>
    <t>1995 Occurrence rate</t>
  </si>
  <si>
    <t>1996 Occurrence rate</t>
  </si>
  <si>
    <t>1997 Occurrence rate</t>
  </si>
  <si>
    <t>1998 Occurrence rate</t>
  </si>
  <si>
    <t>1999 Occurrence rate</t>
  </si>
  <si>
    <t>2000 Occurrence rate</t>
  </si>
  <si>
    <t>2001 Occurrence rate</t>
  </si>
  <si>
    <t>2002 Occurrence rate</t>
  </si>
  <si>
    <t>2003 Occurrence rate</t>
  </si>
  <si>
    <t>2004 Occurrence rate</t>
  </si>
  <si>
    <t>2005 Occurrence rate</t>
  </si>
  <si>
    <t>2006 Occurrence rate</t>
  </si>
  <si>
    <t>2007 Occurrence rate</t>
  </si>
  <si>
    <t>2008 Occurrence rate</t>
  </si>
  <si>
    <t>2009 Occurrence rate</t>
  </si>
  <si>
    <t>2010 Occurrence rate</t>
  </si>
  <si>
    <t>2011 Occurrence rate</t>
  </si>
  <si>
    <t>2012 Occurrence rate</t>
  </si>
  <si>
    <t>2013 Occurrence rate</t>
  </si>
  <si>
    <t>TOTAL</t>
  </si>
  <si>
    <t>TOTAL (INPUT VALUE)</t>
  </si>
  <si>
    <t>VIOLENT CRIME(FELONY)</t>
  </si>
  <si>
    <t>ARSON</t>
  </si>
  <si>
    <t>ACCIDENTAL FIRE</t>
  </si>
  <si>
    <t>MURDER</t>
  </si>
  <si>
    <t>OTHER_VIOLENT CRIME</t>
  </si>
  <si>
    <t>CONTROL OF FIREARMS, SWORDS, EXPLOSIVES, ETC. ACT</t>
  </si>
  <si>
    <t>ROBBERY</t>
  </si>
  <si>
    <t xml:space="preserve">*Downloaded this as well which appears to be the crime rates per 100,000. The "arrest rate" they list on the site looks to be what we would refer to as a clearance rate. It wouldn't be difficult to calculate the crime rate ourselves but thought it would save time if it's accurate and I'll spot check it to be sure. </t>
  </si>
  <si>
    <t>Year</t>
  </si>
  <si>
    <t>Total Violent Crime</t>
  </si>
  <si>
    <t>Robbery</t>
  </si>
  <si>
    <t>Homicide</t>
  </si>
  <si>
    <t>*will probably change since include the accidental fire in the arson category changes the trend and it's not really relevant to IAT</t>
  </si>
  <si>
    <t>Source: Crime and Criminal Justice Statistics, Korean Insititute of Criminology</t>
  </si>
  <si>
    <t>Figure 1. Homicide &amp; Robbery Rates (per 100,000 Population) 1987-2013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</si>
</sst>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5">
    <font>
      <sz val="11"/>
      <color indexed="8"/>
      <name val="Calibri"/>
      <family val="2"/>
      <scheme val="minor"/>
    </font>
    <font>
      <sz val="10"/>
      <name val="맑은고딕"/>
    </font>
    <font>
      <sz val="10"/>
      <name val="맑은고딕"/>
    </font>
    <font>
      <sz val="10"/>
      <name val="맑은고딕"/>
    </font>
    <font>
      <sz val="10"/>
      <name val="맑은고딕"/>
    </font>
    <font>
      <sz val="10"/>
      <name val="맑은고딕"/>
    </font>
    <font>
      <sz val="10"/>
      <name val="맑은고딕"/>
    </font>
    <font>
      <sz val="10"/>
      <name val="맑은고딕"/>
    </font>
    <font>
      <sz val="10"/>
      <name val="맑은고딕"/>
    </font>
    <font>
      <sz val="10"/>
      <name val="맑은고딕"/>
    </font>
    <font>
      <sz val="10"/>
      <name val="맑은고딕"/>
    </font>
    <font>
      <sz val="10"/>
      <name val="맑은고딕"/>
    </font>
    <font>
      <sz val="10"/>
      <name val="맑은고딕"/>
    </font>
    <font>
      <sz val="10"/>
      <name val="맑은고딕"/>
    </font>
    <font>
      <sz val="10"/>
      <name val="맑은고딕"/>
    </font>
    <font>
      <sz val="10"/>
      <name val="맑은고딕"/>
    </font>
    <font>
      <sz val="10"/>
      <name val="맑은고딕"/>
    </font>
    <font>
      <sz val="10"/>
      <name val="맑은고딕"/>
    </font>
    <font>
      <sz val="10"/>
      <name val="맑은고딕"/>
    </font>
    <font>
      <sz val="10"/>
      <name val="맑은고딕"/>
    </font>
    <font>
      <sz val="10"/>
      <name val="맑은고딕"/>
    </font>
    <font>
      <sz val="10"/>
      <name val="맑은고딕"/>
    </font>
    <font>
      <sz val="10"/>
      <name val="맑은고딕"/>
    </font>
    <font>
      <sz val="10"/>
      <name val="맑은고딕"/>
    </font>
    <font>
      <sz val="10"/>
      <name val="맑은고딕"/>
    </font>
    <font>
      <sz val="10"/>
      <name val="맑은고딕"/>
    </font>
    <font>
      <sz val="10"/>
      <name val="맑은고딕"/>
    </font>
    <font>
      <sz val="10"/>
      <name val="맑은고딕"/>
    </font>
    <font>
      <sz val="10"/>
      <name val="맑은고딕"/>
    </font>
    <font>
      <sz val="10"/>
      <name val="맑은고딕"/>
    </font>
    <font>
      <sz val="10"/>
      <name val="맑은고딕"/>
    </font>
    <font>
      <sz val="10"/>
      <name val="맑은고딕"/>
    </font>
    <font>
      <sz val="11"/>
      <color rgb="FFFF0000"/>
      <name val="Calibri"/>
      <family val="2"/>
      <scheme val="minor"/>
    </font>
    <font>
      <sz val="11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44">
    <xf numFmtId="0" fontId="0" fillId="0" borderId="0" xfId="0"/>
    <xf numFmtId="49" fontId="1" fillId="0" borderId="1" xfId="0" applyNumberFormat="1" applyFont="1" applyBorder="1" applyAlignment="1">
      <alignment horizontal="center" vertical="center" wrapText="1"/>
    </xf>
    <xf numFmtId="0" fontId="2" fillId="0" borderId="1" xfId="0" applyNumberFormat="1" applyFont="1" applyBorder="1" applyAlignment="1">
      <alignment horizontal="left" vertical="center" wrapText="1"/>
    </xf>
    <xf numFmtId="0" fontId="3" fillId="0" borderId="1" xfId="0" applyNumberFormat="1" applyFont="1" applyBorder="1" applyAlignment="1">
      <alignment horizontal="left" vertical="center" wrapText="1"/>
    </xf>
    <xf numFmtId="0" fontId="4" fillId="0" borderId="1" xfId="0" applyNumberFormat="1" applyFont="1" applyBorder="1" applyAlignment="1">
      <alignment horizontal="left" vertical="center" wrapText="1"/>
    </xf>
    <xf numFmtId="4" fontId="5" fillId="0" borderId="1" xfId="0" applyNumberFormat="1" applyFont="1" applyBorder="1" applyAlignment="1">
      <alignment horizontal="right" vertical="center" wrapText="1"/>
    </xf>
    <xf numFmtId="4" fontId="6" fillId="0" borderId="1" xfId="0" applyNumberFormat="1" applyFont="1" applyBorder="1" applyAlignment="1">
      <alignment horizontal="right" vertical="center" wrapText="1"/>
    </xf>
    <xf numFmtId="4" fontId="7" fillId="0" borderId="1" xfId="0" applyNumberFormat="1" applyFont="1" applyBorder="1" applyAlignment="1">
      <alignment horizontal="right" vertical="center" wrapText="1"/>
    </xf>
    <xf numFmtId="4" fontId="8" fillId="0" borderId="1" xfId="0" applyNumberFormat="1" applyFont="1" applyBorder="1" applyAlignment="1">
      <alignment horizontal="right" vertical="center" wrapText="1"/>
    </xf>
    <xf numFmtId="4" fontId="9" fillId="0" borderId="1" xfId="0" applyNumberFormat="1" applyFont="1" applyBorder="1" applyAlignment="1">
      <alignment horizontal="right" vertical="center" wrapText="1"/>
    </xf>
    <xf numFmtId="4" fontId="10" fillId="0" borderId="1" xfId="0" applyNumberFormat="1" applyFont="1" applyBorder="1" applyAlignment="1">
      <alignment horizontal="right" vertical="center" wrapText="1"/>
    </xf>
    <xf numFmtId="4" fontId="11" fillId="0" borderId="1" xfId="0" applyNumberFormat="1" applyFont="1" applyBorder="1" applyAlignment="1">
      <alignment horizontal="right" vertical="center" wrapText="1"/>
    </xf>
    <xf numFmtId="4" fontId="12" fillId="0" borderId="1" xfId="0" applyNumberFormat="1" applyFont="1" applyBorder="1" applyAlignment="1">
      <alignment horizontal="right" vertical="center" wrapText="1"/>
    </xf>
    <xf numFmtId="4" fontId="13" fillId="0" borderId="1" xfId="0" applyNumberFormat="1" applyFont="1" applyBorder="1" applyAlignment="1">
      <alignment horizontal="right" vertical="center" wrapText="1"/>
    </xf>
    <xf numFmtId="4" fontId="14" fillId="0" borderId="1" xfId="0" applyNumberFormat="1" applyFont="1" applyBorder="1" applyAlignment="1">
      <alignment horizontal="right" vertical="center" wrapText="1"/>
    </xf>
    <xf numFmtId="4" fontId="15" fillId="0" borderId="1" xfId="0" applyNumberFormat="1" applyFont="1" applyBorder="1" applyAlignment="1">
      <alignment horizontal="right" vertical="center" wrapText="1"/>
    </xf>
    <xf numFmtId="4" fontId="16" fillId="0" borderId="1" xfId="0" applyNumberFormat="1" applyFont="1" applyBorder="1" applyAlignment="1">
      <alignment horizontal="right" vertical="center" wrapText="1"/>
    </xf>
    <xf numFmtId="4" fontId="17" fillId="0" borderId="1" xfId="0" applyNumberFormat="1" applyFont="1" applyBorder="1" applyAlignment="1">
      <alignment horizontal="right" vertical="center" wrapText="1"/>
    </xf>
    <xf numFmtId="4" fontId="18" fillId="0" borderId="1" xfId="0" applyNumberFormat="1" applyFont="1" applyBorder="1" applyAlignment="1">
      <alignment horizontal="right" vertical="center" wrapText="1"/>
    </xf>
    <xf numFmtId="4" fontId="19" fillId="0" borderId="1" xfId="0" applyNumberFormat="1" applyFont="1" applyBorder="1" applyAlignment="1">
      <alignment horizontal="right" vertical="center" wrapText="1"/>
    </xf>
    <xf numFmtId="4" fontId="20" fillId="0" borderId="1" xfId="0" applyNumberFormat="1" applyFont="1" applyBorder="1" applyAlignment="1">
      <alignment horizontal="right" vertical="center" wrapText="1"/>
    </xf>
    <xf numFmtId="4" fontId="21" fillId="0" borderId="1" xfId="0" applyNumberFormat="1" applyFont="1" applyBorder="1" applyAlignment="1">
      <alignment horizontal="right" vertical="center" wrapText="1"/>
    </xf>
    <xf numFmtId="4" fontId="22" fillId="0" borderId="1" xfId="0" applyNumberFormat="1" applyFont="1" applyBorder="1" applyAlignment="1">
      <alignment horizontal="right" vertical="center" wrapText="1"/>
    </xf>
    <xf numFmtId="4" fontId="23" fillId="0" borderId="1" xfId="0" applyNumberFormat="1" applyFont="1" applyBorder="1" applyAlignment="1">
      <alignment horizontal="right" vertical="center" wrapText="1"/>
    </xf>
    <xf numFmtId="4" fontId="24" fillId="0" borderId="1" xfId="0" applyNumberFormat="1" applyFont="1" applyBorder="1" applyAlignment="1">
      <alignment horizontal="right" vertical="center" wrapText="1"/>
    </xf>
    <xf numFmtId="4" fontId="25" fillId="0" borderId="1" xfId="0" applyNumberFormat="1" applyFont="1" applyBorder="1" applyAlignment="1">
      <alignment horizontal="right" vertical="center" wrapText="1"/>
    </xf>
    <xf numFmtId="4" fontId="26" fillId="0" borderId="1" xfId="0" applyNumberFormat="1" applyFont="1" applyBorder="1" applyAlignment="1">
      <alignment horizontal="right" vertical="center" wrapText="1"/>
    </xf>
    <xf numFmtId="4" fontId="27" fillId="0" borderId="1" xfId="0" applyNumberFormat="1" applyFont="1" applyBorder="1" applyAlignment="1">
      <alignment horizontal="right" vertical="center" wrapText="1"/>
    </xf>
    <xf numFmtId="4" fontId="28" fillId="0" borderId="1" xfId="0" applyNumberFormat="1" applyFont="1" applyBorder="1" applyAlignment="1">
      <alignment horizontal="right" vertical="center" wrapText="1"/>
    </xf>
    <xf numFmtId="4" fontId="29" fillId="0" borderId="1" xfId="0" applyNumberFormat="1" applyFont="1" applyBorder="1" applyAlignment="1">
      <alignment horizontal="right" vertical="center" wrapText="1"/>
    </xf>
    <xf numFmtId="4" fontId="30" fillId="0" borderId="1" xfId="0" applyNumberFormat="1" applyFont="1" applyBorder="1" applyAlignment="1">
      <alignment horizontal="right" vertical="center" wrapText="1"/>
    </xf>
    <xf numFmtId="4" fontId="31" fillId="0" borderId="1" xfId="0" applyNumberFormat="1" applyFont="1" applyBorder="1" applyAlignment="1">
      <alignment horizontal="right" vertical="center" wrapText="1"/>
    </xf>
    <xf numFmtId="4" fontId="0" fillId="0" borderId="0" xfId="0" applyNumberFormat="1"/>
    <xf numFmtId="49" fontId="1" fillId="0" borderId="1" xfId="0" applyNumberFormat="1" applyFont="1" applyBorder="1" applyAlignment="1">
      <alignment horizontal="center" vertical="center" wrapText="1"/>
    </xf>
    <xf numFmtId="0" fontId="3" fillId="0" borderId="1" xfId="0" applyNumberFormat="1" applyFont="1" applyBorder="1" applyAlignment="1">
      <alignment horizontal="left" vertical="center" wrapText="1"/>
    </xf>
    <xf numFmtId="0" fontId="4" fillId="0" borderId="1" xfId="0" applyNumberFormat="1" applyFont="1" applyBorder="1" applyAlignment="1">
      <alignment horizontal="left" vertical="center" wrapText="1"/>
    </xf>
    <xf numFmtId="0" fontId="2" fillId="0" borderId="1" xfId="0" applyNumberFormat="1" applyFont="1" applyBorder="1" applyAlignment="1">
      <alignment horizontal="left" vertic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/>
    </xf>
    <xf numFmtId="0" fontId="32" fillId="2" borderId="0" xfId="0" applyFont="1" applyFill="1"/>
    <xf numFmtId="0" fontId="32" fillId="2" borderId="0" xfId="0" applyFont="1" applyFill="1" applyAlignment="1">
      <alignment horizontal="left" wrapText="1"/>
    </xf>
    <xf numFmtId="0" fontId="33" fillId="2" borderId="0" xfId="0" applyFont="1" applyFill="1" applyAlignment="1">
      <alignment horizontal="left"/>
    </xf>
    <xf numFmtId="0" fontId="0" fillId="2" borderId="0" xfId="0" applyFill="1"/>
    <xf numFmtId="0" fontId="34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strRef>
              <c:f>Sheet2!$B$1</c:f>
              <c:strCache>
                <c:ptCount val="1"/>
                <c:pt idx="0">
                  <c:v>Homicide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numRef>
              <c:f>Sheet2!$A$2:$A$28</c:f>
              <c:numCache>
                <c:formatCode>General</c:formatCode>
                <c:ptCount val="27"/>
                <c:pt idx="0">
                  <c:v>1987</c:v>
                </c:pt>
                <c:pt idx="1">
                  <c:v>1988</c:v>
                </c:pt>
                <c:pt idx="2">
                  <c:v>1989</c:v>
                </c:pt>
                <c:pt idx="3">
                  <c:v>1990</c:v>
                </c:pt>
                <c:pt idx="4">
                  <c:v>1991</c:v>
                </c:pt>
                <c:pt idx="5">
                  <c:v>1992</c:v>
                </c:pt>
                <c:pt idx="6">
                  <c:v>1993</c:v>
                </c:pt>
                <c:pt idx="7">
                  <c:v>1994</c:v>
                </c:pt>
                <c:pt idx="8">
                  <c:v>1995</c:v>
                </c:pt>
                <c:pt idx="9">
                  <c:v>1996</c:v>
                </c:pt>
                <c:pt idx="10">
                  <c:v>1997</c:v>
                </c:pt>
                <c:pt idx="11">
                  <c:v>1998</c:v>
                </c:pt>
                <c:pt idx="12">
                  <c:v>1999</c:v>
                </c:pt>
                <c:pt idx="13">
                  <c:v>2000</c:v>
                </c:pt>
                <c:pt idx="14">
                  <c:v>2001</c:v>
                </c:pt>
                <c:pt idx="15">
                  <c:v>2002</c:v>
                </c:pt>
                <c:pt idx="16">
                  <c:v>2003</c:v>
                </c:pt>
                <c:pt idx="17">
                  <c:v>2004</c:v>
                </c:pt>
                <c:pt idx="18">
                  <c:v>2005</c:v>
                </c:pt>
                <c:pt idx="19">
                  <c:v>2006</c:v>
                </c:pt>
                <c:pt idx="20">
                  <c:v>2007</c:v>
                </c:pt>
                <c:pt idx="21">
                  <c:v>2008</c:v>
                </c:pt>
                <c:pt idx="22">
                  <c:v>2009</c:v>
                </c:pt>
                <c:pt idx="23">
                  <c:v>2010</c:v>
                </c:pt>
                <c:pt idx="24">
                  <c:v>2011</c:v>
                </c:pt>
                <c:pt idx="25">
                  <c:v>2012</c:v>
                </c:pt>
                <c:pt idx="26">
                  <c:v>2013</c:v>
                </c:pt>
              </c:numCache>
            </c:numRef>
          </c:cat>
          <c:val>
            <c:numRef>
              <c:f>Sheet2!$B$2:$B$28</c:f>
              <c:numCache>
                <c:formatCode>#,##0.00</c:formatCode>
                <c:ptCount val="27"/>
                <c:pt idx="0">
                  <c:v>1.57</c:v>
                </c:pt>
                <c:pt idx="1">
                  <c:v>1.43</c:v>
                </c:pt>
                <c:pt idx="2">
                  <c:v>1.36</c:v>
                </c:pt>
                <c:pt idx="3">
                  <c:v>1.55</c:v>
                </c:pt>
                <c:pt idx="4">
                  <c:v>1.46</c:v>
                </c:pt>
                <c:pt idx="5">
                  <c:v>1.41</c:v>
                </c:pt>
                <c:pt idx="6">
                  <c:v>1.82</c:v>
                </c:pt>
                <c:pt idx="7">
                  <c:v>1.58</c:v>
                </c:pt>
                <c:pt idx="8">
                  <c:v>1.43</c:v>
                </c:pt>
                <c:pt idx="9">
                  <c:v>1.52</c:v>
                </c:pt>
                <c:pt idx="10">
                  <c:v>1.72</c:v>
                </c:pt>
                <c:pt idx="11">
                  <c:v>2.09</c:v>
                </c:pt>
                <c:pt idx="12">
                  <c:v>2.11</c:v>
                </c:pt>
                <c:pt idx="13">
                  <c:v>2.0499999999999998</c:v>
                </c:pt>
                <c:pt idx="14">
                  <c:v>2.25</c:v>
                </c:pt>
                <c:pt idx="15">
                  <c:v>2.06</c:v>
                </c:pt>
                <c:pt idx="16">
                  <c:v>2.11</c:v>
                </c:pt>
                <c:pt idx="17">
                  <c:v>2.25</c:v>
                </c:pt>
                <c:pt idx="18">
                  <c:v>2.2599999999999998</c:v>
                </c:pt>
                <c:pt idx="19">
                  <c:v>2.2000000000000002</c:v>
                </c:pt>
                <c:pt idx="20">
                  <c:v>2.31</c:v>
                </c:pt>
                <c:pt idx="21">
                  <c:v>2.2799999999999998</c:v>
                </c:pt>
                <c:pt idx="22">
                  <c:v>2.82</c:v>
                </c:pt>
                <c:pt idx="23">
                  <c:v>2.5499999999999998</c:v>
                </c:pt>
                <c:pt idx="24">
                  <c:v>2.4500000000000002</c:v>
                </c:pt>
                <c:pt idx="25">
                  <c:v>2.0499999999999998</c:v>
                </c:pt>
                <c:pt idx="26">
                  <c:v>1.92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D0D-4785-B051-36A043B8F635}"/>
            </c:ext>
          </c:extLst>
        </c:ser>
        <c:ser>
          <c:idx val="2"/>
          <c:order val="1"/>
          <c:tx>
            <c:strRef>
              <c:f>Sheet2!$C$1</c:f>
              <c:strCache>
                <c:ptCount val="1"/>
                <c:pt idx="0">
                  <c:v>Robbery</c:v>
                </c:pt>
              </c:strCache>
            </c:strRef>
          </c:tx>
          <c:spPr>
            <a:ln w="28575" cap="rnd">
              <a:solidFill>
                <a:schemeClr val="tx1"/>
              </a:solidFill>
              <a:prstDash val="dash"/>
              <a:round/>
            </a:ln>
            <a:effectLst/>
          </c:spPr>
          <c:marker>
            <c:symbol val="none"/>
          </c:marker>
          <c:cat>
            <c:numRef>
              <c:f>Sheet2!$A$2:$A$28</c:f>
              <c:numCache>
                <c:formatCode>General</c:formatCode>
                <c:ptCount val="27"/>
                <c:pt idx="0">
                  <c:v>1987</c:v>
                </c:pt>
                <c:pt idx="1">
                  <c:v>1988</c:v>
                </c:pt>
                <c:pt idx="2">
                  <c:v>1989</c:v>
                </c:pt>
                <c:pt idx="3">
                  <c:v>1990</c:v>
                </c:pt>
                <c:pt idx="4">
                  <c:v>1991</c:v>
                </c:pt>
                <c:pt idx="5">
                  <c:v>1992</c:v>
                </c:pt>
                <c:pt idx="6">
                  <c:v>1993</c:v>
                </c:pt>
                <c:pt idx="7">
                  <c:v>1994</c:v>
                </c:pt>
                <c:pt idx="8">
                  <c:v>1995</c:v>
                </c:pt>
                <c:pt idx="9">
                  <c:v>1996</c:v>
                </c:pt>
                <c:pt idx="10">
                  <c:v>1997</c:v>
                </c:pt>
                <c:pt idx="11">
                  <c:v>1998</c:v>
                </c:pt>
                <c:pt idx="12">
                  <c:v>1999</c:v>
                </c:pt>
                <c:pt idx="13">
                  <c:v>2000</c:v>
                </c:pt>
                <c:pt idx="14">
                  <c:v>2001</c:v>
                </c:pt>
                <c:pt idx="15">
                  <c:v>2002</c:v>
                </c:pt>
                <c:pt idx="16">
                  <c:v>2003</c:v>
                </c:pt>
                <c:pt idx="17">
                  <c:v>2004</c:v>
                </c:pt>
                <c:pt idx="18">
                  <c:v>2005</c:v>
                </c:pt>
                <c:pt idx="19">
                  <c:v>2006</c:v>
                </c:pt>
                <c:pt idx="20">
                  <c:v>2007</c:v>
                </c:pt>
                <c:pt idx="21">
                  <c:v>2008</c:v>
                </c:pt>
                <c:pt idx="22">
                  <c:v>2009</c:v>
                </c:pt>
                <c:pt idx="23">
                  <c:v>2010</c:v>
                </c:pt>
                <c:pt idx="24">
                  <c:v>2011</c:v>
                </c:pt>
                <c:pt idx="25">
                  <c:v>2012</c:v>
                </c:pt>
                <c:pt idx="26">
                  <c:v>2013</c:v>
                </c:pt>
              </c:numCache>
            </c:numRef>
          </c:cat>
          <c:val>
            <c:numRef>
              <c:f>Sheet2!$C$2:$C$28</c:f>
              <c:numCache>
                <c:formatCode>#,##0.00</c:formatCode>
                <c:ptCount val="27"/>
                <c:pt idx="0">
                  <c:v>7.45</c:v>
                </c:pt>
                <c:pt idx="1">
                  <c:v>8.1999999999999993</c:v>
                </c:pt>
                <c:pt idx="2">
                  <c:v>9.6199999999999992</c:v>
                </c:pt>
                <c:pt idx="3">
                  <c:v>9.7899999999999991</c:v>
                </c:pt>
                <c:pt idx="4">
                  <c:v>6.39</c:v>
                </c:pt>
                <c:pt idx="5">
                  <c:v>5.83</c:v>
                </c:pt>
                <c:pt idx="6">
                  <c:v>6.51</c:v>
                </c:pt>
                <c:pt idx="7">
                  <c:v>10.01</c:v>
                </c:pt>
                <c:pt idx="8">
                  <c:v>7.57</c:v>
                </c:pt>
                <c:pt idx="9">
                  <c:v>7.88</c:v>
                </c:pt>
                <c:pt idx="10">
                  <c:v>9.32</c:v>
                </c:pt>
                <c:pt idx="11">
                  <c:v>11.68</c:v>
                </c:pt>
                <c:pt idx="12">
                  <c:v>10.11</c:v>
                </c:pt>
                <c:pt idx="13">
                  <c:v>11.38</c:v>
                </c:pt>
                <c:pt idx="14">
                  <c:v>11.71</c:v>
                </c:pt>
                <c:pt idx="15">
                  <c:v>12.49</c:v>
                </c:pt>
                <c:pt idx="16">
                  <c:v>15.3</c:v>
                </c:pt>
                <c:pt idx="17">
                  <c:v>11.98</c:v>
                </c:pt>
                <c:pt idx="18">
                  <c:v>10.93</c:v>
                </c:pt>
                <c:pt idx="19">
                  <c:v>9.67</c:v>
                </c:pt>
                <c:pt idx="20">
                  <c:v>9.18</c:v>
                </c:pt>
                <c:pt idx="21">
                  <c:v>9.84</c:v>
                </c:pt>
                <c:pt idx="22">
                  <c:v>12.94</c:v>
                </c:pt>
                <c:pt idx="23">
                  <c:v>8.8699999999999992</c:v>
                </c:pt>
                <c:pt idx="24">
                  <c:v>8.0500000000000007</c:v>
                </c:pt>
                <c:pt idx="25">
                  <c:v>5.26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D0D-4785-B051-36A043B8F6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66209352"/>
        <c:axId val="466199184"/>
      </c:lineChart>
      <c:dateAx>
        <c:axId val="4662093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6199184"/>
        <c:crosses val="autoZero"/>
        <c:auto val="0"/>
        <c:lblOffset val="100"/>
        <c:baseTimeUnit val="days"/>
      </c:dateAx>
      <c:valAx>
        <c:axId val="466199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62093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sz="1200">
                <a:solidFill>
                  <a:sysClr val="windowText" lastClr="000000"/>
                </a:solidFill>
              </a:rPr>
              <a:t>Total Violent Crime per 100,000 Population 1987-2013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Sheet2!$D$1</c:f>
              <c:strCache>
                <c:ptCount val="1"/>
                <c:pt idx="0">
                  <c:v>Total Violent Crime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numRef>
              <c:f>Sheet2!$A$2:$A$28</c:f>
              <c:numCache>
                <c:formatCode>General</c:formatCode>
                <c:ptCount val="27"/>
                <c:pt idx="0">
                  <c:v>1987</c:v>
                </c:pt>
                <c:pt idx="1">
                  <c:v>1988</c:v>
                </c:pt>
                <c:pt idx="2">
                  <c:v>1989</c:v>
                </c:pt>
                <c:pt idx="3">
                  <c:v>1990</c:v>
                </c:pt>
                <c:pt idx="4">
                  <c:v>1991</c:v>
                </c:pt>
                <c:pt idx="5">
                  <c:v>1992</c:v>
                </c:pt>
                <c:pt idx="6">
                  <c:v>1993</c:v>
                </c:pt>
                <c:pt idx="7">
                  <c:v>1994</c:v>
                </c:pt>
                <c:pt idx="8">
                  <c:v>1995</c:v>
                </c:pt>
                <c:pt idx="9">
                  <c:v>1996</c:v>
                </c:pt>
                <c:pt idx="10">
                  <c:v>1997</c:v>
                </c:pt>
                <c:pt idx="11">
                  <c:v>1998</c:v>
                </c:pt>
                <c:pt idx="12">
                  <c:v>1999</c:v>
                </c:pt>
                <c:pt idx="13">
                  <c:v>2000</c:v>
                </c:pt>
                <c:pt idx="14">
                  <c:v>2001</c:v>
                </c:pt>
                <c:pt idx="15">
                  <c:v>2002</c:v>
                </c:pt>
                <c:pt idx="16">
                  <c:v>2003</c:v>
                </c:pt>
                <c:pt idx="17">
                  <c:v>2004</c:v>
                </c:pt>
                <c:pt idx="18">
                  <c:v>2005</c:v>
                </c:pt>
                <c:pt idx="19">
                  <c:v>2006</c:v>
                </c:pt>
                <c:pt idx="20">
                  <c:v>2007</c:v>
                </c:pt>
                <c:pt idx="21">
                  <c:v>2008</c:v>
                </c:pt>
                <c:pt idx="22">
                  <c:v>2009</c:v>
                </c:pt>
                <c:pt idx="23">
                  <c:v>2010</c:v>
                </c:pt>
                <c:pt idx="24">
                  <c:v>2011</c:v>
                </c:pt>
                <c:pt idx="25">
                  <c:v>2012</c:v>
                </c:pt>
                <c:pt idx="26">
                  <c:v>2013</c:v>
                </c:pt>
              </c:numCache>
            </c:numRef>
          </c:cat>
          <c:val>
            <c:numRef>
              <c:f>Sheet2!$D$2:$D$28</c:f>
              <c:numCache>
                <c:formatCode>#,##0.00</c:formatCode>
                <c:ptCount val="27"/>
                <c:pt idx="0">
                  <c:v>2283.11</c:v>
                </c:pt>
                <c:pt idx="1">
                  <c:v>2314.09</c:v>
                </c:pt>
                <c:pt idx="2">
                  <c:v>2530.09</c:v>
                </c:pt>
                <c:pt idx="3">
                  <c:v>2732.45</c:v>
                </c:pt>
                <c:pt idx="4">
                  <c:v>2848.74</c:v>
                </c:pt>
                <c:pt idx="5">
                  <c:v>2846.34</c:v>
                </c:pt>
                <c:pt idx="6">
                  <c:v>3075.25</c:v>
                </c:pt>
                <c:pt idx="7">
                  <c:v>3081.35</c:v>
                </c:pt>
                <c:pt idx="8">
                  <c:v>3102.67</c:v>
                </c:pt>
                <c:pt idx="9">
                  <c:v>3283.59</c:v>
                </c:pt>
                <c:pt idx="10">
                  <c:v>3457</c:v>
                </c:pt>
                <c:pt idx="11">
                  <c:v>3815.12</c:v>
                </c:pt>
                <c:pt idx="12">
                  <c:v>3716.53</c:v>
                </c:pt>
                <c:pt idx="13">
                  <c:v>3973.53</c:v>
                </c:pt>
                <c:pt idx="14">
                  <c:v>4192.47</c:v>
                </c:pt>
                <c:pt idx="15">
                  <c:v>4150.8599999999997</c:v>
                </c:pt>
                <c:pt idx="16">
                  <c:v>4185.07</c:v>
                </c:pt>
                <c:pt idx="17">
                  <c:v>4327.7700000000004</c:v>
                </c:pt>
                <c:pt idx="18">
                  <c:v>3930.5</c:v>
                </c:pt>
                <c:pt idx="19">
                  <c:v>3776.37</c:v>
                </c:pt>
                <c:pt idx="20">
                  <c:v>4038.27</c:v>
                </c:pt>
                <c:pt idx="21">
                  <c:v>4463.29</c:v>
                </c:pt>
                <c:pt idx="22">
                  <c:v>4397.24</c:v>
                </c:pt>
                <c:pt idx="23">
                  <c:v>3869.1</c:v>
                </c:pt>
                <c:pt idx="24">
                  <c:v>3810.27</c:v>
                </c:pt>
                <c:pt idx="25">
                  <c:v>3874.33</c:v>
                </c:pt>
                <c:pt idx="26">
                  <c:v>3979.23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3FC-49BB-A924-503FF647D9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84756616"/>
        <c:axId val="484760552"/>
      </c:lineChart>
      <c:dateAx>
        <c:axId val="4847566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4760552"/>
        <c:crosses val="autoZero"/>
        <c:auto val="0"/>
        <c:lblOffset val="100"/>
        <c:baseTimeUnit val="days"/>
      </c:dateAx>
      <c:valAx>
        <c:axId val="484760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47566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</xdr:colOff>
      <xdr:row>1</xdr:row>
      <xdr:rowOff>38100</xdr:rowOff>
    </xdr:from>
    <xdr:to>
      <xdr:col>13</xdr:col>
      <xdr:colOff>180975</xdr:colOff>
      <xdr:row>15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2471F6A-3E60-410F-8C0C-82D02851633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76200</xdr:colOff>
      <xdr:row>0</xdr:row>
      <xdr:rowOff>90487</xdr:rowOff>
    </xdr:from>
    <xdr:to>
      <xdr:col>21</xdr:col>
      <xdr:colOff>381000</xdr:colOff>
      <xdr:row>14</xdr:row>
      <xdr:rowOff>166687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B034BB3-5E82-4D89-B40B-1727552C271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238125</xdr:colOff>
      <xdr:row>10</xdr:row>
      <xdr:rowOff>114300</xdr:rowOff>
    </xdr:from>
    <xdr:to>
      <xdr:col>12</xdr:col>
      <xdr:colOff>381000</xdr:colOff>
      <xdr:row>11</xdr:row>
      <xdr:rowOff>161925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912E0B15-DF7A-497F-B603-6613E6F7C591}"/>
            </a:ext>
          </a:extLst>
        </xdr:cNvPr>
        <xdr:cNvSpPr txBox="1"/>
      </xdr:nvSpPr>
      <xdr:spPr>
        <a:xfrm>
          <a:off x="6943725" y="2019300"/>
          <a:ext cx="752475" cy="238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000" b="1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Homicide</a:t>
          </a:r>
          <a:endParaRPr lang="en-US" sz="1050" b="1">
            <a:solidFill>
              <a:sysClr val="windowText" lastClr="00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12</xdr:col>
      <xdr:colOff>47625</xdr:colOff>
      <xdr:row>5</xdr:row>
      <xdr:rowOff>142875</xdr:rowOff>
    </xdr:from>
    <xdr:to>
      <xdr:col>13</xdr:col>
      <xdr:colOff>190500</xdr:colOff>
      <xdr:row>7</xdr:row>
      <xdr:rowOff>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832555B1-E968-44BD-AF29-73DA3F2233D7}"/>
            </a:ext>
          </a:extLst>
        </xdr:cNvPr>
        <xdr:cNvSpPr txBox="1"/>
      </xdr:nvSpPr>
      <xdr:spPr>
        <a:xfrm>
          <a:off x="7362825" y="1095375"/>
          <a:ext cx="752475" cy="238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000" b="1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Robbery</a:t>
          </a:r>
          <a:endParaRPr lang="en-US" sz="1050" b="1">
            <a:solidFill>
              <a:sysClr val="windowText" lastClr="00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endParaRPr lang="en-US" sz="1050">
            <a:solidFill>
              <a:sysClr val="windowText" lastClr="00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9"/>
  <sheetViews>
    <sheetView workbookViewId="0">
      <selection activeCell="AD9" sqref="A1:AD9"/>
    </sheetView>
  </sheetViews>
  <sheetFormatPr defaultRowHeight="15"/>
  <cols>
    <col min="1" max="3" width="16.42578125" customWidth="1"/>
    <col min="4" max="30" width="30" customWidth="1"/>
  </cols>
  <sheetData>
    <row r="1" spans="1:30" ht="23.1" customHeight="1">
      <c r="A1" s="33" t="s">
        <v>0</v>
      </c>
      <c r="B1" s="33"/>
      <c r="C1" s="33"/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</row>
    <row r="2" spans="1:30" ht="23.1" customHeight="1">
      <c r="A2" s="33"/>
      <c r="B2" s="33"/>
      <c r="C2" s="33"/>
      <c r="D2" s="33" t="s">
        <v>28</v>
      </c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  <c r="AA2" s="33"/>
      <c r="AB2" s="33"/>
      <c r="AC2" s="33"/>
      <c r="AD2" s="33"/>
    </row>
    <row r="3" spans="1:30" ht="23.1" customHeight="1">
      <c r="A3" s="33"/>
      <c r="B3" s="33"/>
      <c r="C3" s="33"/>
      <c r="D3" s="1" t="s">
        <v>29</v>
      </c>
      <c r="E3" s="1" t="s">
        <v>30</v>
      </c>
      <c r="F3" s="1" t="s">
        <v>31</v>
      </c>
      <c r="G3" s="1" t="s">
        <v>32</v>
      </c>
      <c r="H3" s="1" t="s">
        <v>33</v>
      </c>
      <c r="I3" s="1" t="s">
        <v>34</v>
      </c>
      <c r="J3" s="1" t="s">
        <v>35</v>
      </c>
      <c r="K3" s="1" t="s">
        <v>36</v>
      </c>
      <c r="L3" s="1" t="s">
        <v>37</v>
      </c>
      <c r="M3" s="1" t="s">
        <v>38</v>
      </c>
      <c r="N3" s="1" t="s">
        <v>39</v>
      </c>
      <c r="O3" s="1" t="s">
        <v>40</v>
      </c>
      <c r="P3" s="1" t="s">
        <v>41</v>
      </c>
      <c r="Q3" s="1" t="s">
        <v>42</v>
      </c>
      <c r="R3" s="1" t="s">
        <v>43</v>
      </c>
      <c r="S3" s="1" t="s">
        <v>44</v>
      </c>
      <c r="T3" s="1" t="s">
        <v>45</v>
      </c>
      <c r="U3" s="1" t="s">
        <v>46</v>
      </c>
      <c r="V3" s="1" t="s">
        <v>47</v>
      </c>
      <c r="W3" s="1" t="s">
        <v>48</v>
      </c>
      <c r="X3" s="1" t="s">
        <v>49</v>
      </c>
      <c r="Y3" s="1" t="s">
        <v>50</v>
      </c>
      <c r="Z3" s="1" t="s">
        <v>51</v>
      </c>
      <c r="AA3" s="1" t="s">
        <v>52</v>
      </c>
      <c r="AB3" s="1" t="s">
        <v>53</v>
      </c>
      <c r="AC3" s="1" t="s">
        <v>54</v>
      </c>
      <c r="AD3" s="1" t="s">
        <v>55</v>
      </c>
    </row>
    <row r="4" spans="1:30" ht="23.1" customHeight="1">
      <c r="A4" s="2" t="s">
        <v>56</v>
      </c>
      <c r="B4" s="34" t="s">
        <v>57</v>
      </c>
      <c r="C4" s="35"/>
      <c r="D4" s="5">
        <v>2283.11</v>
      </c>
      <c r="E4" s="6">
        <v>2314.09</v>
      </c>
      <c r="F4" s="7">
        <v>2530.09</v>
      </c>
      <c r="G4" s="8">
        <v>2732.45</v>
      </c>
      <c r="H4" s="9">
        <v>2848.74</v>
      </c>
      <c r="I4" s="10">
        <v>2846.34</v>
      </c>
      <c r="J4" s="11">
        <v>3075.25</v>
      </c>
      <c r="K4" s="12">
        <v>3081.35</v>
      </c>
      <c r="L4" s="13">
        <v>3102.67</v>
      </c>
      <c r="M4" s="14">
        <v>3283.59</v>
      </c>
      <c r="N4" s="15">
        <v>3457</v>
      </c>
      <c r="O4" s="16">
        <v>3815.12</v>
      </c>
      <c r="P4" s="17">
        <v>3716.53</v>
      </c>
      <c r="Q4" s="18">
        <v>3973.53</v>
      </c>
      <c r="R4" s="19">
        <v>4192.47</v>
      </c>
      <c r="S4" s="20">
        <v>4150.8599999999997</v>
      </c>
      <c r="T4" s="21">
        <v>4185.07</v>
      </c>
      <c r="U4" s="22">
        <v>4327.7700000000004</v>
      </c>
      <c r="V4" s="23">
        <v>3930.5</v>
      </c>
      <c r="W4" s="24">
        <v>3776.37</v>
      </c>
      <c r="X4" s="25">
        <v>4038.27</v>
      </c>
      <c r="Y4" s="26">
        <v>4463.29</v>
      </c>
      <c r="Z4" s="27">
        <v>4397.24</v>
      </c>
      <c r="AA4" s="28">
        <v>3869.1</v>
      </c>
      <c r="AB4" s="29">
        <v>3810.27</v>
      </c>
      <c r="AC4" s="30">
        <v>3874.33</v>
      </c>
      <c r="AD4" s="31">
        <v>3979.23</v>
      </c>
    </row>
    <row r="5" spans="1:30" ht="23.1" customHeight="1">
      <c r="A5" s="36" t="s">
        <v>58</v>
      </c>
      <c r="B5" s="34" t="s">
        <v>59</v>
      </c>
      <c r="C5" s="4" t="s">
        <v>60</v>
      </c>
      <c r="D5" s="5">
        <v>5.94</v>
      </c>
      <c r="E5" s="6">
        <v>6.88</v>
      </c>
      <c r="F5" s="7">
        <v>6.91</v>
      </c>
      <c r="G5" s="8">
        <v>7.98</v>
      </c>
      <c r="H5" s="9">
        <v>9.0399999999999991</v>
      </c>
      <c r="I5" s="10">
        <v>8.19</v>
      </c>
      <c r="J5" s="11">
        <v>7.37</v>
      </c>
      <c r="K5" s="12">
        <v>7.4</v>
      </c>
      <c r="L5" s="13">
        <v>6.89</v>
      </c>
      <c r="M5" s="14">
        <v>7.21</v>
      </c>
      <c r="N5" s="15">
        <v>7.59</v>
      </c>
      <c r="O5" s="16">
        <v>6.2</v>
      </c>
      <c r="P5" s="17">
        <v>5.47</v>
      </c>
      <c r="Q5" s="18">
        <v>7.7</v>
      </c>
      <c r="R5" s="19">
        <v>8.75</v>
      </c>
      <c r="S5" s="20">
        <v>7.1</v>
      </c>
      <c r="T5" s="21">
        <v>6.48</v>
      </c>
      <c r="U5" s="22">
        <v>3.9</v>
      </c>
      <c r="V5" s="23">
        <v>5.19</v>
      </c>
      <c r="W5" s="24">
        <v>4.47</v>
      </c>
      <c r="X5" s="25">
        <v>3.92</v>
      </c>
      <c r="Y5" s="26">
        <v>3.88</v>
      </c>
      <c r="Z5" s="27">
        <v>3.83</v>
      </c>
      <c r="AA5" s="28">
        <v>4.18</v>
      </c>
      <c r="AB5" s="29">
        <v>5.4</v>
      </c>
      <c r="AC5" s="30">
        <v>4.8499999999999996</v>
      </c>
      <c r="AD5" s="31">
        <v>4.49</v>
      </c>
    </row>
    <row r="6" spans="1:30" ht="23.1" customHeight="1">
      <c r="A6" s="36"/>
      <c r="B6" s="34"/>
      <c r="C6" s="4" t="s">
        <v>59</v>
      </c>
      <c r="D6" s="5">
        <v>1.33</v>
      </c>
      <c r="E6" s="6">
        <v>1.41</v>
      </c>
      <c r="F6" s="7">
        <v>1.52</v>
      </c>
      <c r="G6" s="8">
        <v>2.4700000000000002</v>
      </c>
      <c r="H6" s="9">
        <v>2.42</v>
      </c>
      <c r="I6" s="10">
        <v>2.4300000000000002</v>
      </c>
      <c r="J6" s="11">
        <v>2.0499999999999998</v>
      </c>
      <c r="K6" s="12">
        <v>1.6</v>
      </c>
      <c r="L6" s="13">
        <v>1.37</v>
      </c>
      <c r="M6" s="14">
        <v>1.58</v>
      </c>
      <c r="N6" s="15">
        <v>1.69</v>
      </c>
      <c r="O6" s="16">
        <v>2.5</v>
      </c>
      <c r="P6" s="17">
        <v>2.37</v>
      </c>
      <c r="Q6" s="18">
        <v>2.72</v>
      </c>
      <c r="R6" s="19">
        <v>2.9</v>
      </c>
      <c r="S6" s="20">
        <v>2.91</v>
      </c>
      <c r="T6" s="21">
        <v>3.58</v>
      </c>
      <c r="U6" s="22">
        <v>3.31</v>
      </c>
      <c r="V6" s="23">
        <v>3.79</v>
      </c>
      <c r="W6" s="24">
        <v>3.48</v>
      </c>
      <c r="X6" s="25">
        <v>3.48</v>
      </c>
      <c r="Y6" s="26">
        <v>3.97</v>
      </c>
      <c r="Z6" s="27">
        <v>3.78</v>
      </c>
      <c r="AA6" s="28">
        <v>3.81</v>
      </c>
      <c r="AB6" s="29">
        <v>3.95</v>
      </c>
      <c r="AC6" s="30">
        <v>3.78</v>
      </c>
      <c r="AD6" s="31">
        <v>3.46</v>
      </c>
    </row>
    <row r="7" spans="1:30" ht="23.1" customHeight="1">
      <c r="A7" s="36"/>
      <c r="B7" s="34" t="s">
        <v>61</v>
      </c>
      <c r="C7" s="35"/>
      <c r="D7" s="5">
        <v>1.57</v>
      </c>
      <c r="E7" s="6">
        <v>1.43</v>
      </c>
      <c r="F7" s="7">
        <v>1.36</v>
      </c>
      <c r="G7" s="8">
        <v>1.55</v>
      </c>
      <c r="H7" s="9">
        <v>1.46</v>
      </c>
      <c r="I7" s="10">
        <v>1.41</v>
      </c>
      <c r="J7" s="11">
        <v>1.82</v>
      </c>
      <c r="K7" s="12">
        <v>1.58</v>
      </c>
      <c r="L7" s="13">
        <v>1.43</v>
      </c>
      <c r="M7" s="14">
        <v>1.52</v>
      </c>
      <c r="N7" s="15">
        <v>1.72</v>
      </c>
      <c r="O7" s="16">
        <v>2.09</v>
      </c>
      <c r="P7" s="17">
        <v>2.11</v>
      </c>
      <c r="Q7" s="18">
        <v>2.0499999999999998</v>
      </c>
      <c r="R7" s="19">
        <v>2.25</v>
      </c>
      <c r="S7" s="20">
        <v>2.06</v>
      </c>
      <c r="T7" s="21">
        <v>2.11</v>
      </c>
      <c r="U7" s="22">
        <v>2.25</v>
      </c>
      <c r="V7" s="23">
        <v>2.2599999999999998</v>
      </c>
      <c r="W7" s="24">
        <v>2.2000000000000002</v>
      </c>
      <c r="X7" s="25">
        <v>2.31</v>
      </c>
      <c r="Y7" s="26">
        <v>2.2799999999999998</v>
      </c>
      <c r="Z7" s="27">
        <v>2.82</v>
      </c>
      <c r="AA7" s="28">
        <v>2.5499999999999998</v>
      </c>
      <c r="AB7" s="29">
        <v>2.4500000000000002</v>
      </c>
      <c r="AC7" s="30">
        <v>2.0499999999999998</v>
      </c>
      <c r="AD7" s="31">
        <v>1.92</v>
      </c>
    </row>
    <row r="8" spans="1:30" ht="23.1" customHeight="1">
      <c r="A8" s="36"/>
      <c r="B8" s="3" t="s">
        <v>62</v>
      </c>
      <c r="C8" s="4" t="s">
        <v>63</v>
      </c>
      <c r="D8" s="5">
        <v>0.51</v>
      </c>
      <c r="E8" s="6">
        <v>0.59</v>
      </c>
      <c r="F8" s="7">
        <v>0.62</v>
      </c>
      <c r="G8" s="8">
        <v>1.42</v>
      </c>
      <c r="H8" s="9">
        <v>2.79</v>
      </c>
      <c r="I8" s="10">
        <v>1.57</v>
      </c>
      <c r="J8" s="11">
        <v>1.7</v>
      </c>
      <c r="K8" s="12">
        <v>1.96</v>
      </c>
      <c r="L8" s="13">
        <v>1.1499999999999999</v>
      </c>
      <c r="M8" s="14">
        <v>1.54</v>
      </c>
      <c r="N8" s="15">
        <v>1.23</v>
      </c>
      <c r="O8" s="16">
        <v>1.04</v>
      </c>
      <c r="P8" s="17">
        <v>1.1599999999999999</v>
      </c>
      <c r="Q8" s="18">
        <v>1.63</v>
      </c>
      <c r="R8" s="19">
        <v>1.72</v>
      </c>
      <c r="S8" s="20">
        <v>1.57</v>
      </c>
      <c r="T8" s="21">
        <v>2.44</v>
      </c>
      <c r="U8" s="22">
        <v>1.4</v>
      </c>
      <c r="V8" s="23">
        <v>1.03</v>
      </c>
      <c r="W8" s="24">
        <v>0.79</v>
      </c>
      <c r="X8" s="25">
        <v>1.31</v>
      </c>
      <c r="Y8" s="26">
        <v>0.97</v>
      </c>
      <c r="Z8" s="27">
        <v>1.98</v>
      </c>
      <c r="AA8" s="28">
        <v>1.29</v>
      </c>
      <c r="AB8" s="29">
        <v>0.98</v>
      </c>
      <c r="AC8" s="30">
        <v>0.56999999999999995</v>
      </c>
      <c r="AD8" s="31">
        <v>0.59</v>
      </c>
    </row>
    <row r="9" spans="1:30" ht="23.1" customHeight="1">
      <c r="A9" s="36"/>
      <c r="B9" s="34" t="s">
        <v>64</v>
      </c>
      <c r="C9" s="35"/>
      <c r="D9" s="5">
        <v>7.45</v>
      </c>
      <c r="E9" s="6">
        <v>8.1999999999999993</v>
      </c>
      <c r="F9" s="7">
        <v>9.6199999999999992</v>
      </c>
      <c r="G9" s="8">
        <v>9.7899999999999991</v>
      </c>
      <c r="H9" s="9">
        <v>6.39</v>
      </c>
      <c r="I9" s="10">
        <v>5.83</v>
      </c>
      <c r="J9" s="11">
        <v>6.51</v>
      </c>
      <c r="K9" s="12">
        <v>10.01</v>
      </c>
      <c r="L9" s="13">
        <v>7.57</v>
      </c>
      <c r="M9" s="14">
        <v>7.88</v>
      </c>
      <c r="N9" s="15">
        <v>9.32</v>
      </c>
      <c r="O9" s="16">
        <v>11.68</v>
      </c>
      <c r="P9" s="17">
        <v>10.11</v>
      </c>
      <c r="Q9" s="18">
        <v>11.38</v>
      </c>
      <c r="R9" s="19">
        <v>11.71</v>
      </c>
      <c r="S9" s="20">
        <v>12.49</v>
      </c>
      <c r="T9" s="21">
        <v>15.3</v>
      </c>
      <c r="U9" s="22">
        <v>11.98</v>
      </c>
      <c r="V9" s="23">
        <v>10.93</v>
      </c>
      <c r="W9" s="24">
        <v>9.67</v>
      </c>
      <c r="X9" s="25">
        <v>9.18</v>
      </c>
      <c r="Y9" s="26">
        <v>9.84</v>
      </c>
      <c r="Z9" s="27">
        <v>12.94</v>
      </c>
      <c r="AA9" s="28">
        <v>8.8699999999999992</v>
      </c>
      <c r="AB9" s="29">
        <v>8.0500000000000007</v>
      </c>
      <c r="AC9" s="30">
        <v>5.26</v>
      </c>
      <c r="AD9" s="31">
        <v>3.99</v>
      </c>
    </row>
  </sheetData>
  <mergeCells count="8">
    <mergeCell ref="A1:C2"/>
    <mergeCell ref="D2:AD2"/>
    <mergeCell ref="A3:C3"/>
    <mergeCell ref="B4:C4"/>
    <mergeCell ref="A5:A9"/>
    <mergeCell ref="B5:B6"/>
    <mergeCell ref="B7:C7"/>
    <mergeCell ref="B9:C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30"/>
  <sheetViews>
    <sheetView workbookViewId="0">
      <selection activeCell="M3" sqref="M3"/>
    </sheetView>
  </sheetViews>
  <sheetFormatPr defaultRowHeight="15"/>
  <sheetData>
    <row r="1" spans="1:19">
      <c r="A1" s="33" t="s">
        <v>0</v>
      </c>
      <c r="B1" s="33"/>
      <c r="C1" s="33"/>
      <c r="D1" s="2" t="s">
        <v>56</v>
      </c>
      <c r="E1" s="36" t="s">
        <v>58</v>
      </c>
      <c r="F1" s="36"/>
      <c r="G1" s="36"/>
      <c r="H1" s="36"/>
      <c r="I1" s="36"/>
    </row>
    <row r="2" spans="1:19" ht="64.5" customHeight="1">
      <c r="A2" s="33"/>
      <c r="B2" s="33"/>
      <c r="C2" s="33"/>
      <c r="D2" s="34" t="s">
        <v>57</v>
      </c>
      <c r="E2" s="34" t="s">
        <v>59</v>
      </c>
      <c r="F2" s="34"/>
      <c r="G2" s="34" t="s">
        <v>61</v>
      </c>
      <c r="H2" s="3" t="s">
        <v>62</v>
      </c>
      <c r="I2" s="34" t="s">
        <v>64</v>
      </c>
      <c r="K2" s="37" t="s">
        <v>65</v>
      </c>
      <c r="L2" s="37"/>
      <c r="M2" s="37"/>
      <c r="N2" s="37"/>
      <c r="O2" s="37"/>
      <c r="P2" s="37"/>
      <c r="Q2" s="37"/>
      <c r="R2" s="37"/>
      <c r="S2" s="37"/>
    </row>
    <row r="3" spans="1:19" ht="127.5">
      <c r="A3" s="33"/>
      <c r="B3" s="33"/>
      <c r="C3" s="33"/>
      <c r="D3" s="35"/>
      <c r="E3" s="4" t="s">
        <v>60</v>
      </c>
      <c r="F3" s="4" t="s">
        <v>59</v>
      </c>
      <c r="G3" s="35"/>
      <c r="H3" s="4" t="s">
        <v>63</v>
      </c>
      <c r="I3" s="35"/>
    </row>
    <row r="4" spans="1:19" ht="38.25">
      <c r="A4" s="1" t="s">
        <v>1</v>
      </c>
      <c r="B4" s="33" t="s">
        <v>28</v>
      </c>
      <c r="C4" s="1" t="s">
        <v>29</v>
      </c>
      <c r="D4" s="5">
        <v>2283.11</v>
      </c>
      <c r="E4" s="5">
        <v>5.94</v>
      </c>
      <c r="F4" s="5">
        <v>1.33</v>
      </c>
      <c r="G4" s="5">
        <v>1.57</v>
      </c>
      <c r="H4" s="5">
        <v>0.51</v>
      </c>
      <c r="I4" s="5">
        <v>7.45</v>
      </c>
    </row>
    <row r="5" spans="1:19" ht="38.25">
      <c r="A5" s="1" t="s">
        <v>2</v>
      </c>
      <c r="B5" s="33"/>
      <c r="C5" s="1" t="s">
        <v>30</v>
      </c>
      <c r="D5" s="6">
        <v>2314.09</v>
      </c>
      <c r="E5" s="6">
        <v>6.88</v>
      </c>
      <c r="F5" s="6">
        <v>1.41</v>
      </c>
      <c r="G5" s="6">
        <v>1.43</v>
      </c>
      <c r="H5" s="6">
        <v>0.59</v>
      </c>
      <c r="I5" s="6">
        <v>8.1999999999999993</v>
      </c>
    </row>
    <row r="6" spans="1:19" ht="38.25">
      <c r="A6" s="1" t="s">
        <v>3</v>
      </c>
      <c r="B6" s="33"/>
      <c r="C6" s="1" t="s">
        <v>31</v>
      </c>
      <c r="D6" s="7">
        <v>2530.09</v>
      </c>
      <c r="E6" s="7">
        <v>6.91</v>
      </c>
      <c r="F6" s="7">
        <v>1.52</v>
      </c>
      <c r="G6" s="7">
        <v>1.36</v>
      </c>
      <c r="H6" s="7">
        <v>0.62</v>
      </c>
      <c r="I6" s="7">
        <v>9.6199999999999992</v>
      </c>
    </row>
    <row r="7" spans="1:19" ht="38.25">
      <c r="A7" s="1" t="s">
        <v>4</v>
      </c>
      <c r="B7" s="33"/>
      <c r="C7" s="1" t="s">
        <v>32</v>
      </c>
      <c r="D7" s="8">
        <v>2732.45</v>
      </c>
      <c r="E7" s="8">
        <v>7.98</v>
      </c>
      <c r="F7" s="8">
        <v>2.4700000000000002</v>
      </c>
      <c r="G7" s="8">
        <v>1.55</v>
      </c>
      <c r="H7" s="8">
        <v>1.42</v>
      </c>
      <c r="I7" s="8">
        <v>9.7899999999999991</v>
      </c>
    </row>
    <row r="8" spans="1:19" ht="38.25">
      <c r="A8" s="1" t="s">
        <v>5</v>
      </c>
      <c r="B8" s="33"/>
      <c r="C8" s="1" t="s">
        <v>33</v>
      </c>
      <c r="D8" s="9">
        <v>2848.74</v>
      </c>
      <c r="E8" s="9">
        <v>9.0399999999999991</v>
      </c>
      <c r="F8" s="9">
        <v>2.42</v>
      </c>
      <c r="G8" s="9">
        <v>1.46</v>
      </c>
      <c r="H8" s="9">
        <v>2.79</v>
      </c>
      <c r="I8" s="9">
        <v>6.39</v>
      </c>
    </row>
    <row r="9" spans="1:19" ht="38.25">
      <c r="A9" s="1" t="s">
        <v>6</v>
      </c>
      <c r="B9" s="33"/>
      <c r="C9" s="1" t="s">
        <v>34</v>
      </c>
      <c r="D9" s="10">
        <v>2846.34</v>
      </c>
      <c r="E9" s="10">
        <v>8.19</v>
      </c>
      <c r="F9" s="10">
        <v>2.4300000000000002</v>
      </c>
      <c r="G9" s="10">
        <v>1.41</v>
      </c>
      <c r="H9" s="10">
        <v>1.57</v>
      </c>
      <c r="I9" s="10">
        <v>5.83</v>
      </c>
    </row>
    <row r="10" spans="1:19" ht="38.25">
      <c r="A10" s="1" t="s">
        <v>7</v>
      </c>
      <c r="B10" s="33"/>
      <c r="C10" s="1" t="s">
        <v>35</v>
      </c>
      <c r="D10" s="11">
        <v>3075.25</v>
      </c>
      <c r="E10" s="11">
        <v>7.37</v>
      </c>
      <c r="F10" s="11">
        <v>2.0499999999999998</v>
      </c>
      <c r="G10" s="11">
        <v>1.82</v>
      </c>
      <c r="H10" s="11">
        <v>1.7</v>
      </c>
      <c r="I10" s="11">
        <v>6.51</v>
      </c>
    </row>
    <row r="11" spans="1:19" ht="38.25">
      <c r="A11" s="1" t="s">
        <v>8</v>
      </c>
      <c r="B11" s="33"/>
      <c r="C11" s="1" t="s">
        <v>36</v>
      </c>
      <c r="D11" s="12">
        <v>3081.35</v>
      </c>
      <c r="E11" s="12">
        <v>7.4</v>
      </c>
      <c r="F11" s="12">
        <v>1.6</v>
      </c>
      <c r="G11" s="12">
        <v>1.58</v>
      </c>
      <c r="H11" s="12">
        <v>1.96</v>
      </c>
      <c r="I11" s="12">
        <v>10.01</v>
      </c>
    </row>
    <row r="12" spans="1:19" ht="38.25">
      <c r="A12" s="1" t="s">
        <v>9</v>
      </c>
      <c r="B12" s="33"/>
      <c r="C12" s="1" t="s">
        <v>37</v>
      </c>
      <c r="D12" s="13">
        <v>3102.67</v>
      </c>
      <c r="E12" s="13">
        <v>6.89</v>
      </c>
      <c r="F12" s="13">
        <v>1.37</v>
      </c>
      <c r="G12" s="13">
        <v>1.43</v>
      </c>
      <c r="H12" s="13">
        <v>1.1499999999999999</v>
      </c>
      <c r="I12" s="13">
        <v>7.57</v>
      </c>
    </row>
    <row r="13" spans="1:19" ht="38.25">
      <c r="A13" s="1" t="s">
        <v>10</v>
      </c>
      <c r="B13" s="33"/>
      <c r="C13" s="1" t="s">
        <v>38</v>
      </c>
      <c r="D13" s="14">
        <v>3283.59</v>
      </c>
      <c r="E13" s="14">
        <v>7.21</v>
      </c>
      <c r="F13" s="14">
        <v>1.58</v>
      </c>
      <c r="G13" s="14">
        <v>1.52</v>
      </c>
      <c r="H13" s="14">
        <v>1.54</v>
      </c>
      <c r="I13" s="14">
        <v>7.88</v>
      </c>
    </row>
    <row r="14" spans="1:19" ht="38.25">
      <c r="A14" s="1" t="s">
        <v>11</v>
      </c>
      <c r="B14" s="33"/>
      <c r="C14" s="1" t="s">
        <v>39</v>
      </c>
      <c r="D14" s="15">
        <v>3457</v>
      </c>
      <c r="E14" s="15">
        <v>7.59</v>
      </c>
      <c r="F14" s="15">
        <v>1.69</v>
      </c>
      <c r="G14" s="15">
        <v>1.72</v>
      </c>
      <c r="H14" s="15">
        <v>1.23</v>
      </c>
      <c r="I14" s="15">
        <v>9.32</v>
      </c>
    </row>
    <row r="15" spans="1:19" ht="38.25">
      <c r="A15" s="1" t="s">
        <v>12</v>
      </c>
      <c r="B15" s="33"/>
      <c r="C15" s="1" t="s">
        <v>40</v>
      </c>
      <c r="D15" s="16">
        <v>3815.12</v>
      </c>
      <c r="E15" s="16">
        <v>6.2</v>
      </c>
      <c r="F15" s="16">
        <v>2.5</v>
      </c>
      <c r="G15" s="16">
        <v>2.09</v>
      </c>
      <c r="H15" s="16">
        <v>1.04</v>
      </c>
      <c r="I15" s="16">
        <v>11.68</v>
      </c>
    </row>
    <row r="16" spans="1:19" ht="38.25">
      <c r="A16" s="1" t="s">
        <v>13</v>
      </c>
      <c r="B16" s="33"/>
      <c r="C16" s="1" t="s">
        <v>41</v>
      </c>
      <c r="D16" s="17">
        <v>3716.53</v>
      </c>
      <c r="E16" s="17">
        <v>5.47</v>
      </c>
      <c r="F16" s="17">
        <v>2.37</v>
      </c>
      <c r="G16" s="17">
        <v>2.11</v>
      </c>
      <c r="H16" s="17">
        <v>1.1599999999999999</v>
      </c>
      <c r="I16" s="17">
        <v>10.11</v>
      </c>
    </row>
    <row r="17" spans="1:9" ht="38.25">
      <c r="A17" s="1" t="s">
        <v>14</v>
      </c>
      <c r="B17" s="33"/>
      <c r="C17" s="1" t="s">
        <v>42</v>
      </c>
      <c r="D17" s="18">
        <v>3973.53</v>
      </c>
      <c r="E17" s="18">
        <v>7.7</v>
      </c>
      <c r="F17" s="18">
        <v>2.72</v>
      </c>
      <c r="G17" s="18">
        <v>2.0499999999999998</v>
      </c>
      <c r="H17" s="18">
        <v>1.63</v>
      </c>
      <c r="I17" s="18">
        <v>11.38</v>
      </c>
    </row>
    <row r="18" spans="1:9" ht="38.25">
      <c r="A18" s="1" t="s">
        <v>15</v>
      </c>
      <c r="B18" s="33"/>
      <c r="C18" s="1" t="s">
        <v>43</v>
      </c>
      <c r="D18" s="19">
        <v>4192.47</v>
      </c>
      <c r="E18" s="19">
        <v>8.75</v>
      </c>
      <c r="F18" s="19">
        <v>2.9</v>
      </c>
      <c r="G18" s="19">
        <v>2.25</v>
      </c>
      <c r="H18" s="19">
        <v>1.72</v>
      </c>
      <c r="I18" s="19">
        <v>11.71</v>
      </c>
    </row>
    <row r="19" spans="1:9" ht="38.25">
      <c r="A19" s="1" t="s">
        <v>16</v>
      </c>
      <c r="B19" s="33"/>
      <c r="C19" s="1" t="s">
        <v>44</v>
      </c>
      <c r="D19" s="20">
        <v>4150.8599999999997</v>
      </c>
      <c r="E19" s="20">
        <v>7.1</v>
      </c>
      <c r="F19" s="20">
        <v>2.91</v>
      </c>
      <c r="G19" s="20">
        <v>2.06</v>
      </c>
      <c r="H19" s="20">
        <v>1.57</v>
      </c>
      <c r="I19" s="20">
        <v>12.49</v>
      </c>
    </row>
    <row r="20" spans="1:9" ht="38.25">
      <c r="A20" s="1" t="s">
        <v>17</v>
      </c>
      <c r="B20" s="33"/>
      <c r="C20" s="1" t="s">
        <v>45</v>
      </c>
      <c r="D20" s="21">
        <v>4185.07</v>
      </c>
      <c r="E20" s="21">
        <v>6.48</v>
      </c>
      <c r="F20" s="21">
        <v>3.58</v>
      </c>
      <c r="G20" s="21">
        <v>2.11</v>
      </c>
      <c r="H20" s="21">
        <v>2.44</v>
      </c>
      <c r="I20" s="21">
        <v>15.3</v>
      </c>
    </row>
    <row r="21" spans="1:9" ht="38.25">
      <c r="A21" s="1" t="s">
        <v>18</v>
      </c>
      <c r="B21" s="33"/>
      <c r="C21" s="1" t="s">
        <v>46</v>
      </c>
      <c r="D21" s="22">
        <v>4327.7700000000004</v>
      </c>
      <c r="E21" s="22">
        <v>3.9</v>
      </c>
      <c r="F21" s="22">
        <v>3.31</v>
      </c>
      <c r="G21" s="22">
        <v>2.25</v>
      </c>
      <c r="H21" s="22">
        <v>1.4</v>
      </c>
      <c r="I21" s="22">
        <v>11.98</v>
      </c>
    </row>
    <row r="22" spans="1:9" ht="38.25">
      <c r="A22" s="1" t="s">
        <v>19</v>
      </c>
      <c r="B22" s="33"/>
      <c r="C22" s="1" t="s">
        <v>47</v>
      </c>
      <c r="D22" s="23">
        <v>3930.5</v>
      </c>
      <c r="E22" s="23">
        <v>5.19</v>
      </c>
      <c r="F22" s="23">
        <v>3.79</v>
      </c>
      <c r="G22" s="23">
        <v>2.2599999999999998</v>
      </c>
      <c r="H22" s="23">
        <v>1.03</v>
      </c>
      <c r="I22" s="23">
        <v>10.93</v>
      </c>
    </row>
    <row r="23" spans="1:9" ht="38.25">
      <c r="A23" s="1" t="s">
        <v>20</v>
      </c>
      <c r="B23" s="33"/>
      <c r="C23" s="1" t="s">
        <v>48</v>
      </c>
      <c r="D23" s="24">
        <v>3776.37</v>
      </c>
      <c r="E23" s="24">
        <v>4.47</v>
      </c>
      <c r="F23" s="24">
        <v>3.48</v>
      </c>
      <c r="G23" s="24">
        <v>2.2000000000000002</v>
      </c>
      <c r="H23" s="24">
        <v>0.79</v>
      </c>
      <c r="I23" s="24">
        <v>9.67</v>
      </c>
    </row>
    <row r="24" spans="1:9" ht="38.25">
      <c r="A24" s="1" t="s">
        <v>21</v>
      </c>
      <c r="B24" s="33"/>
      <c r="C24" s="1" t="s">
        <v>49</v>
      </c>
      <c r="D24" s="25">
        <v>4038.27</v>
      </c>
      <c r="E24" s="25">
        <v>3.92</v>
      </c>
      <c r="F24" s="25">
        <v>3.48</v>
      </c>
      <c r="G24" s="25">
        <v>2.31</v>
      </c>
      <c r="H24" s="25">
        <v>1.31</v>
      </c>
      <c r="I24" s="25">
        <v>9.18</v>
      </c>
    </row>
    <row r="25" spans="1:9" ht="38.25">
      <c r="A25" s="1" t="s">
        <v>22</v>
      </c>
      <c r="B25" s="33"/>
      <c r="C25" s="1" t="s">
        <v>50</v>
      </c>
      <c r="D25" s="26">
        <v>4463.29</v>
      </c>
      <c r="E25" s="26">
        <v>3.88</v>
      </c>
      <c r="F25" s="26">
        <v>3.97</v>
      </c>
      <c r="G25" s="26">
        <v>2.2799999999999998</v>
      </c>
      <c r="H25" s="26">
        <v>0.97</v>
      </c>
      <c r="I25" s="26">
        <v>9.84</v>
      </c>
    </row>
    <row r="26" spans="1:9" ht="38.25">
      <c r="A26" s="1" t="s">
        <v>23</v>
      </c>
      <c r="B26" s="33"/>
      <c r="C26" s="1" t="s">
        <v>51</v>
      </c>
      <c r="D26" s="27">
        <v>4397.24</v>
      </c>
      <c r="E26" s="27">
        <v>3.83</v>
      </c>
      <c r="F26" s="27">
        <v>3.78</v>
      </c>
      <c r="G26" s="27">
        <v>2.82</v>
      </c>
      <c r="H26" s="27">
        <v>1.98</v>
      </c>
      <c r="I26" s="27">
        <v>12.94</v>
      </c>
    </row>
    <row r="27" spans="1:9" ht="38.25">
      <c r="A27" s="1" t="s">
        <v>24</v>
      </c>
      <c r="B27" s="33"/>
      <c r="C27" s="1" t="s">
        <v>52</v>
      </c>
      <c r="D27" s="28">
        <v>3869.1</v>
      </c>
      <c r="E27" s="28">
        <v>4.18</v>
      </c>
      <c r="F27" s="28">
        <v>3.81</v>
      </c>
      <c r="G27" s="28">
        <v>2.5499999999999998</v>
      </c>
      <c r="H27" s="28">
        <v>1.29</v>
      </c>
      <c r="I27" s="28">
        <v>8.8699999999999992</v>
      </c>
    </row>
    <row r="28" spans="1:9" ht="38.25">
      <c r="A28" s="1" t="s">
        <v>25</v>
      </c>
      <c r="B28" s="33"/>
      <c r="C28" s="1" t="s">
        <v>53</v>
      </c>
      <c r="D28" s="29">
        <v>3810.27</v>
      </c>
      <c r="E28" s="29">
        <v>5.4</v>
      </c>
      <c r="F28" s="29">
        <v>3.95</v>
      </c>
      <c r="G28" s="29">
        <v>2.4500000000000002</v>
      </c>
      <c r="H28" s="29">
        <v>0.98</v>
      </c>
      <c r="I28" s="29">
        <v>8.0500000000000007</v>
      </c>
    </row>
    <row r="29" spans="1:9" ht="38.25">
      <c r="A29" s="1" t="s">
        <v>26</v>
      </c>
      <c r="B29" s="33"/>
      <c r="C29" s="1" t="s">
        <v>54</v>
      </c>
      <c r="D29" s="30">
        <v>3874.33</v>
      </c>
      <c r="E29" s="30">
        <v>4.8499999999999996</v>
      </c>
      <c r="F29" s="30">
        <v>3.78</v>
      </c>
      <c r="G29" s="30">
        <v>2.0499999999999998</v>
      </c>
      <c r="H29" s="30">
        <v>0.56999999999999995</v>
      </c>
      <c r="I29" s="30">
        <v>5.26</v>
      </c>
    </row>
    <row r="30" spans="1:9" ht="38.25">
      <c r="A30" s="1" t="s">
        <v>27</v>
      </c>
      <c r="B30" s="33"/>
      <c r="C30" s="1" t="s">
        <v>55</v>
      </c>
      <c r="D30" s="31">
        <v>3979.23</v>
      </c>
      <c r="E30" s="31">
        <v>4.49</v>
      </c>
      <c r="F30" s="31">
        <v>3.46</v>
      </c>
      <c r="G30" s="31">
        <v>1.92</v>
      </c>
      <c r="H30" s="31">
        <v>0.59</v>
      </c>
      <c r="I30" s="31">
        <v>3.99</v>
      </c>
    </row>
  </sheetData>
  <mergeCells count="9">
    <mergeCell ref="K2:S2"/>
    <mergeCell ref="B4:B30"/>
    <mergeCell ref="A1:B3"/>
    <mergeCell ref="C1:C3"/>
    <mergeCell ref="E1:I1"/>
    <mergeCell ref="D2:D3"/>
    <mergeCell ref="E2:F2"/>
    <mergeCell ref="G2:G3"/>
    <mergeCell ref="I2:I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56AD2-5AE5-4D33-8817-BD1737D3AEC9}">
  <dimension ref="A1:U32"/>
  <sheetViews>
    <sheetView tabSelected="1" topLeftCell="B1" workbookViewId="0">
      <selection activeCell="G16" sqref="G1:N16"/>
    </sheetView>
  </sheetViews>
  <sheetFormatPr defaultRowHeight="15"/>
  <cols>
    <col min="5" max="5" width="9.140625" customWidth="1"/>
    <col min="6" max="6" width="1.7109375" customWidth="1"/>
    <col min="14" max="14" width="5" customWidth="1"/>
  </cols>
  <sheetData>
    <row r="1" spans="1:21">
      <c r="A1" t="s">
        <v>66</v>
      </c>
      <c r="B1" t="s">
        <v>69</v>
      </c>
      <c r="C1" t="s">
        <v>68</v>
      </c>
      <c r="D1" t="s">
        <v>67</v>
      </c>
      <c r="F1" s="42"/>
      <c r="G1" s="41" t="s">
        <v>72</v>
      </c>
      <c r="H1" s="41"/>
      <c r="I1" s="41"/>
      <c r="J1" s="41"/>
      <c r="K1" s="41"/>
      <c r="L1" s="41"/>
      <c r="M1" s="41"/>
      <c r="N1" s="41"/>
    </row>
    <row r="2" spans="1:21">
      <c r="A2">
        <v>1987</v>
      </c>
      <c r="B2" s="32">
        <f>Sheet1!G4</f>
        <v>1.57</v>
      </c>
      <c r="C2" s="32">
        <f>Sheet1!I4</f>
        <v>7.45</v>
      </c>
      <c r="D2" s="32">
        <f>Sheet1!D4</f>
        <v>2283.11</v>
      </c>
      <c r="F2" s="42"/>
      <c r="G2" s="39"/>
      <c r="H2" s="39"/>
      <c r="I2" s="39"/>
      <c r="J2" s="39"/>
      <c r="K2" s="39"/>
      <c r="L2" s="39"/>
      <c r="M2" s="39"/>
      <c r="N2" s="39"/>
    </row>
    <row r="3" spans="1:21">
      <c r="A3">
        <f>A2+1</f>
        <v>1988</v>
      </c>
      <c r="B3" s="32">
        <f>Sheet1!G5</f>
        <v>1.43</v>
      </c>
      <c r="C3" s="32">
        <f>Sheet1!I5</f>
        <v>8.1999999999999993</v>
      </c>
      <c r="D3" s="32">
        <f>Sheet1!D5</f>
        <v>2314.09</v>
      </c>
      <c r="F3" s="42"/>
      <c r="G3" s="39"/>
      <c r="H3" s="39"/>
      <c r="I3" s="39"/>
      <c r="J3" s="39"/>
      <c r="K3" s="39"/>
      <c r="L3" s="39"/>
      <c r="M3" s="39"/>
      <c r="N3" s="39"/>
    </row>
    <row r="4" spans="1:21">
      <c r="A4">
        <f t="shared" ref="A4:A28" si="0">A3+1</f>
        <v>1989</v>
      </c>
      <c r="B4" s="32">
        <f>Sheet1!G6</f>
        <v>1.36</v>
      </c>
      <c r="C4" s="32">
        <f>Sheet1!I6</f>
        <v>9.6199999999999992</v>
      </c>
      <c r="D4" s="32">
        <f>Sheet1!D6</f>
        <v>2530.09</v>
      </c>
      <c r="F4" s="42"/>
      <c r="G4" s="39"/>
      <c r="H4" s="39"/>
      <c r="I4" s="39"/>
      <c r="J4" s="39"/>
      <c r="K4" s="39"/>
      <c r="L4" s="39"/>
      <c r="M4" s="39"/>
      <c r="N4" s="39"/>
    </row>
    <row r="5" spans="1:21">
      <c r="A5">
        <f t="shared" si="0"/>
        <v>1990</v>
      </c>
      <c r="B5" s="32">
        <f>Sheet1!G7</f>
        <v>1.55</v>
      </c>
      <c r="C5" s="32">
        <f>Sheet1!I7</f>
        <v>9.7899999999999991</v>
      </c>
      <c r="D5" s="32">
        <f>Sheet1!D7</f>
        <v>2732.45</v>
      </c>
      <c r="F5" s="42"/>
      <c r="G5" s="39"/>
      <c r="H5" s="39"/>
      <c r="I5" s="39"/>
      <c r="J5" s="39"/>
      <c r="K5" s="39"/>
      <c r="L5" s="39"/>
      <c r="M5" s="39"/>
      <c r="N5" s="39"/>
    </row>
    <row r="6" spans="1:21">
      <c r="A6">
        <f t="shared" si="0"/>
        <v>1991</v>
      </c>
      <c r="B6" s="32">
        <f>Sheet1!G8</f>
        <v>1.46</v>
      </c>
      <c r="C6" s="32">
        <f>Sheet1!I8</f>
        <v>6.39</v>
      </c>
      <c r="D6" s="32">
        <f>Sheet1!D8</f>
        <v>2848.74</v>
      </c>
      <c r="F6" s="42"/>
      <c r="G6" s="39"/>
      <c r="H6" s="39"/>
      <c r="I6" s="39"/>
      <c r="J6" s="39"/>
      <c r="K6" s="39"/>
      <c r="L6" s="39"/>
      <c r="M6" s="39"/>
      <c r="N6" s="39"/>
    </row>
    <row r="7" spans="1:21">
      <c r="A7">
        <f t="shared" si="0"/>
        <v>1992</v>
      </c>
      <c r="B7" s="32">
        <f>Sheet1!G9</f>
        <v>1.41</v>
      </c>
      <c r="C7" s="32">
        <f>Sheet1!I9</f>
        <v>5.83</v>
      </c>
      <c r="D7" s="32">
        <f>Sheet1!D9</f>
        <v>2846.34</v>
      </c>
      <c r="F7" s="42"/>
      <c r="G7" s="39"/>
      <c r="H7" s="39"/>
      <c r="I7" s="39"/>
      <c r="J7" s="39"/>
      <c r="K7" s="39"/>
      <c r="L7" s="39"/>
      <c r="M7" s="39"/>
      <c r="N7" s="39"/>
    </row>
    <row r="8" spans="1:21">
      <c r="A8">
        <f t="shared" si="0"/>
        <v>1993</v>
      </c>
      <c r="B8" s="32">
        <f>Sheet1!G10</f>
        <v>1.82</v>
      </c>
      <c r="C8" s="32">
        <f>Sheet1!I10</f>
        <v>6.51</v>
      </c>
      <c r="D8" s="32">
        <f>Sheet1!D10</f>
        <v>3075.25</v>
      </c>
      <c r="F8" s="42"/>
      <c r="G8" s="39"/>
      <c r="H8" s="39"/>
      <c r="I8" s="39"/>
      <c r="J8" s="39"/>
      <c r="K8" s="39"/>
      <c r="L8" s="39"/>
      <c r="M8" s="39"/>
      <c r="N8" s="39"/>
    </row>
    <row r="9" spans="1:21">
      <c r="A9">
        <f t="shared" si="0"/>
        <v>1994</v>
      </c>
      <c r="B9" s="32">
        <f>Sheet1!G11</f>
        <v>1.58</v>
      </c>
      <c r="C9" s="32">
        <f>Sheet1!I11</f>
        <v>10.01</v>
      </c>
      <c r="D9" s="32">
        <f>Sheet1!D11</f>
        <v>3081.35</v>
      </c>
      <c r="F9" s="42"/>
      <c r="G9" s="39"/>
      <c r="H9" s="39"/>
      <c r="I9" s="39"/>
      <c r="J9" s="39"/>
      <c r="K9" s="39"/>
      <c r="L9" s="39"/>
      <c r="M9" s="39"/>
      <c r="N9" s="39"/>
    </row>
    <row r="10" spans="1:21">
      <c r="A10">
        <f t="shared" si="0"/>
        <v>1995</v>
      </c>
      <c r="B10" s="32">
        <f>Sheet1!G12</f>
        <v>1.43</v>
      </c>
      <c r="C10" s="32">
        <f>Sheet1!I12</f>
        <v>7.57</v>
      </c>
      <c r="D10" s="32">
        <f>Sheet1!D12</f>
        <v>3102.67</v>
      </c>
      <c r="F10" s="42"/>
      <c r="G10" s="39"/>
      <c r="H10" s="39"/>
      <c r="I10" s="39"/>
      <c r="J10" s="39"/>
      <c r="K10" s="39"/>
      <c r="L10" s="39"/>
      <c r="M10" s="39"/>
      <c r="N10" s="39"/>
    </row>
    <row r="11" spans="1:21">
      <c r="A11">
        <f t="shared" si="0"/>
        <v>1996</v>
      </c>
      <c r="B11" s="32">
        <f>Sheet1!G13</f>
        <v>1.52</v>
      </c>
      <c r="C11" s="32">
        <f>Sheet1!I13</f>
        <v>7.88</v>
      </c>
      <c r="D11" s="32">
        <f>Sheet1!D13</f>
        <v>3283.59</v>
      </c>
      <c r="F11" s="42"/>
      <c r="G11" s="39"/>
      <c r="H11" s="39"/>
      <c r="I11" s="39"/>
      <c r="J11" s="39"/>
      <c r="K11" s="39"/>
      <c r="L11" s="39"/>
      <c r="M11" s="39"/>
      <c r="N11" s="39"/>
    </row>
    <row r="12" spans="1:21">
      <c r="A12">
        <f t="shared" si="0"/>
        <v>1997</v>
      </c>
      <c r="B12" s="32">
        <f>Sheet1!G14</f>
        <v>1.72</v>
      </c>
      <c r="C12" s="32">
        <f>Sheet1!I14</f>
        <v>9.32</v>
      </c>
      <c r="D12" s="32">
        <f>Sheet1!D14</f>
        <v>3457</v>
      </c>
      <c r="F12" s="42"/>
      <c r="G12" s="39"/>
      <c r="H12" s="39"/>
      <c r="I12" s="39"/>
      <c r="J12" s="39"/>
      <c r="K12" s="39"/>
      <c r="L12" s="39"/>
      <c r="M12" s="39"/>
      <c r="N12" s="39"/>
    </row>
    <row r="13" spans="1:21">
      <c r="A13">
        <f t="shared" si="0"/>
        <v>1998</v>
      </c>
      <c r="B13" s="32">
        <f>Sheet1!G15</f>
        <v>2.09</v>
      </c>
      <c r="C13" s="32">
        <f>Sheet1!I15</f>
        <v>11.68</v>
      </c>
      <c r="D13" s="32">
        <f>Sheet1!D15</f>
        <v>3815.12</v>
      </c>
      <c r="F13" s="42"/>
      <c r="G13" s="39"/>
      <c r="H13" s="39"/>
      <c r="I13" s="39"/>
      <c r="J13" s="39"/>
      <c r="K13" s="39"/>
      <c r="L13" s="39"/>
      <c r="M13" s="39"/>
      <c r="N13" s="39"/>
    </row>
    <row r="14" spans="1:21">
      <c r="A14">
        <f t="shared" si="0"/>
        <v>1999</v>
      </c>
      <c r="B14" s="32">
        <f>Sheet1!G16</f>
        <v>2.11</v>
      </c>
      <c r="C14" s="32">
        <f>Sheet1!I16</f>
        <v>10.11</v>
      </c>
      <c r="D14" s="32">
        <f>Sheet1!D16</f>
        <v>3716.53</v>
      </c>
      <c r="F14" s="42"/>
      <c r="G14" s="39"/>
      <c r="H14" s="39"/>
      <c r="I14" s="39"/>
      <c r="J14" s="39"/>
      <c r="K14" s="39"/>
      <c r="L14" s="39"/>
      <c r="M14" s="39"/>
      <c r="N14" s="39"/>
    </row>
    <row r="15" spans="1:21">
      <c r="A15">
        <f t="shared" si="0"/>
        <v>2000</v>
      </c>
      <c r="B15" s="32">
        <f>Sheet1!G17</f>
        <v>2.0499999999999998</v>
      </c>
      <c r="C15" s="32">
        <f>Sheet1!I17</f>
        <v>11.38</v>
      </c>
      <c r="D15" s="32">
        <f>Sheet1!D17</f>
        <v>3973.53</v>
      </c>
      <c r="F15" s="42"/>
      <c r="G15" s="39"/>
      <c r="H15" s="39"/>
      <c r="I15" s="39"/>
      <c r="J15" s="39"/>
      <c r="K15" s="39"/>
      <c r="L15" s="39"/>
      <c r="M15" s="39"/>
      <c r="N15" s="39"/>
    </row>
    <row r="16" spans="1:21">
      <c r="A16">
        <f t="shared" si="0"/>
        <v>2001</v>
      </c>
      <c r="B16" s="32">
        <f>Sheet1!G18</f>
        <v>2.25</v>
      </c>
      <c r="C16" s="32">
        <f>Sheet1!I18</f>
        <v>11.71</v>
      </c>
      <c r="D16" s="32">
        <f>Sheet1!D18</f>
        <v>4192.47</v>
      </c>
      <c r="F16" s="42"/>
      <c r="G16" s="43" t="s">
        <v>71</v>
      </c>
      <c r="H16" s="43"/>
      <c r="I16" s="43"/>
      <c r="J16" s="43"/>
      <c r="K16" s="43"/>
      <c r="L16" s="43"/>
      <c r="M16" s="43"/>
      <c r="N16" s="43"/>
      <c r="O16" s="37" t="s">
        <v>70</v>
      </c>
      <c r="P16" s="37"/>
      <c r="Q16" s="37"/>
      <c r="R16" s="37"/>
      <c r="S16" s="37"/>
      <c r="T16" s="37"/>
      <c r="U16" s="38"/>
    </row>
    <row r="17" spans="1:21">
      <c r="A17">
        <f t="shared" si="0"/>
        <v>2002</v>
      </c>
      <c r="B17" s="32">
        <f>Sheet1!G19</f>
        <v>2.06</v>
      </c>
      <c r="C17" s="32">
        <f>Sheet1!I19</f>
        <v>12.49</v>
      </c>
      <c r="D17" s="32">
        <f>Sheet1!D19</f>
        <v>4150.8599999999997</v>
      </c>
      <c r="G17" s="39"/>
      <c r="H17" s="39"/>
      <c r="I17" s="39"/>
      <c r="J17" s="39"/>
      <c r="K17" s="39"/>
      <c r="L17" s="39"/>
      <c r="M17" s="39"/>
      <c r="N17" s="40"/>
      <c r="O17" s="37"/>
      <c r="P17" s="37"/>
      <c r="Q17" s="37"/>
      <c r="R17" s="37"/>
      <c r="S17" s="37"/>
      <c r="T17" s="37"/>
      <c r="U17" s="38"/>
    </row>
    <row r="18" spans="1:21">
      <c r="A18">
        <f t="shared" si="0"/>
        <v>2003</v>
      </c>
      <c r="B18" s="32">
        <f>Sheet1!G20</f>
        <v>2.11</v>
      </c>
      <c r="C18" s="32">
        <f>Sheet1!I20</f>
        <v>15.3</v>
      </c>
      <c r="D18" s="32">
        <f>Sheet1!D20</f>
        <v>4185.07</v>
      </c>
    </row>
    <row r="19" spans="1:21">
      <c r="A19">
        <f t="shared" si="0"/>
        <v>2004</v>
      </c>
      <c r="B19" s="32">
        <f>Sheet1!G21</f>
        <v>2.25</v>
      </c>
      <c r="C19" s="32">
        <f>Sheet1!I21</f>
        <v>11.98</v>
      </c>
      <c r="D19" s="32">
        <f>Sheet1!D21</f>
        <v>4327.7700000000004</v>
      </c>
    </row>
    <row r="20" spans="1:21">
      <c r="A20">
        <f t="shared" si="0"/>
        <v>2005</v>
      </c>
      <c r="B20" s="32">
        <f>Sheet1!G22</f>
        <v>2.2599999999999998</v>
      </c>
      <c r="C20" s="32">
        <f>Sheet1!I22</f>
        <v>10.93</v>
      </c>
      <c r="D20" s="32">
        <f>Sheet1!D22</f>
        <v>3930.5</v>
      </c>
    </row>
    <row r="21" spans="1:21">
      <c r="A21">
        <f t="shared" si="0"/>
        <v>2006</v>
      </c>
      <c r="B21" s="32">
        <f>Sheet1!G23</f>
        <v>2.2000000000000002</v>
      </c>
      <c r="C21" s="32">
        <f>Sheet1!I23</f>
        <v>9.67</v>
      </c>
      <c r="D21" s="32">
        <f>Sheet1!D23</f>
        <v>3776.37</v>
      </c>
    </row>
    <row r="22" spans="1:21">
      <c r="A22">
        <f t="shared" si="0"/>
        <v>2007</v>
      </c>
      <c r="B22" s="32">
        <f>Sheet1!G24</f>
        <v>2.31</v>
      </c>
      <c r="C22" s="32">
        <f>Sheet1!I24</f>
        <v>9.18</v>
      </c>
      <c r="D22" s="32">
        <f>Sheet1!D24</f>
        <v>4038.27</v>
      </c>
    </row>
    <row r="23" spans="1:21">
      <c r="A23">
        <f t="shared" si="0"/>
        <v>2008</v>
      </c>
      <c r="B23" s="32">
        <f>Sheet1!G25</f>
        <v>2.2799999999999998</v>
      </c>
      <c r="C23" s="32">
        <f>Sheet1!I25</f>
        <v>9.84</v>
      </c>
      <c r="D23" s="32">
        <f>Sheet1!D25</f>
        <v>4463.29</v>
      </c>
    </row>
    <row r="24" spans="1:21">
      <c r="A24">
        <f t="shared" si="0"/>
        <v>2009</v>
      </c>
      <c r="B24" s="32">
        <f>Sheet1!G26</f>
        <v>2.82</v>
      </c>
      <c r="C24" s="32">
        <f>Sheet1!I26</f>
        <v>12.94</v>
      </c>
      <c r="D24" s="32">
        <f>Sheet1!D26</f>
        <v>4397.24</v>
      </c>
    </row>
    <row r="25" spans="1:21">
      <c r="A25">
        <f t="shared" si="0"/>
        <v>2010</v>
      </c>
      <c r="B25" s="32">
        <f>Sheet1!G27</f>
        <v>2.5499999999999998</v>
      </c>
      <c r="C25" s="32">
        <f>Sheet1!I27</f>
        <v>8.8699999999999992</v>
      </c>
      <c r="D25" s="32">
        <f>Sheet1!D27</f>
        <v>3869.1</v>
      </c>
    </row>
    <row r="26" spans="1:21">
      <c r="A26">
        <f t="shared" si="0"/>
        <v>2011</v>
      </c>
      <c r="B26" s="32">
        <f>Sheet1!G28</f>
        <v>2.4500000000000002</v>
      </c>
      <c r="C26" s="32">
        <f>Sheet1!I28</f>
        <v>8.0500000000000007</v>
      </c>
      <c r="D26" s="32">
        <f>Sheet1!D28</f>
        <v>3810.27</v>
      </c>
    </row>
    <row r="27" spans="1:21">
      <c r="A27">
        <f t="shared" si="0"/>
        <v>2012</v>
      </c>
      <c r="B27" s="32">
        <f>Sheet1!G29</f>
        <v>2.0499999999999998</v>
      </c>
      <c r="C27" s="32">
        <f>Sheet1!I29</f>
        <v>5.26</v>
      </c>
      <c r="D27" s="32">
        <f>Sheet1!D29</f>
        <v>3874.33</v>
      </c>
    </row>
    <row r="28" spans="1:21">
      <c r="A28">
        <f t="shared" si="0"/>
        <v>2013</v>
      </c>
      <c r="B28" s="32">
        <f>Sheet1!G30</f>
        <v>1.92</v>
      </c>
      <c r="C28" s="32"/>
      <c r="D28" s="32">
        <f>Sheet1!D30</f>
        <v>3979.23</v>
      </c>
    </row>
    <row r="32" spans="1:21">
      <c r="C32">
        <v>8</v>
      </c>
    </row>
  </sheetData>
  <mergeCells count="3">
    <mergeCell ref="O16:U17"/>
    <mergeCell ref="G16:N16"/>
    <mergeCell ref="G1:N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Megan Alsleben</cp:lastModifiedBy>
  <dcterms:created xsi:type="dcterms:W3CDTF">2018-07-09T21:25:45Z</dcterms:created>
  <dcterms:modified xsi:type="dcterms:W3CDTF">2018-10-13T13:43:39Z</dcterms:modified>
</cp:coreProperties>
</file>