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force\Excel\"/>
    </mc:Choice>
  </mc:AlternateContent>
  <xr:revisionPtr revIDLastSave="0" documentId="13_ncr:1_{8557C691-D4D0-485A-AC2C-DAE929AFBF8D}" xr6:coauthVersionLast="47" xr6:coauthVersionMax="47" xr10:uidLastSave="{00000000-0000-0000-0000-000000000000}"/>
  <bookViews>
    <workbookView xWindow="-120" yWindow="-120" windowWidth="38640" windowHeight="21240" activeTab="1" xr2:uid="{BE0BAF33-1134-4A93-B729-040A5F21B430}"/>
  </bookViews>
  <sheets>
    <sheet name="Monster" sheetId="1" r:id="rId1"/>
    <sheet name="Desc" sheetId="2" r:id="rId2"/>
    <sheet name="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AQ4" i="1"/>
  <c r="AN4" i="1"/>
  <c r="AK4" i="1"/>
  <c r="AH4" i="1"/>
  <c r="AE4" i="1"/>
  <c r="AB4" i="1"/>
  <c r="B4" i="1"/>
</calcChain>
</file>

<file path=xl/sharedStrings.xml><?xml version="1.0" encoding="utf-8"?>
<sst xmlns="http://schemas.openxmlformats.org/spreadsheetml/2006/main" count="218" uniqueCount="142">
  <si>
    <t>Factor Name</t>
    <phoneticPr fontId="4" type="noConversion"/>
  </si>
  <si>
    <t>Data Type</t>
    <phoneticPr fontId="4" type="noConversion"/>
  </si>
  <si>
    <t>ID</t>
  </si>
  <si>
    <t>Name</t>
  </si>
  <si>
    <t>DiceRate2</t>
  </si>
  <si>
    <t>DiceRate3</t>
  </si>
  <si>
    <t>DiceRate4</t>
  </si>
  <si>
    <t>DiceRate5</t>
  </si>
  <si>
    <t>DiceRate6</t>
  </si>
  <si>
    <t>DiceRate7</t>
  </si>
  <si>
    <t>DiceRate8</t>
  </si>
  <si>
    <t>DiceRate9</t>
  </si>
  <si>
    <t>DiceRate10</t>
  </si>
  <si>
    <t>DiceRate11</t>
  </si>
  <si>
    <t>DiceRate12</t>
  </si>
  <si>
    <t>GroupID</t>
  </si>
  <si>
    <t>HeroIcon</t>
  </si>
  <si>
    <t>DefenceType</t>
  </si>
  <si>
    <t>MainIllust</t>
  </si>
  <si>
    <t>BaseDiceCount</t>
  </si>
  <si>
    <t>DiceRate1</t>
  </si>
  <si>
    <t>DiceSkin</t>
  </si>
  <si>
    <t>TransForm</t>
  </si>
  <si>
    <t>SkillID1</t>
  </si>
  <si>
    <t>SkillID2</t>
  </si>
  <si>
    <t>SkillID3</t>
  </si>
  <si>
    <t>SkillID4</t>
  </si>
  <si>
    <t>SkillID5</t>
  </si>
  <si>
    <t>SkillID6</t>
  </si>
  <si>
    <t>UseDownRate1</t>
  </si>
  <si>
    <t>UseDownRate2</t>
  </si>
  <si>
    <t>UseDownRate3</t>
  </si>
  <si>
    <t>UseDownRate4</t>
  </si>
  <si>
    <t>UseDownRate5</t>
  </si>
  <si>
    <t>UseDownRate6</t>
  </si>
  <si>
    <t>SelectBaseRate1</t>
  </si>
  <si>
    <t>SelectBaseRate2</t>
  </si>
  <si>
    <t>SelectBaseRate3</t>
  </si>
  <si>
    <t>SelectBaseRate4</t>
  </si>
  <si>
    <t>SelectBaseRate5</t>
  </si>
  <si>
    <t>SelectBaseRate6</t>
  </si>
  <si>
    <t>ChapterID</t>
    <phoneticPr fontId="1" type="noConversion"/>
  </si>
  <si>
    <t>WorldID</t>
  </si>
  <si>
    <t>WorldID</t>
    <phoneticPr fontId="1" type="noConversion"/>
  </si>
  <si>
    <t>Description_1</t>
    <phoneticPr fontId="4" type="noConversion"/>
  </si>
  <si>
    <t>Description_2</t>
    <phoneticPr fontId="4" type="noConversion"/>
  </si>
  <si>
    <t>int</t>
    <phoneticPr fontId="1" type="noConversion"/>
  </si>
  <si>
    <t>그룹 아이디</t>
    <phoneticPr fontId="1" type="noConversion"/>
  </si>
  <si>
    <t>아이디</t>
    <phoneticPr fontId="1" type="noConversion"/>
  </si>
  <si>
    <t>월드 아이디</t>
    <phoneticPr fontId="1" type="noConversion"/>
  </si>
  <si>
    <t>Enum</t>
    <phoneticPr fontId="1" type="noConversion"/>
  </si>
  <si>
    <t>이름 텍스트
- GameText 내 아이디</t>
    <phoneticPr fontId="1" type="noConversion"/>
  </si>
  <si>
    <t>이름 텍스트</t>
    <phoneticPr fontId="1" type="noConversion"/>
  </si>
  <si>
    <t>아이콘</t>
    <phoneticPr fontId="1" type="noConversion"/>
  </si>
  <si>
    <t>적 아이콘 제작 시 파일명</t>
    <phoneticPr fontId="1" type="noConversion"/>
  </si>
  <si>
    <t>방어구 타입</t>
    <phoneticPr fontId="1" type="noConversion"/>
  </si>
  <si>
    <t>String</t>
    <phoneticPr fontId="1" type="noConversion"/>
  </si>
  <si>
    <t>일러스트</t>
    <phoneticPr fontId="1" type="noConversion"/>
  </si>
  <si>
    <t>일러스트 제작 시 파일 명</t>
    <phoneticPr fontId="1" type="noConversion"/>
  </si>
  <si>
    <t>변신 요구치</t>
    <phoneticPr fontId="1" type="noConversion"/>
  </si>
  <si>
    <t>변신하기 위해 필요한 총량</t>
    <phoneticPr fontId="1" type="noConversion"/>
  </si>
  <si>
    <t>주사위 스킨</t>
    <phoneticPr fontId="1" type="noConversion"/>
  </si>
  <si>
    <t>주사위 제작 시 파일 명</t>
    <phoneticPr fontId="1" type="noConversion"/>
  </si>
  <si>
    <t>기본 주사위 개수</t>
    <phoneticPr fontId="1" type="noConversion"/>
  </si>
  <si>
    <t>최초 부여될 주사위 개수</t>
    <phoneticPr fontId="1" type="noConversion"/>
  </si>
  <si>
    <t>최대 주사위 개수</t>
    <phoneticPr fontId="1" type="noConversion"/>
  </si>
  <si>
    <t>MaxDiceCountFix</t>
  </si>
  <si>
    <t>MaxDiceCountFix</t>
    <phoneticPr fontId="1" type="noConversion"/>
  </si>
  <si>
    <t>Float</t>
    <phoneticPr fontId="1" type="noConversion"/>
  </si>
  <si>
    <t>주사위 눈 1</t>
    <phoneticPr fontId="1" type="noConversion"/>
  </si>
  <si>
    <t>주사위 눈 2</t>
  </si>
  <si>
    <t>주사위 눈 3</t>
  </si>
  <si>
    <t>주사위 눈 4</t>
  </si>
  <si>
    <t>주사위 눈 5</t>
  </si>
  <si>
    <t>주사위 눈 6</t>
  </si>
  <si>
    <t>주사위 눈 7</t>
  </si>
  <si>
    <t>주사위 눈 8</t>
  </si>
  <si>
    <t>주사위 눈 9</t>
  </si>
  <si>
    <t>주사위 눈 10</t>
  </si>
  <si>
    <t>주사위 눈 11</t>
  </si>
  <si>
    <t>주사위 눈 12</t>
  </si>
  <si>
    <t>주사위 눈 1이 나올 확률</t>
    <phoneticPr fontId="1" type="noConversion"/>
  </si>
  <si>
    <t>주사위 눈 2이 나올 확률</t>
  </si>
  <si>
    <t>주사위 눈 3이 나올 확률</t>
  </si>
  <si>
    <t>주사위 눈 4이 나올 확률</t>
  </si>
  <si>
    <t>주사위 눈 5이 나올 확률</t>
  </si>
  <si>
    <t>주사위 눈 6이 나올 확률</t>
  </si>
  <si>
    <t>주사위 눈 7이 나올 확률</t>
  </si>
  <si>
    <t>주사위 눈 8이 나올 확률</t>
  </si>
  <si>
    <t>주사위 눈 9이 나올 확률</t>
  </si>
  <si>
    <t>주사위 눈 11이 나올 확률</t>
  </si>
  <si>
    <t>주사위 눈 12이 나올 확률</t>
  </si>
  <si>
    <t>1번 스킬 ID</t>
    <phoneticPr fontId="1" type="noConversion"/>
  </si>
  <si>
    <t>1번 스킬
- Skill 테이블 / ID 값</t>
    <phoneticPr fontId="1" type="noConversion"/>
  </si>
  <si>
    <t>1번 스킬 기본 선택 확률</t>
    <phoneticPr fontId="1" type="noConversion"/>
  </si>
  <si>
    <t>1번 스킬 선택 확률 감소 수치</t>
    <phoneticPr fontId="1" type="noConversion"/>
  </si>
  <si>
    <t>적 스킬 시전 시 1번 스킬이 결정될 기본 확률</t>
    <phoneticPr fontId="1" type="noConversion"/>
  </si>
  <si>
    <t>SelectBaseRate1</t>
    <phoneticPr fontId="1" type="noConversion"/>
  </si>
  <si>
    <t>1번 스킬 시전 시 SelectBaseRate1의 감소 수치</t>
    <phoneticPr fontId="1" type="noConversion"/>
  </si>
  <si>
    <t>적 스킬 시전 시 2번 스킬이 결정될 기본 확률</t>
  </si>
  <si>
    <t>적 스킬 시전 시 3번 스킬이 결정될 기본 확률</t>
  </si>
  <si>
    <t>적 스킬 시전 시 4번 스킬이 결정될 기본 확률</t>
  </si>
  <si>
    <t>적 스킬 시전 시 5번 스킬이 결정될 기본 확률</t>
  </si>
  <si>
    <t>적 스킬 시전 시 6번 스킬이 결정될 기본 확률</t>
  </si>
  <si>
    <t>2번 스킬 시전 시 SelectBaseRate2의 감소 수치</t>
  </si>
  <si>
    <t>3번 스킬 시전 시 SelectBaseRate3의 감소 수치</t>
  </si>
  <si>
    <t>4번 스킬 시전 시 SelectBaseRate4의 감소 수치</t>
  </si>
  <si>
    <t>5번 스킬 시전 시 SelectBaseRate5의 감소 수치</t>
  </si>
  <si>
    <t>6번 스킬 시전 시 SelectBaseRate6의 감소 수치</t>
  </si>
  <si>
    <t>2번 스킬
- Skill 테이블 / ID 값</t>
  </si>
  <si>
    <t>3번 스킬
- Skill 테이블 / ID 값</t>
  </si>
  <si>
    <t>4번 스킬
- Skill 테이블 / ID 값</t>
  </si>
  <si>
    <t>5번 스킬
- Skill 테이블 / ID 값</t>
  </si>
  <si>
    <t>6번 스킬
- Skill 테이블 / ID 값</t>
  </si>
  <si>
    <t>스킬 시전 시 감소 비율 = [SelectBaseRate / 3]</t>
    <phoneticPr fontId="1" type="noConversion"/>
  </si>
  <si>
    <t>2번 스킬 ID</t>
  </si>
  <si>
    <t>2번 스킬 기본 선택 확률</t>
  </si>
  <si>
    <t>2번 스킬 선택 확률 감소 수치</t>
  </si>
  <si>
    <t>3번 스킬 ID</t>
  </si>
  <si>
    <t>3번 스킬 기본 선택 확률</t>
  </si>
  <si>
    <t>3번 스킬 선택 확률 감소 수치</t>
  </si>
  <si>
    <t>4번 스킬 ID</t>
  </si>
  <si>
    <t>4번 스킬 기본 선택 확률</t>
  </si>
  <si>
    <t>4번 스킬 선택 확률 감소 수치</t>
  </si>
  <si>
    <t>5번 스킬 ID</t>
  </si>
  <si>
    <t>5번 스킬 기본 선택 확률</t>
  </si>
  <si>
    <t>5번 스킬 선택 확률 감소 수치</t>
  </si>
  <si>
    <t>6번 스킬 ID</t>
  </si>
  <si>
    <t>6번 스킬 기본 선택 확률</t>
  </si>
  <si>
    <t>6번 스킬 선택 확률 감소 수치</t>
  </si>
  <si>
    <t>다른 스킬 시전 확률 상승 = (SelectBaseRate / 3) / 활성화 된 스킬 슬롯 개수</t>
    <phoneticPr fontId="1" type="noConversion"/>
  </si>
  <si>
    <t>JapMopDice</t>
    <phoneticPr fontId="1" type="noConversion"/>
  </si>
  <si>
    <t>0 - 없음
1 - 판금
2 - 경갑
3 - 가죽
4 - 천
5 - 방탄</t>
    <phoneticPr fontId="1" type="noConversion"/>
  </si>
  <si>
    <t>WakgoodMainIllust_1</t>
    <phoneticPr fontId="1" type="noConversion"/>
  </si>
  <si>
    <t>JapMop_1Name</t>
  </si>
  <si>
    <t>JabMobIcon</t>
    <phoneticPr fontId="1" type="noConversion"/>
  </si>
  <si>
    <t>해당 몬스터가 소속 및 사용될 월드 아이디</t>
    <phoneticPr fontId="1" type="noConversion"/>
  </si>
  <si>
    <t xml:space="preserve"> ChapterID</t>
    <phoneticPr fontId="1" type="noConversion"/>
  </si>
  <si>
    <t>챕터 아이디</t>
    <phoneticPr fontId="1" type="noConversion"/>
  </si>
  <si>
    <t>해당 몬스터가 소속 및 사용될 챕터 아이디</t>
    <phoneticPr fontId="1" type="noConversion"/>
  </si>
  <si>
    <t>Global 테이블 최대 주사위 제한 외 추가 제한 적용
- 몬스터 별 최대 주사위 개수 제한 수치</t>
    <phoneticPr fontId="1" type="noConversion"/>
  </si>
  <si>
    <t>주사위 눈 10이 나올 확률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</si>
</sst>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0000000000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vertical="top"/>
    </xf>
    <xf numFmtId="0" fontId="2" fillId="0" borderId="3" xfId="0" applyFont="1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1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 wrapText="1"/>
    </xf>
    <xf numFmtId="0" fontId="0" fillId="0" borderId="5" xfId="0" quotePrefix="1" applyBorder="1">
      <alignment vertical="center"/>
    </xf>
    <xf numFmtId="0" fontId="0" fillId="0" borderId="6" xfId="0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8" xfId="0" applyBorder="1">
      <alignment vertical="center"/>
    </xf>
    <xf numFmtId="0" fontId="2" fillId="0" borderId="8" xfId="0" applyFont="1" applyBorder="1">
      <alignment vertical="center"/>
    </xf>
  </cellXfs>
  <cellStyles count="1">
    <cellStyle name="표준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EE88-CECF-4FCC-A09E-E6D311F25387}">
  <dimension ref="A1:AQ6"/>
  <sheetViews>
    <sheetView zoomScale="70" zoomScaleNormal="70" workbookViewId="0">
      <selection activeCell="AQ28" sqref="AQ28"/>
    </sheetView>
  </sheetViews>
  <sheetFormatPr defaultRowHeight="16.5" x14ac:dyDescent="0.3"/>
  <cols>
    <col min="1" max="1" width="10" bestFit="1" customWidth="1"/>
    <col min="2" max="2" width="9.625" bestFit="1" customWidth="1"/>
    <col min="3" max="3" width="51.25" style="18" customWidth="1"/>
    <col min="4" max="5" width="13.375" customWidth="1"/>
    <col min="6" max="6" width="17.5" bestFit="1" customWidth="1"/>
    <col min="7" max="7" width="14.625" bestFit="1" customWidth="1"/>
    <col min="8" max="8" width="19" bestFit="1" customWidth="1"/>
    <col min="9" max="9" width="21" bestFit="1" customWidth="1"/>
    <col min="10" max="10" width="17.75" customWidth="1"/>
    <col min="11" max="11" width="16.625" bestFit="1" customWidth="1"/>
    <col min="12" max="12" width="17.375" bestFit="1" customWidth="1"/>
    <col min="13" max="13" width="17.125" bestFit="1" customWidth="1"/>
    <col min="14" max="24" width="15.625" customWidth="1"/>
    <col min="25" max="25" width="12.625" bestFit="1" customWidth="1"/>
    <col min="26" max="26" width="9.625" style="8" bestFit="1" customWidth="1"/>
    <col min="27" max="27" width="17.875" bestFit="1" customWidth="1"/>
    <col min="28" max="28" width="16.875" bestFit="1" customWidth="1"/>
    <col min="29" max="29" width="9.625" style="8" bestFit="1" customWidth="1"/>
    <col min="30" max="30" width="17.875" bestFit="1" customWidth="1"/>
    <col min="31" max="31" width="16.875" bestFit="1" customWidth="1"/>
    <col min="32" max="32" width="8.875" style="8" bestFit="1" customWidth="1"/>
    <col min="33" max="33" width="17.875" bestFit="1" customWidth="1"/>
    <col min="34" max="34" width="16.875" bestFit="1" customWidth="1"/>
    <col min="35" max="35" width="9.625" style="8" bestFit="1" customWidth="1"/>
    <col min="36" max="36" width="17.875" bestFit="1" customWidth="1"/>
    <col min="37" max="37" width="16.875" bestFit="1" customWidth="1"/>
    <col min="38" max="38" width="8.875" style="8" bestFit="1" customWidth="1"/>
    <col min="39" max="39" width="17.875" bestFit="1" customWidth="1"/>
    <col min="40" max="40" width="16.875" bestFit="1" customWidth="1"/>
    <col min="41" max="41" width="8.875" style="8" bestFit="1" customWidth="1"/>
    <col min="42" max="42" width="17.875" bestFit="1" customWidth="1"/>
    <col min="43" max="43" width="16.875" style="29" bestFit="1" customWidth="1"/>
  </cols>
  <sheetData>
    <row r="1" spans="1:43" x14ac:dyDescent="0.3">
      <c r="A1" s="1"/>
      <c r="B1" s="1"/>
      <c r="D1" s="1"/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AB1" s="1"/>
    </row>
    <row r="2" spans="1:43" s="2" customFormat="1" ht="17.25" x14ac:dyDescent="0.3">
      <c r="C2" s="19"/>
      <c r="Z2" s="7"/>
      <c r="AC2" s="7"/>
      <c r="AF2" s="7"/>
      <c r="AI2" s="7"/>
      <c r="AL2" s="7"/>
      <c r="AO2" s="7"/>
      <c r="AQ2" s="30"/>
    </row>
    <row r="3" spans="1:43" ht="17.25" x14ac:dyDescent="0.3">
      <c r="A3" s="3" t="s">
        <v>15</v>
      </c>
      <c r="B3" s="3" t="s">
        <v>2</v>
      </c>
      <c r="C3" s="20"/>
      <c r="D3" s="3" t="s">
        <v>42</v>
      </c>
      <c r="E3" s="3" t="s">
        <v>41</v>
      </c>
      <c r="F3" s="3" t="s">
        <v>3</v>
      </c>
      <c r="G3" s="3" t="s">
        <v>16</v>
      </c>
      <c r="H3" s="3" t="s">
        <v>17</v>
      </c>
      <c r="I3" s="3" t="s">
        <v>18</v>
      </c>
      <c r="J3" s="3" t="s">
        <v>22</v>
      </c>
      <c r="K3" s="3" t="s">
        <v>21</v>
      </c>
      <c r="L3" s="3" t="s">
        <v>19</v>
      </c>
      <c r="M3" s="3" t="s">
        <v>66</v>
      </c>
      <c r="N3" s="3" t="s">
        <v>20</v>
      </c>
      <c r="O3" s="3" t="s">
        <v>4</v>
      </c>
      <c r="P3" s="3" t="s">
        <v>5</v>
      </c>
      <c r="Q3" s="3" t="s">
        <v>6</v>
      </c>
      <c r="R3" s="3" t="s">
        <v>7</v>
      </c>
      <c r="S3" s="3" t="s">
        <v>8</v>
      </c>
      <c r="T3" s="3" t="s">
        <v>9</v>
      </c>
      <c r="U3" s="3" t="s">
        <v>10</v>
      </c>
      <c r="V3" s="3" t="s">
        <v>11</v>
      </c>
      <c r="W3" s="3" t="s">
        <v>12</v>
      </c>
      <c r="X3" s="26" t="s">
        <v>13</v>
      </c>
      <c r="Y3" s="26" t="s">
        <v>14</v>
      </c>
      <c r="Z3" s="26" t="s">
        <v>23</v>
      </c>
      <c r="AA3" s="26" t="s">
        <v>35</v>
      </c>
      <c r="AB3" s="26" t="s">
        <v>29</v>
      </c>
      <c r="AC3" s="26" t="s">
        <v>24</v>
      </c>
      <c r="AD3" s="26" t="s">
        <v>36</v>
      </c>
      <c r="AE3" s="26" t="s">
        <v>30</v>
      </c>
      <c r="AF3" s="26" t="s">
        <v>25</v>
      </c>
      <c r="AG3" s="26" t="s">
        <v>37</v>
      </c>
      <c r="AH3" s="26" t="s">
        <v>31</v>
      </c>
      <c r="AI3" s="26" t="s">
        <v>26</v>
      </c>
      <c r="AJ3" s="26" t="s">
        <v>38</v>
      </c>
      <c r="AK3" s="26" t="s">
        <v>32</v>
      </c>
      <c r="AL3" s="26" t="s">
        <v>27</v>
      </c>
      <c r="AM3" s="26" t="s">
        <v>39</v>
      </c>
      <c r="AN3" s="26" t="s">
        <v>33</v>
      </c>
      <c r="AO3" s="26" t="s">
        <v>28</v>
      </c>
      <c r="AP3" s="26" t="s">
        <v>40</v>
      </c>
      <c r="AQ3" s="3" t="s">
        <v>34</v>
      </c>
    </row>
    <row r="4" spans="1:43" ht="33" x14ac:dyDescent="0.3">
      <c r="A4" s="4">
        <v>7010001</v>
      </c>
      <c r="B4" s="4">
        <f>A4+1000</f>
        <v>7011001</v>
      </c>
      <c r="C4" s="21" t="str">
        <f>"잡봅 1 /"&amp;" 스킬 확률 총합 = "&amp;AA4+AD4+AG4+AJ4+AM4+AP4&amp;
CHAR(10)&amp;"주사위 눈 확률 총 합 = "&amp; SUM(N4:Y4)</f>
        <v>잡봅 1 / 스킬 확률 총합 = 1
주사위 눈 확률 총 합 = 1</v>
      </c>
      <c r="D4" s="4"/>
      <c r="E4" s="4">
        <v>6011001</v>
      </c>
      <c r="F4" s="4" t="s">
        <v>134</v>
      </c>
      <c r="G4" s="4" t="s">
        <v>135</v>
      </c>
      <c r="H4" s="4">
        <v>0</v>
      </c>
      <c r="I4" s="4" t="s">
        <v>133</v>
      </c>
      <c r="J4" s="4">
        <v>0</v>
      </c>
      <c r="K4" s="4" t="s">
        <v>131</v>
      </c>
      <c r="L4" s="4">
        <v>1</v>
      </c>
      <c r="M4" s="13">
        <v>2</v>
      </c>
      <c r="N4" s="9">
        <v>8.3333333333333329E-2</v>
      </c>
      <c r="O4" s="9">
        <v>8.3333333333333329E-2</v>
      </c>
      <c r="P4" s="9">
        <v>8.3333333333333329E-2</v>
      </c>
      <c r="Q4" s="9">
        <v>8.3333333333333329E-2</v>
      </c>
      <c r="R4" s="9">
        <v>8.3333333333333329E-2</v>
      </c>
      <c r="S4" s="9">
        <v>8.3333333333333329E-2</v>
      </c>
      <c r="T4" s="9">
        <v>8.3333333333333329E-2</v>
      </c>
      <c r="U4" s="9">
        <v>8.3333333333333329E-2</v>
      </c>
      <c r="V4" s="9">
        <v>8.3333333333333329E-2</v>
      </c>
      <c r="W4" s="9">
        <v>8.3333333333333329E-2</v>
      </c>
      <c r="X4" s="27">
        <v>8.3333333333333329E-2</v>
      </c>
      <c r="Y4" s="27">
        <v>8.3333333333333329E-2</v>
      </c>
      <c r="Z4" s="28">
        <v>3111002</v>
      </c>
      <c r="AA4" s="27">
        <v>0.4</v>
      </c>
      <c r="AB4" s="27">
        <f>AA4/3</f>
        <v>0.13333333333333333</v>
      </c>
      <c r="AC4" s="28">
        <v>3111003</v>
      </c>
      <c r="AD4" s="27">
        <v>7.0000000000000007E-2</v>
      </c>
      <c r="AE4" s="27">
        <f>AD4/3</f>
        <v>2.3333333333333334E-2</v>
      </c>
      <c r="AF4" s="28">
        <v>0</v>
      </c>
      <c r="AG4" s="27">
        <v>0.1</v>
      </c>
      <c r="AH4" s="27">
        <f>AG4/3</f>
        <v>3.3333333333333333E-2</v>
      </c>
      <c r="AI4" s="28">
        <v>3111004</v>
      </c>
      <c r="AJ4" s="27">
        <v>0.3</v>
      </c>
      <c r="AK4" s="27">
        <f>AJ4/3</f>
        <v>9.9999999999999992E-2</v>
      </c>
      <c r="AL4" s="28">
        <v>0</v>
      </c>
      <c r="AM4" s="27">
        <v>0.05</v>
      </c>
      <c r="AN4" s="27">
        <f>AM4/3</f>
        <v>1.6666666666666666E-2</v>
      </c>
      <c r="AO4" s="28">
        <v>3111005</v>
      </c>
      <c r="AP4" s="27">
        <v>0.08</v>
      </c>
      <c r="AQ4" s="9">
        <f>AP4/3</f>
        <v>2.6666666666666668E-2</v>
      </c>
    </row>
    <row r="5" spans="1:43" x14ac:dyDescent="0.3">
      <c r="N5" s="10"/>
      <c r="V5" s="11"/>
    </row>
    <row r="6" spans="1:43" x14ac:dyDescent="0.3">
      <c r="V6" s="12"/>
    </row>
  </sheetData>
  <phoneticPr fontId="1" type="noConversion"/>
  <conditionalFormatting sqref="A4:AQ4">
    <cfRule type="cellIs" dxfId="0" priority="4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F848-A3FA-48AA-90E8-936303A059B5}">
  <dimension ref="A4:G47"/>
  <sheetViews>
    <sheetView tabSelected="1" topLeftCell="A13" workbookViewId="0">
      <selection activeCell="E46" sqref="E46"/>
    </sheetView>
  </sheetViews>
  <sheetFormatPr defaultRowHeight="16.5" x14ac:dyDescent="0.3"/>
  <cols>
    <col min="1" max="1" width="16.375" customWidth="1"/>
    <col min="2" max="3" width="12.5" bestFit="1" customWidth="1"/>
    <col min="4" max="4" width="22.625" bestFit="1" customWidth="1"/>
    <col min="5" max="5" width="91" bestFit="1" customWidth="1"/>
    <col min="6" max="6" width="71.625" bestFit="1" customWidth="1"/>
  </cols>
  <sheetData>
    <row r="4" spans="1:5" x14ac:dyDescent="0.3">
      <c r="B4" s="5" t="s">
        <v>0</v>
      </c>
      <c r="C4" s="5" t="s">
        <v>1</v>
      </c>
      <c r="D4" s="6" t="s">
        <v>44</v>
      </c>
      <c r="E4" s="6" t="s">
        <v>45</v>
      </c>
    </row>
    <row r="5" spans="1:5" x14ac:dyDescent="0.3">
      <c r="B5" s="15" t="s">
        <v>15</v>
      </c>
      <c r="C5" s="15" t="s">
        <v>46</v>
      </c>
      <c r="D5" s="15" t="s">
        <v>47</v>
      </c>
      <c r="E5" s="16"/>
    </row>
    <row r="6" spans="1:5" x14ac:dyDescent="0.3">
      <c r="A6" s="14"/>
      <c r="B6" s="15" t="s">
        <v>2</v>
      </c>
      <c r="C6" s="15" t="s">
        <v>46</v>
      </c>
      <c r="D6" s="15" t="s">
        <v>48</v>
      </c>
      <c r="E6" s="16"/>
    </row>
    <row r="7" spans="1:5" x14ac:dyDescent="0.3">
      <c r="A7" s="14"/>
      <c r="B7" s="15" t="s">
        <v>43</v>
      </c>
      <c r="C7" s="15" t="s">
        <v>46</v>
      </c>
      <c r="D7" s="15" t="s">
        <v>49</v>
      </c>
      <c r="E7" s="16" t="s">
        <v>136</v>
      </c>
    </row>
    <row r="8" spans="1:5" x14ac:dyDescent="0.3">
      <c r="A8" s="14"/>
      <c r="B8" s="15" t="s">
        <v>137</v>
      </c>
      <c r="C8" s="15" t="s">
        <v>46</v>
      </c>
      <c r="D8" s="15" t="s">
        <v>138</v>
      </c>
      <c r="E8" s="16" t="s">
        <v>139</v>
      </c>
    </row>
    <row r="9" spans="1:5" ht="24" x14ac:dyDescent="0.3">
      <c r="A9" s="14"/>
      <c r="B9" s="15" t="s">
        <v>3</v>
      </c>
      <c r="C9" s="15" t="s">
        <v>50</v>
      </c>
      <c r="D9" s="15" t="s">
        <v>52</v>
      </c>
      <c r="E9" s="17" t="s">
        <v>51</v>
      </c>
    </row>
    <row r="10" spans="1:5" x14ac:dyDescent="0.3">
      <c r="A10" s="14"/>
      <c r="B10" s="15" t="s">
        <v>16</v>
      </c>
      <c r="C10" s="15" t="s">
        <v>56</v>
      </c>
      <c r="D10" s="15" t="s">
        <v>53</v>
      </c>
      <c r="E10" s="16" t="s">
        <v>54</v>
      </c>
    </row>
    <row r="11" spans="1:5" ht="72" x14ac:dyDescent="0.3">
      <c r="A11" s="14"/>
      <c r="B11" s="15" t="s">
        <v>17</v>
      </c>
      <c r="C11" s="15" t="s">
        <v>46</v>
      </c>
      <c r="D11" s="15" t="s">
        <v>55</v>
      </c>
      <c r="E11" s="17" t="s">
        <v>132</v>
      </c>
    </row>
    <row r="12" spans="1:5" x14ac:dyDescent="0.3">
      <c r="A12" s="14"/>
      <c r="B12" s="15" t="s">
        <v>18</v>
      </c>
      <c r="C12" s="15" t="s">
        <v>56</v>
      </c>
      <c r="D12" s="15" t="s">
        <v>57</v>
      </c>
      <c r="E12" s="16" t="s">
        <v>58</v>
      </c>
    </row>
    <row r="13" spans="1:5" x14ac:dyDescent="0.3">
      <c r="A13" s="14"/>
      <c r="B13" s="15" t="s">
        <v>22</v>
      </c>
      <c r="C13" s="15" t="s">
        <v>46</v>
      </c>
      <c r="D13" s="15" t="s">
        <v>59</v>
      </c>
      <c r="E13" s="16" t="s">
        <v>60</v>
      </c>
    </row>
    <row r="14" spans="1:5" x14ac:dyDescent="0.3">
      <c r="A14" s="14"/>
      <c r="B14" s="15" t="s">
        <v>21</v>
      </c>
      <c r="C14" s="15" t="s">
        <v>56</v>
      </c>
      <c r="D14" s="15" t="s">
        <v>61</v>
      </c>
      <c r="E14" s="16" t="s">
        <v>62</v>
      </c>
    </row>
    <row r="15" spans="1:5" x14ac:dyDescent="0.3">
      <c r="A15" s="14"/>
      <c r="B15" s="15" t="s">
        <v>19</v>
      </c>
      <c r="C15" s="15" t="s">
        <v>46</v>
      </c>
      <c r="D15" s="15" t="s">
        <v>63</v>
      </c>
      <c r="E15" s="16" t="s">
        <v>64</v>
      </c>
    </row>
    <row r="16" spans="1:5" ht="24" x14ac:dyDescent="0.3">
      <c r="A16" s="14"/>
      <c r="B16" s="15" t="s">
        <v>67</v>
      </c>
      <c r="C16" s="15" t="s">
        <v>46</v>
      </c>
      <c r="D16" s="15" t="s">
        <v>65</v>
      </c>
      <c r="E16" s="17" t="s">
        <v>140</v>
      </c>
    </row>
    <row r="17" spans="1:7" x14ac:dyDescent="0.3">
      <c r="A17" s="14"/>
      <c r="B17" s="15" t="s">
        <v>20</v>
      </c>
      <c r="C17" s="15" t="s">
        <v>68</v>
      </c>
      <c r="D17" s="15" t="s">
        <v>69</v>
      </c>
      <c r="E17" s="16" t="s">
        <v>81</v>
      </c>
    </row>
    <row r="18" spans="1:7" x14ac:dyDescent="0.3">
      <c r="A18" s="14"/>
      <c r="B18" s="15" t="s">
        <v>4</v>
      </c>
      <c r="C18" s="15" t="s">
        <v>68</v>
      </c>
      <c r="D18" s="15" t="s">
        <v>70</v>
      </c>
      <c r="E18" s="16" t="s">
        <v>82</v>
      </c>
    </row>
    <row r="19" spans="1:7" x14ac:dyDescent="0.3">
      <c r="A19" s="14"/>
      <c r="B19" s="15" t="s">
        <v>5</v>
      </c>
      <c r="C19" s="15" t="s">
        <v>68</v>
      </c>
      <c r="D19" s="15" t="s">
        <v>71</v>
      </c>
      <c r="E19" s="16" t="s">
        <v>83</v>
      </c>
    </row>
    <row r="20" spans="1:7" x14ac:dyDescent="0.3">
      <c r="A20" s="14"/>
      <c r="B20" s="15" t="s">
        <v>6</v>
      </c>
      <c r="C20" s="15" t="s">
        <v>68</v>
      </c>
      <c r="D20" s="15" t="s">
        <v>72</v>
      </c>
      <c r="E20" s="16" t="s">
        <v>84</v>
      </c>
    </row>
    <row r="21" spans="1:7" x14ac:dyDescent="0.3">
      <c r="A21" s="14"/>
      <c r="B21" s="15" t="s">
        <v>7</v>
      </c>
      <c r="C21" s="15" t="s">
        <v>68</v>
      </c>
      <c r="D21" s="15" t="s">
        <v>73</v>
      </c>
      <c r="E21" s="16" t="s">
        <v>85</v>
      </c>
    </row>
    <row r="22" spans="1:7" x14ac:dyDescent="0.3">
      <c r="A22" s="14"/>
      <c r="B22" s="15" t="s">
        <v>8</v>
      </c>
      <c r="C22" s="15" t="s">
        <v>68</v>
      </c>
      <c r="D22" s="15" t="s">
        <v>74</v>
      </c>
      <c r="E22" s="16" t="s">
        <v>86</v>
      </c>
    </row>
    <row r="23" spans="1:7" x14ac:dyDescent="0.3">
      <c r="A23" s="14"/>
      <c r="B23" s="15" t="s">
        <v>9</v>
      </c>
      <c r="C23" s="15" t="s">
        <v>68</v>
      </c>
      <c r="D23" s="15" t="s">
        <v>75</v>
      </c>
      <c r="E23" s="16" t="s">
        <v>87</v>
      </c>
    </row>
    <row r="24" spans="1:7" x14ac:dyDescent="0.3">
      <c r="A24" s="14"/>
      <c r="B24" s="15" t="s">
        <v>10</v>
      </c>
      <c r="C24" s="15" t="s">
        <v>68</v>
      </c>
      <c r="D24" s="15" t="s">
        <v>76</v>
      </c>
      <c r="E24" s="16" t="s">
        <v>88</v>
      </c>
    </row>
    <row r="25" spans="1:7" x14ac:dyDescent="0.3">
      <c r="A25" s="14"/>
      <c r="B25" s="15" t="s">
        <v>11</v>
      </c>
      <c r="C25" s="15" t="s">
        <v>68</v>
      </c>
      <c r="D25" s="15" t="s">
        <v>77</v>
      </c>
      <c r="E25" s="16" t="s">
        <v>89</v>
      </c>
    </row>
    <row r="26" spans="1:7" x14ac:dyDescent="0.3">
      <c r="A26" s="14"/>
      <c r="B26" s="15" t="s">
        <v>12</v>
      </c>
      <c r="C26" s="15" t="s">
        <v>68</v>
      </c>
      <c r="D26" s="15" t="s">
        <v>78</v>
      </c>
      <c r="E26" s="16" t="s">
        <v>141</v>
      </c>
    </row>
    <row r="27" spans="1:7" x14ac:dyDescent="0.3">
      <c r="A27" s="14"/>
      <c r="B27" s="15" t="s">
        <v>13</v>
      </c>
      <c r="C27" s="15" t="s">
        <v>68</v>
      </c>
      <c r="D27" s="15" t="s">
        <v>79</v>
      </c>
      <c r="E27" s="16" t="s">
        <v>90</v>
      </c>
    </row>
    <row r="28" spans="1:7" ht="17.25" thickBot="1" x14ac:dyDescent="0.35">
      <c r="A28" s="14"/>
      <c r="B28" s="15" t="s">
        <v>14</v>
      </c>
      <c r="C28" s="15" t="s">
        <v>68</v>
      </c>
      <c r="D28" s="15" t="s">
        <v>80</v>
      </c>
      <c r="E28" s="16" t="s">
        <v>91</v>
      </c>
    </row>
    <row r="29" spans="1:7" ht="24" x14ac:dyDescent="0.3">
      <c r="A29" s="14"/>
      <c r="B29" s="15" t="s">
        <v>23</v>
      </c>
      <c r="C29" s="15" t="s">
        <v>46</v>
      </c>
      <c r="D29" s="15" t="s">
        <v>92</v>
      </c>
      <c r="E29" s="17" t="s">
        <v>93</v>
      </c>
      <c r="F29" s="24" t="s">
        <v>114</v>
      </c>
    </row>
    <row r="30" spans="1:7" ht="17.25" thickBot="1" x14ac:dyDescent="0.35">
      <c r="A30" s="14"/>
      <c r="B30" s="15" t="s">
        <v>97</v>
      </c>
      <c r="C30" s="15" t="s">
        <v>68</v>
      </c>
      <c r="D30" s="15" t="s">
        <v>94</v>
      </c>
      <c r="E30" s="16" t="s">
        <v>96</v>
      </c>
      <c r="F30" s="25" t="s">
        <v>130</v>
      </c>
    </row>
    <row r="31" spans="1:7" x14ac:dyDescent="0.3">
      <c r="A31" s="14"/>
      <c r="B31" s="15" t="s">
        <v>29</v>
      </c>
      <c r="C31" s="15" t="s">
        <v>68</v>
      </c>
      <c r="D31" s="15" t="s">
        <v>95</v>
      </c>
      <c r="E31" s="17" t="s">
        <v>98</v>
      </c>
    </row>
    <row r="32" spans="1:7" ht="24" x14ac:dyDescent="0.3">
      <c r="A32" s="14"/>
      <c r="B32" s="15" t="s">
        <v>24</v>
      </c>
      <c r="C32" s="15" t="s">
        <v>46</v>
      </c>
      <c r="D32" s="15" t="s">
        <v>115</v>
      </c>
      <c r="E32" s="17" t="s">
        <v>109</v>
      </c>
      <c r="G32" s="22"/>
    </row>
    <row r="33" spans="1:7" x14ac:dyDescent="0.3">
      <c r="A33" s="14"/>
      <c r="B33" s="15" t="s">
        <v>36</v>
      </c>
      <c r="C33" s="15" t="s">
        <v>68</v>
      </c>
      <c r="D33" s="15" t="s">
        <v>116</v>
      </c>
      <c r="E33" s="16" t="s">
        <v>99</v>
      </c>
      <c r="G33" s="23"/>
    </row>
    <row r="34" spans="1:7" x14ac:dyDescent="0.3">
      <c r="A34" s="14"/>
      <c r="B34" s="15" t="s">
        <v>30</v>
      </c>
      <c r="C34" s="15" t="s">
        <v>68</v>
      </c>
      <c r="D34" s="15" t="s">
        <v>117</v>
      </c>
      <c r="E34" s="17" t="s">
        <v>104</v>
      </c>
    </row>
    <row r="35" spans="1:7" ht="24" x14ac:dyDescent="0.3">
      <c r="A35" s="14"/>
      <c r="B35" s="15" t="s">
        <v>25</v>
      </c>
      <c r="C35" s="15" t="s">
        <v>46</v>
      </c>
      <c r="D35" s="15" t="s">
        <v>118</v>
      </c>
      <c r="E35" s="17" t="s">
        <v>110</v>
      </c>
    </row>
    <row r="36" spans="1:7" x14ac:dyDescent="0.3">
      <c r="A36" s="14"/>
      <c r="B36" s="15" t="s">
        <v>37</v>
      </c>
      <c r="C36" s="15" t="s">
        <v>68</v>
      </c>
      <c r="D36" s="15" t="s">
        <v>119</v>
      </c>
      <c r="E36" s="16" t="s">
        <v>100</v>
      </c>
    </row>
    <row r="37" spans="1:7" x14ac:dyDescent="0.3">
      <c r="A37" s="14"/>
      <c r="B37" s="15" t="s">
        <v>31</v>
      </c>
      <c r="C37" s="15" t="s">
        <v>68</v>
      </c>
      <c r="D37" s="15" t="s">
        <v>120</v>
      </c>
      <c r="E37" s="17" t="s">
        <v>105</v>
      </c>
    </row>
    <row r="38" spans="1:7" ht="24" x14ac:dyDescent="0.3">
      <c r="A38" s="14"/>
      <c r="B38" s="15" t="s">
        <v>26</v>
      </c>
      <c r="C38" s="15" t="s">
        <v>46</v>
      </c>
      <c r="D38" s="15" t="s">
        <v>121</v>
      </c>
      <c r="E38" s="17" t="s">
        <v>111</v>
      </c>
    </row>
    <row r="39" spans="1:7" x14ac:dyDescent="0.3">
      <c r="A39" s="14"/>
      <c r="B39" s="15" t="s">
        <v>38</v>
      </c>
      <c r="C39" s="15" t="s">
        <v>68</v>
      </c>
      <c r="D39" s="15" t="s">
        <v>122</v>
      </c>
      <c r="E39" s="16" t="s">
        <v>101</v>
      </c>
    </row>
    <row r="40" spans="1:7" x14ac:dyDescent="0.3">
      <c r="A40" s="14"/>
      <c r="B40" s="15" t="s">
        <v>32</v>
      </c>
      <c r="C40" s="15" t="s">
        <v>68</v>
      </c>
      <c r="D40" s="15" t="s">
        <v>123</v>
      </c>
      <c r="E40" s="17" t="s">
        <v>106</v>
      </c>
    </row>
    <row r="41" spans="1:7" ht="24" x14ac:dyDescent="0.3">
      <c r="A41" s="14"/>
      <c r="B41" s="15" t="s">
        <v>27</v>
      </c>
      <c r="C41" s="15" t="s">
        <v>46</v>
      </c>
      <c r="D41" s="15" t="s">
        <v>124</v>
      </c>
      <c r="E41" s="17" t="s">
        <v>112</v>
      </c>
    </row>
    <row r="42" spans="1:7" x14ac:dyDescent="0.3">
      <c r="A42" s="14"/>
      <c r="B42" s="15" t="s">
        <v>39</v>
      </c>
      <c r="C42" s="15" t="s">
        <v>68</v>
      </c>
      <c r="D42" s="15" t="s">
        <v>125</v>
      </c>
      <c r="E42" s="16" t="s">
        <v>102</v>
      </c>
    </row>
    <row r="43" spans="1:7" x14ac:dyDescent="0.3">
      <c r="A43" s="14"/>
      <c r="B43" s="15" t="s">
        <v>33</v>
      </c>
      <c r="C43" s="15" t="s">
        <v>68</v>
      </c>
      <c r="D43" s="15" t="s">
        <v>126</v>
      </c>
      <c r="E43" s="17" t="s">
        <v>107</v>
      </c>
    </row>
    <row r="44" spans="1:7" ht="24" x14ac:dyDescent="0.3">
      <c r="A44" s="14"/>
      <c r="B44" s="15" t="s">
        <v>28</v>
      </c>
      <c r="C44" s="15" t="s">
        <v>46</v>
      </c>
      <c r="D44" s="15" t="s">
        <v>127</v>
      </c>
      <c r="E44" s="17" t="s">
        <v>113</v>
      </c>
    </row>
    <row r="45" spans="1:7" x14ac:dyDescent="0.3">
      <c r="A45" s="14"/>
      <c r="B45" s="15" t="s">
        <v>40</v>
      </c>
      <c r="C45" s="15" t="s">
        <v>68</v>
      </c>
      <c r="D45" s="15" t="s">
        <v>128</v>
      </c>
      <c r="E45" s="16" t="s">
        <v>103</v>
      </c>
    </row>
    <row r="46" spans="1:7" x14ac:dyDescent="0.3">
      <c r="A46" s="14"/>
      <c r="B46" s="15" t="s">
        <v>34</v>
      </c>
      <c r="C46" s="15" t="s">
        <v>68</v>
      </c>
      <c r="D46" s="15" t="s">
        <v>129</v>
      </c>
      <c r="E46" s="17" t="s">
        <v>108</v>
      </c>
    </row>
    <row r="47" spans="1:7" x14ac:dyDescent="0.3">
      <c r="A47" s="1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823E-5BB3-49B1-8E13-5D2D8AA019D9}">
  <dimension ref="A1"/>
  <sheetViews>
    <sheetView workbookViewId="0">
      <selection activeCell="E19" sqref="E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Monster</vt:lpstr>
      <vt:lpstr>Desc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치웅 한</dc:creator>
  <cp:lastModifiedBy>치웅 한</cp:lastModifiedBy>
  <dcterms:created xsi:type="dcterms:W3CDTF">2023-09-14T16:24:22Z</dcterms:created>
  <dcterms:modified xsi:type="dcterms:W3CDTF">2023-09-27T06:03:31Z</dcterms:modified>
</cp:coreProperties>
</file>