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6FFA375D-05C7-4B25-B58E-89A8FBA7180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Info" sheetId="2" r:id="rId2"/>
  </sheets>
  <definedNames>
    <definedName name="텍스트그룹">Info!$B$2:$C$7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4" i="1" l="1"/>
  <c r="C154" i="1"/>
  <c r="J153" i="1"/>
  <c r="C153" i="1"/>
  <c r="J152" i="1"/>
  <c r="C152" i="1"/>
  <c r="J151" i="1"/>
  <c r="C151" i="1"/>
  <c r="J149" i="1"/>
  <c r="C149" i="1"/>
  <c r="J148" i="1"/>
  <c r="C148" i="1"/>
  <c r="J147" i="1"/>
  <c r="C147" i="1"/>
  <c r="J146" i="1"/>
  <c r="C146" i="1"/>
  <c r="J144" i="1"/>
  <c r="C144" i="1"/>
  <c r="J143" i="1"/>
  <c r="C143" i="1"/>
  <c r="J142" i="1"/>
  <c r="C142" i="1"/>
  <c r="J141" i="1"/>
  <c r="C141" i="1"/>
  <c r="J139" i="1"/>
  <c r="C139" i="1"/>
  <c r="J138" i="1"/>
  <c r="C138" i="1"/>
  <c r="J137" i="1"/>
  <c r="C137" i="1"/>
  <c r="J136" i="1"/>
  <c r="C136" i="1"/>
  <c r="J134" i="1"/>
  <c r="C134" i="1"/>
  <c r="J133" i="1"/>
  <c r="C133" i="1"/>
  <c r="C130" i="1" s="1"/>
  <c r="J132" i="1"/>
  <c r="C132" i="1"/>
  <c r="J131" i="1"/>
  <c r="C131" i="1"/>
  <c r="J129" i="1"/>
  <c r="C129" i="1"/>
  <c r="J128" i="1"/>
  <c r="C128" i="1"/>
  <c r="J127" i="1"/>
  <c r="C127" i="1"/>
  <c r="J126" i="1"/>
  <c r="C126" i="1"/>
  <c r="C125" i="1" s="1"/>
  <c r="J124" i="1"/>
  <c r="C124" i="1"/>
  <c r="J123" i="1"/>
  <c r="C123" i="1"/>
  <c r="J122" i="1"/>
  <c r="C122" i="1"/>
  <c r="J120" i="1"/>
  <c r="C120" i="1"/>
  <c r="J119" i="1"/>
  <c r="C119" i="1"/>
  <c r="J118" i="1"/>
  <c r="C118" i="1"/>
  <c r="C117" i="1" s="1"/>
  <c r="J116" i="1"/>
  <c r="C116" i="1"/>
  <c r="J115" i="1"/>
  <c r="C115" i="1"/>
  <c r="J114" i="1"/>
  <c r="C114" i="1"/>
  <c r="J113" i="1"/>
  <c r="C113" i="1"/>
  <c r="J112" i="1"/>
  <c r="C112" i="1"/>
  <c r="J111" i="1"/>
  <c r="C111" i="1"/>
  <c r="J109" i="1"/>
  <c r="C109" i="1"/>
  <c r="J108" i="1"/>
  <c r="C108" i="1"/>
  <c r="J107" i="1"/>
  <c r="C107" i="1"/>
  <c r="J106" i="1"/>
  <c r="C106" i="1"/>
  <c r="J105" i="1"/>
  <c r="C105" i="1"/>
  <c r="J104" i="1"/>
  <c r="C104" i="1"/>
  <c r="J102" i="1"/>
  <c r="C102" i="1"/>
  <c r="J101" i="1"/>
  <c r="C101" i="1"/>
  <c r="J100" i="1"/>
  <c r="C100" i="1"/>
  <c r="J99" i="1"/>
  <c r="C99" i="1"/>
  <c r="J98" i="1"/>
  <c r="C98" i="1"/>
  <c r="J97" i="1"/>
  <c r="C97" i="1"/>
  <c r="J95" i="1"/>
  <c r="C95" i="1"/>
  <c r="J94" i="1"/>
  <c r="C94" i="1"/>
  <c r="J93" i="1"/>
  <c r="C93" i="1"/>
  <c r="J92" i="1"/>
  <c r="C92" i="1"/>
  <c r="J90" i="1"/>
  <c r="C90" i="1"/>
  <c r="J89" i="1"/>
  <c r="C89" i="1"/>
  <c r="J88" i="1"/>
  <c r="C88" i="1"/>
  <c r="J87" i="1"/>
  <c r="C87" i="1"/>
  <c r="J85" i="1"/>
  <c r="C85" i="1"/>
  <c r="J84" i="1"/>
  <c r="C84" i="1"/>
  <c r="C81" i="1" s="1"/>
  <c r="J83" i="1"/>
  <c r="C83" i="1"/>
  <c r="J82" i="1"/>
  <c r="C82" i="1"/>
  <c r="J80" i="1"/>
  <c r="C80" i="1"/>
  <c r="J79" i="1"/>
  <c r="C79" i="1"/>
  <c r="J78" i="1"/>
  <c r="C78" i="1"/>
  <c r="J77" i="1"/>
  <c r="C77" i="1"/>
  <c r="C76" i="1" s="1"/>
  <c r="J75" i="1"/>
  <c r="C75" i="1"/>
  <c r="J74" i="1"/>
  <c r="C74" i="1"/>
  <c r="J73" i="1"/>
  <c r="C73" i="1"/>
  <c r="J72" i="1"/>
  <c r="C72" i="1"/>
  <c r="J70" i="1"/>
  <c r="C70" i="1"/>
  <c r="J69" i="1"/>
  <c r="C69" i="1"/>
  <c r="J68" i="1"/>
  <c r="C68" i="1"/>
  <c r="J67" i="1"/>
  <c r="C67" i="1"/>
  <c r="J65" i="1"/>
  <c r="C65" i="1"/>
  <c r="J64" i="1"/>
  <c r="C64" i="1"/>
  <c r="J63" i="1"/>
  <c r="C63" i="1"/>
  <c r="J61" i="1"/>
  <c r="C61" i="1"/>
  <c r="J60" i="1"/>
  <c r="C60" i="1"/>
  <c r="J59" i="1"/>
  <c r="C59" i="1"/>
  <c r="J57" i="1"/>
  <c r="C57" i="1"/>
  <c r="J56" i="1"/>
  <c r="C56" i="1"/>
  <c r="J55" i="1"/>
  <c r="C55" i="1"/>
  <c r="J54" i="1"/>
  <c r="C54" i="1"/>
  <c r="J53" i="1"/>
  <c r="C53" i="1"/>
  <c r="J52" i="1"/>
  <c r="C52" i="1"/>
  <c r="C51" i="1"/>
  <c r="A2" i="1"/>
  <c r="C58" i="1" l="1"/>
  <c r="C62" i="1"/>
  <c r="C86" i="1"/>
  <c r="C91" i="1"/>
  <c r="C110" i="1"/>
  <c r="C135" i="1"/>
  <c r="C140" i="1"/>
  <c r="C66" i="1"/>
  <c r="C71" i="1"/>
  <c r="C96" i="1"/>
  <c r="C103" i="1"/>
  <c r="C121" i="1"/>
  <c r="C145" i="1"/>
  <c r="C150" i="1"/>
  <c r="C50" i="1"/>
  <c r="C49" i="1"/>
  <c r="C48" i="1"/>
  <c r="C47" i="1"/>
  <c r="C46" i="1"/>
  <c r="C45" i="1"/>
  <c r="C43" i="1"/>
  <c r="C42" i="1"/>
  <c r="C41" i="1"/>
  <c r="C40" i="1"/>
  <c r="C38" i="1"/>
  <c r="C37" i="1"/>
  <c r="C36" i="1"/>
  <c r="C35" i="1"/>
  <c r="C33" i="1"/>
  <c r="C32" i="1"/>
  <c r="C31" i="1"/>
  <c r="C30" i="1"/>
  <c r="C28" i="1"/>
  <c r="C27" i="1"/>
  <c r="C26" i="1"/>
  <c r="C25" i="1"/>
  <c r="C23" i="1"/>
  <c r="C22" i="1"/>
  <c r="C21" i="1"/>
  <c r="C20" i="1"/>
  <c r="C18" i="1"/>
  <c r="C17" i="1"/>
  <c r="C16" i="1"/>
  <c r="C15" i="1"/>
  <c r="C13" i="1"/>
  <c r="C12" i="1"/>
  <c r="C11" i="1"/>
  <c r="C9" i="1"/>
  <c r="C8" i="1"/>
  <c r="C7" i="1"/>
  <c r="C5" i="1"/>
  <c r="C4" i="1"/>
  <c r="C3" i="1"/>
  <c r="B11" i="1"/>
  <c r="B7" i="1"/>
  <c r="A7" i="1"/>
  <c r="A8" i="1" s="1"/>
  <c r="A9" i="1" s="1"/>
  <c r="A11" i="1" s="1"/>
  <c r="A12" i="1" s="1"/>
  <c r="A13" i="1" s="1"/>
  <c r="A15" i="1" s="1"/>
  <c r="A16" i="1" s="1"/>
  <c r="A17" i="1" s="1"/>
  <c r="A18" i="1" s="1"/>
  <c r="A20" i="1" s="1"/>
  <c r="A21" i="1" s="1"/>
  <c r="A22" i="1" s="1"/>
  <c r="A23" i="1" s="1"/>
  <c r="A25" i="1" s="1"/>
  <c r="A26" i="1" s="1"/>
  <c r="J13" i="1"/>
  <c r="J12" i="1"/>
  <c r="J11" i="1"/>
  <c r="J50" i="1"/>
  <c r="J49" i="1"/>
  <c r="J48" i="1"/>
  <c r="J47" i="1"/>
  <c r="J46" i="1"/>
  <c r="J45" i="1"/>
  <c r="J43" i="1"/>
  <c r="J42" i="1"/>
  <c r="J41" i="1"/>
  <c r="J40" i="1"/>
  <c r="J38" i="1"/>
  <c r="J37" i="1"/>
  <c r="J36" i="1"/>
  <c r="J35" i="1"/>
  <c r="J33" i="1"/>
  <c r="J32" i="1"/>
  <c r="J31" i="1"/>
  <c r="J30" i="1"/>
  <c r="J28" i="1"/>
  <c r="J27" i="1"/>
  <c r="J26" i="1"/>
  <c r="J25" i="1"/>
  <c r="J23" i="1"/>
  <c r="J22" i="1"/>
  <c r="J21" i="1"/>
  <c r="J20" i="1"/>
  <c r="J18" i="1"/>
  <c r="J17" i="1"/>
  <c r="J16" i="1"/>
  <c r="J15" i="1"/>
  <c r="J9" i="1"/>
  <c r="J8" i="1"/>
  <c r="J7" i="1"/>
  <c r="J5" i="1"/>
  <c r="J4" i="1"/>
  <c r="J3" i="1"/>
  <c r="B8" i="1" l="1"/>
  <c r="A6" i="1"/>
  <c r="B12" i="1"/>
  <c r="B13" i="1" s="1"/>
  <c r="B15" i="1" s="1"/>
  <c r="A10" i="1"/>
  <c r="A27" i="1"/>
  <c r="A28" i="1" s="1"/>
  <c r="C44" i="1"/>
  <c r="C29" i="1"/>
  <c r="C39" i="1"/>
  <c r="C34" i="1"/>
  <c r="C24" i="1"/>
  <c r="C14" i="1"/>
  <c r="C19" i="1"/>
  <c r="C10" i="1"/>
  <c r="C2" i="1"/>
  <c r="C6" i="1"/>
  <c r="B16" i="1" l="1"/>
  <c r="B17" i="1" s="1"/>
  <c r="B18" i="1" s="1"/>
  <c r="B20" i="1" s="1"/>
  <c r="A14" i="1"/>
  <c r="A30" i="1"/>
  <c r="A31" i="1" s="1"/>
  <c r="A32" i="1" s="1"/>
  <c r="A33" i="1" s="1"/>
  <c r="B21" i="1" l="1"/>
  <c r="B22" i="1" s="1"/>
  <c r="B23" i="1" s="1"/>
  <c r="B25" i="1" s="1"/>
  <c r="A19" i="1"/>
  <c r="A35" i="1"/>
  <c r="A36" i="1" s="1"/>
  <c r="A37" i="1" s="1"/>
  <c r="A38" i="1" s="1"/>
  <c r="B26" i="1" l="1"/>
  <c r="B27" i="1" s="1"/>
  <c r="B28" i="1" s="1"/>
  <c r="B30" i="1" s="1"/>
  <c r="A24" i="1"/>
  <c r="A40" i="1"/>
  <c r="A41" i="1" s="1"/>
  <c r="A42" i="1" s="1"/>
  <c r="A43" i="1" s="1"/>
  <c r="B31" i="1" l="1"/>
  <c r="B32" i="1" s="1"/>
  <c r="B33" i="1" s="1"/>
  <c r="B35" i="1" s="1"/>
  <c r="A29" i="1"/>
  <c r="A45" i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9" i="1" s="1"/>
  <c r="A60" i="1" s="1"/>
  <c r="A61" i="1" s="1"/>
  <c r="A63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79" i="1" s="1"/>
  <c r="A80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1" i="1" s="1"/>
  <c r="A112" i="1" s="1"/>
  <c r="A113" i="1" s="1"/>
  <c r="A114" i="1" s="1"/>
  <c r="A115" i="1" s="1"/>
  <c r="A116" i="1" s="1"/>
  <c r="A118" i="1" s="1"/>
  <c r="A119" i="1" s="1"/>
  <c r="A120" i="1" s="1"/>
  <c r="A122" i="1" s="1"/>
  <c r="A123" i="1" s="1"/>
  <c r="A124" i="1" s="1"/>
  <c r="A126" i="1" s="1"/>
  <c r="A127" i="1" s="1"/>
  <c r="A128" i="1" s="1"/>
  <c r="A129" i="1" s="1"/>
  <c r="A131" i="1" s="1"/>
  <c r="A132" i="1" s="1"/>
  <c r="A133" i="1" s="1"/>
  <c r="A134" i="1" s="1"/>
  <c r="A136" i="1" s="1"/>
  <c r="A137" i="1" s="1"/>
  <c r="A138" i="1" s="1"/>
  <c r="A139" i="1" s="1"/>
  <c r="A141" i="1" s="1"/>
  <c r="A142" i="1" s="1"/>
  <c r="A143" i="1" s="1"/>
  <c r="A144" i="1" s="1"/>
  <c r="A146" i="1" s="1"/>
  <c r="A147" i="1" s="1"/>
  <c r="A148" i="1" s="1"/>
  <c r="A149" i="1" s="1"/>
  <c r="A151" i="1" s="1"/>
  <c r="A152" i="1" s="1"/>
  <c r="A153" i="1" s="1"/>
  <c r="A154" i="1" s="1"/>
  <c r="B36" i="1" l="1"/>
  <c r="B37" i="1" s="1"/>
  <c r="B38" i="1" s="1"/>
  <c r="B40" i="1" s="1"/>
  <c r="A34" i="1"/>
  <c r="B41" i="1" l="1"/>
  <c r="B42" i="1" s="1"/>
  <c r="B43" i="1" s="1"/>
  <c r="B45" i="1" s="1"/>
  <c r="A39" i="1"/>
  <c r="B46" i="1" l="1"/>
  <c r="B47" i="1" s="1"/>
  <c r="B48" i="1" s="1"/>
  <c r="B49" i="1" s="1"/>
  <c r="B50" i="1" s="1"/>
  <c r="B52" i="1" s="1"/>
  <c r="A44" i="1"/>
  <c r="B53" i="1" l="1"/>
  <c r="B54" i="1" s="1"/>
  <c r="B55" i="1" s="1"/>
  <c r="B56" i="1" s="1"/>
  <c r="B57" i="1" s="1"/>
  <c r="B59" i="1" s="1"/>
  <c r="A51" i="1"/>
  <c r="B60" i="1" l="1"/>
  <c r="B61" i="1" s="1"/>
  <c r="B63" i="1" s="1"/>
  <c r="A58" i="1"/>
  <c r="A62" i="1" l="1"/>
  <c r="B64" i="1"/>
  <c r="B65" i="1" s="1"/>
  <c r="B67" i="1" s="1"/>
  <c r="B68" i="1" l="1"/>
  <c r="B69" i="1" s="1"/>
  <c r="B70" i="1" s="1"/>
  <c r="B72" i="1" s="1"/>
  <c r="A66" i="1"/>
  <c r="B73" i="1" l="1"/>
  <c r="B74" i="1" s="1"/>
  <c r="B75" i="1" s="1"/>
  <c r="B77" i="1" s="1"/>
  <c r="A71" i="1"/>
  <c r="A76" i="1" l="1"/>
  <c r="B78" i="1"/>
  <c r="B79" i="1" s="1"/>
  <c r="B80" i="1" s="1"/>
  <c r="B82" i="1" s="1"/>
  <c r="B83" i="1" l="1"/>
  <c r="B84" i="1" s="1"/>
  <c r="B85" i="1" s="1"/>
  <c r="B87" i="1" s="1"/>
  <c r="A81" i="1"/>
  <c r="A86" i="1" l="1"/>
  <c r="B88" i="1"/>
  <c r="B89" i="1" s="1"/>
  <c r="B90" i="1" s="1"/>
  <c r="B92" i="1" s="1"/>
  <c r="B93" i="1" l="1"/>
  <c r="B94" i="1" s="1"/>
  <c r="B95" i="1" s="1"/>
  <c r="B97" i="1" s="1"/>
  <c r="A91" i="1"/>
  <c r="A96" i="1" l="1"/>
  <c r="B98" i="1"/>
  <c r="B99" i="1" s="1"/>
  <c r="B100" i="1" s="1"/>
  <c r="B101" i="1" s="1"/>
  <c r="B102" i="1" s="1"/>
  <c r="B104" i="1" s="1"/>
  <c r="A103" i="1" l="1"/>
  <c r="B105" i="1"/>
  <c r="B106" i="1" s="1"/>
  <c r="B107" i="1" s="1"/>
  <c r="B108" i="1" s="1"/>
  <c r="B109" i="1" s="1"/>
  <c r="B111" i="1" s="1"/>
  <c r="B112" i="1" l="1"/>
  <c r="B113" i="1" s="1"/>
  <c r="B114" i="1" s="1"/>
  <c r="B115" i="1" s="1"/>
  <c r="B116" i="1" s="1"/>
  <c r="B118" i="1" s="1"/>
  <c r="A110" i="1"/>
  <c r="B119" i="1" l="1"/>
  <c r="B120" i="1" s="1"/>
  <c r="B122" i="1" s="1"/>
  <c r="A117" i="1"/>
  <c r="B123" i="1" l="1"/>
  <c r="B124" i="1" s="1"/>
  <c r="B126" i="1" s="1"/>
  <c r="A121" i="1"/>
  <c r="A125" i="1" l="1"/>
  <c r="B127" i="1"/>
  <c r="B128" i="1" s="1"/>
  <c r="B129" i="1" s="1"/>
  <c r="B131" i="1" s="1"/>
  <c r="B132" i="1" l="1"/>
  <c r="B133" i="1" s="1"/>
  <c r="B134" i="1" s="1"/>
  <c r="B136" i="1" s="1"/>
  <c r="A130" i="1"/>
  <c r="A135" i="1" l="1"/>
  <c r="B137" i="1"/>
  <c r="B138" i="1" s="1"/>
  <c r="B139" i="1" s="1"/>
  <c r="B141" i="1" s="1"/>
  <c r="A140" i="1" l="1"/>
  <c r="B142" i="1"/>
  <c r="B143" i="1" s="1"/>
  <c r="B144" i="1" s="1"/>
  <c r="B146" i="1" s="1"/>
  <c r="B147" i="1" l="1"/>
  <c r="B148" i="1" s="1"/>
  <c r="B149" i="1" s="1"/>
  <c r="B151" i="1" s="1"/>
  <c r="A145" i="1"/>
  <c r="A150" i="1" l="1"/>
  <c r="B152" i="1"/>
  <c r="B153" i="1" s="1"/>
  <c r="B154" i="1" s="1"/>
</calcChain>
</file>

<file path=xl/sharedStrings.xml><?xml version="1.0" encoding="utf-8"?>
<sst xmlns="http://schemas.openxmlformats.org/spreadsheetml/2006/main" count="269" uniqueCount="25">
  <si>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</si>
  <si>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</si>
  <si>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</si>
  <si>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</si>
  <si>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Condition</t>
    <phoneticPr fontId="1" type="noConversion"/>
  </si>
  <si>
    <t>SubjectCountMin</t>
    <phoneticPr fontId="1" type="noConversion"/>
  </si>
  <si>
    <t>SubjectCountMax</t>
    <phoneticPr fontId="1" type="noConversion"/>
  </si>
  <si>
    <t>SubjectReqMin</t>
    <phoneticPr fontId="1" type="noConversion"/>
  </si>
  <si>
    <t>SubjectReqMax</t>
    <phoneticPr fontId="1" type="noConversion"/>
  </si>
  <si>
    <t>Name</t>
    <phoneticPr fontId="1" type="noConversion"/>
  </si>
  <si>
    <t>Desc</t>
    <phoneticPr fontId="1" type="noConversion"/>
  </si>
  <si>
    <t>None</t>
  </si>
  <si>
    <t>OnItemObtain</t>
  </si>
  <si>
    <t>Defence</t>
  </si>
  <si>
    <t>Monster</t>
  </si>
  <si>
    <t>Attack</t>
  </si>
  <si>
    <t>InteractionTile</t>
  </si>
  <si>
    <t>HP</t>
  </si>
  <si>
    <t>Event</t>
  </si>
  <si>
    <t>몬스터 처치</t>
    <phoneticPr fontId="1" type="noConversion"/>
  </si>
  <si>
    <t>이벤트 카드 획득</t>
    <phoneticPr fontId="1" type="noConversion"/>
  </si>
  <si>
    <t xml:space="preserve">방어력 목표 수치 달성 </t>
    <phoneticPr fontId="1" type="noConversion"/>
  </si>
  <si>
    <t xml:space="preserve">공격력 목표 수치 달성 </t>
    <phoneticPr fontId="1" type="noConversion"/>
  </si>
  <si>
    <t>체력 목표 수치 달성</t>
    <phoneticPr fontId="1" type="noConversion"/>
  </si>
  <si>
    <t>아무 오브젝트 상호작용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</si>
</sst>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176" fontId="0" fillId="2" borderId="1" xfId="0" applyNumberFormat="1" applyFill="1" applyBorder="1"/>
    <xf numFmtId="176" fontId="2" fillId="3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  <xf numFmtId="0" fontId="3" fillId="3" borderId="1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topLeftCell="A58" zoomScale="85" zoomScaleNormal="85" workbookViewId="0">
      <selection activeCell="J101" sqref="J101"/>
    </sheetView>
  </sheetViews>
  <sheetFormatPr defaultRowHeight="16.5" x14ac:dyDescent="0.3"/>
  <cols>
    <col min="1" max="1" width="9.25" customWidth="1"/>
    <col min="2" max="2" width="15.625" customWidth="1"/>
    <col min="3" max="3" width="15.625" style="8" customWidth="1"/>
    <col min="4" max="5" width="15.625" customWidth="1"/>
    <col min="6" max="6" width="17.125" bestFit="1" customWidth="1"/>
    <col min="7" max="7" width="17.375" bestFit="1" customWidth="1"/>
    <col min="8" max="8" width="14.875" bestFit="1" customWidth="1"/>
    <col min="9" max="9" width="15.125" bestFit="1" customWidth="1"/>
    <col min="10" max="10" width="21.75" customWidth="1"/>
    <col min="11" max="11" width="15.625" customWidth="1"/>
  </cols>
  <sheetData>
    <row r="1" spans="1:11" x14ac:dyDescent="0.3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9" t="str">
        <f>"// "&amp;B3&amp;"Lv 패널티"</f>
        <v>// 1Lv 패널티</v>
      </c>
      <c r="B2" s="3"/>
      <c r="C2" s="6">
        <f>SUM(C3:C5)</f>
        <v>100</v>
      </c>
      <c r="D2" s="3"/>
      <c r="E2" s="3"/>
      <c r="F2" s="3"/>
      <c r="G2" s="3"/>
      <c r="H2" s="3"/>
      <c r="I2" s="3"/>
      <c r="J2" s="3"/>
      <c r="K2" s="3"/>
    </row>
    <row r="3" spans="1:11" x14ac:dyDescent="0.3">
      <c r="A3" s="2">
        <v>210001</v>
      </c>
      <c r="B3" s="2">
        <v>1</v>
      </c>
      <c r="C3" s="7">
        <f>100/ROWS($A$3:$A$5)</f>
        <v>33.333333333333336</v>
      </c>
      <c r="D3" s="2" t="s">
        <v>12</v>
      </c>
      <c r="E3" s="2" t="s">
        <v>13</v>
      </c>
      <c r="F3" s="4">
        <v>2</v>
      </c>
      <c r="G3" s="4">
        <v>3</v>
      </c>
      <c r="H3" s="4">
        <v>3</v>
      </c>
      <c r="I3" s="4">
        <v>4</v>
      </c>
      <c r="J3" s="4" t="str">
        <f>VLOOKUP(E3,텍스트그룹,2,0)</f>
        <v xml:space="preserve">방어력 목표 수치 달성 </v>
      </c>
      <c r="K3" s="4"/>
    </row>
    <row r="4" spans="1:11" x14ac:dyDescent="0.3">
      <c r="A4" s="2">
        <v>210001</v>
      </c>
      <c r="B4" s="2">
        <v>1</v>
      </c>
      <c r="C4" s="7">
        <f t="shared" ref="C4:C5" si="0">100/ROWS($A$3:$A$5)</f>
        <v>33.333333333333336</v>
      </c>
      <c r="D4" s="2" t="s">
        <v>12</v>
      </c>
      <c r="E4" s="2" t="s">
        <v>15</v>
      </c>
      <c r="F4" s="4">
        <v>2</v>
      </c>
      <c r="G4" s="4">
        <v>4</v>
      </c>
      <c r="H4" s="4">
        <v>3</v>
      </c>
      <c r="I4" s="4">
        <v>4</v>
      </c>
      <c r="J4" s="4" t="str">
        <f>VLOOKUP(E4,텍스트그룹,2,0)</f>
        <v xml:space="preserve">공격력 목표 수치 달성 </v>
      </c>
      <c r="K4" s="4"/>
    </row>
    <row r="5" spans="1:11" x14ac:dyDescent="0.3">
      <c r="A5" s="2">
        <v>210001</v>
      </c>
      <c r="B5" s="2">
        <v>1</v>
      </c>
      <c r="C5" s="7">
        <f t="shared" si="0"/>
        <v>33.333333333333336</v>
      </c>
      <c r="D5" s="2" t="s">
        <v>11</v>
      </c>
      <c r="E5" s="2" t="s">
        <v>17</v>
      </c>
      <c r="F5" s="4">
        <v>10</v>
      </c>
      <c r="G5" s="4">
        <v>20</v>
      </c>
      <c r="H5" s="4">
        <v>6</v>
      </c>
      <c r="I5" s="4">
        <v>7</v>
      </c>
      <c r="J5" s="4" t="str">
        <f>VLOOKUP(E5,텍스트그룹,2,0)</f>
        <v>체력 목표 수치 달성</v>
      </c>
      <c r="K5" s="4"/>
    </row>
    <row r="6" spans="1:11" x14ac:dyDescent="0.3">
      <c r="A6" s="9" t="str">
        <f>"// "&amp;B7&amp;"Lv 패널티"</f>
        <v>// 2Lv 패널티</v>
      </c>
      <c r="B6" s="3"/>
      <c r="C6" s="6">
        <f>SUM(C7:C9)</f>
        <v>100</v>
      </c>
      <c r="D6" s="3"/>
      <c r="E6" s="3"/>
      <c r="F6" s="3"/>
      <c r="G6" s="3"/>
      <c r="H6" s="3"/>
      <c r="I6" s="3"/>
      <c r="J6" s="3"/>
      <c r="K6" s="3"/>
    </row>
    <row r="7" spans="1:11" x14ac:dyDescent="0.3">
      <c r="A7" s="2">
        <f>A5+1</f>
        <v>210002</v>
      </c>
      <c r="B7" s="2">
        <f>B5+1</f>
        <v>2</v>
      </c>
      <c r="C7" s="7">
        <f>100/ROWS($A$7:$A$9)</f>
        <v>33.333333333333336</v>
      </c>
      <c r="D7" s="2" t="s">
        <v>12</v>
      </c>
      <c r="E7" s="2" t="s">
        <v>13</v>
      </c>
      <c r="F7" s="4">
        <v>2</v>
      </c>
      <c r="G7" s="4">
        <v>3</v>
      </c>
      <c r="H7" s="4">
        <v>3</v>
      </c>
      <c r="I7" s="4">
        <v>4</v>
      </c>
      <c r="J7" s="4" t="str">
        <f>VLOOKUP(E7,텍스트그룹,2,0)</f>
        <v xml:space="preserve">방어력 목표 수치 달성 </v>
      </c>
      <c r="K7" s="4"/>
    </row>
    <row r="8" spans="1:11" x14ac:dyDescent="0.3">
      <c r="A8" s="2">
        <f>A7</f>
        <v>210002</v>
      </c>
      <c r="B8" s="2">
        <f>B7</f>
        <v>2</v>
      </c>
      <c r="C8" s="7">
        <f t="shared" ref="C8:C9" si="1">100/ROWS($A$7:$A$9)</f>
        <v>33.333333333333336</v>
      </c>
      <c r="D8" s="2" t="s">
        <v>12</v>
      </c>
      <c r="E8" s="2" t="s">
        <v>15</v>
      </c>
      <c r="F8" s="4">
        <v>2</v>
      </c>
      <c r="G8" s="4">
        <v>4</v>
      </c>
      <c r="H8" s="4">
        <v>3</v>
      </c>
      <c r="I8" s="4">
        <v>4</v>
      </c>
      <c r="J8" s="4" t="str">
        <f>VLOOKUP(E8,텍스트그룹,2,0)</f>
        <v xml:space="preserve">공격력 목표 수치 달성 </v>
      </c>
      <c r="K8" s="4"/>
    </row>
    <row r="9" spans="1:11" x14ac:dyDescent="0.3">
      <c r="A9" s="2">
        <f>A8</f>
        <v>210002</v>
      </c>
      <c r="B9" s="2">
        <v>2</v>
      </c>
      <c r="C9" s="7">
        <f t="shared" si="1"/>
        <v>33.333333333333336</v>
      </c>
      <c r="D9" s="2" t="s">
        <v>11</v>
      </c>
      <c r="E9" s="2" t="s">
        <v>17</v>
      </c>
      <c r="F9" s="4">
        <v>10</v>
      </c>
      <c r="G9" s="4">
        <v>20</v>
      </c>
      <c r="H9" s="4">
        <v>6</v>
      </c>
      <c r="I9" s="4">
        <v>7</v>
      </c>
      <c r="J9" s="4" t="str">
        <f>VLOOKUP(E9,텍스트그룹,2,0)</f>
        <v>체력 목표 수치 달성</v>
      </c>
      <c r="K9" s="4"/>
    </row>
    <row r="10" spans="1:11" x14ac:dyDescent="0.3">
      <c r="A10" s="9" t="str">
        <f>"// "&amp;B11&amp;"Lv 패널티"</f>
        <v>// 3Lv 패널티</v>
      </c>
      <c r="B10" s="3"/>
      <c r="C10" s="6">
        <f>SUM(C11:C13)</f>
        <v>100</v>
      </c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>
        <f>A9+1</f>
        <v>210003</v>
      </c>
      <c r="B11" s="2">
        <f>B9+1</f>
        <v>3</v>
      </c>
      <c r="C11" s="7">
        <f>100/ROWS($A11:$A13)</f>
        <v>33.333333333333336</v>
      </c>
      <c r="D11" s="2" t="s">
        <v>12</v>
      </c>
      <c r="E11" s="2" t="s">
        <v>13</v>
      </c>
      <c r="F11" s="4">
        <v>2</v>
      </c>
      <c r="G11" s="4">
        <v>3</v>
      </c>
      <c r="H11" s="4">
        <v>3</v>
      </c>
      <c r="I11" s="4">
        <v>4</v>
      </c>
      <c r="J11" s="4" t="str">
        <f>VLOOKUP(E11,텍스트그룹,2,0)</f>
        <v xml:space="preserve">방어력 목표 수치 달성 </v>
      </c>
      <c r="K11" s="4"/>
    </row>
    <row r="12" spans="1:11" x14ac:dyDescent="0.3">
      <c r="A12" s="2">
        <f>A11</f>
        <v>210003</v>
      </c>
      <c r="B12" s="2">
        <f>B11</f>
        <v>3</v>
      </c>
      <c r="C12" s="7">
        <f t="shared" ref="C12:C13" si="2">100/ROWS($A12:$A14)</f>
        <v>33.333333333333336</v>
      </c>
      <c r="D12" s="2" t="s">
        <v>12</v>
      </c>
      <c r="E12" s="2" t="s">
        <v>15</v>
      </c>
      <c r="F12" s="4">
        <v>2</v>
      </c>
      <c r="G12" s="4">
        <v>4</v>
      </c>
      <c r="H12" s="4">
        <v>3</v>
      </c>
      <c r="I12" s="4">
        <v>4</v>
      </c>
      <c r="J12" s="4" t="str">
        <f>VLOOKUP(E12,텍스트그룹,2,0)</f>
        <v xml:space="preserve">공격력 목표 수치 달성 </v>
      </c>
      <c r="K12" s="4"/>
    </row>
    <row r="13" spans="1:11" x14ac:dyDescent="0.3">
      <c r="A13" s="2">
        <f>A12</f>
        <v>210003</v>
      </c>
      <c r="B13" s="2">
        <f>B12</f>
        <v>3</v>
      </c>
      <c r="C13" s="7">
        <f t="shared" si="2"/>
        <v>33.333333333333336</v>
      </c>
      <c r="D13" s="2" t="s">
        <v>11</v>
      </c>
      <c r="E13" s="2" t="s">
        <v>17</v>
      </c>
      <c r="F13" s="4">
        <v>10</v>
      </c>
      <c r="G13" s="4">
        <v>20</v>
      </c>
      <c r="H13" s="4">
        <v>6</v>
      </c>
      <c r="I13" s="4">
        <v>7</v>
      </c>
      <c r="J13" s="4" t="str">
        <f>VLOOKUP(E13,텍스트그룹,2,0)</f>
        <v>체력 목표 수치 달성</v>
      </c>
      <c r="K13" s="4"/>
    </row>
    <row r="14" spans="1:11" x14ac:dyDescent="0.3">
      <c r="A14" s="9" t="str">
        <f>"// "&amp;B15&amp;"Lv 패널티"</f>
        <v>// 4Lv 패널티</v>
      </c>
      <c r="B14" s="3"/>
      <c r="C14" s="6">
        <f>SUM(C15:C18)</f>
        <v>100</v>
      </c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>
        <f>A13+1</f>
        <v>210004</v>
      </c>
      <c r="B15" s="2">
        <f>B13+1</f>
        <v>4</v>
      </c>
      <c r="C15" s="7">
        <f>100/ROWS($A$15:$A$18)</f>
        <v>25</v>
      </c>
      <c r="D15" s="2" t="s">
        <v>12</v>
      </c>
      <c r="E15" s="2" t="s">
        <v>13</v>
      </c>
      <c r="F15" s="4">
        <v>2</v>
      </c>
      <c r="G15" s="4">
        <v>3</v>
      </c>
      <c r="H15" s="4">
        <v>3</v>
      </c>
      <c r="I15" s="4">
        <v>4</v>
      </c>
      <c r="J15" s="4" t="str">
        <f>VLOOKUP(E15,텍스트그룹,2,0)</f>
        <v xml:space="preserve">방어력 목표 수치 달성 </v>
      </c>
      <c r="K15" s="4"/>
    </row>
    <row r="16" spans="1:11" x14ac:dyDescent="0.3">
      <c r="A16" s="2">
        <f>A15</f>
        <v>210004</v>
      </c>
      <c r="B16" s="2">
        <f>B15</f>
        <v>4</v>
      </c>
      <c r="C16" s="7">
        <f t="shared" ref="C16:C18" si="3">100/ROWS($A$15:$A$18)</f>
        <v>25</v>
      </c>
      <c r="D16" s="2" t="s">
        <v>11</v>
      </c>
      <c r="E16" s="2" t="s">
        <v>14</v>
      </c>
      <c r="F16" s="4">
        <v>1</v>
      </c>
      <c r="G16" s="4">
        <v>2</v>
      </c>
      <c r="H16" s="4">
        <v>3</v>
      </c>
      <c r="I16" s="4">
        <v>4</v>
      </c>
      <c r="J16" s="4" t="str">
        <f>VLOOKUP(E16,텍스트그룹,2,0)</f>
        <v>몬스터 처치</v>
      </c>
      <c r="K16" s="4"/>
    </row>
    <row r="17" spans="1:11" x14ac:dyDescent="0.3">
      <c r="A17" s="2">
        <f>A16</f>
        <v>210004</v>
      </c>
      <c r="B17" s="2">
        <f>B16</f>
        <v>4</v>
      </c>
      <c r="C17" s="7">
        <f t="shared" si="3"/>
        <v>25</v>
      </c>
      <c r="D17" s="2" t="s">
        <v>12</v>
      </c>
      <c r="E17" s="2" t="s">
        <v>15</v>
      </c>
      <c r="F17" s="4">
        <v>2</v>
      </c>
      <c r="G17" s="4">
        <v>4</v>
      </c>
      <c r="H17" s="4">
        <v>3</v>
      </c>
      <c r="I17" s="4">
        <v>4</v>
      </c>
      <c r="J17" s="4" t="str">
        <f>VLOOKUP(E17,텍스트그룹,2,0)</f>
        <v xml:space="preserve">공격력 목표 수치 달성 </v>
      </c>
      <c r="K17" s="4"/>
    </row>
    <row r="18" spans="1:11" x14ac:dyDescent="0.3">
      <c r="A18" s="2">
        <f t="shared" ref="A18" si="4">A17</f>
        <v>210004</v>
      </c>
      <c r="B18" s="2">
        <f>B17</f>
        <v>4</v>
      </c>
      <c r="C18" s="7">
        <f t="shared" si="3"/>
        <v>25</v>
      </c>
      <c r="D18" s="2" t="s">
        <v>11</v>
      </c>
      <c r="E18" s="2" t="s">
        <v>16</v>
      </c>
      <c r="F18" s="4">
        <v>1</v>
      </c>
      <c r="G18" s="4">
        <v>2</v>
      </c>
      <c r="H18" s="4">
        <v>5</v>
      </c>
      <c r="I18" s="4">
        <v>7</v>
      </c>
      <c r="J18" s="4" t="str">
        <f>VLOOKUP(E18,텍스트그룹,2,0)</f>
        <v>아무 오브젝트 상호작용</v>
      </c>
      <c r="K18" s="4"/>
    </row>
    <row r="19" spans="1:11" x14ac:dyDescent="0.3">
      <c r="A19" s="9" t="str">
        <f>"// "&amp;B20&amp;"Lv 패널티"</f>
        <v>// 5Lv 패널티</v>
      </c>
      <c r="B19" s="3"/>
      <c r="C19" s="6">
        <f>SUM(C20:C23)</f>
        <v>100</v>
      </c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2">
        <f>A18+1</f>
        <v>210005</v>
      </c>
      <c r="B20" s="2">
        <f>B18+1</f>
        <v>5</v>
      </c>
      <c r="C20" s="7">
        <f>100/ROWS($A$20:$A$23)</f>
        <v>25</v>
      </c>
      <c r="D20" s="2" t="s">
        <v>12</v>
      </c>
      <c r="E20" s="2" t="s">
        <v>13</v>
      </c>
      <c r="F20" s="4">
        <v>2</v>
      </c>
      <c r="G20" s="4">
        <v>3</v>
      </c>
      <c r="H20" s="4">
        <v>3</v>
      </c>
      <c r="I20" s="4">
        <v>4</v>
      </c>
      <c r="J20" s="4" t="str">
        <f>VLOOKUP(E20,텍스트그룹,2,0)</f>
        <v xml:space="preserve">방어력 목표 수치 달성 </v>
      </c>
      <c r="K20" s="4"/>
    </row>
    <row r="21" spans="1:11" x14ac:dyDescent="0.3">
      <c r="A21" s="2">
        <f>A20</f>
        <v>210005</v>
      </c>
      <c r="B21" s="2">
        <f>B20</f>
        <v>5</v>
      </c>
      <c r="C21" s="7">
        <f t="shared" ref="C21:C23" si="5">100/ROWS($A$20:$A$23)</f>
        <v>25</v>
      </c>
      <c r="D21" s="2" t="s">
        <v>11</v>
      </c>
      <c r="E21" s="2" t="s">
        <v>14</v>
      </c>
      <c r="F21" s="4">
        <v>1</v>
      </c>
      <c r="G21" s="4">
        <v>2</v>
      </c>
      <c r="H21" s="4">
        <v>3</v>
      </c>
      <c r="I21" s="4">
        <v>4</v>
      </c>
      <c r="J21" s="4" t="str">
        <f>VLOOKUP(E21,텍스트그룹,2,0)</f>
        <v>몬스터 처치</v>
      </c>
      <c r="K21" s="4"/>
    </row>
    <row r="22" spans="1:11" x14ac:dyDescent="0.3">
      <c r="A22" s="2">
        <f>A21</f>
        <v>210005</v>
      </c>
      <c r="B22" s="2">
        <f>B21</f>
        <v>5</v>
      </c>
      <c r="C22" s="7">
        <f t="shared" si="5"/>
        <v>25</v>
      </c>
      <c r="D22" s="2" t="s">
        <v>12</v>
      </c>
      <c r="E22" s="2" t="s">
        <v>15</v>
      </c>
      <c r="F22" s="4">
        <v>2</v>
      </c>
      <c r="G22" s="4">
        <v>4</v>
      </c>
      <c r="H22" s="4">
        <v>3</v>
      </c>
      <c r="I22" s="4">
        <v>4</v>
      </c>
      <c r="J22" s="4" t="str">
        <f>VLOOKUP(E22,텍스트그룹,2,0)</f>
        <v xml:space="preserve">공격력 목표 수치 달성 </v>
      </c>
      <c r="K22" s="4"/>
    </row>
    <row r="23" spans="1:11" x14ac:dyDescent="0.3">
      <c r="A23" s="2">
        <f t="shared" ref="A23" si="6">A22</f>
        <v>210005</v>
      </c>
      <c r="B23" s="2">
        <f>B22</f>
        <v>5</v>
      </c>
      <c r="C23" s="7">
        <f t="shared" si="5"/>
        <v>25</v>
      </c>
      <c r="D23" s="2" t="s">
        <v>11</v>
      </c>
      <c r="E23" s="2" t="s">
        <v>16</v>
      </c>
      <c r="F23" s="4">
        <v>1</v>
      </c>
      <c r="G23" s="4">
        <v>2</v>
      </c>
      <c r="H23" s="4">
        <v>5</v>
      </c>
      <c r="I23" s="4">
        <v>7</v>
      </c>
      <c r="J23" s="4" t="str">
        <f>VLOOKUP(E23,텍스트그룹,2,0)</f>
        <v>아무 오브젝트 상호작용</v>
      </c>
      <c r="K23" s="4"/>
    </row>
    <row r="24" spans="1:11" x14ac:dyDescent="0.3">
      <c r="A24" s="9" t="str">
        <f>"// "&amp;B25&amp;"Lv 패널티"</f>
        <v>// 6Lv 패널티</v>
      </c>
      <c r="B24" s="3"/>
      <c r="C24" s="6">
        <f>SUM(C25:C28)</f>
        <v>100</v>
      </c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2">
        <f>A23+1</f>
        <v>210006</v>
      </c>
      <c r="B25" s="2">
        <f>B23+1</f>
        <v>6</v>
      </c>
      <c r="C25" s="7">
        <f>100/ROWS($A$25:$A$28)</f>
        <v>25</v>
      </c>
      <c r="D25" s="2" t="s">
        <v>12</v>
      </c>
      <c r="E25" s="2" t="s">
        <v>13</v>
      </c>
      <c r="F25" s="4">
        <v>2</v>
      </c>
      <c r="G25" s="4">
        <v>3</v>
      </c>
      <c r="H25" s="4">
        <v>3</v>
      </c>
      <c r="I25" s="4">
        <v>4</v>
      </c>
      <c r="J25" s="4" t="str">
        <f>VLOOKUP(E25,텍스트그룹,2,0)</f>
        <v xml:space="preserve">방어력 목표 수치 달성 </v>
      </c>
      <c r="K25" s="4"/>
    </row>
    <row r="26" spans="1:11" x14ac:dyDescent="0.3">
      <c r="A26" s="2">
        <f>A25</f>
        <v>210006</v>
      </c>
      <c r="B26" s="2">
        <f>B25</f>
        <v>6</v>
      </c>
      <c r="C26" s="7">
        <f t="shared" ref="C26:C28" si="7">100/ROWS($A$25:$A$28)</f>
        <v>25</v>
      </c>
      <c r="D26" s="2" t="s">
        <v>11</v>
      </c>
      <c r="E26" s="2" t="s">
        <v>14</v>
      </c>
      <c r="F26" s="4">
        <v>1</v>
      </c>
      <c r="G26" s="4">
        <v>2</v>
      </c>
      <c r="H26" s="4">
        <v>3</v>
      </c>
      <c r="I26" s="4">
        <v>4</v>
      </c>
      <c r="J26" s="4" t="str">
        <f>VLOOKUP(E26,텍스트그룹,2,0)</f>
        <v>몬스터 처치</v>
      </c>
      <c r="K26" s="4"/>
    </row>
    <row r="27" spans="1:11" x14ac:dyDescent="0.3">
      <c r="A27" s="2">
        <f>A26</f>
        <v>210006</v>
      </c>
      <c r="B27" s="2">
        <f>B26</f>
        <v>6</v>
      </c>
      <c r="C27" s="7">
        <f t="shared" si="7"/>
        <v>25</v>
      </c>
      <c r="D27" s="2" t="s">
        <v>12</v>
      </c>
      <c r="E27" s="2" t="s">
        <v>15</v>
      </c>
      <c r="F27" s="4">
        <v>2</v>
      </c>
      <c r="G27" s="4">
        <v>4</v>
      </c>
      <c r="H27" s="4">
        <v>3</v>
      </c>
      <c r="I27" s="4">
        <v>4</v>
      </c>
      <c r="J27" s="4" t="str">
        <f>VLOOKUP(E27,텍스트그룹,2,0)</f>
        <v xml:space="preserve">공격력 목표 수치 달성 </v>
      </c>
      <c r="K27" s="4"/>
    </row>
    <row r="28" spans="1:11" x14ac:dyDescent="0.3">
      <c r="A28" s="2">
        <f t="shared" ref="A28" si="8">A27</f>
        <v>210006</v>
      </c>
      <c r="B28" s="2">
        <f>B27</f>
        <v>6</v>
      </c>
      <c r="C28" s="7">
        <f t="shared" si="7"/>
        <v>25</v>
      </c>
      <c r="D28" s="2" t="s">
        <v>11</v>
      </c>
      <c r="E28" s="2" t="s">
        <v>16</v>
      </c>
      <c r="F28" s="4">
        <v>1</v>
      </c>
      <c r="G28" s="4">
        <v>2</v>
      </c>
      <c r="H28" s="4">
        <v>5</v>
      </c>
      <c r="I28" s="4">
        <v>7</v>
      </c>
      <c r="J28" s="4" t="str">
        <f>VLOOKUP(E28,텍스트그룹,2,0)</f>
        <v>아무 오브젝트 상호작용</v>
      </c>
      <c r="K28" s="4"/>
    </row>
    <row r="29" spans="1:11" x14ac:dyDescent="0.3">
      <c r="A29" s="9" t="str">
        <f>"// "&amp;B30&amp;"Lv 패널티"</f>
        <v>// 7Lv 패널티</v>
      </c>
      <c r="B29" s="3"/>
      <c r="C29" s="6">
        <f>SUM(C30:C33)</f>
        <v>100</v>
      </c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2">
        <f>A28+1</f>
        <v>210007</v>
      </c>
      <c r="B30" s="2">
        <f>B28+1</f>
        <v>7</v>
      </c>
      <c r="C30" s="7">
        <f>100/ROWS($A$30:$A$33)</f>
        <v>25</v>
      </c>
      <c r="D30" s="2" t="s">
        <v>12</v>
      </c>
      <c r="E30" s="2" t="s">
        <v>13</v>
      </c>
      <c r="F30" s="4">
        <v>2</v>
      </c>
      <c r="G30" s="4">
        <v>3</v>
      </c>
      <c r="H30" s="4">
        <v>3</v>
      </c>
      <c r="I30" s="4">
        <v>4</v>
      </c>
      <c r="J30" s="4" t="str">
        <f>VLOOKUP(E30,텍스트그룹,2,0)</f>
        <v xml:space="preserve">방어력 목표 수치 달성 </v>
      </c>
      <c r="K30" s="4"/>
    </row>
    <row r="31" spans="1:11" x14ac:dyDescent="0.3">
      <c r="A31" s="2">
        <f>A30</f>
        <v>210007</v>
      </c>
      <c r="B31" s="2">
        <f>B30</f>
        <v>7</v>
      </c>
      <c r="C31" s="7">
        <f t="shared" ref="C31:C33" si="9">100/ROWS($A$30:$A$33)</f>
        <v>25</v>
      </c>
      <c r="D31" s="2" t="s">
        <v>11</v>
      </c>
      <c r="E31" s="2" t="s">
        <v>14</v>
      </c>
      <c r="F31" s="4">
        <v>1</v>
      </c>
      <c r="G31" s="4">
        <v>2</v>
      </c>
      <c r="H31" s="4">
        <v>3</v>
      </c>
      <c r="I31" s="4">
        <v>4</v>
      </c>
      <c r="J31" s="4" t="str">
        <f>VLOOKUP(E31,텍스트그룹,2,0)</f>
        <v>몬스터 처치</v>
      </c>
      <c r="K31" s="4"/>
    </row>
    <row r="32" spans="1:11" x14ac:dyDescent="0.3">
      <c r="A32" s="2">
        <f>A31</f>
        <v>210007</v>
      </c>
      <c r="B32" s="2">
        <f>B31</f>
        <v>7</v>
      </c>
      <c r="C32" s="7">
        <f t="shared" si="9"/>
        <v>25</v>
      </c>
      <c r="D32" s="2" t="s">
        <v>12</v>
      </c>
      <c r="E32" s="2" t="s">
        <v>15</v>
      </c>
      <c r="F32" s="4">
        <v>2</v>
      </c>
      <c r="G32" s="4">
        <v>4</v>
      </c>
      <c r="H32" s="4">
        <v>3</v>
      </c>
      <c r="I32" s="4">
        <v>4</v>
      </c>
      <c r="J32" s="4" t="str">
        <f>VLOOKUP(E32,텍스트그룹,2,0)</f>
        <v xml:space="preserve">공격력 목표 수치 달성 </v>
      </c>
      <c r="K32" s="4"/>
    </row>
    <row r="33" spans="1:11" x14ac:dyDescent="0.3">
      <c r="A33" s="2">
        <f t="shared" ref="A33" si="10">A32</f>
        <v>210007</v>
      </c>
      <c r="B33" s="2">
        <f>B32</f>
        <v>7</v>
      </c>
      <c r="C33" s="7">
        <f t="shared" si="9"/>
        <v>25</v>
      </c>
      <c r="D33" s="2" t="s">
        <v>11</v>
      </c>
      <c r="E33" s="2" t="s">
        <v>16</v>
      </c>
      <c r="F33" s="4">
        <v>1</v>
      </c>
      <c r="G33" s="4">
        <v>2</v>
      </c>
      <c r="H33" s="4">
        <v>5</v>
      </c>
      <c r="I33" s="4">
        <v>7</v>
      </c>
      <c r="J33" s="4" t="str">
        <f>VLOOKUP(E33,텍스트그룹,2,0)</f>
        <v>아무 오브젝트 상호작용</v>
      </c>
      <c r="K33" s="4"/>
    </row>
    <row r="34" spans="1:11" x14ac:dyDescent="0.3">
      <c r="A34" s="9" t="str">
        <f>"// "&amp;B35&amp;"Lv 패널티"</f>
        <v>// 8Lv 패널티</v>
      </c>
      <c r="B34" s="3"/>
      <c r="C34" s="6">
        <f>SUM(C35:C38)</f>
        <v>100</v>
      </c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2">
        <f>A33+1</f>
        <v>210008</v>
      </c>
      <c r="B35" s="2">
        <f>B33+1</f>
        <v>8</v>
      </c>
      <c r="C35" s="7">
        <f>100/ROWS($A$35:$A$38)</f>
        <v>25</v>
      </c>
      <c r="D35" s="2" t="s">
        <v>12</v>
      </c>
      <c r="E35" s="2" t="s">
        <v>13</v>
      </c>
      <c r="F35" s="4">
        <v>2</v>
      </c>
      <c r="G35" s="4">
        <v>3</v>
      </c>
      <c r="H35" s="4">
        <v>3</v>
      </c>
      <c r="I35" s="4">
        <v>4</v>
      </c>
      <c r="J35" s="4" t="str">
        <f>VLOOKUP(E35,텍스트그룹,2,0)</f>
        <v xml:space="preserve">방어력 목표 수치 달성 </v>
      </c>
      <c r="K35" s="4"/>
    </row>
    <row r="36" spans="1:11" x14ac:dyDescent="0.3">
      <c r="A36" s="2">
        <f>A35</f>
        <v>210008</v>
      </c>
      <c r="B36" s="2">
        <f>B35</f>
        <v>8</v>
      </c>
      <c r="C36" s="7">
        <f t="shared" ref="C36:C38" si="11">100/ROWS($A$35:$A$38)</f>
        <v>25</v>
      </c>
      <c r="D36" s="2" t="s">
        <v>11</v>
      </c>
      <c r="E36" s="2" t="s">
        <v>14</v>
      </c>
      <c r="F36" s="4">
        <v>1</v>
      </c>
      <c r="G36" s="4">
        <v>2</v>
      </c>
      <c r="H36" s="4">
        <v>3</v>
      </c>
      <c r="I36" s="4">
        <v>4</v>
      </c>
      <c r="J36" s="4" t="str">
        <f>VLOOKUP(E36,텍스트그룹,2,0)</f>
        <v>몬스터 처치</v>
      </c>
      <c r="K36" s="4"/>
    </row>
    <row r="37" spans="1:11" x14ac:dyDescent="0.3">
      <c r="A37" s="2">
        <f>A36</f>
        <v>210008</v>
      </c>
      <c r="B37" s="2">
        <f>B36</f>
        <v>8</v>
      </c>
      <c r="C37" s="7">
        <f t="shared" si="11"/>
        <v>25</v>
      </c>
      <c r="D37" s="2" t="s">
        <v>12</v>
      </c>
      <c r="E37" s="2" t="s">
        <v>15</v>
      </c>
      <c r="F37" s="4">
        <v>2</v>
      </c>
      <c r="G37" s="4">
        <v>4</v>
      </c>
      <c r="H37" s="4">
        <v>3</v>
      </c>
      <c r="I37" s="4">
        <v>4</v>
      </c>
      <c r="J37" s="4" t="str">
        <f>VLOOKUP(E37,텍스트그룹,2,0)</f>
        <v xml:space="preserve">공격력 목표 수치 달성 </v>
      </c>
      <c r="K37" s="4"/>
    </row>
    <row r="38" spans="1:11" x14ac:dyDescent="0.3">
      <c r="A38" s="2">
        <f t="shared" ref="A38" si="12">A37</f>
        <v>210008</v>
      </c>
      <c r="B38" s="2">
        <f>B37</f>
        <v>8</v>
      </c>
      <c r="C38" s="7">
        <f t="shared" si="11"/>
        <v>25</v>
      </c>
      <c r="D38" s="2" t="s">
        <v>11</v>
      </c>
      <c r="E38" s="2" t="s">
        <v>16</v>
      </c>
      <c r="F38" s="4">
        <v>1</v>
      </c>
      <c r="G38" s="4">
        <v>2</v>
      </c>
      <c r="H38" s="4">
        <v>5</v>
      </c>
      <c r="I38" s="4">
        <v>7</v>
      </c>
      <c r="J38" s="4" t="str">
        <f>VLOOKUP(E38,텍스트그룹,2,0)</f>
        <v>아무 오브젝트 상호작용</v>
      </c>
      <c r="K38" s="4"/>
    </row>
    <row r="39" spans="1:11" x14ac:dyDescent="0.3">
      <c r="A39" s="9" t="str">
        <f>"// "&amp;B40&amp;"Lv 패널티"</f>
        <v>// 9Lv 패널티</v>
      </c>
      <c r="B39" s="3"/>
      <c r="C39" s="6">
        <f>SUM(C40:C43)</f>
        <v>100</v>
      </c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2">
        <f>A38+1</f>
        <v>210009</v>
      </c>
      <c r="B40" s="2">
        <f>B38+1</f>
        <v>9</v>
      </c>
      <c r="C40" s="7">
        <f>100/ROWS($A$40:$A$43)</f>
        <v>25</v>
      </c>
      <c r="D40" s="2" t="s">
        <v>12</v>
      </c>
      <c r="E40" s="2" t="s">
        <v>13</v>
      </c>
      <c r="F40" s="4">
        <v>2</v>
      </c>
      <c r="G40" s="4">
        <v>3</v>
      </c>
      <c r="H40" s="4">
        <v>3</v>
      </c>
      <c r="I40" s="4">
        <v>4</v>
      </c>
      <c r="J40" s="4" t="str">
        <f>VLOOKUP(E40,텍스트그룹,2,0)</f>
        <v xml:space="preserve">방어력 목표 수치 달성 </v>
      </c>
      <c r="K40" s="4"/>
    </row>
    <row r="41" spans="1:11" x14ac:dyDescent="0.3">
      <c r="A41" s="2">
        <f>A40</f>
        <v>210009</v>
      </c>
      <c r="B41" s="2">
        <f>B40</f>
        <v>9</v>
      </c>
      <c r="C41" s="7">
        <f t="shared" ref="C41:C43" si="13">100/ROWS($A$40:$A$43)</f>
        <v>25</v>
      </c>
      <c r="D41" s="2" t="s">
        <v>11</v>
      </c>
      <c r="E41" s="2" t="s">
        <v>14</v>
      </c>
      <c r="F41" s="4">
        <v>1</v>
      </c>
      <c r="G41" s="4">
        <v>2</v>
      </c>
      <c r="H41" s="4">
        <v>3</v>
      </c>
      <c r="I41" s="4">
        <v>4</v>
      </c>
      <c r="J41" s="4" t="str">
        <f>VLOOKUP(E41,텍스트그룹,2,0)</f>
        <v>몬스터 처치</v>
      </c>
      <c r="K41" s="4"/>
    </row>
    <row r="42" spans="1:11" x14ac:dyDescent="0.3">
      <c r="A42" s="2">
        <f>A41</f>
        <v>210009</v>
      </c>
      <c r="B42" s="2">
        <f>B41</f>
        <v>9</v>
      </c>
      <c r="C42" s="7">
        <f t="shared" si="13"/>
        <v>25</v>
      </c>
      <c r="D42" s="2" t="s">
        <v>12</v>
      </c>
      <c r="E42" s="2" t="s">
        <v>15</v>
      </c>
      <c r="F42" s="4">
        <v>2</v>
      </c>
      <c r="G42" s="4">
        <v>4</v>
      </c>
      <c r="H42" s="4">
        <v>3</v>
      </c>
      <c r="I42" s="4">
        <v>4</v>
      </c>
      <c r="J42" s="4" t="str">
        <f>VLOOKUP(E42,텍스트그룹,2,0)</f>
        <v xml:space="preserve">공격력 목표 수치 달성 </v>
      </c>
      <c r="K42" s="4"/>
    </row>
    <row r="43" spans="1:11" x14ac:dyDescent="0.3">
      <c r="A43" s="2">
        <f t="shared" ref="A43" si="14">A42</f>
        <v>210009</v>
      </c>
      <c r="B43" s="2">
        <f>B42</f>
        <v>9</v>
      </c>
      <c r="C43" s="7">
        <f t="shared" si="13"/>
        <v>25</v>
      </c>
      <c r="D43" s="2" t="s">
        <v>11</v>
      </c>
      <c r="E43" s="2" t="s">
        <v>16</v>
      </c>
      <c r="F43" s="4">
        <v>1</v>
      </c>
      <c r="G43" s="4">
        <v>2</v>
      </c>
      <c r="H43" s="4">
        <v>5</v>
      </c>
      <c r="I43" s="4">
        <v>7</v>
      </c>
      <c r="J43" s="4" t="str">
        <f>VLOOKUP(E43,텍스트그룹,2,0)</f>
        <v>아무 오브젝트 상호작용</v>
      </c>
      <c r="K43" s="4"/>
    </row>
    <row r="44" spans="1:11" x14ac:dyDescent="0.3">
      <c r="A44" s="9" t="str">
        <f>"// "&amp;B45&amp;"Lv 패널티"</f>
        <v>// 10Lv 패널티</v>
      </c>
      <c r="B44" s="3"/>
      <c r="C44" s="6">
        <f>SUM(C45:C50)</f>
        <v>100.00000000000001</v>
      </c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2">
        <f>A43+1</f>
        <v>210010</v>
      </c>
      <c r="B45" s="2">
        <f>B43+1</f>
        <v>10</v>
      </c>
      <c r="C45" s="7">
        <f>100/ROWS($A$45:$A$50)</f>
        <v>16.666666666666668</v>
      </c>
      <c r="D45" s="2" t="s">
        <v>12</v>
      </c>
      <c r="E45" s="2" t="s">
        <v>13</v>
      </c>
      <c r="F45" s="4">
        <v>2</v>
      </c>
      <c r="G45" s="4">
        <v>3</v>
      </c>
      <c r="H45" s="4">
        <v>3</v>
      </c>
      <c r="I45" s="4">
        <v>4</v>
      </c>
      <c r="J45" s="4" t="str">
        <f t="shared" ref="J45:J50" si="15">VLOOKUP(E45,텍스트그룹,2,0)</f>
        <v xml:space="preserve">방어력 목표 수치 달성 </v>
      </c>
      <c r="K45" s="4"/>
    </row>
    <row r="46" spans="1:11" x14ac:dyDescent="0.3">
      <c r="A46" s="2">
        <f>A45</f>
        <v>210010</v>
      </c>
      <c r="B46" s="2">
        <f>B45</f>
        <v>10</v>
      </c>
      <c r="C46" s="7">
        <f t="shared" ref="C46:C50" si="16">100/ROWS($A$45:$A$50)</f>
        <v>16.666666666666668</v>
      </c>
      <c r="D46" s="2" t="s">
        <v>11</v>
      </c>
      <c r="E46" s="2" t="s">
        <v>14</v>
      </c>
      <c r="F46" s="4">
        <v>1</v>
      </c>
      <c r="G46" s="4">
        <v>2</v>
      </c>
      <c r="H46" s="4">
        <v>3</v>
      </c>
      <c r="I46" s="4">
        <v>4</v>
      </c>
      <c r="J46" s="4" t="str">
        <f t="shared" si="15"/>
        <v>몬스터 처치</v>
      </c>
      <c r="K46" s="4"/>
    </row>
    <row r="47" spans="1:11" x14ac:dyDescent="0.3">
      <c r="A47" s="2">
        <f>A46</f>
        <v>210010</v>
      </c>
      <c r="B47" s="2">
        <f>B46</f>
        <v>10</v>
      </c>
      <c r="C47" s="7">
        <f t="shared" si="16"/>
        <v>16.666666666666668</v>
      </c>
      <c r="D47" s="2" t="s">
        <v>12</v>
      </c>
      <c r="E47" s="2" t="s">
        <v>15</v>
      </c>
      <c r="F47" s="4">
        <v>2</v>
      </c>
      <c r="G47" s="4">
        <v>4</v>
      </c>
      <c r="H47" s="4">
        <v>3</v>
      </c>
      <c r="I47" s="4">
        <v>4</v>
      </c>
      <c r="J47" s="4" t="str">
        <f t="shared" si="15"/>
        <v xml:space="preserve">공격력 목표 수치 달성 </v>
      </c>
      <c r="K47" s="4"/>
    </row>
    <row r="48" spans="1:11" x14ac:dyDescent="0.3">
      <c r="A48" s="2">
        <f t="shared" ref="A48:A50" si="17">A47</f>
        <v>210010</v>
      </c>
      <c r="B48" s="2">
        <f>B47</f>
        <v>10</v>
      </c>
      <c r="C48" s="7">
        <f t="shared" si="16"/>
        <v>16.666666666666668</v>
      </c>
      <c r="D48" s="2" t="s">
        <v>11</v>
      </c>
      <c r="E48" s="2" t="s">
        <v>16</v>
      </c>
      <c r="F48" s="4">
        <v>1</v>
      </c>
      <c r="G48" s="4">
        <v>2</v>
      </c>
      <c r="H48" s="4">
        <v>5</v>
      </c>
      <c r="I48" s="4">
        <v>7</v>
      </c>
      <c r="J48" s="4" t="str">
        <f t="shared" si="15"/>
        <v>아무 오브젝트 상호작용</v>
      </c>
      <c r="K48" s="4"/>
    </row>
    <row r="49" spans="1:11" x14ac:dyDescent="0.3">
      <c r="A49" s="2">
        <f t="shared" si="17"/>
        <v>210010</v>
      </c>
      <c r="B49" s="2">
        <f t="shared" ref="B49:B50" si="18">B48</f>
        <v>10</v>
      </c>
      <c r="C49" s="7">
        <f t="shared" si="16"/>
        <v>16.666666666666668</v>
      </c>
      <c r="D49" s="2" t="s">
        <v>11</v>
      </c>
      <c r="E49" s="2" t="s">
        <v>17</v>
      </c>
      <c r="F49" s="4">
        <v>10</v>
      </c>
      <c r="G49" s="4">
        <v>20</v>
      </c>
      <c r="H49" s="4">
        <v>6</v>
      </c>
      <c r="I49" s="4">
        <v>7</v>
      </c>
      <c r="J49" s="4" t="str">
        <f t="shared" si="15"/>
        <v>체력 목표 수치 달성</v>
      </c>
      <c r="K49" s="4"/>
    </row>
    <row r="50" spans="1:11" x14ac:dyDescent="0.3">
      <c r="A50" s="2">
        <f t="shared" si="17"/>
        <v>210010</v>
      </c>
      <c r="B50" s="2">
        <f t="shared" si="18"/>
        <v>10</v>
      </c>
      <c r="C50" s="7">
        <f t="shared" si="16"/>
        <v>16.666666666666668</v>
      </c>
      <c r="D50" s="2" t="s">
        <v>11</v>
      </c>
      <c r="E50" s="2" t="s">
        <v>18</v>
      </c>
      <c r="F50" s="4">
        <v>1</v>
      </c>
      <c r="G50" s="4">
        <v>2</v>
      </c>
      <c r="H50" s="4">
        <v>6</v>
      </c>
      <c r="I50" s="4">
        <v>7</v>
      </c>
      <c r="J50" s="4" t="str">
        <f t="shared" si="15"/>
        <v>이벤트 카드 획득</v>
      </c>
      <c r="K50" s="4"/>
    </row>
    <row r="51" spans="1:11" x14ac:dyDescent="0.3">
      <c r="A51" s="9" t="str">
        <f>"// "&amp;B52&amp;"Lv 패널티"</f>
        <v>// 11Lv 패널티</v>
      </c>
      <c r="B51" s="3"/>
      <c r="C51" s="6">
        <f>SUM(C52:C57)</f>
        <v>100.00000000000001</v>
      </c>
      <c r="D51" s="3"/>
      <c r="E51" s="3"/>
      <c r="F51" s="3"/>
      <c r="G51" s="3"/>
      <c r="H51" s="3"/>
      <c r="I51" s="3"/>
      <c r="J51" s="3"/>
      <c r="K51" s="3"/>
    </row>
    <row r="52" spans="1:11" x14ac:dyDescent="0.3">
      <c r="A52" s="2">
        <f>A50+1</f>
        <v>210011</v>
      </c>
      <c r="B52" s="2">
        <f>B50+1</f>
        <v>11</v>
      </c>
      <c r="C52" s="7">
        <f>100/ROWS($A$45:$A$50)</f>
        <v>16.666666666666668</v>
      </c>
      <c r="D52" s="2" t="s">
        <v>12</v>
      </c>
      <c r="E52" s="2" t="s">
        <v>13</v>
      </c>
      <c r="F52" s="4">
        <v>2</v>
      </c>
      <c r="G52" s="4">
        <v>3</v>
      </c>
      <c r="H52" s="4">
        <v>3</v>
      </c>
      <c r="I52" s="4">
        <v>4</v>
      </c>
      <c r="J52" s="4" t="str">
        <f t="shared" ref="J52:J57" si="19">VLOOKUP(E52,텍스트그룹,2,0)</f>
        <v xml:space="preserve">방어력 목표 수치 달성 </v>
      </c>
      <c r="K52" s="4"/>
    </row>
    <row r="53" spans="1:11" x14ac:dyDescent="0.3">
      <c r="A53" s="2">
        <f>A52</f>
        <v>210011</v>
      </c>
      <c r="B53" s="2">
        <f>B52</f>
        <v>11</v>
      </c>
      <c r="C53" s="7">
        <f t="shared" ref="C53:C57" si="20">100/ROWS($A$45:$A$50)</f>
        <v>16.666666666666668</v>
      </c>
      <c r="D53" s="2" t="s">
        <v>11</v>
      </c>
      <c r="E53" s="2" t="s">
        <v>14</v>
      </c>
      <c r="F53" s="4">
        <v>1</v>
      </c>
      <c r="G53" s="4">
        <v>2</v>
      </c>
      <c r="H53" s="4">
        <v>3</v>
      </c>
      <c r="I53" s="4">
        <v>4</v>
      </c>
      <c r="J53" s="4" t="str">
        <f t="shared" si="19"/>
        <v>몬스터 처치</v>
      </c>
      <c r="K53" s="4"/>
    </row>
    <row r="54" spans="1:11" x14ac:dyDescent="0.3">
      <c r="A54" s="2">
        <f>A53</f>
        <v>210011</v>
      </c>
      <c r="B54" s="2">
        <f>B53</f>
        <v>11</v>
      </c>
      <c r="C54" s="7">
        <f t="shared" si="20"/>
        <v>16.666666666666668</v>
      </c>
      <c r="D54" s="2" t="s">
        <v>12</v>
      </c>
      <c r="E54" s="2" t="s">
        <v>15</v>
      </c>
      <c r="F54" s="4">
        <v>2</v>
      </c>
      <c r="G54" s="4">
        <v>4</v>
      </c>
      <c r="H54" s="4">
        <v>3</v>
      </c>
      <c r="I54" s="4">
        <v>4</v>
      </c>
      <c r="J54" s="4" t="str">
        <f t="shared" si="19"/>
        <v xml:space="preserve">공격력 목표 수치 달성 </v>
      </c>
      <c r="K54" s="4"/>
    </row>
    <row r="55" spans="1:11" x14ac:dyDescent="0.3">
      <c r="A55" s="2">
        <f t="shared" ref="A55:B57" si="21">A54</f>
        <v>210011</v>
      </c>
      <c r="B55" s="2">
        <f>B54</f>
        <v>11</v>
      </c>
      <c r="C55" s="7">
        <f t="shared" si="20"/>
        <v>16.666666666666668</v>
      </c>
      <c r="D55" s="2" t="s">
        <v>11</v>
      </c>
      <c r="E55" s="2" t="s">
        <v>16</v>
      </c>
      <c r="F55" s="4">
        <v>1</v>
      </c>
      <c r="G55" s="4">
        <v>2</v>
      </c>
      <c r="H55" s="4">
        <v>5</v>
      </c>
      <c r="I55" s="4">
        <v>7</v>
      </c>
      <c r="J55" s="4" t="str">
        <f t="shared" si="19"/>
        <v>아무 오브젝트 상호작용</v>
      </c>
      <c r="K55" s="4"/>
    </row>
    <row r="56" spans="1:11" x14ac:dyDescent="0.3">
      <c r="A56" s="2">
        <f t="shared" si="21"/>
        <v>210011</v>
      </c>
      <c r="B56" s="2">
        <f t="shared" si="21"/>
        <v>11</v>
      </c>
      <c r="C56" s="7">
        <f t="shared" si="20"/>
        <v>16.666666666666668</v>
      </c>
      <c r="D56" s="2" t="s">
        <v>11</v>
      </c>
      <c r="E56" s="2" t="s">
        <v>17</v>
      </c>
      <c r="F56" s="4">
        <v>10</v>
      </c>
      <c r="G56" s="4">
        <v>20</v>
      </c>
      <c r="H56" s="4">
        <v>6</v>
      </c>
      <c r="I56" s="4">
        <v>7</v>
      </c>
      <c r="J56" s="4" t="str">
        <f t="shared" si="19"/>
        <v>체력 목표 수치 달성</v>
      </c>
      <c r="K56" s="4"/>
    </row>
    <row r="57" spans="1:11" x14ac:dyDescent="0.3">
      <c r="A57" s="2">
        <f t="shared" si="21"/>
        <v>210011</v>
      </c>
      <c r="B57" s="2">
        <f t="shared" si="21"/>
        <v>11</v>
      </c>
      <c r="C57" s="7">
        <f t="shared" si="20"/>
        <v>16.666666666666668</v>
      </c>
      <c r="D57" s="2" t="s">
        <v>11</v>
      </c>
      <c r="E57" s="2" t="s">
        <v>18</v>
      </c>
      <c r="F57" s="4">
        <v>1</v>
      </c>
      <c r="G57" s="4">
        <v>2</v>
      </c>
      <c r="H57" s="4">
        <v>6</v>
      </c>
      <c r="I57" s="4">
        <v>7</v>
      </c>
      <c r="J57" s="4" t="str">
        <f t="shared" si="19"/>
        <v>이벤트 카드 획득</v>
      </c>
      <c r="K57" s="4"/>
    </row>
    <row r="58" spans="1:11" x14ac:dyDescent="0.3">
      <c r="A58" s="9" t="str">
        <f>"// "&amp;B59&amp;"Lv 패널티"</f>
        <v>// 12Lv 패널티</v>
      </c>
      <c r="B58" s="3"/>
      <c r="C58" s="6">
        <f>SUM(C59:C61)</f>
        <v>100</v>
      </c>
      <c r="D58" s="3"/>
      <c r="E58" s="3"/>
      <c r="F58" s="3"/>
      <c r="G58" s="3"/>
      <c r="H58" s="3"/>
      <c r="I58" s="3"/>
      <c r="J58" s="3"/>
      <c r="K58" s="3"/>
    </row>
    <row r="59" spans="1:11" x14ac:dyDescent="0.3">
      <c r="A59" s="2">
        <f>A57+1</f>
        <v>210012</v>
      </c>
      <c r="B59" s="2">
        <f>B57+1</f>
        <v>12</v>
      </c>
      <c r="C59" s="7">
        <f>100/ROWS($A$7:$A$9)</f>
        <v>33.333333333333336</v>
      </c>
      <c r="D59" s="2" t="s">
        <v>12</v>
      </c>
      <c r="E59" s="2" t="s">
        <v>13</v>
      </c>
      <c r="F59" s="4">
        <v>2</v>
      </c>
      <c r="G59" s="4">
        <v>3</v>
      </c>
      <c r="H59" s="4">
        <v>3</v>
      </c>
      <c r="I59" s="4">
        <v>4</v>
      </c>
      <c r="J59" s="4" t="str">
        <f>VLOOKUP(E59,텍스트그룹,2,0)</f>
        <v xml:space="preserve">방어력 목표 수치 달성 </v>
      </c>
      <c r="K59" s="4"/>
    </row>
    <row r="60" spans="1:11" x14ac:dyDescent="0.3">
      <c r="A60" s="2">
        <f>A59</f>
        <v>210012</v>
      </c>
      <c r="B60" s="2">
        <f>B59</f>
        <v>12</v>
      </c>
      <c r="C60" s="7">
        <f t="shared" ref="C60:C61" si="22">100/ROWS($A$7:$A$9)</f>
        <v>33.333333333333336</v>
      </c>
      <c r="D60" s="2" t="s">
        <v>12</v>
      </c>
      <c r="E60" s="2" t="s">
        <v>15</v>
      </c>
      <c r="F60" s="4">
        <v>2</v>
      </c>
      <c r="G60" s="4">
        <v>4</v>
      </c>
      <c r="H60" s="4">
        <v>3</v>
      </c>
      <c r="I60" s="4">
        <v>4</v>
      </c>
      <c r="J60" s="4" t="str">
        <f>VLOOKUP(E60,텍스트그룹,2,0)</f>
        <v xml:space="preserve">공격력 목표 수치 달성 </v>
      </c>
      <c r="K60" s="4"/>
    </row>
    <row r="61" spans="1:11" x14ac:dyDescent="0.3">
      <c r="A61" s="2">
        <f>A60</f>
        <v>210012</v>
      </c>
      <c r="B61" s="2">
        <f>B60</f>
        <v>12</v>
      </c>
      <c r="C61" s="7">
        <f t="shared" si="22"/>
        <v>33.333333333333336</v>
      </c>
      <c r="D61" s="2" t="s">
        <v>11</v>
      </c>
      <c r="E61" s="2" t="s">
        <v>17</v>
      </c>
      <c r="F61" s="4">
        <v>10</v>
      </c>
      <c r="G61" s="4">
        <v>20</v>
      </c>
      <c r="H61" s="4">
        <v>6</v>
      </c>
      <c r="I61" s="4">
        <v>7</v>
      </c>
      <c r="J61" s="4" t="str">
        <f>VLOOKUP(E61,텍스트그룹,2,0)</f>
        <v>체력 목표 수치 달성</v>
      </c>
      <c r="K61" s="4"/>
    </row>
    <row r="62" spans="1:11" x14ac:dyDescent="0.3">
      <c r="A62" s="9" t="str">
        <f>"// "&amp;B63&amp;"Lv 패널티"</f>
        <v>// 13Lv 패널티</v>
      </c>
      <c r="B62" s="3"/>
      <c r="C62" s="6">
        <f>SUM(C63:C65)</f>
        <v>100</v>
      </c>
      <c r="D62" s="3"/>
      <c r="E62" s="3"/>
      <c r="F62" s="3"/>
      <c r="G62" s="3"/>
      <c r="H62" s="3"/>
      <c r="I62" s="3"/>
      <c r="J62" s="3"/>
      <c r="K62" s="3"/>
    </row>
    <row r="63" spans="1:11" x14ac:dyDescent="0.3">
      <c r="A63" s="2">
        <f>A61+1</f>
        <v>210013</v>
      </c>
      <c r="B63" s="2">
        <f>B61+1</f>
        <v>13</v>
      </c>
      <c r="C63" s="7">
        <f>100/ROWS($A63:$A65)</f>
        <v>33.333333333333336</v>
      </c>
      <c r="D63" s="2" t="s">
        <v>12</v>
      </c>
      <c r="E63" s="2" t="s">
        <v>13</v>
      </c>
      <c r="F63" s="4">
        <v>2</v>
      </c>
      <c r="G63" s="4">
        <v>3</v>
      </c>
      <c r="H63" s="4">
        <v>3</v>
      </c>
      <c r="I63" s="4">
        <v>4</v>
      </c>
      <c r="J63" s="4" t="str">
        <f>VLOOKUP(E63,텍스트그룹,2,0)</f>
        <v xml:space="preserve">방어력 목표 수치 달성 </v>
      </c>
      <c r="K63" s="4"/>
    </row>
    <row r="64" spans="1:11" x14ac:dyDescent="0.3">
      <c r="A64" s="2">
        <f>A63</f>
        <v>210013</v>
      </c>
      <c r="B64" s="2">
        <f>B63</f>
        <v>13</v>
      </c>
      <c r="C64" s="7">
        <f t="shared" ref="C64:C65" si="23">100/ROWS($A64:$A66)</f>
        <v>33.333333333333336</v>
      </c>
      <c r="D64" s="2" t="s">
        <v>12</v>
      </c>
      <c r="E64" s="2" t="s">
        <v>15</v>
      </c>
      <c r="F64" s="4">
        <v>2</v>
      </c>
      <c r="G64" s="4">
        <v>4</v>
      </c>
      <c r="H64" s="4">
        <v>3</v>
      </c>
      <c r="I64" s="4">
        <v>4</v>
      </c>
      <c r="J64" s="4" t="str">
        <f>VLOOKUP(E64,텍스트그룹,2,0)</f>
        <v xml:space="preserve">공격력 목표 수치 달성 </v>
      </c>
      <c r="K64" s="4"/>
    </row>
    <row r="65" spans="1:11" x14ac:dyDescent="0.3">
      <c r="A65" s="2">
        <f>A64</f>
        <v>210013</v>
      </c>
      <c r="B65" s="2">
        <f>B64</f>
        <v>13</v>
      </c>
      <c r="C65" s="7">
        <f t="shared" si="23"/>
        <v>33.333333333333336</v>
      </c>
      <c r="D65" s="2" t="s">
        <v>11</v>
      </c>
      <c r="E65" s="2" t="s">
        <v>17</v>
      </c>
      <c r="F65" s="4">
        <v>10</v>
      </c>
      <c r="G65" s="4">
        <v>20</v>
      </c>
      <c r="H65" s="4">
        <v>6</v>
      </c>
      <c r="I65" s="4">
        <v>7</v>
      </c>
      <c r="J65" s="4" t="str">
        <f>VLOOKUP(E65,텍스트그룹,2,0)</f>
        <v>체력 목표 수치 달성</v>
      </c>
      <c r="K65" s="4"/>
    </row>
    <row r="66" spans="1:11" x14ac:dyDescent="0.3">
      <c r="A66" s="9" t="str">
        <f>"// "&amp;B67&amp;"Lv 패널티"</f>
        <v>// 14Lv 패널티</v>
      </c>
      <c r="B66" s="3"/>
      <c r="C66" s="6">
        <f>SUM(C67:C70)</f>
        <v>100</v>
      </c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2">
        <f>A65+1</f>
        <v>210014</v>
      </c>
      <c r="B67" s="2">
        <f>B65+1</f>
        <v>14</v>
      </c>
      <c r="C67" s="7">
        <f>100/ROWS($A$15:$A$18)</f>
        <v>25</v>
      </c>
      <c r="D67" s="2" t="s">
        <v>12</v>
      </c>
      <c r="E67" s="2" t="s">
        <v>13</v>
      </c>
      <c r="F67" s="4">
        <v>2</v>
      </c>
      <c r="G67" s="4">
        <v>3</v>
      </c>
      <c r="H67" s="4">
        <v>3</v>
      </c>
      <c r="I67" s="4">
        <v>4</v>
      </c>
      <c r="J67" s="4" t="str">
        <f>VLOOKUP(E67,텍스트그룹,2,0)</f>
        <v xml:space="preserve">방어력 목표 수치 달성 </v>
      </c>
      <c r="K67" s="4"/>
    </row>
    <row r="68" spans="1:11" x14ac:dyDescent="0.3">
      <c r="A68" s="2">
        <f>A67</f>
        <v>210014</v>
      </c>
      <c r="B68" s="2">
        <f>B67</f>
        <v>14</v>
      </c>
      <c r="C68" s="7">
        <f t="shared" ref="C68:C70" si="24">100/ROWS($A$15:$A$18)</f>
        <v>25</v>
      </c>
      <c r="D68" s="2" t="s">
        <v>11</v>
      </c>
      <c r="E68" s="2" t="s">
        <v>14</v>
      </c>
      <c r="F68" s="4">
        <v>1</v>
      </c>
      <c r="G68" s="4">
        <v>2</v>
      </c>
      <c r="H68" s="4">
        <v>3</v>
      </c>
      <c r="I68" s="4">
        <v>4</v>
      </c>
      <c r="J68" s="4" t="str">
        <f>VLOOKUP(E68,텍스트그룹,2,0)</f>
        <v>몬스터 처치</v>
      </c>
      <c r="K68" s="4"/>
    </row>
    <row r="69" spans="1:11" x14ac:dyDescent="0.3">
      <c r="A69" s="2">
        <f>A68</f>
        <v>210014</v>
      </c>
      <c r="B69" s="2">
        <f>B68</f>
        <v>14</v>
      </c>
      <c r="C69" s="7">
        <f t="shared" si="24"/>
        <v>25</v>
      </c>
      <c r="D69" s="2" t="s">
        <v>12</v>
      </c>
      <c r="E69" s="2" t="s">
        <v>15</v>
      </c>
      <c r="F69" s="4">
        <v>2</v>
      </c>
      <c r="G69" s="4">
        <v>4</v>
      </c>
      <c r="H69" s="4">
        <v>3</v>
      </c>
      <c r="I69" s="4">
        <v>4</v>
      </c>
      <c r="J69" s="4" t="str">
        <f>VLOOKUP(E69,텍스트그룹,2,0)</f>
        <v xml:space="preserve">공격력 목표 수치 달성 </v>
      </c>
      <c r="K69" s="4"/>
    </row>
    <row r="70" spans="1:11" x14ac:dyDescent="0.3">
      <c r="A70" s="2">
        <f t="shared" ref="A70" si="25">A69</f>
        <v>210014</v>
      </c>
      <c r="B70" s="2">
        <f>B69</f>
        <v>14</v>
      </c>
      <c r="C70" s="7">
        <f t="shared" si="24"/>
        <v>25</v>
      </c>
      <c r="D70" s="2" t="s">
        <v>11</v>
      </c>
      <c r="E70" s="2" t="s">
        <v>16</v>
      </c>
      <c r="F70" s="4">
        <v>1</v>
      </c>
      <c r="G70" s="4">
        <v>2</v>
      </c>
      <c r="H70" s="4">
        <v>5</v>
      </c>
      <c r="I70" s="4">
        <v>7</v>
      </c>
      <c r="J70" s="4" t="str">
        <f>VLOOKUP(E70,텍스트그룹,2,0)</f>
        <v>아무 오브젝트 상호작용</v>
      </c>
      <c r="K70" s="4"/>
    </row>
    <row r="71" spans="1:11" x14ac:dyDescent="0.3">
      <c r="A71" s="9" t="str">
        <f>"// "&amp;B72&amp;"Lv 패널티"</f>
        <v>// 15Lv 패널티</v>
      </c>
      <c r="B71" s="3"/>
      <c r="C71" s="6">
        <f>SUM(C72:C75)</f>
        <v>100</v>
      </c>
      <c r="D71" s="3"/>
      <c r="E71" s="3"/>
      <c r="F71" s="3"/>
      <c r="G71" s="3"/>
      <c r="H71" s="3"/>
      <c r="I71" s="3"/>
      <c r="J71" s="3"/>
      <c r="K71" s="3"/>
    </row>
    <row r="72" spans="1:11" x14ac:dyDescent="0.3">
      <c r="A72" s="2">
        <f>A70+1</f>
        <v>210015</v>
      </c>
      <c r="B72" s="2">
        <f>B70+1</f>
        <v>15</v>
      </c>
      <c r="C72" s="7">
        <f>100/ROWS($A$20:$A$23)</f>
        <v>25</v>
      </c>
      <c r="D72" s="2" t="s">
        <v>12</v>
      </c>
      <c r="E72" s="2" t="s">
        <v>13</v>
      </c>
      <c r="F72" s="4">
        <v>2</v>
      </c>
      <c r="G72" s="4">
        <v>3</v>
      </c>
      <c r="H72" s="4">
        <v>3</v>
      </c>
      <c r="I72" s="4">
        <v>4</v>
      </c>
      <c r="J72" s="4" t="str">
        <f>VLOOKUP(E72,텍스트그룹,2,0)</f>
        <v xml:space="preserve">방어력 목표 수치 달성 </v>
      </c>
      <c r="K72" s="4"/>
    </row>
    <row r="73" spans="1:11" x14ac:dyDescent="0.3">
      <c r="A73" s="2">
        <f>A72</f>
        <v>210015</v>
      </c>
      <c r="B73" s="2">
        <f>B72</f>
        <v>15</v>
      </c>
      <c r="C73" s="7">
        <f t="shared" ref="C73:C75" si="26">100/ROWS($A$20:$A$23)</f>
        <v>25</v>
      </c>
      <c r="D73" s="2" t="s">
        <v>11</v>
      </c>
      <c r="E73" s="2" t="s">
        <v>14</v>
      </c>
      <c r="F73" s="4">
        <v>1</v>
      </c>
      <c r="G73" s="4">
        <v>2</v>
      </c>
      <c r="H73" s="4">
        <v>3</v>
      </c>
      <c r="I73" s="4">
        <v>4</v>
      </c>
      <c r="J73" s="4" t="str">
        <f>VLOOKUP(E73,텍스트그룹,2,0)</f>
        <v>몬스터 처치</v>
      </c>
      <c r="K73" s="4"/>
    </row>
    <row r="74" spans="1:11" x14ac:dyDescent="0.3">
      <c r="A74" s="2">
        <f>A73</f>
        <v>210015</v>
      </c>
      <c r="B74" s="2">
        <f>B73</f>
        <v>15</v>
      </c>
      <c r="C74" s="7">
        <f t="shared" si="26"/>
        <v>25</v>
      </c>
      <c r="D74" s="2" t="s">
        <v>12</v>
      </c>
      <c r="E74" s="2" t="s">
        <v>15</v>
      </c>
      <c r="F74" s="4">
        <v>2</v>
      </c>
      <c r="G74" s="4">
        <v>4</v>
      </c>
      <c r="H74" s="4">
        <v>3</v>
      </c>
      <c r="I74" s="4">
        <v>4</v>
      </c>
      <c r="J74" s="4" t="str">
        <f>VLOOKUP(E74,텍스트그룹,2,0)</f>
        <v xml:space="preserve">공격력 목표 수치 달성 </v>
      </c>
      <c r="K74" s="4"/>
    </row>
    <row r="75" spans="1:11" x14ac:dyDescent="0.3">
      <c r="A75" s="2">
        <f t="shared" ref="A75" si="27">A74</f>
        <v>210015</v>
      </c>
      <c r="B75" s="2">
        <f>B74</f>
        <v>15</v>
      </c>
      <c r="C75" s="7">
        <f t="shared" si="26"/>
        <v>25</v>
      </c>
      <c r="D75" s="2" t="s">
        <v>11</v>
      </c>
      <c r="E75" s="2" t="s">
        <v>16</v>
      </c>
      <c r="F75" s="4">
        <v>1</v>
      </c>
      <c r="G75" s="4">
        <v>2</v>
      </c>
      <c r="H75" s="4">
        <v>5</v>
      </c>
      <c r="I75" s="4">
        <v>7</v>
      </c>
      <c r="J75" s="4" t="str">
        <f>VLOOKUP(E75,텍스트그룹,2,0)</f>
        <v>아무 오브젝트 상호작용</v>
      </c>
      <c r="K75" s="4"/>
    </row>
    <row r="76" spans="1:11" x14ac:dyDescent="0.3">
      <c r="A76" s="9" t="str">
        <f>"// "&amp;B77&amp;"Lv 패널티"</f>
        <v>// 16Lv 패널티</v>
      </c>
      <c r="B76" s="3"/>
      <c r="C76" s="6">
        <f>SUM(C77:C80)</f>
        <v>100</v>
      </c>
      <c r="D76" s="3"/>
      <c r="E76" s="3"/>
      <c r="F76" s="3"/>
      <c r="G76" s="3"/>
      <c r="H76" s="3"/>
      <c r="I76" s="3"/>
      <c r="J76" s="3"/>
      <c r="K76" s="3"/>
    </row>
    <row r="77" spans="1:11" x14ac:dyDescent="0.3">
      <c r="A77" s="2">
        <f>A75+1</f>
        <v>210016</v>
      </c>
      <c r="B77" s="2">
        <f>B75+1</f>
        <v>16</v>
      </c>
      <c r="C77" s="7">
        <f>100/ROWS($A$25:$A$28)</f>
        <v>25</v>
      </c>
      <c r="D77" s="2" t="s">
        <v>12</v>
      </c>
      <c r="E77" s="2" t="s">
        <v>13</v>
      </c>
      <c r="F77" s="4">
        <v>2</v>
      </c>
      <c r="G77" s="4">
        <v>3</v>
      </c>
      <c r="H77" s="4">
        <v>3</v>
      </c>
      <c r="I77" s="4">
        <v>4</v>
      </c>
      <c r="J77" s="4" t="str">
        <f>VLOOKUP(E77,텍스트그룹,2,0)</f>
        <v xml:space="preserve">방어력 목표 수치 달성 </v>
      </c>
      <c r="K77" s="4"/>
    </row>
    <row r="78" spans="1:11" x14ac:dyDescent="0.3">
      <c r="A78" s="2">
        <f>A77</f>
        <v>210016</v>
      </c>
      <c r="B78" s="2">
        <f>B77</f>
        <v>16</v>
      </c>
      <c r="C78" s="7">
        <f t="shared" ref="C78:C80" si="28">100/ROWS($A$25:$A$28)</f>
        <v>25</v>
      </c>
      <c r="D78" s="2" t="s">
        <v>11</v>
      </c>
      <c r="E78" s="2" t="s">
        <v>14</v>
      </c>
      <c r="F78" s="4">
        <v>1</v>
      </c>
      <c r="G78" s="4">
        <v>2</v>
      </c>
      <c r="H78" s="4">
        <v>3</v>
      </c>
      <c r="I78" s="4">
        <v>4</v>
      </c>
      <c r="J78" s="4" t="str">
        <f>VLOOKUP(E78,텍스트그룹,2,0)</f>
        <v>몬스터 처치</v>
      </c>
      <c r="K78" s="4"/>
    </row>
    <row r="79" spans="1:11" x14ac:dyDescent="0.3">
      <c r="A79" s="2">
        <f>A78</f>
        <v>210016</v>
      </c>
      <c r="B79" s="2">
        <f>B78</f>
        <v>16</v>
      </c>
      <c r="C79" s="7">
        <f t="shared" si="28"/>
        <v>25</v>
      </c>
      <c r="D79" s="2" t="s">
        <v>12</v>
      </c>
      <c r="E79" s="2" t="s">
        <v>15</v>
      </c>
      <c r="F79" s="4">
        <v>2</v>
      </c>
      <c r="G79" s="4">
        <v>4</v>
      </c>
      <c r="H79" s="4">
        <v>3</v>
      </c>
      <c r="I79" s="4">
        <v>4</v>
      </c>
      <c r="J79" s="4" t="str">
        <f>VLOOKUP(E79,텍스트그룹,2,0)</f>
        <v xml:space="preserve">공격력 목표 수치 달성 </v>
      </c>
      <c r="K79" s="4"/>
    </row>
    <row r="80" spans="1:11" x14ac:dyDescent="0.3">
      <c r="A80" s="2">
        <f t="shared" ref="A80" si="29">A79</f>
        <v>210016</v>
      </c>
      <c r="B80" s="2">
        <f>B79</f>
        <v>16</v>
      </c>
      <c r="C80" s="7">
        <f t="shared" si="28"/>
        <v>25</v>
      </c>
      <c r="D80" s="2" t="s">
        <v>11</v>
      </c>
      <c r="E80" s="2" t="s">
        <v>16</v>
      </c>
      <c r="F80" s="4">
        <v>1</v>
      </c>
      <c r="G80" s="4">
        <v>2</v>
      </c>
      <c r="H80" s="4">
        <v>5</v>
      </c>
      <c r="I80" s="4">
        <v>7</v>
      </c>
      <c r="J80" s="4" t="str">
        <f>VLOOKUP(E80,텍스트그룹,2,0)</f>
        <v>아무 오브젝트 상호작용</v>
      </c>
      <c r="K80" s="4"/>
    </row>
    <row r="81" spans="1:11" x14ac:dyDescent="0.3">
      <c r="A81" s="9" t="str">
        <f>"// "&amp;B82&amp;"Lv 패널티"</f>
        <v>// 17Lv 패널티</v>
      </c>
      <c r="B81" s="3"/>
      <c r="C81" s="6">
        <f>SUM(C82:C85)</f>
        <v>100</v>
      </c>
      <c r="D81" s="3"/>
      <c r="E81" s="3"/>
      <c r="F81" s="3"/>
      <c r="G81" s="3"/>
      <c r="H81" s="3"/>
      <c r="I81" s="3"/>
      <c r="J81" s="3"/>
      <c r="K81" s="3"/>
    </row>
    <row r="82" spans="1:11" x14ac:dyDescent="0.3">
      <c r="A82" s="2">
        <f>A80+1</f>
        <v>210017</v>
      </c>
      <c r="B82" s="2">
        <f>B80+1</f>
        <v>17</v>
      </c>
      <c r="C82" s="7">
        <f>100/ROWS($A$30:$A$33)</f>
        <v>25</v>
      </c>
      <c r="D82" s="2" t="s">
        <v>12</v>
      </c>
      <c r="E82" s="2" t="s">
        <v>13</v>
      </c>
      <c r="F82" s="4">
        <v>2</v>
      </c>
      <c r="G82" s="4">
        <v>3</v>
      </c>
      <c r="H82" s="4">
        <v>3</v>
      </c>
      <c r="I82" s="4">
        <v>4</v>
      </c>
      <c r="J82" s="4" t="str">
        <f>VLOOKUP(E82,텍스트그룹,2,0)</f>
        <v xml:space="preserve">방어력 목표 수치 달성 </v>
      </c>
      <c r="K82" s="4"/>
    </row>
    <row r="83" spans="1:11" x14ac:dyDescent="0.3">
      <c r="A83" s="2">
        <f>A82</f>
        <v>210017</v>
      </c>
      <c r="B83" s="2">
        <f>B82</f>
        <v>17</v>
      </c>
      <c r="C83" s="7">
        <f t="shared" ref="C83:C85" si="30">100/ROWS($A$30:$A$33)</f>
        <v>25</v>
      </c>
      <c r="D83" s="2" t="s">
        <v>11</v>
      </c>
      <c r="E83" s="2" t="s">
        <v>14</v>
      </c>
      <c r="F83" s="4">
        <v>1</v>
      </c>
      <c r="G83" s="4">
        <v>2</v>
      </c>
      <c r="H83" s="4">
        <v>3</v>
      </c>
      <c r="I83" s="4">
        <v>4</v>
      </c>
      <c r="J83" s="4" t="str">
        <f>VLOOKUP(E83,텍스트그룹,2,0)</f>
        <v>몬스터 처치</v>
      </c>
      <c r="K83" s="4"/>
    </row>
    <row r="84" spans="1:11" x14ac:dyDescent="0.3">
      <c r="A84" s="2">
        <f>A83</f>
        <v>210017</v>
      </c>
      <c r="B84" s="2">
        <f>B83</f>
        <v>17</v>
      </c>
      <c r="C84" s="7">
        <f t="shared" si="30"/>
        <v>25</v>
      </c>
      <c r="D84" s="2" t="s">
        <v>12</v>
      </c>
      <c r="E84" s="2" t="s">
        <v>15</v>
      </c>
      <c r="F84" s="4">
        <v>2</v>
      </c>
      <c r="G84" s="4">
        <v>4</v>
      </c>
      <c r="H84" s="4">
        <v>3</v>
      </c>
      <c r="I84" s="4">
        <v>4</v>
      </c>
      <c r="J84" s="4" t="str">
        <f>VLOOKUP(E84,텍스트그룹,2,0)</f>
        <v xml:space="preserve">공격력 목표 수치 달성 </v>
      </c>
      <c r="K84" s="4"/>
    </row>
    <row r="85" spans="1:11" x14ac:dyDescent="0.3">
      <c r="A85" s="2">
        <f t="shared" ref="A85" si="31">A84</f>
        <v>210017</v>
      </c>
      <c r="B85" s="2">
        <f>B84</f>
        <v>17</v>
      </c>
      <c r="C85" s="7">
        <f t="shared" si="30"/>
        <v>25</v>
      </c>
      <c r="D85" s="2" t="s">
        <v>11</v>
      </c>
      <c r="E85" s="2" t="s">
        <v>16</v>
      </c>
      <c r="F85" s="4">
        <v>1</v>
      </c>
      <c r="G85" s="4">
        <v>2</v>
      </c>
      <c r="H85" s="4">
        <v>5</v>
      </c>
      <c r="I85" s="4">
        <v>7</v>
      </c>
      <c r="J85" s="4" t="str">
        <f>VLOOKUP(E85,텍스트그룹,2,0)</f>
        <v>아무 오브젝트 상호작용</v>
      </c>
      <c r="K85" s="4"/>
    </row>
    <row r="86" spans="1:11" x14ac:dyDescent="0.3">
      <c r="A86" s="9" t="str">
        <f>"// "&amp;B87&amp;"Lv 패널티"</f>
        <v>// 18Lv 패널티</v>
      </c>
      <c r="B86" s="3"/>
      <c r="C86" s="6">
        <f>SUM(C87:C90)</f>
        <v>100</v>
      </c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2">
        <f>A85+1</f>
        <v>210018</v>
      </c>
      <c r="B87" s="2">
        <f>B85+1</f>
        <v>18</v>
      </c>
      <c r="C87" s="7">
        <f>100/ROWS($A$35:$A$38)</f>
        <v>25</v>
      </c>
      <c r="D87" s="2" t="s">
        <v>12</v>
      </c>
      <c r="E87" s="2" t="s">
        <v>13</v>
      </c>
      <c r="F87" s="4">
        <v>2</v>
      </c>
      <c r="G87" s="4">
        <v>3</v>
      </c>
      <c r="H87" s="4">
        <v>3</v>
      </c>
      <c r="I87" s="4">
        <v>4</v>
      </c>
      <c r="J87" s="4" t="str">
        <f>VLOOKUP(E87,텍스트그룹,2,0)</f>
        <v xml:space="preserve">방어력 목표 수치 달성 </v>
      </c>
      <c r="K87" s="4"/>
    </row>
    <row r="88" spans="1:11" x14ac:dyDescent="0.3">
      <c r="A88" s="2">
        <f>A87</f>
        <v>210018</v>
      </c>
      <c r="B88" s="2">
        <f>B87</f>
        <v>18</v>
      </c>
      <c r="C88" s="7">
        <f t="shared" ref="C88:C90" si="32">100/ROWS($A$35:$A$38)</f>
        <v>25</v>
      </c>
      <c r="D88" s="2" t="s">
        <v>11</v>
      </c>
      <c r="E88" s="2" t="s">
        <v>14</v>
      </c>
      <c r="F88" s="4">
        <v>1</v>
      </c>
      <c r="G88" s="4">
        <v>2</v>
      </c>
      <c r="H88" s="4">
        <v>3</v>
      </c>
      <c r="I88" s="4">
        <v>4</v>
      </c>
      <c r="J88" s="4" t="str">
        <f>VLOOKUP(E88,텍스트그룹,2,0)</f>
        <v>몬스터 처치</v>
      </c>
      <c r="K88" s="4"/>
    </row>
    <row r="89" spans="1:11" x14ac:dyDescent="0.3">
      <c r="A89" s="2">
        <f>A88</f>
        <v>210018</v>
      </c>
      <c r="B89" s="2">
        <f>B88</f>
        <v>18</v>
      </c>
      <c r="C89" s="7">
        <f t="shared" si="32"/>
        <v>25</v>
      </c>
      <c r="D89" s="2" t="s">
        <v>12</v>
      </c>
      <c r="E89" s="2" t="s">
        <v>15</v>
      </c>
      <c r="F89" s="4">
        <v>2</v>
      </c>
      <c r="G89" s="4">
        <v>4</v>
      </c>
      <c r="H89" s="4">
        <v>3</v>
      </c>
      <c r="I89" s="4">
        <v>4</v>
      </c>
      <c r="J89" s="4" t="str">
        <f>VLOOKUP(E89,텍스트그룹,2,0)</f>
        <v xml:space="preserve">공격력 목표 수치 달성 </v>
      </c>
      <c r="K89" s="4"/>
    </row>
    <row r="90" spans="1:11" x14ac:dyDescent="0.3">
      <c r="A90" s="2">
        <f t="shared" ref="A90" si="33">A89</f>
        <v>210018</v>
      </c>
      <c r="B90" s="2">
        <f>B89</f>
        <v>18</v>
      </c>
      <c r="C90" s="7">
        <f t="shared" si="32"/>
        <v>25</v>
      </c>
      <c r="D90" s="2" t="s">
        <v>11</v>
      </c>
      <c r="E90" s="2" t="s">
        <v>16</v>
      </c>
      <c r="F90" s="4">
        <v>1</v>
      </c>
      <c r="G90" s="4">
        <v>2</v>
      </c>
      <c r="H90" s="4">
        <v>5</v>
      </c>
      <c r="I90" s="4">
        <v>7</v>
      </c>
      <c r="J90" s="4" t="str">
        <f>VLOOKUP(E90,텍스트그룹,2,0)</f>
        <v>아무 오브젝트 상호작용</v>
      </c>
      <c r="K90" s="4"/>
    </row>
    <row r="91" spans="1:11" x14ac:dyDescent="0.3">
      <c r="A91" s="9" t="str">
        <f>"// "&amp;B92&amp;"Lv 패널티"</f>
        <v>// 19Lv 패널티</v>
      </c>
      <c r="B91" s="3"/>
      <c r="C91" s="6">
        <f>SUM(C92:C95)</f>
        <v>100</v>
      </c>
      <c r="D91" s="3"/>
      <c r="E91" s="3"/>
      <c r="F91" s="3"/>
      <c r="G91" s="3"/>
      <c r="H91" s="3"/>
      <c r="I91" s="3"/>
      <c r="J91" s="3"/>
      <c r="K91" s="3"/>
    </row>
    <row r="92" spans="1:11" x14ac:dyDescent="0.3">
      <c r="A92" s="2">
        <f>A90+1</f>
        <v>210019</v>
      </c>
      <c r="B92" s="2">
        <f>B90+1</f>
        <v>19</v>
      </c>
      <c r="C92" s="7">
        <f>100/ROWS($A$40:$A$43)</f>
        <v>25</v>
      </c>
      <c r="D92" s="2" t="s">
        <v>12</v>
      </c>
      <c r="E92" s="2" t="s">
        <v>13</v>
      </c>
      <c r="F92" s="4">
        <v>2</v>
      </c>
      <c r="G92" s="4">
        <v>3</v>
      </c>
      <c r="H92" s="4">
        <v>3</v>
      </c>
      <c r="I92" s="4">
        <v>4</v>
      </c>
      <c r="J92" s="4" t="str">
        <f>VLOOKUP(E92,텍스트그룹,2,0)</f>
        <v xml:space="preserve">방어력 목표 수치 달성 </v>
      </c>
      <c r="K92" s="4"/>
    </row>
    <row r="93" spans="1:11" x14ac:dyDescent="0.3">
      <c r="A93" s="2">
        <f>A92</f>
        <v>210019</v>
      </c>
      <c r="B93" s="2">
        <f>B92</f>
        <v>19</v>
      </c>
      <c r="C93" s="7">
        <f t="shared" ref="C93:C95" si="34">100/ROWS($A$40:$A$43)</f>
        <v>25</v>
      </c>
      <c r="D93" s="2" t="s">
        <v>11</v>
      </c>
      <c r="E93" s="2" t="s">
        <v>14</v>
      </c>
      <c r="F93" s="4">
        <v>1</v>
      </c>
      <c r="G93" s="4">
        <v>2</v>
      </c>
      <c r="H93" s="4">
        <v>3</v>
      </c>
      <c r="I93" s="4">
        <v>4</v>
      </c>
      <c r="J93" s="4" t="str">
        <f>VLOOKUP(E93,텍스트그룹,2,0)</f>
        <v>몬스터 처치</v>
      </c>
      <c r="K93" s="4"/>
    </row>
    <row r="94" spans="1:11" x14ac:dyDescent="0.3">
      <c r="A94" s="2">
        <f>A93</f>
        <v>210019</v>
      </c>
      <c r="B94" s="2">
        <f>B93</f>
        <v>19</v>
      </c>
      <c r="C94" s="7">
        <f t="shared" si="34"/>
        <v>25</v>
      </c>
      <c r="D94" s="2" t="s">
        <v>12</v>
      </c>
      <c r="E94" s="2" t="s">
        <v>15</v>
      </c>
      <c r="F94" s="4">
        <v>2</v>
      </c>
      <c r="G94" s="4">
        <v>4</v>
      </c>
      <c r="H94" s="4">
        <v>3</v>
      </c>
      <c r="I94" s="4">
        <v>4</v>
      </c>
      <c r="J94" s="4" t="str">
        <f>VLOOKUP(E94,텍스트그룹,2,0)</f>
        <v xml:space="preserve">공격력 목표 수치 달성 </v>
      </c>
      <c r="K94" s="4"/>
    </row>
    <row r="95" spans="1:11" x14ac:dyDescent="0.3">
      <c r="A95" s="2">
        <f t="shared" ref="A95" si="35">A94</f>
        <v>210019</v>
      </c>
      <c r="B95" s="2">
        <f>B94</f>
        <v>19</v>
      </c>
      <c r="C95" s="7">
        <f t="shared" si="34"/>
        <v>25</v>
      </c>
      <c r="D95" s="2" t="s">
        <v>11</v>
      </c>
      <c r="E95" s="2" t="s">
        <v>16</v>
      </c>
      <c r="F95" s="4">
        <v>1</v>
      </c>
      <c r="G95" s="4">
        <v>2</v>
      </c>
      <c r="H95" s="4">
        <v>5</v>
      </c>
      <c r="I95" s="4">
        <v>7</v>
      </c>
      <c r="J95" s="4" t="str">
        <f>VLOOKUP(E95,텍스트그룹,2,0)</f>
        <v>아무 오브젝트 상호작용</v>
      </c>
      <c r="K95" s="4"/>
    </row>
    <row r="96" spans="1:11" x14ac:dyDescent="0.3">
      <c r="A96" s="9" t="str">
        <f>"// "&amp;B97&amp;"Lv 패널티"</f>
        <v>// 20Lv 패널티</v>
      </c>
      <c r="B96" s="3"/>
      <c r="C96" s="6">
        <f>SUM(C97:C102)</f>
        <v>100.00000000000001</v>
      </c>
      <c r="D96" s="3"/>
      <c r="E96" s="3"/>
      <c r="F96" s="3"/>
      <c r="G96" s="3"/>
      <c r="H96" s="3"/>
      <c r="I96" s="3"/>
      <c r="J96" s="3"/>
      <c r="K96" s="3"/>
    </row>
    <row r="97" spans="1:11" x14ac:dyDescent="0.3">
      <c r="A97" s="2">
        <f>A95+1</f>
        <v>210020</v>
      </c>
      <c r="B97" s="2">
        <f>B95+1</f>
        <v>20</v>
      </c>
      <c r="C97" s="7">
        <f>100/ROWS($A$45:$A$50)</f>
        <v>16.666666666666668</v>
      </c>
      <c r="D97" s="2" t="s">
        <v>12</v>
      </c>
      <c r="E97" s="2" t="s">
        <v>13</v>
      </c>
      <c r="F97" s="4">
        <v>2</v>
      </c>
      <c r="G97" s="4">
        <v>3</v>
      </c>
      <c r="H97" s="4">
        <v>3</v>
      </c>
      <c r="I97" s="4">
        <v>4</v>
      </c>
      <c r="J97" s="4" t="str">
        <f t="shared" ref="J97:J102" si="36">VLOOKUP(E97,텍스트그룹,2,0)</f>
        <v xml:space="preserve">방어력 목표 수치 달성 </v>
      </c>
      <c r="K97" s="4"/>
    </row>
    <row r="98" spans="1:11" x14ac:dyDescent="0.3">
      <c r="A98" s="2">
        <f>A97</f>
        <v>210020</v>
      </c>
      <c r="B98" s="2">
        <f>B97</f>
        <v>20</v>
      </c>
      <c r="C98" s="7">
        <f t="shared" ref="C98:C102" si="37">100/ROWS($A$45:$A$50)</f>
        <v>16.666666666666668</v>
      </c>
      <c r="D98" s="2" t="s">
        <v>11</v>
      </c>
      <c r="E98" s="2" t="s">
        <v>14</v>
      </c>
      <c r="F98" s="4">
        <v>1</v>
      </c>
      <c r="G98" s="4">
        <v>2</v>
      </c>
      <c r="H98" s="4">
        <v>3</v>
      </c>
      <c r="I98" s="4">
        <v>4</v>
      </c>
      <c r="J98" s="4" t="str">
        <f t="shared" si="36"/>
        <v>몬스터 처치</v>
      </c>
      <c r="K98" s="4"/>
    </row>
    <row r="99" spans="1:11" x14ac:dyDescent="0.3">
      <c r="A99" s="2">
        <f>A98</f>
        <v>210020</v>
      </c>
      <c r="B99" s="2">
        <f>B98</f>
        <v>20</v>
      </c>
      <c r="C99" s="7">
        <f t="shared" si="37"/>
        <v>16.666666666666668</v>
      </c>
      <c r="D99" s="2" t="s">
        <v>12</v>
      </c>
      <c r="E99" s="2" t="s">
        <v>15</v>
      </c>
      <c r="F99" s="4">
        <v>2</v>
      </c>
      <c r="G99" s="4">
        <v>4</v>
      </c>
      <c r="H99" s="4">
        <v>3</v>
      </c>
      <c r="I99" s="4">
        <v>4</v>
      </c>
      <c r="J99" s="4" t="str">
        <f t="shared" si="36"/>
        <v xml:space="preserve">공격력 목표 수치 달성 </v>
      </c>
      <c r="K99" s="4"/>
    </row>
    <row r="100" spans="1:11" x14ac:dyDescent="0.3">
      <c r="A100" s="2">
        <f t="shared" ref="A100:B102" si="38">A99</f>
        <v>210020</v>
      </c>
      <c r="B100" s="2">
        <f>B99</f>
        <v>20</v>
      </c>
      <c r="C100" s="7">
        <f t="shared" si="37"/>
        <v>16.666666666666668</v>
      </c>
      <c r="D100" s="2" t="s">
        <v>11</v>
      </c>
      <c r="E100" s="2" t="s">
        <v>16</v>
      </c>
      <c r="F100" s="4">
        <v>1</v>
      </c>
      <c r="G100" s="4">
        <v>2</v>
      </c>
      <c r="H100" s="4">
        <v>5</v>
      </c>
      <c r="I100" s="4">
        <v>7</v>
      </c>
      <c r="J100" s="4" t="str">
        <f t="shared" si="36"/>
        <v>아무 오브젝트 상호작용</v>
      </c>
      <c r="K100" s="4"/>
    </row>
    <row r="101" spans="1:11" x14ac:dyDescent="0.3">
      <c r="A101" s="2">
        <f t="shared" si="38"/>
        <v>210020</v>
      </c>
      <c r="B101" s="2">
        <f t="shared" si="38"/>
        <v>20</v>
      </c>
      <c r="C101" s="7">
        <f t="shared" si="37"/>
        <v>16.666666666666668</v>
      </c>
      <c r="D101" s="2" t="s">
        <v>11</v>
      </c>
      <c r="E101" s="2" t="s">
        <v>17</v>
      </c>
      <c r="F101" s="4">
        <v>10</v>
      </c>
      <c r="G101" s="4">
        <v>20</v>
      </c>
      <c r="H101" s="4">
        <v>6</v>
      </c>
      <c r="I101" s="4">
        <v>7</v>
      </c>
      <c r="J101" s="4" t="str">
        <f t="shared" si="36"/>
        <v>체력 목표 수치 달성</v>
      </c>
      <c r="K101" s="4"/>
    </row>
    <row r="102" spans="1:11" x14ac:dyDescent="0.3">
      <c r="A102" s="2">
        <f t="shared" si="38"/>
        <v>210020</v>
      </c>
      <c r="B102" s="2">
        <f t="shared" si="38"/>
        <v>20</v>
      </c>
      <c r="C102" s="7">
        <f t="shared" si="37"/>
        <v>16.666666666666668</v>
      </c>
      <c r="D102" s="2" t="s">
        <v>11</v>
      </c>
      <c r="E102" s="2" t="s">
        <v>18</v>
      </c>
      <c r="F102" s="4">
        <v>1</v>
      </c>
      <c r="G102" s="4">
        <v>2</v>
      </c>
      <c r="H102" s="4">
        <v>6</v>
      </c>
      <c r="I102" s="4">
        <v>7</v>
      </c>
      <c r="J102" s="4" t="str">
        <f t="shared" si="36"/>
        <v>이벤트 카드 획득</v>
      </c>
      <c r="K102" s="4"/>
    </row>
    <row r="103" spans="1:11" x14ac:dyDescent="0.3">
      <c r="A103" s="9" t="str">
        <f>"// "&amp;B104&amp;"Lv 패널티"</f>
        <v>// 21Lv 패널티</v>
      </c>
      <c r="B103" s="3"/>
      <c r="C103" s="6">
        <f>SUM(C104:C109)</f>
        <v>100.00000000000001</v>
      </c>
      <c r="D103" s="3"/>
      <c r="E103" s="3"/>
      <c r="F103" s="3"/>
      <c r="G103" s="3"/>
      <c r="H103" s="3"/>
      <c r="I103" s="3"/>
      <c r="J103" s="3"/>
      <c r="K103" s="3"/>
    </row>
    <row r="104" spans="1:11" x14ac:dyDescent="0.3">
      <c r="A104" s="2">
        <f>A102+1</f>
        <v>210021</v>
      </c>
      <c r="B104" s="2">
        <f>B102+1</f>
        <v>21</v>
      </c>
      <c r="C104" s="7">
        <f>100/ROWS($A$45:$A$50)</f>
        <v>16.666666666666668</v>
      </c>
      <c r="D104" s="2" t="s">
        <v>12</v>
      </c>
      <c r="E104" s="2" t="s">
        <v>13</v>
      </c>
      <c r="F104" s="4">
        <v>2</v>
      </c>
      <c r="G104" s="4">
        <v>3</v>
      </c>
      <c r="H104" s="4">
        <v>3</v>
      </c>
      <c r="I104" s="4">
        <v>4</v>
      </c>
      <c r="J104" s="4" t="str">
        <f t="shared" ref="J104:J109" si="39">VLOOKUP(E104,텍스트그룹,2,0)</f>
        <v xml:space="preserve">방어력 목표 수치 달성 </v>
      </c>
      <c r="K104" s="4"/>
    </row>
    <row r="105" spans="1:11" x14ac:dyDescent="0.3">
      <c r="A105" s="2">
        <f>A104</f>
        <v>210021</v>
      </c>
      <c r="B105" s="2">
        <f>B104</f>
        <v>21</v>
      </c>
      <c r="C105" s="7">
        <f t="shared" ref="C105:C109" si="40">100/ROWS($A$45:$A$50)</f>
        <v>16.666666666666668</v>
      </c>
      <c r="D105" s="2" t="s">
        <v>11</v>
      </c>
      <c r="E105" s="2" t="s">
        <v>14</v>
      </c>
      <c r="F105" s="4">
        <v>1</v>
      </c>
      <c r="G105" s="4">
        <v>2</v>
      </c>
      <c r="H105" s="4">
        <v>3</v>
      </c>
      <c r="I105" s="4">
        <v>4</v>
      </c>
      <c r="J105" s="4" t="str">
        <f t="shared" si="39"/>
        <v>몬스터 처치</v>
      </c>
      <c r="K105" s="4"/>
    </row>
    <row r="106" spans="1:11" x14ac:dyDescent="0.3">
      <c r="A106" s="2">
        <f>A105</f>
        <v>210021</v>
      </c>
      <c r="B106" s="2">
        <f>B105</f>
        <v>21</v>
      </c>
      <c r="C106" s="7">
        <f t="shared" si="40"/>
        <v>16.666666666666668</v>
      </c>
      <c r="D106" s="2" t="s">
        <v>12</v>
      </c>
      <c r="E106" s="2" t="s">
        <v>15</v>
      </c>
      <c r="F106" s="4">
        <v>2</v>
      </c>
      <c r="G106" s="4">
        <v>4</v>
      </c>
      <c r="H106" s="4">
        <v>3</v>
      </c>
      <c r="I106" s="4">
        <v>4</v>
      </c>
      <c r="J106" s="4" t="str">
        <f t="shared" si="39"/>
        <v xml:space="preserve">공격력 목표 수치 달성 </v>
      </c>
      <c r="K106" s="4"/>
    </row>
    <row r="107" spans="1:11" x14ac:dyDescent="0.3">
      <c r="A107" s="2">
        <f t="shared" ref="A107:B107" si="41">A106</f>
        <v>210021</v>
      </c>
      <c r="B107" s="2">
        <f>B106</f>
        <v>21</v>
      </c>
      <c r="C107" s="7">
        <f t="shared" si="40"/>
        <v>16.666666666666668</v>
      </c>
      <c r="D107" s="2" t="s">
        <v>11</v>
      </c>
      <c r="E107" s="2" t="s">
        <v>16</v>
      </c>
      <c r="F107" s="4">
        <v>1</v>
      </c>
      <c r="G107" s="4">
        <v>2</v>
      </c>
      <c r="H107" s="4">
        <v>5</v>
      </c>
      <c r="I107" s="4">
        <v>7</v>
      </c>
      <c r="J107" s="4" t="str">
        <f t="shared" si="39"/>
        <v>아무 오브젝트 상호작용</v>
      </c>
      <c r="K107" s="4"/>
    </row>
    <row r="108" spans="1:11" x14ac:dyDescent="0.3">
      <c r="A108" s="2">
        <f t="shared" ref="A108:B108" si="42">A107</f>
        <v>210021</v>
      </c>
      <c r="B108" s="2">
        <f t="shared" si="42"/>
        <v>21</v>
      </c>
      <c r="C108" s="7">
        <f t="shared" si="40"/>
        <v>16.666666666666668</v>
      </c>
      <c r="D108" s="2" t="s">
        <v>11</v>
      </c>
      <c r="E108" s="2" t="s">
        <v>17</v>
      </c>
      <c r="F108" s="4">
        <v>10</v>
      </c>
      <c r="G108" s="4">
        <v>20</v>
      </c>
      <c r="H108" s="4">
        <v>6</v>
      </c>
      <c r="I108" s="4">
        <v>7</v>
      </c>
      <c r="J108" s="4" t="str">
        <f t="shared" si="39"/>
        <v>체력 목표 수치 달성</v>
      </c>
      <c r="K108" s="4"/>
    </row>
    <row r="109" spans="1:11" x14ac:dyDescent="0.3">
      <c r="A109" s="2">
        <f t="shared" ref="A109:B109" si="43">A108</f>
        <v>210021</v>
      </c>
      <c r="B109" s="2">
        <f t="shared" si="43"/>
        <v>21</v>
      </c>
      <c r="C109" s="7">
        <f t="shared" si="40"/>
        <v>16.666666666666668</v>
      </c>
      <c r="D109" s="2" t="s">
        <v>11</v>
      </c>
      <c r="E109" s="2" t="s">
        <v>18</v>
      </c>
      <c r="F109" s="4">
        <v>1</v>
      </c>
      <c r="G109" s="4">
        <v>2</v>
      </c>
      <c r="H109" s="4">
        <v>6</v>
      </c>
      <c r="I109" s="4">
        <v>7</v>
      </c>
      <c r="J109" s="4" t="str">
        <f t="shared" si="39"/>
        <v>이벤트 카드 획득</v>
      </c>
      <c r="K109" s="4"/>
    </row>
    <row r="110" spans="1:11" x14ac:dyDescent="0.3">
      <c r="A110" s="9" t="str">
        <f>"// "&amp;B111&amp;"Lv 패널티"</f>
        <v>// 22Lv 패널티</v>
      </c>
      <c r="B110" s="3"/>
      <c r="C110" s="6">
        <f>SUM(C111:C116)</f>
        <v>100.00000000000001</v>
      </c>
      <c r="D110" s="3"/>
      <c r="E110" s="3"/>
      <c r="F110" s="3"/>
      <c r="G110" s="3"/>
      <c r="H110" s="3"/>
      <c r="I110" s="3"/>
      <c r="J110" s="3"/>
      <c r="K110" s="3"/>
    </row>
    <row r="111" spans="1:11" x14ac:dyDescent="0.3">
      <c r="A111" s="2">
        <f>A109+1</f>
        <v>210022</v>
      </c>
      <c r="B111" s="2">
        <f>B109+1</f>
        <v>22</v>
      </c>
      <c r="C111" s="7">
        <f>100/ROWS($A$45:$A$50)</f>
        <v>16.666666666666668</v>
      </c>
      <c r="D111" s="2" t="s">
        <v>12</v>
      </c>
      <c r="E111" s="2" t="s">
        <v>13</v>
      </c>
      <c r="F111" s="4">
        <v>2</v>
      </c>
      <c r="G111" s="4">
        <v>3</v>
      </c>
      <c r="H111" s="4">
        <v>3</v>
      </c>
      <c r="I111" s="4">
        <v>4</v>
      </c>
      <c r="J111" s="4" t="str">
        <f t="shared" ref="J111:J116" si="44">VLOOKUP(E111,텍스트그룹,2,0)</f>
        <v xml:space="preserve">방어력 목표 수치 달성 </v>
      </c>
      <c r="K111" s="4"/>
    </row>
    <row r="112" spans="1:11" x14ac:dyDescent="0.3">
      <c r="A112" s="2">
        <f>A111</f>
        <v>210022</v>
      </c>
      <c r="B112" s="2">
        <f>B111</f>
        <v>22</v>
      </c>
      <c r="C112" s="7">
        <f t="shared" ref="C112:C116" si="45">100/ROWS($A$45:$A$50)</f>
        <v>16.666666666666668</v>
      </c>
      <c r="D112" s="2" t="s">
        <v>11</v>
      </c>
      <c r="E112" s="2" t="s">
        <v>14</v>
      </c>
      <c r="F112" s="4">
        <v>1</v>
      </c>
      <c r="G112" s="4">
        <v>2</v>
      </c>
      <c r="H112" s="4">
        <v>3</v>
      </c>
      <c r="I112" s="4">
        <v>4</v>
      </c>
      <c r="J112" s="4" t="str">
        <f t="shared" si="44"/>
        <v>몬스터 처치</v>
      </c>
      <c r="K112" s="4"/>
    </row>
    <row r="113" spans="1:11" x14ac:dyDescent="0.3">
      <c r="A113" s="2">
        <f>A112</f>
        <v>210022</v>
      </c>
      <c r="B113" s="2">
        <f>B112</f>
        <v>22</v>
      </c>
      <c r="C113" s="7">
        <f t="shared" si="45"/>
        <v>16.666666666666668</v>
      </c>
      <c r="D113" s="2" t="s">
        <v>12</v>
      </c>
      <c r="E113" s="2" t="s">
        <v>15</v>
      </c>
      <c r="F113" s="4">
        <v>2</v>
      </c>
      <c r="G113" s="4">
        <v>4</v>
      </c>
      <c r="H113" s="4">
        <v>3</v>
      </c>
      <c r="I113" s="4">
        <v>4</v>
      </c>
      <c r="J113" s="4" t="str">
        <f t="shared" si="44"/>
        <v xml:space="preserve">공격력 목표 수치 달성 </v>
      </c>
      <c r="K113" s="4"/>
    </row>
    <row r="114" spans="1:11" x14ac:dyDescent="0.3">
      <c r="A114" s="2">
        <f t="shared" ref="A114:B114" si="46">A113</f>
        <v>210022</v>
      </c>
      <c r="B114" s="2">
        <f>B113</f>
        <v>22</v>
      </c>
      <c r="C114" s="7">
        <f t="shared" si="45"/>
        <v>16.666666666666668</v>
      </c>
      <c r="D114" s="2" t="s">
        <v>11</v>
      </c>
      <c r="E114" s="2" t="s">
        <v>16</v>
      </c>
      <c r="F114" s="4">
        <v>1</v>
      </c>
      <c r="G114" s="4">
        <v>2</v>
      </c>
      <c r="H114" s="4">
        <v>5</v>
      </c>
      <c r="I114" s="4">
        <v>7</v>
      </c>
      <c r="J114" s="4" t="str">
        <f t="shared" si="44"/>
        <v>아무 오브젝트 상호작용</v>
      </c>
      <c r="K114" s="4"/>
    </row>
    <row r="115" spans="1:11" x14ac:dyDescent="0.3">
      <c r="A115" s="2">
        <f t="shared" ref="A115:B115" si="47">A114</f>
        <v>210022</v>
      </c>
      <c r="B115" s="2">
        <f t="shared" si="47"/>
        <v>22</v>
      </c>
      <c r="C115" s="7">
        <f t="shared" si="45"/>
        <v>16.666666666666668</v>
      </c>
      <c r="D115" s="2" t="s">
        <v>11</v>
      </c>
      <c r="E115" s="2" t="s">
        <v>17</v>
      </c>
      <c r="F115" s="4">
        <v>10</v>
      </c>
      <c r="G115" s="4">
        <v>20</v>
      </c>
      <c r="H115" s="4">
        <v>6</v>
      </c>
      <c r="I115" s="4">
        <v>7</v>
      </c>
      <c r="J115" s="4" t="str">
        <f t="shared" si="44"/>
        <v>체력 목표 수치 달성</v>
      </c>
      <c r="K115" s="4"/>
    </row>
    <row r="116" spans="1:11" x14ac:dyDescent="0.3">
      <c r="A116" s="2">
        <f t="shared" ref="A116:B116" si="48">A115</f>
        <v>210022</v>
      </c>
      <c r="B116" s="2">
        <f t="shared" si="48"/>
        <v>22</v>
      </c>
      <c r="C116" s="7">
        <f t="shared" si="45"/>
        <v>16.666666666666668</v>
      </c>
      <c r="D116" s="2" t="s">
        <v>11</v>
      </c>
      <c r="E116" s="2" t="s">
        <v>18</v>
      </c>
      <c r="F116" s="4">
        <v>1</v>
      </c>
      <c r="G116" s="4">
        <v>2</v>
      </c>
      <c r="H116" s="4">
        <v>6</v>
      </c>
      <c r="I116" s="4">
        <v>7</v>
      </c>
      <c r="J116" s="4" t="str">
        <f t="shared" si="44"/>
        <v>이벤트 카드 획득</v>
      </c>
      <c r="K116" s="4"/>
    </row>
    <row r="117" spans="1:11" x14ac:dyDescent="0.3">
      <c r="A117" s="9" t="str">
        <f>"// "&amp;B118&amp;"Lv 패널티"</f>
        <v>// 23Lv 패널티</v>
      </c>
      <c r="B117" s="3"/>
      <c r="C117" s="6">
        <f>SUM(C118:C120)</f>
        <v>100</v>
      </c>
      <c r="D117" s="3"/>
      <c r="E117" s="3"/>
      <c r="F117" s="3"/>
      <c r="G117" s="3"/>
      <c r="H117" s="3"/>
      <c r="I117" s="3"/>
      <c r="J117" s="3"/>
      <c r="K117" s="3"/>
    </row>
    <row r="118" spans="1:11" x14ac:dyDescent="0.3">
      <c r="A118" s="2">
        <f>A116+1</f>
        <v>210023</v>
      </c>
      <c r="B118" s="2">
        <f>B116+1</f>
        <v>23</v>
      </c>
      <c r="C118" s="7">
        <f>100/ROWS($A$7:$A$9)</f>
        <v>33.333333333333336</v>
      </c>
      <c r="D118" s="2" t="s">
        <v>12</v>
      </c>
      <c r="E118" s="2" t="s">
        <v>13</v>
      </c>
      <c r="F118" s="4">
        <v>2</v>
      </c>
      <c r="G118" s="4">
        <v>3</v>
      </c>
      <c r="H118" s="4">
        <v>3</v>
      </c>
      <c r="I118" s="4">
        <v>4</v>
      </c>
      <c r="J118" s="4" t="str">
        <f>VLOOKUP(E118,텍스트그룹,2,0)</f>
        <v xml:space="preserve">방어력 목표 수치 달성 </v>
      </c>
      <c r="K118" s="4"/>
    </row>
    <row r="119" spans="1:11" x14ac:dyDescent="0.3">
      <c r="A119" s="2">
        <f>A118</f>
        <v>210023</v>
      </c>
      <c r="B119" s="2">
        <f>B118</f>
        <v>23</v>
      </c>
      <c r="C119" s="7">
        <f t="shared" ref="C119:C120" si="49">100/ROWS($A$7:$A$9)</f>
        <v>33.333333333333336</v>
      </c>
      <c r="D119" s="2" t="s">
        <v>12</v>
      </c>
      <c r="E119" s="2" t="s">
        <v>15</v>
      </c>
      <c r="F119" s="4">
        <v>2</v>
      </c>
      <c r="G119" s="4">
        <v>4</v>
      </c>
      <c r="H119" s="4">
        <v>3</v>
      </c>
      <c r="I119" s="4">
        <v>4</v>
      </c>
      <c r="J119" s="4" t="str">
        <f>VLOOKUP(E119,텍스트그룹,2,0)</f>
        <v xml:space="preserve">공격력 목표 수치 달성 </v>
      </c>
      <c r="K119" s="4"/>
    </row>
    <row r="120" spans="1:11" x14ac:dyDescent="0.3">
      <c r="A120" s="2">
        <f>A119</f>
        <v>210023</v>
      </c>
      <c r="B120" s="2">
        <f>B119</f>
        <v>23</v>
      </c>
      <c r="C120" s="7">
        <f t="shared" si="49"/>
        <v>33.333333333333336</v>
      </c>
      <c r="D120" s="2" t="s">
        <v>11</v>
      </c>
      <c r="E120" s="2" t="s">
        <v>17</v>
      </c>
      <c r="F120" s="4">
        <v>10</v>
      </c>
      <c r="G120" s="4">
        <v>20</v>
      </c>
      <c r="H120" s="4">
        <v>6</v>
      </c>
      <c r="I120" s="4">
        <v>7</v>
      </c>
      <c r="J120" s="4" t="str">
        <f>VLOOKUP(E120,텍스트그룹,2,0)</f>
        <v>체력 목표 수치 달성</v>
      </c>
      <c r="K120" s="4"/>
    </row>
    <row r="121" spans="1:11" x14ac:dyDescent="0.3">
      <c r="A121" s="9" t="str">
        <f>"// "&amp;B122&amp;"Lv 패널티"</f>
        <v>// 24Lv 패널티</v>
      </c>
      <c r="B121" s="3"/>
      <c r="C121" s="6">
        <f>SUM(C122:C124)</f>
        <v>100</v>
      </c>
      <c r="D121" s="3"/>
      <c r="E121" s="3"/>
      <c r="F121" s="3"/>
      <c r="G121" s="3"/>
      <c r="H121" s="3"/>
      <c r="I121" s="3"/>
      <c r="J121" s="3"/>
      <c r="K121" s="3"/>
    </row>
    <row r="122" spans="1:11" x14ac:dyDescent="0.3">
      <c r="A122" s="2">
        <f>A120+1</f>
        <v>210024</v>
      </c>
      <c r="B122" s="2">
        <f>B120+1</f>
        <v>24</v>
      </c>
      <c r="C122" s="7">
        <f>100/ROWS($A122:$A124)</f>
        <v>33.333333333333336</v>
      </c>
      <c r="D122" s="2" t="s">
        <v>12</v>
      </c>
      <c r="E122" s="2" t="s">
        <v>13</v>
      </c>
      <c r="F122" s="4">
        <v>2</v>
      </c>
      <c r="G122" s="4">
        <v>3</v>
      </c>
      <c r="H122" s="4">
        <v>3</v>
      </c>
      <c r="I122" s="4">
        <v>4</v>
      </c>
      <c r="J122" s="4" t="str">
        <f>VLOOKUP(E122,텍스트그룹,2,0)</f>
        <v xml:space="preserve">방어력 목표 수치 달성 </v>
      </c>
      <c r="K122" s="4"/>
    </row>
    <row r="123" spans="1:11" x14ac:dyDescent="0.3">
      <c r="A123" s="2">
        <f>A122</f>
        <v>210024</v>
      </c>
      <c r="B123" s="2">
        <f>B122</f>
        <v>24</v>
      </c>
      <c r="C123" s="7">
        <f t="shared" ref="C123:C124" si="50">100/ROWS($A123:$A125)</f>
        <v>33.333333333333336</v>
      </c>
      <c r="D123" s="2" t="s">
        <v>12</v>
      </c>
      <c r="E123" s="2" t="s">
        <v>15</v>
      </c>
      <c r="F123" s="4">
        <v>2</v>
      </c>
      <c r="G123" s="4">
        <v>4</v>
      </c>
      <c r="H123" s="4">
        <v>3</v>
      </c>
      <c r="I123" s="4">
        <v>4</v>
      </c>
      <c r="J123" s="4" t="str">
        <f>VLOOKUP(E123,텍스트그룹,2,0)</f>
        <v xml:space="preserve">공격력 목표 수치 달성 </v>
      </c>
      <c r="K123" s="4"/>
    </row>
    <row r="124" spans="1:11" x14ac:dyDescent="0.3">
      <c r="A124" s="2">
        <f>A123</f>
        <v>210024</v>
      </c>
      <c r="B124" s="2">
        <f>B123</f>
        <v>24</v>
      </c>
      <c r="C124" s="7">
        <f t="shared" si="50"/>
        <v>33.333333333333336</v>
      </c>
      <c r="D124" s="2" t="s">
        <v>11</v>
      </c>
      <c r="E124" s="2" t="s">
        <v>17</v>
      </c>
      <c r="F124" s="4">
        <v>10</v>
      </c>
      <c r="G124" s="4">
        <v>20</v>
      </c>
      <c r="H124" s="4">
        <v>6</v>
      </c>
      <c r="I124" s="4">
        <v>7</v>
      </c>
      <c r="J124" s="4" t="str">
        <f>VLOOKUP(E124,텍스트그룹,2,0)</f>
        <v>체력 목표 수치 달성</v>
      </c>
      <c r="K124" s="4"/>
    </row>
    <row r="125" spans="1:11" x14ac:dyDescent="0.3">
      <c r="A125" s="9" t="str">
        <f>"// "&amp;B126&amp;"Lv 패널티"</f>
        <v>// 25Lv 패널티</v>
      </c>
      <c r="B125" s="3"/>
      <c r="C125" s="6">
        <f>SUM(C126:C129)</f>
        <v>100</v>
      </c>
      <c r="D125" s="3"/>
      <c r="E125" s="3"/>
      <c r="F125" s="3"/>
      <c r="G125" s="3"/>
      <c r="H125" s="3"/>
      <c r="I125" s="3"/>
      <c r="J125" s="3"/>
      <c r="K125" s="3"/>
    </row>
    <row r="126" spans="1:11" x14ac:dyDescent="0.3">
      <c r="A126" s="2">
        <f>A124+1</f>
        <v>210025</v>
      </c>
      <c r="B126" s="2">
        <f>B124+1</f>
        <v>25</v>
      </c>
      <c r="C126" s="7">
        <f>100/ROWS($A$15:$A$18)</f>
        <v>25</v>
      </c>
      <c r="D126" s="2" t="s">
        <v>12</v>
      </c>
      <c r="E126" s="2" t="s">
        <v>13</v>
      </c>
      <c r="F126" s="4">
        <v>2</v>
      </c>
      <c r="G126" s="4">
        <v>3</v>
      </c>
      <c r="H126" s="4">
        <v>3</v>
      </c>
      <c r="I126" s="4">
        <v>4</v>
      </c>
      <c r="J126" s="4" t="str">
        <f>VLOOKUP(E126,텍스트그룹,2,0)</f>
        <v xml:space="preserve">방어력 목표 수치 달성 </v>
      </c>
      <c r="K126" s="4"/>
    </row>
    <row r="127" spans="1:11" x14ac:dyDescent="0.3">
      <c r="A127" s="2">
        <f>A126</f>
        <v>210025</v>
      </c>
      <c r="B127" s="2">
        <f>B126</f>
        <v>25</v>
      </c>
      <c r="C127" s="7">
        <f t="shared" ref="C127:C129" si="51">100/ROWS($A$15:$A$18)</f>
        <v>25</v>
      </c>
      <c r="D127" s="2" t="s">
        <v>11</v>
      </c>
      <c r="E127" s="2" t="s">
        <v>14</v>
      </c>
      <c r="F127" s="4">
        <v>1</v>
      </c>
      <c r="G127" s="4">
        <v>2</v>
      </c>
      <c r="H127" s="4">
        <v>3</v>
      </c>
      <c r="I127" s="4">
        <v>4</v>
      </c>
      <c r="J127" s="4" t="str">
        <f>VLOOKUP(E127,텍스트그룹,2,0)</f>
        <v>몬스터 처치</v>
      </c>
      <c r="K127" s="4"/>
    </row>
    <row r="128" spans="1:11" x14ac:dyDescent="0.3">
      <c r="A128" s="2">
        <f>A127</f>
        <v>210025</v>
      </c>
      <c r="B128" s="2">
        <f>B127</f>
        <v>25</v>
      </c>
      <c r="C128" s="7">
        <f t="shared" si="51"/>
        <v>25</v>
      </c>
      <c r="D128" s="2" t="s">
        <v>12</v>
      </c>
      <c r="E128" s="2" t="s">
        <v>15</v>
      </c>
      <c r="F128" s="4">
        <v>2</v>
      </c>
      <c r="G128" s="4">
        <v>4</v>
      </c>
      <c r="H128" s="4">
        <v>3</v>
      </c>
      <c r="I128" s="4">
        <v>4</v>
      </c>
      <c r="J128" s="4" t="str">
        <f>VLOOKUP(E128,텍스트그룹,2,0)</f>
        <v xml:space="preserve">공격력 목표 수치 달성 </v>
      </c>
      <c r="K128" s="4"/>
    </row>
    <row r="129" spans="1:11" x14ac:dyDescent="0.3">
      <c r="A129" s="2">
        <f t="shared" ref="A129" si="52">A128</f>
        <v>210025</v>
      </c>
      <c r="B129" s="2">
        <f>B128</f>
        <v>25</v>
      </c>
      <c r="C129" s="7">
        <f t="shared" si="51"/>
        <v>25</v>
      </c>
      <c r="D129" s="2" t="s">
        <v>11</v>
      </c>
      <c r="E129" s="2" t="s">
        <v>16</v>
      </c>
      <c r="F129" s="4">
        <v>1</v>
      </c>
      <c r="G129" s="4">
        <v>2</v>
      </c>
      <c r="H129" s="4">
        <v>5</v>
      </c>
      <c r="I129" s="4">
        <v>7</v>
      </c>
      <c r="J129" s="4" t="str">
        <f>VLOOKUP(E129,텍스트그룹,2,0)</f>
        <v>아무 오브젝트 상호작용</v>
      </c>
      <c r="K129" s="4"/>
    </row>
    <row r="130" spans="1:11" x14ac:dyDescent="0.3">
      <c r="A130" s="9" t="str">
        <f>"// "&amp;B131&amp;"Lv 패널티"</f>
        <v>// 26Lv 패널티</v>
      </c>
      <c r="B130" s="3"/>
      <c r="C130" s="6">
        <f>SUM(C131:C134)</f>
        <v>100</v>
      </c>
      <c r="D130" s="3"/>
      <c r="E130" s="3"/>
      <c r="F130" s="3"/>
      <c r="G130" s="3"/>
      <c r="H130" s="3"/>
      <c r="I130" s="3"/>
      <c r="J130" s="3"/>
      <c r="K130" s="3"/>
    </row>
    <row r="131" spans="1:11" x14ac:dyDescent="0.3">
      <c r="A131" s="2">
        <f>A129+1</f>
        <v>210026</v>
      </c>
      <c r="B131" s="2">
        <f>B129+1</f>
        <v>26</v>
      </c>
      <c r="C131" s="7">
        <f>100/ROWS($A$20:$A$23)</f>
        <v>25</v>
      </c>
      <c r="D131" s="2" t="s">
        <v>12</v>
      </c>
      <c r="E131" s="2" t="s">
        <v>13</v>
      </c>
      <c r="F131" s="4">
        <v>2</v>
      </c>
      <c r="G131" s="4">
        <v>3</v>
      </c>
      <c r="H131" s="4">
        <v>3</v>
      </c>
      <c r="I131" s="4">
        <v>4</v>
      </c>
      <c r="J131" s="4" t="str">
        <f>VLOOKUP(E131,텍스트그룹,2,0)</f>
        <v xml:space="preserve">방어력 목표 수치 달성 </v>
      </c>
      <c r="K131" s="4"/>
    </row>
    <row r="132" spans="1:11" x14ac:dyDescent="0.3">
      <c r="A132" s="2">
        <f>A131</f>
        <v>210026</v>
      </c>
      <c r="B132" s="2">
        <f>B131</f>
        <v>26</v>
      </c>
      <c r="C132" s="7">
        <f t="shared" ref="C132:C134" si="53">100/ROWS($A$20:$A$23)</f>
        <v>25</v>
      </c>
      <c r="D132" s="2" t="s">
        <v>11</v>
      </c>
      <c r="E132" s="2" t="s">
        <v>14</v>
      </c>
      <c r="F132" s="4">
        <v>1</v>
      </c>
      <c r="G132" s="4">
        <v>2</v>
      </c>
      <c r="H132" s="4">
        <v>3</v>
      </c>
      <c r="I132" s="4">
        <v>4</v>
      </c>
      <c r="J132" s="4" t="str">
        <f>VLOOKUP(E132,텍스트그룹,2,0)</f>
        <v>몬스터 처치</v>
      </c>
      <c r="K132" s="4"/>
    </row>
    <row r="133" spans="1:11" x14ac:dyDescent="0.3">
      <c r="A133" s="2">
        <f>A132</f>
        <v>210026</v>
      </c>
      <c r="B133" s="2">
        <f>B132</f>
        <v>26</v>
      </c>
      <c r="C133" s="7">
        <f t="shared" si="53"/>
        <v>25</v>
      </c>
      <c r="D133" s="2" t="s">
        <v>12</v>
      </c>
      <c r="E133" s="2" t="s">
        <v>15</v>
      </c>
      <c r="F133" s="4">
        <v>2</v>
      </c>
      <c r="G133" s="4">
        <v>4</v>
      </c>
      <c r="H133" s="4">
        <v>3</v>
      </c>
      <c r="I133" s="4">
        <v>4</v>
      </c>
      <c r="J133" s="4" t="str">
        <f>VLOOKUP(E133,텍스트그룹,2,0)</f>
        <v xml:space="preserve">공격력 목표 수치 달성 </v>
      </c>
      <c r="K133" s="4"/>
    </row>
    <row r="134" spans="1:11" x14ac:dyDescent="0.3">
      <c r="A134" s="2">
        <f t="shared" ref="A134" si="54">A133</f>
        <v>210026</v>
      </c>
      <c r="B134" s="2">
        <f>B133</f>
        <v>26</v>
      </c>
      <c r="C134" s="7">
        <f t="shared" si="53"/>
        <v>25</v>
      </c>
      <c r="D134" s="2" t="s">
        <v>11</v>
      </c>
      <c r="E134" s="2" t="s">
        <v>16</v>
      </c>
      <c r="F134" s="4">
        <v>1</v>
      </c>
      <c r="G134" s="4">
        <v>2</v>
      </c>
      <c r="H134" s="4">
        <v>5</v>
      </c>
      <c r="I134" s="4">
        <v>7</v>
      </c>
      <c r="J134" s="4" t="str">
        <f>VLOOKUP(E134,텍스트그룹,2,0)</f>
        <v>아무 오브젝트 상호작용</v>
      </c>
      <c r="K134" s="4"/>
    </row>
    <row r="135" spans="1:11" x14ac:dyDescent="0.3">
      <c r="A135" s="9" t="str">
        <f>"// "&amp;B136&amp;"Lv 패널티"</f>
        <v>// 27Lv 패널티</v>
      </c>
      <c r="B135" s="3"/>
      <c r="C135" s="6">
        <f>SUM(C136:C139)</f>
        <v>100</v>
      </c>
      <c r="D135" s="3"/>
      <c r="E135" s="3"/>
      <c r="F135" s="3"/>
      <c r="G135" s="3"/>
      <c r="H135" s="3"/>
      <c r="I135" s="3"/>
      <c r="J135" s="3"/>
      <c r="K135" s="3"/>
    </row>
    <row r="136" spans="1:11" x14ac:dyDescent="0.3">
      <c r="A136" s="2">
        <f>A134+1</f>
        <v>210027</v>
      </c>
      <c r="B136" s="2">
        <f>B134+1</f>
        <v>27</v>
      </c>
      <c r="C136" s="7">
        <f>100/ROWS($A$25:$A$28)</f>
        <v>25</v>
      </c>
      <c r="D136" s="2" t="s">
        <v>12</v>
      </c>
      <c r="E136" s="2" t="s">
        <v>13</v>
      </c>
      <c r="F136" s="4">
        <v>2</v>
      </c>
      <c r="G136" s="4">
        <v>3</v>
      </c>
      <c r="H136" s="4">
        <v>3</v>
      </c>
      <c r="I136" s="4">
        <v>4</v>
      </c>
      <c r="J136" s="4" t="str">
        <f>VLOOKUP(E136,텍스트그룹,2,0)</f>
        <v xml:space="preserve">방어력 목표 수치 달성 </v>
      </c>
      <c r="K136" s="4"/>
    </row>
    <row r="137" spans="1:11" x14ac:dyDescent="0.3">
      <c r="A137" s="2">
        <f>A136</f>
        <v>210027</v>
      </c>
      <c r="B137" s="2">
        <f>B136</f>
        <v>27</v>
      </c>
      <c r="C137" s="7">
        <f t="shared" ref="C137:C139" si="55">100/ROWS($A$25:$A$28)</f>
        <v>25</v>
      </c>
      <c r="D137" s="2" t="s">
        <v>11</v>
      </c>
      <c r="E137" s="2" t="s">
        <v>14</v>
      </c>
      <c r="F137" s="4">
        <v>1</v>
      </c>
      <c r="G137" s="4">
        <v>2</v>
      </c>
      <c r="H137" s="4">
        <v>3</v>
      </c>
      <c r="I137" s="4">
        <v>4</v>
      </c>
      <c r="J137" s="4" t="str">
        <f>VLOOKUP(E137,텍스트그룹,2,0)</f>
        <v>몬스터 처치</v>
      </c>
      <c r="K137" s="4"/>
    </row>
    <row r="138" spans="1:11" x14ac:dyDescent="0.3">
      <c r="A138" s="2">
        <f>A137</f>
        <v>210027</v>
      </c>
      <c r="B138" s="2">
        <f>B137</f>
        <v>27</v>
      </c>
      <c r="C138" s="7">
        <f t="shared" si="55"/>
        <v>25</v>
      </c>
      <c r="D138" s="2" t="s">
        <v>12</v>
      </c>
      <c r="E138" s="2" t="s">
        <v>15</v>
      </c>
      <c r="F138" s="4">
        <v>2</v>
      </c>
      <c r="G138" s="4">
        <v>4</v>
      </c>
      <c r="H138" s="4">
        <v>3</v>
      </c>
      <c r="I138" s="4">
        <v>4</v>
      </c>
      <c r="J138" s="4" t="str">
        <f>VLOOKUP(E138,텍스트그룹,2,0)</f>
        <v xml:space="preserve">공격력 목표 수치 달성 </v>
      </c>
      <c r="K138" s="4"/>
    </row>
    <row r="139" spans="1:11" x14ac:dyDescent="0.3">
      <c r="A139" s="2">
        <f t="shared" ref="A139" si="56">A138</f>
        <v>210027</v>
      </c>
      <c r="B139" s="2">
        <f>B138</f>
        <v>27</v>
      </c>
      <c r="C139" s="7">
        <f t="shared" si="55"/>
        <v>25</v>
      </c>
      <c r="D139" s="2" t="s">
        <v>11</v>
      </c>
      <c r="E139" s="2" t="s">
        <v>16</v>
      </c>
      <c r="F139" s="4">
        <v>1</v>
      </c>
      <c r="G139" s="4">
        <v>2</v>
      </c>
      <c r="H139" s="4">
        <v>5</v>
      </c>
      <c r="I139" s="4">
        <v>7</v>
      </c>
      <c r="J139" s="4" t="str">
        <f>VLOOKUP(E139,텍스트그룹,2,0)</f>
        <v>아무 오브젝트 상호작용</v>
      </c>
      <c r="K139" s="4"/>
    </row>
    <row r="140" spans="1:11" x14ac:dyDescent="0.3">
      <c r="A140" s="9" t="str">
        <f>"// "&amp;B141&amp;"Lv 패널티"</f>
        <v>// 28Lv 패널티</v>
      </c>
      <c r="B140" s="3"/>
      <c r="C140" s="6">
        <f>SUM(C141:C144)</f>
        <v>100</v>
      </c>
      <c r="D140" s="3"/>
      <c r="E140" s="3"/>
      <c r="F140" s="3"/>
      <c r="G140" s="3"/>
      <c r="H140" s="3"/>
      <c r="I140" s="3"/>
      <c r="J140" s="3"/>
      <c r="K140" s="3"/>
    </row>
    <row r="141" spans="1:11" x14ac:dyDescent="0.3">
      <c r="A141" s="2">
        <f>A139+1</f>
        <v>210028</v>
      </c>
      <c r="B141" s="2">
        <f>B139+1</f>
        <v>28</v>
      </c>
      <c r="C141" s="7">
        <f>100/ROWS($A$30:$A$33)</f>
        <v>25</v>
      </c>
      <c r="D141" s="2" t="s">
        <v>12</v>
      </c>
      <c r="E141" s="2" t="s">
        <v>13</v>
      </c>
      <c r="F141" s="4">
        <v>2</v>
      </c>
      <c r="G141" s="4">
        <v>3</v>
      </c>
      <c r="H141" s="4">
        <v>3</v>
      </c>
      <c r="I141" s="4">
        <v>4</v>
      </c>
      <c r="J141" s="4" t="str">
        <f>VLOOKUP(E141,텍스트그룹,2,0)</f>
        <v xml:space="preserve">방어력 목표 수치 달성 </v>
      </c>
      <c r="K141" s="4"/>
    </row>
    <row r="142" spans="1:11" x14ac:dyDescent="0.3">
      <c r="A142" s="2">
        <f>A141</f>
        <v>210028</v>
      </c>
      <c r="B142" s="2">
        <f>B141</f>
        <v>28</v>
      </c>
      <c r="C142" s="7">
        <f t="shared" ref="C142:C144" si="57">100/ROWS($A$30:$A$33)</f>
        <v>25</v>
      </c>
      <c r="D142" s="2" t="s">
        <v>11</v>
      </c>
      <c r="E142" s="2" t="s">
        <v>14</v>
      </c>
      <c r="F142" s="4">
        <v>1</v>
      </c>
      <c r="G142" s="4">
        <v>2</v>
      </c>
      <c r="H142" s="4">
        <v>3</v>
      </c>
      <c r="I142" s="4">
        <v>4</v>
      </c>
      <c r="J142" s="4" t="str">
        <f>VLOOKUP(E142,텍스트그룹,2,0)</f>
        <v>몬스터 처치</v>
      </c>
      <c r="K142" s="4"/>
    </row>
    <row r="143" spans="1:11" x14ac:dyDescent="0.3">
      <c r="A143" s="2">
        <f>A142</f>
        <v>210028</v>
      </c>
      <c r="B143" s="2">
        <f>B142</f>
        <v>28</v>
      </c>
      <c r="C143" s="7">
        <f t="shared" si="57"/>
        <v>25</v>
      </c>
      <c r="D143" s="2" t="s">
        <v>12</v>
      </c>
      <c r="E143" s="2" t="s">
        <v>15</v>
      </c>
      <c r="F143" s="4">
        <v>2</v>
      </c>
      <c r="G143" s="4">
        <v>4</v>
      </c>
      <c r="H143" s="4">
        <v>3</v>
      </c>
      <c r="I143" s="4">
        <v>4</v>
      </c>
      <c r="J143" s="4" t="str">
        <f>VLOOKUP(E143,텍스트그룹,2,0)</f>
        <v xml:space="preserve">공격력 목표 수치 달성 </v>
      </c>
      <c r="K143" s="4"/>
    </row>
    <row r="144" spans="1:11" x14ac:dyDescent="0.3">
      <c r="A144" s="2">
        <f t="shared" ref="A144" si="58">A143</f>
        <v>210028</v>
      </c>
      <c r="B144" s="2">
        <f>B143</f>
        <v>28</v>
      </c>
      <c r="C144" s="7">
        <f t="shared" si="57"/>
        <v>25</v>
      </c>
      <c r="D144" s="2" t="s">
        <v>11</v>
      </c>
      <c r="E144" s="2" t="s">
        <v>16</v>
      </c>
      <c r="F144" s="4">
        <v>1</v>
      </c>
      <c r="G144" s="4">
        <v>2</v>
      </c>
      <c r="H144" s="4">
        <v>5</v>
      </c>
      <c r="I144" s="4">
        <v>7</v>
      </c>
      <c r="J144" s="4" t="str">
        <f>VLOOKUP(E144,텍스트그룹,2,0)</f>
        <v>아무 오브젝트 상호작용</v>
      </c>
      <c r="K144" s="4"/>
    </row>
    <row r="145" spans="1:11" x14ac:dyDescent="0.3">
      <c r="A145" s="9" t="str">
        <f>"// "&amp;B146&amp;"Lv 패널티"</f>
        <v>// 29Lv 패널티</v>
      </c>
      <c r="B145" s="3"/>
      <c r="C145" s="6">
        <f>SUM(C146:C149)</f>
        <v>100</v>
      </c>
      <c r="D145" s="3"/>
      <c r="E145" s="3"/>
      <c r="F145" s="3"/>
      <c r="G145" s="3"/>
      <c r="H145" s="3"/>
      <c r="I145" s="3"/>
      <c r="J145" s="3"/>
      <c r="K145" s="3"/>
    </row>
    <row r="146" spans="1:11" x14ac:dyDescent="0.3">
      <c r="A146" s="2">
        <f>A144+1</f>
        <v>210029</v>
      </c>
      <c r="B146" s="2">
        <f>B144+1</f>
        <v>29</v>
      </c>
      <c r="C146" s="7">
        <f>100/ROWS($A$35:$A$38)</f>
        <v>25</v>
      </c>
      <c r="D146" s="2" t="s">
        <v>12</v>
      </c>
      <c r="E146" s="2" t="s">
        <v>13</v>
      </c>
      <c r="F146" s="4">
        <v>2</v>
      </c>
      <c r="G146" s="4">
        <v>3</v>
      </c>
      <c r="H146" s="4">
        <v>3</v>
      </c>
      <c r="I146" s="4">
        <v>4</v>
      </c>
      <c r="J146" s="4" t="str">
        <f>VLOOKUP(E146,텍스트그룹,2,0)</f>
        <v xml:space="preserve">방어력 목표 수치 달성 </v>
      </c>
      <c r="K146" s="4"/>
    </row>
    <row r="147" spans="1:11" x14ac:dyDescent="0.3">
      <c r="A147" s="2">
        <f>A146</f>
        <v>210029</v>
      </c>
      <c r="B147" s="2">
        <f>B146</f>
        <v>29</v>
      </c>
      <c r="C147" s="7">
        <f t="shared" ref="C147:C149" si="59">100/ROWS($A$35:$A$38)</f>
        <v>25</v>
      </c>
      <c r="D147" s="2" t="s">
        <v>11</v>
      </c>
      <c r="E147" s="2" t="s">
        <v>14</v>
      </c>
      <c r="F147" s="4">
        <v>1</v>
      </c>
      <c r="G147" s="4">
        <v>2</v>
      </c>
      <c r="H147" s="4">
        <v>3</v>
      </c>
      <c r="I147" s="4">
        <v>4</v>
      </c>
      <c r="J147" s="4" t="str">
        <f>VLOOKUP(E147,텍스트그룹,2,0)</f>
        <v>몬스터 처치</v>
      </c>
      <c r="K147" s="4"/>
    </row>
    <row r="148" spans="1:11" x14ac:dyDescent="0.3">
      <c r="A148" s="2">
        <f>A147</f>
        <v>210029</v>
      </c>
      <c r="B148" s="2">
        <f>B147</f>
        <v>29</v>
      </c>
      <c r="C148" s="7">
        <f t="shared" si="59"/>
        <v>25</v>
      </c>
      <c r="D148" s="2" t="s">
        <v>12</v>
      </c>
      <c r="E148" s="2" t="s">
        <v>15</v>
      </c>
      <c r="F148" s="4">
        <v>2</v>
      </c>
      <c r="G148" s="4">
        <v>4</v>
      </c>
      <c r="H148" s="4">
        <v>3</v>
      </c>
      <c r="I148" s="4">
        <v>4</v>
      </c>
      <c r="J148" s="4" t="str">
        <f>VLOOKUP(E148,텍스트그룹,2,0)</f>
        <v xml:space="preserve">공격력 목표 수치 달성 </v>
      </c>
      <c r="K148" s="4"/>
    </row>
    <row r="149" spans="1:11" x14ac:dyDescent="0.3">
      <c r="A149" s="2">
        <f t="shared" ref="A149" si="60">A148</f>
        <v>210029</v>
      </c>
      <c r="B149" s="2">
        <f>B148</f>
        <v>29</v>
      </c>
      <c r="C149" s="7">
        <f t="shared" si="59"/>
        <v>25</v>
      </c>
      <c r="D149" s="2" t="s">
        <v>11</v>
      </c>
      <c r="E149" s="2" t="s">
        <v>16</v>
      </c>
      <c r="F149" s="4">
        <v>1</v>
      </c>
      <c r="G149" s="4">
        <v>2</v>
      </c>
      <c r="H149" s="4">
        <v>5</v>
      </c>
      <c r="I149" s="4">
        <v>7</v>
      </c>
      <c r="J149" s="4" t="str">
        <f>VLOOKUP(E149,텍스트그룹,2,0)</f>
        <v>아무 오브젝트 상호작용</v>
      </c>
      <c r="K149" s="4"/>
    </row>
    <row r="150" spans="1:11" x14ac:dyDescent="0.3">
      <c r="A150" s="9" t="str">
        <f>"// "&amp;B151&amp;"Lv 패널티"</f>
        <v>// 30Lv 패널티</v>
      </c>
      <c r="B150" s="3"/>
      <c r="C150" s="6">
        <f>SUM(C151:C154)</f>
        <v>100</v>
      </c>
      <c r="D150" s="3"/>
      <c r="E150" s="3"/>
      <c r="F150" s="3"/>
      <c r="G150" s="3"/>
      <c r="H150" s="3"/>
      <c r="I150" s="3"/>
      <c r="J150" s="3"/>
      <c r="K150" s="3"/>
    </row>
    <row r="151" spans="1:11" x14ac:dyDescent="0.3">
      <c r="A151" s="2">
        <f>A149+1</f>
        <v>210030</v>
      </c>
      <c r="B151" s="2">
        <f>B149+1</f>
        <v>30</v>
      </c>
      <c r="C151" s="7">
        <f>100/ROWS($A$40:$A$43)</f>
        <v>25</v>
      </c>
      <c r="D151" s="2" t="s">
        <v>12</v>
      </c>
      <c r="E151" s="2" t="s">
        <v>13</v>
      </c>
      <c r="F151" s="4">
        <v>2</v>
      </c>
      <c r="G151" s="4">
        <v>3</v>
      </c>
      <c r="H151" s="4">
        <v>3</v>
      </c>
      <c r="I151" s="4">
        <v>4</v>
      </c>
      <c r="J151" s="4" t="str">
        <f>VLOOKUP(E151,텍스트그룹,2,0)</f>
        <v xml:space="preserve">방어력 목표 수치 달성 </v>
      </c>
      <c r="K151" s="4"/>
    </row>
    <row r="152" spans="1:11" x14ac:dyDescent="0.3">
      <c r="A152" s="2">
        <f>A151</f>
        <v>210030</v>
      </c>
      <c r="B152" s="2">
        <f>B151</f>
        <v>30</v>
      </c>
      <c r="C152" s="7">
        <f t="shared" ref="C152:C154" si="61">100/ROWS($A$40:$A$43)</f>
        <v>25</v>
      </c>
      <c r="D152" s="2" t="s">
        <v>11</v>
      </c>
      <c r="E152" s="2" t="s">
        <v>14</v>
      </c>
      <c r="F152" s="4">
        <v>1</v>
      </c>
      <c r="G152" s="4">
        <v>2</v>
      </c>
      <c r="H152" s="4">
        <v>3</v>
      </c>
      <c r="I152" s="4">
        <v>4</v>
      </c>
      <c r="J152" s="4" t="str">
        <f>VLOOKUP(E152,텍스트그룹,2,0)</f>
        <v>몬스터 처치</v>
      </c>
      <c r="K152" s="4"/>
    </row>
    <row r="153" spans="1:11" x14ac:dyDescent="0.3">
      <c r="A153" s="2">
        <f>A152</f>
        <v>210030</v>
      </c>
      <c r="B153" s="2">
        <f>B152</f>
        <v>30</v>
      </c>
      <c r="C153" s="7">
        <f t="shared" si="61"/>
        <v>25</v>
      </c>
      <c r="D153" s="2" t="s">
        <v>12</v>
      </c>
      <c r="E153" s="2" t="s">
        <v>15</v>
      </c>
      <c r="F153" s="4">
        <v>2</v>
      </c>
      <c r="G153" s="4">
        <v>4</v>
      </c>
      <c r="H153" s="4">
        <v>3</v>
      </c>
      <c r="I153" s="4">
        <v>4</v>
      </c>
      <c r="J153" s="4" t="str">
        <f>VLOOKUP(E153,텍스트그룹,2,0)</f>
        <v xml:space="preserve">공격력 목표 수치 달성 </v>
      </c>
      <c r="K153" s="4"/>
    </row>
    <row r="154" spans="1:11" x14ac:dyDescent="0.3">
      <c r="A154" s="2">
        <f t="shared" ref="A154" si="62">A153</f>
        <v>210030</v>
      </c>
      <c r="B154" s="2">
        <f>B153</f>
        <v>30</v>
      </c>
      <c r="C154" s="7">
        <f t="shared" si="61"/>
        <v>25</v>
      </c>
      <c r="D154" s="2" t="s">
        <v>11</v>
      </c>
      <c r="E154" s="2" t="s">
        <v>16</v>
      </c>
      <c r="F154" s="4">
        <v>1</v>
      </c>
      <c r="G154" s="4">
        <v>2</v>
      </c>
      <c r="H154" s="4">
        <v>5</v>
      </c>
      <c r="I154" s="4">
        <v>7</v>
      </c>
      <c r="J154" s="4" t="str">
        <f>VLOOKUP(E154,텍스트그룹,2,0)</f>
        <v>아무 오브젝트 상호작용</v>
      </c>
      <c r="K154" s="4"/>
    </row>
  </sheetData>
  <phoneticPr fontId="1" type="noConversion"/>
  <dataValidations count="2">
    <dataValidation type="list" showInputMessage="1" showErrorMessage="1" sqref="E40:E43 E3:E5 E7:E9 E15:E18 E20:E23 E25:E28 E30:E33 E35:E38 E45:E50 E11:E13 E52:E57 E92:E95 E59:E61 E67:E70 E72:E75 E77:E80 E82:E85 E87:E90 E97:E102 E63:E65 E104:E109 E111:E116 E151:E154 E118:E120 E126:E129 E131:E134 E136:E139 E141:E144 E146:E149 E122:E124" xr:uid="{8815C938-0A05-49D4-B9C7-2B1463314C82}">
      <formula1>"Defence, Monster, Attack, InteractionTile, HP, Event"</formula1>
    </dataValidation>
    <dataValidation type="list" allowBlank="1" showInputMessage="1" showErrorMessage="1" sqref="D2:D1048576" xr:uid="{D18CD116-7A10-4E01-A758-ED07636DFE88}">
      <formula1>"OnRangeAttack,         OnMeleeAttack,         OnHit,         OnItemObtain,        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C63C-EF3B-4CF5-8B48-AABFD71CAC53}">
  <dimension ref="B2:C7"/>
  <sheetViews>
    <sheetView zoomScaleNormal="100" workbookViewId="0">
      <selection activeCell="B2" sqref="B2:C7"/>
    </sheetView>
  </sheetViews>
  <sheetFormatPr defaultRowHeight="16.5" x14ac:dyDescent="0.3"/>
  <cols>
    <col min="2" max="2" width="14" bestFit="1" customWidth="1"/>
    <col min="3" max="4" width="22.75" bestFit="1" customWidth="1"/>
  </cols>
  <sheetData>
    <row r="2" spans="2:3" x14ac:dyDescent="0.3">
      <c r="B2" s="4" t="s">
        <v>13</v>
      </c>
      <c r="C2" s="4" t="s">
        <v>21</v>
      </c>
    </row>
    <row r="3" spans="2:3" x14ac:dyDescent="0.3">
      <c r="B3" s="4" t="s">
        <v>14</v>
      </c>
      <c r="C3" s="4" t="s">
        <v>19</v>
      </c>
    </row>
    <row r="4" spans="2:3" x14ac:dyDescent="0.3">
      <c r="B4" s="4" t="s">
        <v>15</v>
      </c>
      <c r="C4" s="4" t="s">
        <v>22</v>
      </c>
    </row>
    <row r="5" spans="2:3" x14ac:dyDescent="0.3">
      <c r="B5" s="4" t="s">
        <v>16</v>
      </c>
      <c r="C5" s="4" t="s">
        <v>24</v>
      </c>
    </row>
    <row r="6" spans="2:3" x14ac:dyDescent="0.3">
      <c r="B6" s="4" t="s">
        <v>17</v>
      </c>
      <c r="C6" s="4" t="s">
        <v>23</v>
      </c>
    </row>
    <row r="7" spans="2:3" x14ac:dyDescent="0.3">
      <c r="B7" s="4" t="s">
        <v>18</v>
      </c>
      <c r="C7" s="4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Info</vt:lpstr>
      <vt:lpstr>텍스트그룹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치웅 한</cp:lastModifiedBy>
  <dcterms:created xsi:type="dcterms:W3CDTF">2015-06-05T18:19:34Z</dcterms:created>
  <dcterms:modified xsi:type="dcterms:W3CDTF">2024-01-04T03:48:21Z</dcterms:modified>
</cp:coreProperties>
</file>