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6039ea603866/Desktop/Comp Portfolio/"/>
    </mc:Choice>
  </mc:AlternateContent>
  <xr:revisionPtr revIDLastSave="1083" documentId="8_{0F8F0EE6-8653-4D1B-B3B1-50CA1B1AF4BA}" xr6:coauthVersionLast="47" xr6:coauthVersionMax="47" xr10:uidLastSave="{7C116293-496B-43B8-A091-622A7B667A59}"/>
  <bookViews>
    <workbookView xWindow="19170" yWindow="3470" windowWidth="17960" windowHeight="16740" xr2:uid="{6920F8F7-0EE7-40AD-B5B9-810458CCB03C}"/>
  </bookViews>
  <sheets>
    <sheet name="Severance Calculator" sheetId="1" r:id="rId1"/>
    <sheet name="Cobra" sheetId="2" state="hidden" r:id="rId2"/>
  </sheets>
  <definedNames>
    <definedName name="_xlnm._FilterDatabase" localSheetId="1" hidden="1">Cobra!$A$1:$G$17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30" i="1"/>
  <c r="E30" i="1" a="1"/>
  <c r="E30" i="1"/>
  <c r="E28" i="1" a="1"/>
  <c r="E28" i="1"/>
  <c r="H27" i="1"/>
  <c r="H17" i="1"/>
  <c r="H26" i="1"/>
  <c r="H25" i="1"/>
  <c r="H20" i="1"/>
  <c r="E19" i="1"/>
  <c r="H24" i="1"/>
  <c r="E25" i="1"/>
  <c r="H23" i="1"/>
  <c r="E20" i="1"/>
  <c r="E13" i="1"/>
  <c r="C17" i="2"/>
  <c r="C16" i="2"/>
  <c r="C15" i="2"/>
  <c r="C14" i="2"/>
  <c r="C13" i="2"/>
  <c r="C12" i="2"/>
  <c r="C11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KAREY WONG</author>
  </authors>
  <commentList>
    <comment ref="H29" authorId="0" shapeId="0" xr:uid="{97D05814-1141-4548-8AFF-3076621706AA}">
      <text>
        <r>
          <rPr>
            <sz val="9"/>
            <color indexed="81"/>
            <rFont val="Calibri"/>
            <family val="2"/>
            <scheme val="minor"/>
          </rPr>
          <t>Post last date of employment until end of calendar Yr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<sst xmlns="http://schemas.openxmlformats.org/spreadsheetml/2006/main" count="95" uniqueCount="69">
  <si>
    <t>Employee Details</t>
  </si>
  <si>
    <t>SEVERANCE WORKSHEET</t>
  </si>
  <si>
    <t>Employee</t>
  </si>
  <si>
    <t xml:space="preserve">Job Title </t>
  </si>
  <si>
    <t xml:space="preserve">Hire Date </t>
  </si>
  <si>
    <t>Department</t>
  </si>
  <si>
    <t>Location</t>
  </si>
  <si>
    <t>Fiscal Start Date</t>
  </si>
  <si>
    <t>Fiscal End Date</t>
  </si>
  <si>
    <t>N</t>
  </si>
  <si>
    <t>Test Employee</t>
  </si>
  <si>
    <t>Program Manager</t>
  </si>
  <si>
    <t>Product Development</t>
  </si>
  <si>
    <t>San Jose, CA</t>
  </si>
  <si>
    <t>Base $</t>
  </si>
  <si>
    <t>Standard Weeks</t>
  </si>
  <si>
    <r>
      <t xml:space="preserve">Contract </t>
    </r>
    <r>
      <rPr>
        <sz val="10"/>
        <color theme="1"/>
        <rFont val="Calibri"/>
        <family val="2"/>
        <scheme val="minor"/>
      </rPr>
      <t>(Y/N)</t>
    </r>
  </si>
  <si>
    <t xml:space="preserve">Total Severance Weeks </t>
  </si>
  <si>
    <t>Accrued Vacation Days</t>
  </si>
  <si>
    <t>Bonus %</t>
  </si>
  <si>
    <t>Bonus $</t>
  </si>
  <si>
    <t>RSU $</t>
  </si>
  <si>
    <t>Dental Plan</t>
  </si>
  <si>
    <t xml:space="preserve">Medical Plan </t>
  </si>
  <si>
    <t>Tier</t>
  </si>
  <si>
    <t>Plan</t>
  </si>
  <si>
    <t xml:space="preserve">Employee Bi-Weekly Cost </t>
  </si>
  <si>
    <t xml:space="preserve">Retiree Monthly Cost </t>
  </si>
  <si>
    <t>Cobra Monthly Cost (without 2%)</t>
  </si>
  <si>
    <t>Cobra with 2%</t>
  </si>
  <si>
    <t>Premier</t>
  </si>
  <si>
    <t>Employee + Spouse</t>
  </si>
  <si>
    <t>Employee + Children</t>
  </si>
  <si>
    <t xml:space="preserve">Family </t>
  </si>
  <si>
    <t>Enhanced</t>
  </si>
  <si>
    <t>Core</t>
  </si>
  <si>
    <t xml:space="preserve">Dental </t>
  </si>
  <si>
    <t>Dental  Employee</t>
  </si>
  <si>
    <t>Total Direct Cash $</t>
  </si>
  <si>
    <t>Bonus Proration %</t>
  </si>
  <si>
    <t>Enhanced Employee</t>
  </si>
  <si>
    <t>Total Rewards</t>
  </si>
  <si>
    <t>Medical Monthly $</t>
  </si>
  <si>
    <t>Dental Monthly $</t>
  </si>
  <si>
    <t>RSU</t>
  </si>
  <si>
    <t>320 Units</t>
  </si>
  <si>
    <t>Severance Payment</t>
  </si>
  <si>
    <t>YTD Earnings</t>
  </si>
  <si>
    <t>Corporate Entity</t>
  </si>
  <si>
    <t>Zombie LLC</t>
  </si>
  <si>
    <t>EEID</t>
  </si>
  <si>
    <t>Full Year Compensation</t>
  </si>
  <si>
    <t>COMPANY</t>
  </si>
  <si>
    <t>Prorated Bonus $</t>
  </si>
  <si>
    <t>Severance Lump Sum $</t>
  </si>
  <si>
    <t>Vacation Payout $</t>
  </si>
  <si>
    <t>6 Month Cobra Subsidy $</t>
  </si>
  <si>
    <t>HSA Employer Match $</t>
  </si>
  <si>
    <t>401k Employer Match $</t>
  </si>
  <si>
    <t>Weekly Rate $</t>
  </si>
  <si>
    <t>Separation Date</t>
  </si>
  <si>
    <t>2 Weeks per Yrs. of  Service</t>
  </si>
  <si>
    <t>Accelerated RSU Vesting $</t>
  </si>
  <si>
    <t>Enter EEID to auto-populate data on this template (from Workday, SAP, Oracle, ADP, ecomp, or People Soft, etc.)</t>
  </si>
  <si>
    <t xml:space="preserve">Sample Severance Tool For People Experience Team </t>
  </si>
  <si>
    <t>Outplacement Service</t>
  </si>
  <si>
    <t>6 Months</t>
  </si>
  <si>
    <t>25 EAP Therapy Appt.</t>
  </si>
  <si>
    <r>
      <t xml:space="preserve">Tenure </t>
    </r>
    <r>
      <rPr>
        <sz val="10"/>
        <color theme="1"/>
        <rFont val="Calibri"/>
        <family val="2"/>
        <scheme val="minor"/>
      </rPr>
      <t>(Yrs.)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</si>
</sst>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top" indent="1"/>
    </xf>
    <xf numFmtId="0" fontId="7" fillId="0" borderId="4" xfId="0" applyFont="1" applyBorder="1" applyAlignment="1">
      <alignment horizontal="left" vertical="top" indent="1"/>
    </xf>
    <xf numFmtId="0" fontId="7" fillId="0" borderId="5" xfId="0" applyFont="1" applyBorder="1" applyAlignment="1">
      <alignment horizontal="left" vertical="top" indent="1"/>
    </xf>
    <xf numFmtId="0" fontId="9" fillId="0" borderId="0" xfId="3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164" fontId="4" fillId="5" borderId="4" xfId="3" applyNumberFormat="1" applyFont="1" applyFill="1" applyBorder="1" applyAlignment="1">
      <alignment horizontal="left" vertical="top"/>
    </xf>
    <xf numFmtId="0" fontId="4" fillId="6" borderId="4" xfId="3" applyFont="1" applyFill="1" applyBorder="1" applyAlignment="1">
      <alignment horizontal="left" vertical="top"/>
    </xf>
    <xf numFmtId="0" fontId="9" fillId="0" borderId="4" xfId="3" applyBorder="1" applyAlignment="1">
      <alignment horizontal="left" vertical="top"/>
    </xf>
    <xf numFmtId="164" fontId="9" fillId="0" borderId="4" xfId="3" applyNumberFormat="1" applyBorder="1" applyAlignment="1">
      <alignment horizontal="left" vertical="top"/>
    </xf>
    <xf numFmtId="44" fontId="9" fillId="7" borderId="4" xfId="3" applyNumberFormat="1" applyFill="1" applyBorder="1" applyAlignment="1">
      <alignment horizontal="left" vertical="top"/>
    </xf>
    <xf numFmtId="44" fontId="9" fillId="8" borderId="4" xfId="3" applyNumberFormat="1" applyFill="1" applyBorder="1" applyAlignment="1">
      <alignment horizontal="left" vertical="top"/>
    </xf>
    <xf numFmtId="164" fontId="9" fillId="0" borderId="0" xfId="3" applyNumberFormat="1" applyAlignment="1">
      <alignment horizontal="left" vertical="top"/>
    </xf>
    <xf numFmtId="0" fontId="10" fillId="0" borderId="4" xfId="3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11" xfId="0" applyFont="1" applyBorder="1" applyAlignment="1">
      <alignment horizontal="left" vertical="top" indent="1"/>
    </xf>
    <xf numFmtId="0" fontId="7" fillId="0" borderId="8" xfId="0" applyFont="1" applyBorder="1" applyAlignment="1">
      <alignment horizontal="left" vertical="top" indent="1"/>
    </xf>
    <xf numFmtId="0" fontId="12" fillId="4" borderId="10" xfId="0" applyFont="1" applyFill="1" applyBorder="1" applyAlignment="1">
      <alignment horizontal="right" vertical="top"/>
    </xf>
    <xf numFmtId="0" fontId="7" fillId="0" borderId="10" xfId="0" applyFont="1" applyBorder="1" applyAlignment="1">
      <alignment horizontal="left" vertical="top" indent="1"/>
    </xf>
    <xf numFmtId="166" fontId="7" fillId="0" borderId="4" xfId="0" applyNumberFormat="1" applyFont="1" applyBorder="1" applyAlignment="1">
      <alignment horizontal="left" vertical="top" indent="1"/>
    </xf>
    <xf numFmtId="166" fontId="7" fillId="0" borderId="5" xfId="0" applyNumberFormat="1" applyFont="1" applyBorder="1" applyAlignment="1">
      <alignment horizontal="left" vertical="top" indent="1"/>
    </xf>
    <xf numFmtId="166" fontId="7" fillId="9" borderId="6" xfId="0" applyNumberFormat="1" applyFont="1" applyFill="1" applyBorder="1" applyAlignment="1">
      <alignment horizontal="left" vertical="top" indent="1"/>
    </xf>
    <xf numFmtId="0" fontId="6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/>
    </xf>
    <xf numFmtId="0" fontId="14" fillId="4" borderId="0" xfId="0" applyFont="1" applyFill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14" fillId="4" borderId="0" xfId="0" applyFont="1" applyFill="1"/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166" fontId="3" fillId="9" borderId="6" xfId="0" applyNumberFormat="1" applyFont="1" applyFill="1" applyBorder="1" applyAlignment="1">
      <alignment horizontal="left" vertical="top"/>
    </xf>
    <xf numFmtId="166" fontId="3" fillId="0" borderId="4" xfId="0" applyNumberFormat="1" applyFont="1" applyBorder="1" applyAlignment="1">
      <alignment horizontal="left" vertical="top"/>
    </xf>
    <xf numFmtId="166" fontId="3" fillId="0" borderId="7" xfId="1" applyNumberFormat="1" applyFont="1" applyBorder="1" applyAlignment="1">
      <alignment horizontal="left" vertical="top"/>
    </xf>
    <xf numFmtId="166" fontId="3" fillId="0" borderId="8" xfId="1" applyNumberFormat="1" applyFont="1" applyBorder="1" applyAlignment="1">
      <alignment horizontal="left" vertical="top"/>
    </xf>
    <xf numFmtId="166" fontId="3" fillId="0" borderId="9" xfId="0" applyNumberFormat="1" applyFont="1" applyBorder="1" applyAlignment="1">
      <alignment horizontal="left" vertical="top"/>
    </xf>
    <xf numFmtId="166" fontId="3" fillId="0" borderId="10" xfId="0" applyNumberFormat="1" applyFont="1" applyBorder="1" applyAlignment="1">
      <alignment horizontal="left" vertical="top"/>
    </xf>
    <xf numFmtId="166" fontId="3" fillId="0" borderId="6" xfId="1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left" vertical="top"/>
    </xf>
    <xf numFmtId="166" fontId="12" fillId="4" borderId="9" xfId="0" applyNumberFormat="1" applyFont="1" applyFill="1" applyBorder="1" applyAlignment="1">
      <alignment horizontal="left" vertical="top"/>
    </xf>
    <xf numFmtId="166" fontId="12" fillId="4" borderId="10" xfId="0" applyNumberFormat="1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9" fontId="3" fillId="0" borderId="4" xfId="2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left" vertical="top"/>
    </xf>
    <xf numFmtId="166" fontId="3" fillId="0" borderId="12" xfId="1" applyNumberFormat="1" applyFont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166" fontId="3" fillId="0" borderId="4" xfId="1" applyNumberFormat="1" applyFont="1" applyBorder="1" applyAlignment="1">
      <alignment horizontal="left" vertical="top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14" fontId="3" fillId="0" borderId="4" xfId="0" applyNumberFormat="1" applyFont="1" applyBorder="1" applyAlignment="1">
      <alignment horizontal="left" vertical="top"/>
    </xf>
    <xf numFmtId="165" fontId="3" fillId="0" borderId="4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165" fontId="3" fillId="0" borderId="5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 applyProtection="1">
      <alignment horizontal="left" vertical="top"/>
      <protection locked="0"/>
    </xf>
    <xf numFmtId="9" fontId="3" fillId="0" borderId="5" xfId="2" applyFont="1" applyBorder="1" applyAlignment="1">
      <alignment horizontal="left" vertical="top"/>
    </xf>
    <xf numFmtId="0" fontId="13" fillId="10" borderId="0" xfId="0" applyFont="1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3" xr:uid="{0AD8FB10-FEDF-4C1A-AA80-2429EE097922}"/>
    <cellStyle name="Percent" xfId="2" builtinId="5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F67E-24F4-49DF-ABDE-4EAB036BA56B}">
  <sheetPr>
    <tabColor rgb="FFFFFF00"/>
  </sheetPr>
  <dimension ref="A1:K37"/>
  <sheetViews>
    <sheetView showGridLines="0" tabSelected="1" zoomScaleNormal="100" workbookViewId="0">
      <selection activeCell="E10" sqref="E10:F10"/>
    </sheetView>
  </sheetViews>
  <sheetFormatPr defaultRowHeight="14.5" x14ac:dyDescent="0.35"/>
  <cols>
    <col min="1" max="3" width="8.7265625" style="1"/>
    <col min="4" max="4" width="26.26953125" style="2" customWidth="1"/>
    <col min="5" max="5" width="13" style="1" customWidth="1"/>
    <col min="6" max="6" width="12.6328125" style="1" customWidth="1"/>
    <col min="7" max="7" width="24.453125" style="2" customWidth="1"/>
    <col min="8" max="8" width="12.1796875" style="1" customWidth="1"/>
    <col min="9" max="9" width="12.54296875" style="1" customWidth="1"/>
    <col min="10" max="10" width="6.36328125" customWidth="1"/>
    <col min="11" max="16384" width="8.7265625" style="1"/>
  </cols>
  <sheetData>
    <row r="1" spans="1:10" s="29" customFormat="1" ht="15.5" x14ac:dyDescent="0.35">
      <c r="A1" s="29" t="s">
        <v>64</v>
      </c>
      <c r="D1" s="30"/>
      <c r="G1" s="30"/>
      <c r="J1" s="31"/>
    </row>
    <row r="2" spans="1:10" s="27" customFormat="1" x14ac:dyDescent="0.35">
      <c r="A2" s="50" t="s">
        <v>63</v>
      </c>
      <c r="B2" s="50"/>
      <c r="C2" s="50"/>
      <c r="D2" s="50"/>
      <c r="E2" s="50"/>
      <c r="F2" s="50"/>
      <c r="G2" s="50"/>
      <c r="J2" s="28"/>
    </row>
    <row r="3" spans="1:10" s="27" customFormat="1" ht="15" thickBot="1" x14ac:dyDescent="0.4">
      <c r="A3" s="25"/>
      <c r="B3" s="25"/>
      <c r="C3" s="25"/>
      <c r="D3" s="25"/>
      <c r="E3" s="25"/>
      <c r="F3" s="25"/>
      <c r="G3" s="26"/>
      <c r="J3" s="28"/>
    </row>
    <row r="4" spans="1:10" x14ac:dyDescent="0.35">
      <c r="D4" s="52" t="s">
        <v>52</v>
      </c>
      <c r="E4" s="53"/>
      <c r="F4" s="53"/>
      <c r="G4" s="53"/>
      <c r="H4" s="53"/>
      <c r="I4" s="54"/>
    </row>
    <row r="5" spans="1:10" x14ac:dyDescent="0.35">
      <c r="D5" s="55"/>
      <c r="E5" s="73"/>
      <c r="F5" s="73"/>
      <c r="G5" s="73"/>
      <c r="H5" s="73"/>
      <c r="I5" s="56"/>
    </row>
    <row r="6" spans="1:10" ht="13" customHeight="1" thickBot="1" x14ac:dyDescent="0.4">
      <c r="D6" s="57"/>
      <c r="E6" s="58"/>
      <c r="F6" s="58"/>
      <c r="G6" s="58"/>
      <c r="H6" s="58"/>
      <c r="I6" s="59"/>
    </row>
    <row r="7" spans="1:10" s="3" customFormat="1" ht="23.5" customHeight="1" thickBot="1" x14ac:dyDescent="0.4">
      <c r="D7" s="61" t="s">
        <v>1</v>
      </c>
      <c r="E7" s="62"/>
      <c r="F7" s="62"/>
      <c r="G7" s="62"/>
      <c r="H7" s="62"/>
      <c r="I7" s="63"/>
      <c r="J7"/>
    </row>
    <row r="8" spans="1:10" ht="15.5" customHeight="1" thickBot="1" x14ac:dyDescent="0.4">
      <c r="D8" s="32" t="s">
        <v>0</v>
      </c>
      <c r="E8" s="33"/>
      <c r="F8" s="33"/>
      <c r="G8" s="33"/>
      <c r="H8" s="33"/>
      <c r="I8" s="34"/>
    </row>
    <row r="9" spans="1:10" x14ac:dyDescent="0.35">
      <c r="D9" s="4" t="s">
        <v>2</v>
      </c>
      <c r="E9" s="46" t="s">
        <v>10</v>
      </c>
      <c r="F9" s="46"/>
      <c r="G9" s="4" t="s">
        <v>3</v>
      </c>
      <c r="H9" s="46" t="s">
        <v>11</v>
      </c>
      <c r="I9" s="46"/>
    </row>
    <row r="10" spans="1:10" x14ac:dyDescent="0.35">
      <c r="D10" s="5" t="s">
        <v>50</v>
      </c>
      <c r="E10" s="71">
        <v>123456</v>
      </c>
      <c r="F10" s="71"/>
      <c r="G10" s="5" t="s">
        <v>5</v>
      </c>
      <c r="H10" s="42" t="s">
        <v>12</v>
      </c>
      <c r="I10" s="42"/>
    </row>
    <row r="11" spans="1:10" x14ac:dyDescent="0.35">
      <c r="D11" s="5" t="s">
        <v>4</v>
      </c>
      <c r="E11" s="65">
        <v>44606</v>
      </c>
      <c r="F11" s="65"/>
      <c r="G11" s="5" t="s">
        <v>48</v>
      </c>
      <c r="H11" s="42" t="s">
        <v>49</v>
      </c>
      <c r="I11" s="42"/>
    </row>
    <row r="12" spans="1:10" x14ac:dyDescent="0.35">
      <c r="D12" s="5" t="s">
        <v>60</v>
      </c>
      <c r="E12" s="65">
        <v>45044</v>
      </c>
      <c r="F12" s="65"/>
      <c r="G12" s="5" t="s">
        <v>6</v>
      </c>
      <c r="H12" s="42" t="s">
        <v>13</v>
      </c>
      <c r="I12" s="42"/>
    </row>
    <row r="13" spans="1:10" x14ac:dyDescent="0.35">
      <c r="D13" s="5" t="s">
        <v>68</v>
      </c>
      <c r="E13" s="66">
        <f>IFERROR((E12-E11)/365,"")</f>
        <v>1.2</v>
      </c>
      <c r="F13" s="66"/>
      <c r="G13" s="22" t="s">
        <v>7</v>
      </c>
      <c r="H13" s="65">
        <v>44562</v>
      </c>
      <c r="I13" s="65"/>
    </row>
    <row r="14" spans="1:10" ht="15" thickBot="1" x14ac:dyDescent="0.4">
      <c r="D14" s="6" t="s">
        <v>16</v>
      </c>
      <c r="E14" s="70" t="s">
        <v>9</v>
      </c>
      <c r="F14" s="70"/>
      <c r="G14" s="23" t="s">
        <v>8</v>
      </c>
      <c r="H14" s="60">
        <v>44927</v>
      </c>
      <c r="I14" s="60"/>
    </row>
    <row r="15" spans="1:10" ht="7" customHeight="1" thickBot="1" x14ac:dyDescent="0.4">
      <c r="D15" s="67"/>
      <c r="E15" s="68"/>
      <c r="F15" s="68"/>
      <c r="G15" s="68"/>
      <c r="H15" s="68"/>
      <c r="I15" s="69"/>
    </row>
    <row r="16" spans="1:10" ht="15.5" customHeight="1" thickBot="1" x14ac:dyDescent="0.4">
      <c r="D16" s="32" t="s">
        <v>51</v>
      </c>
      <c r="E16" s="33"/>
      <c r="F16" s="33"/>
      <c r="G16" s="33"/>
      <c r="H16" s="33"/>
      <c r="I16" s="34"/>
    </row>
    <row r="17" spans="4:11" x14ac:dyDescent="0.35">
      <c r="D17" s="4" t="s">
        <v>14</v>
      </c>
      <c r="E17" s="41">
        <v>190000</v>
      </c>
      <c r="F17" s="41"/>
      <c r="G17" s="24" t="s">
        <v>59</v>
      </c>
      <c r="H17" s="35">
        <f>IFERROR(E17/52,"")</f>
        <v>3653.8461538461538</v>
      </c>
      <c r="I17" s="35"/>
    </row>
    <row r="18" spans="4:11" x14ac:dyDescent="0.35">
      <c r="D18" s="5" t="s">
        <v>21</v>
      </c>
      <c r="E18" s="51">
        <v>86666.7</v>
      </c>
      <c r="F18" s="51"/>
      <c r="G18" s="5" t="s">
        <v>44</v>
      </c>
      <c r="H18" s="42" t="s">
        <v>45</v>
      </c>
      <c r="I18" s="42"/>
    </row>
    <row r="19" spans="4:11" x14ac:dyDescent="0.35">
      <c r="D19" s="22" t="s">
        <v>20</v>
      </c>
      <c r="E19" s="36">
        <f>IFERROR(H19*E17,"")</f>
        <v>28500</v>
      </c>
      <c r="F19" s="36"/>
      <c r="G19" s="5" t="s">
        <v>19</v>
      </c>
      <c r="H19" s="47">
        <v>0.15</v>
      </c>
      <c r="I19" s="47"/>
    </row>
    <row r="20" spans="4:11" ht="15" thickBot="1" x14ac:dyDescent="0.4">
      <c r="D20" s="23" t="s">
        <v>38</v>
      </c>
      <c r="E20" s="43">
        <f>SUM(E19,E18,E17)</f>
        <v>305166.7</v>
      </c>
      <c r="F20" s="43"/>
      <c r="G20" s="6" t="s">
        <v>39</v>
      </c>
      <c r="H20" s="72">
        <f>IFERROR((H14-E11)/365,"")</f>
        <v>0.8794520547945206</v>
      </c>
      <c r="I20" s="72"/>
    </row>
    <row r="21" spans="4:11" ht="7" customHeight="1" thickBot="1" x14ac:dyDescent="0.4">
      <c r="D21" s="67"/>
      <c r="E21" s="68"/>
      <c r="F21" s="68"/>
      <c r="G21" s="68"/>
      <c r="H21" s="68"/>
      <c r="I21" s="69"/>
    </row>
    <row r="22" spans="4:11" ht="15.5" customHeight="1" thickBot="1" x14ac:dyDescent="0.4">
      <c r="D22" s="32" t="s">
        <v>46</v>
      </c>
      <c r="E22" s="33"/>
      <c r="F22" s="33"/>
      <c r="G22" s="33"/>
      <c r="H22" s="33"/>
      <c r="I22" s="34"/>
    </row>
    <row r="23" spans="4:11" x14ac:dyDescent="0.35">
      <c r="D23" s="4" t="s">
        <v>15</v>
      </c>
      <c r="E23" s="46">
        <v>16</v>
      </c>
      <c r="F23" s="46"/>
      <c r="G23" s="21" t="s">
        <v>54</v>
      </c>
      <c r="H23" s="39">
        <f>IFERROR(E25*H17,"")</f>
        <v>65769.230769230766</v>
      </c>
      <c r="I23" s="40"/>
    </row>
    <row r="24" spans="4:11" x14ac:dyDescent="0.35">
      <c r="D24" s="5" t="s">
        <v>61</v>
      </c>
      <c r="E24" s="42">
        <v>2</v>
      </c>
      <c r="F24" s="42"/>
      <c r="G24" s="19" t="s">
        <v>53</v>
      </c>
      <c r="H24" s="37">
        <f>IFERROR(H20*E19,"")</f>
        <v>25064.383561643837</v>
      </c>
      <c r="I24" s="38"/>
    </row>
    <row r="25" spans="4:11" ht="14.5" customHeight="1" x14ac:dyDescent="0.35">
      <c r="D25" s="5" t="s">
        <v>17</v>
      </c>
      <c r="E25" s="42">
        <f>E24+E23</f>
        <v>18</v>
      </c>
      <c r="F25" s="42"/>
      <c r="G25" s="5" t="s">
        <v>62</v>
      </c>
      <c r="H25" s="36">
        <f>IFERROR((E18/4)*3,"")</f>
        <v>65000.024999999994</v>
      </c>
      <c r="I25" s="36"/>
    </row>
    <row r="26" spans="4:11" x14ac:dyDescent="0.35">
      <c r="D26" s="5" t="s">
        <v>18</v>
      </c>
      <c r="E26" s="42">
        <v>15</v>
      </c>
      <c r="F26" s="42"/>
      <c r="G26" s="5" t="s">
        <v>55</v>
      </c>
      <c r="H26" s="37">
        <f>IFERROR(E26*H17,"")</f>
        <v>54807.692307692305</v>
      </c>
      <c r="I26" s="38"/>
    </row>
    <row r="27" spans="4:11" x14ac:dyDescent="0.35">
      <c r="D27" s="5" t="s">
        <v>23</v>
      </c>
      <c r="E27" s="42" t="s">
        <v>40</v>
      </c>
      <c r="F27" s="42"/>
      <c r="G27" s="5" t="s">
        <v>56</v>
      </c>
      <c r="H27" s="37">
        <f>IFERROR((E30+E28)*6,"")</f>
        <v>6094.38</v>
      </c>
      <c r="I27" s="38"/>
      <c r="K27" s="17"/>
    </row>
    <row r="28" spans="4:11" x14ac:dyDescent="0.35">
      <c r="D28" s="5" t="s">
        <v>42</v>
      </c>
      <c r="E28" s="36" cm="1">
        <f t="array" ref="E28:F28">IFERROR(INDEX(Cobra!G2:G17,MATCH('Severance Calculator'!E27:F27,Cobra!C2:C17,0)),"")</f>
        <v>955.74</v>
      </c>
      <c r="F28" s="36" t="str">
        <v/>
      </c>
      <c r="G28" s="5" t="s">
        <v>57</v>
      </c>
      <c r="H28" s="37">
        <v>1500</v>
      </c>
      <c r="I28" s="38"/>
      <c r="K28" s="17"/>
    </row>
    <row r="29" spans="4:11" x14ac:dyDescent="0.35">
      <c r="D29" s="5" t="s">
        <v>22</v>
      </c>
      <c r="E29" s="42" t="s">
        <v>37</v>
      </c>
      <c r="F29" s="42"/>
      <c r="G29" s="5" t="s">
        <v>58</v>
      </c>
      <c r="H29" s="37">
        <v>6470.24</v>
      </c>
      <c r="I29" s="38"/>
    </row>
    <row r="30" spans="4:11" ht="15" thickBot="1" x14ac:dyDescent="0.4">
      <c r="D30" s="5" t="s">
        <v>43</v>
      </c>
      <c r="E30" s="42" cm="1">
        <f t="array" ref="E30:F30">IFERROR(INDEX(Cobra!G2:G17,MATCH('Severance Calculator'!E29:F29,Cobra!C2:C17,0)),"")</f>
        <v>59.99</v>
      </c>
      <c r="F30" s="42" t="str">
        <v/>
      </c>
      <c r="G30" s="18" t="s">
        <v>67</v>
      </c>
      <c r="H30" s="48">
        <f>300*25</f>
        <v>7500</v>
      </c>
      <c r="I30" s="49"/>
    </row>
    <row r="31" spans="4:11" ht="15.5" thickTop="1" thickBot="1" x14ac:dyDescent="0.4">
      <c r="D31" s="5" t="s">
        <v>65</v>
      </c>
      <c r="E31" s="42" t="s">
        <v>66</v>
      </c>
      <c r="F31" s="42"/>
      <c r="G31" s="20" t="s">
        <v>41</v>
      </c>
      <c r="H31" s="44">
        <f>SUM(H23:I30)</f>
        <v>232205.95163856691</v>
      </c>
      <c r="I31" s="45"/>
    </row>
    <row r="32" spans="4:11" ht="7" customHeight="1" thickBot="1" x14ac:dyDescent="0.4">
      <c r="D32" s="67"/>
      <c r="E32" s="68"/>
      <c r="F32" s="68"/>
      <c r="G32" s="68"/>
      <c r="H32" s="68"/>
      <c r="I32" s="69"/>
    </row>
    <row r="33" spans="4:9" ht="15.5" customHeight="1" thickBot="1" x14ac:dyDescent="0.4">
      <c r="D33" s="32" t="s">
        <v>47</v>
      </c>
      <c r="E33" s="33"/>
      <c r="F33" s="33"/>
      <c r="G33" s="33"/>
      <c r="H33" s="33"/>
      <c r="I33" s="34"/>
    </row>
    <row r="34" spans="4:9" x14ac:dyDescent="0.35">
      <c r="D34" s="64"/>
      <c r="E34" s="64"/>
      <c r="F34" s="64"/>
      <c r="G34" s="64"/>
      <c r="H34" s="64"/>
      <c r="I34" s="64"/>
    </row>
    <row r="37" spans="4:9" x14ac:dyDescent="0.35">
      <c r="G37" s="1"/>
    </row>
  </sheetData>
  <sheetProtection algorithmName="SHA-512" hashValue="P9mHhQr4Po/d0x4PrMcjPCieqHCMQs6d3QFAjXByxdU6ZsLGcwcUnFaT8v2TLo7G86p69i4zPuNZdG75M7W4hQ==" saltValue="0F0F4y1KWlhmYsWqkKmWOQ==" spinCount="100000" sheet="1" objects="1" scenarios="1" selectLockedCells="1"/>
  <mergeCells count="49">
    <mergeCell ref="H30:I30"/>
    <mergeCell ref="E31:F31"/>
    <mergeCell ref="A2:G2"/>
    <mergeCell ref="D34:I34"/>
    <mergeCell ref="D16:I16"/>
    <mergeCell ref="H9:I9"/>
    <mergeCell ref="H10:I10"/>
    <mergeCell ref="H13:I13"/>
    <mergeCell ref="H12:I12"/>
    <mergeCell ref="E11:F11"/>
    <mergeCell ref="E12:F12"/>
    <mergeCell ref="E13:F13"/>
    <mergeCell ref="D15:I15"/>
    <mergeCell ref="E9:F9"/>
    <mergeCell ref="E14:F14"/>
    <mergeCell ref="E10:F10"/>
    <mergeCell ref="E26:F26"/>
    <mergeCell ref="E29:F29"/>
    <mergeCell ref="D32:I32"/>
    <mergeCell ref="H29:I29"/>
    <mergeCell ref="E20:F20"/>
    <mergeCell ref="H18:I18"/>
    <mergeCell ref="E24:F24"/>
    <mergeCell ref="E25:F25"/>
    <mergeCell ref="E19:F19"/>
    <mergeCell ref="E18:F18"/>
    <mergeCell ref="H19:I19"/>
    <mergeCell ref="D21:I21"/>
    <mergeCell ref="D4:I6"/>
    <mergeCell ref="H11:I11"/>
    <mergeCell ref="H14:I14"/>
    <mergeCell ref="D8:I8"/>
    <mergeCell ref="D7:I7"/>
    <mergeCell ref="D33:I33"/>
    <mergeCell ref="H17:I17"/>
    <mergeCell ref="H25:I25"/>
    <mergeCell ref="E28:F28"/>
    <mergeCell ref="H27:I27"/>
    <mergeCell ref="H23:I23"/>
    <mergeCell ref="H24:I24"/>
    <mergeCell ref="H26:I26"/>
    <mergeCell ref="E17:F17"/>
    <mergeCell ref="E27:F27"/>
    <mergeCell ref="E30:F30"/>
    <mergeCell ref="H31:I31"/>
    <mergeCell ref="D22:I22"/>
    <mergeCell ref="E23:F23"/>
    <mergeCell ref="H20:I20"/>
    <mergeCell ref="H28:I28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2E6BD9-18CD-4BDA-8889-D05202B72CB1}">
          <x14:formula1>
            <xm:f>Cobra!$C$2:$C$13</xm:f>
          </x14:formula1>
          <xm:sqref>E27:F27</xm:sqref>
        </x14:dataValidation>
        <x14:dataValidation type="list" allowBlank="1" showInputMessage="1" showErrorMessage="1" xr:uid="{6E75FF46-2B05-406F-8360-7A618EB91E22}">
          <x14:formula1>
            <xm:f>Cobra!$C$14:$C$17</xm:f>
          </x14:formula1>
          <xm:sqref>E29:F30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471-4180-42E1-8197-90F950F4248F}">
  <sheetPr>
    <tabColor theme="0"/>
  </sheetPr>
  <dimension ref="A1:G998"/>
  <sheetViews>
    <sheetView showGridLines="0" zoomScale="80" zoomScaleNormal="80" workbookViewId="0">
      <selection activeCell="E28" sqref="E28"/>
    </sheetView>
  </sheetViews>
  <sheetFormatPr defaultColWidth="14.453125" defaultRowHeight="15" customHeight="1" x14ac:dyDescent="0.35"/>
  <cols>
    <col min="1" max="1" width="15.6328125" style="7" customWidth="1"/>
    <col min="2" max="2" width="19.08984375" style="7" customWidth="1"/>
    <col min="3" max="3" width="28.81640625" style="7" customWidth="1"/>
    <col min="4" max="4" width="24.90625" style="7" customWidth="1"/>
    <col min="5" max="5" width="31" style="7" customWidth="1"/>
    <col min="6" max="6" width="36.54296875" style="7" customWidth="1"/>
    <col min="7" max="7" width="21" style="7" customWidth="1"/>
    <col min="8" max="26" width="8.7265625" style="7" customWidth="1"/>
    <col min="27" max="16384" width="14.453125" style="7"/>
  </cols>
  <sheetData>
    <row r="1" spans="1:7" ht="14.5" x14ac:dyDescent="0.35">
      <c r="A1" s="8" t="s">
        <v>23</v>
      </c>
      <c r="B1" s="8" t="s">
        <v>24</v>
      </c>
      <c r="C1" s="8" t="s">
        <v>25</v>
      </c>
      <c r="D1" s="9" t="s">
        <v>26</v>
      </c>
      <c r="E1" s="10" t="s">
        <v>27</v>
      </c>
      <c r="F1" s="10" t="s">
        <v>28</v>
      </c>
      <c r="G1" s="8" t="s">
        <v>29</v>
      </c>
    </row>
    <row r="2" spans="1:7" ht="14.5" x14ac:dyDescent="0.35">
      <c r="A2" s="16" t="s">
        <v>30</v>
      </c>
      <c r="B2" s="11" t="s">
        <v>2</v>
      </c>
      <c r="C2" s="11" t="str">
        <f t="shared" ref="C2:C17" si="0">A2&amp;" "&amp;B2</f>
        <v>Premier Employee</v>
      </c>
      <c r="D2" s="12">
        <v>46</v>
      </c>
      <c r="E2" s="13">
        <f t="shared" ref="E2:E9" si="1">D2*26/12</f>
        <v>99.666666666666671</v>
      </c>
      <c r="F2" s="13">
        <v>1012.43</v>
      </c>
      <c r="G2" s="14">
        <v>1032.67</v>
      </c>
    </row>
    <row r="3" spans="1:7" ht="14.5" x14ac:dyDescent="0.35">
      <c r="A3" s="16" t="s">
        <v>30</v>
      </c>
      <c r="B3" s="11" t="s">
        <v>31</v>
      </c>
      <c r="C3" s="11" t="str">
        <f t="shared" si="0"/>
        <v>Premier Employee + Spouse</v>
      </c>
      <c r="D3" s="12">
        <v>83</v>
      </c>
      <c r="E3" s="13">
        <f t="shared" si="1"/>
        <v>179.83333333333334</v>
      </c>
      <c r="F3" s="13">
        <v>2083.0500000000002</v>
      </c>
      <c r="G3" s="14">
        <v>2124.71</v>
      </c>
    </row>
    <row r="4" spans="1:7" ht="14.5" x14ac:dyDescent="0.35">
      <c r="A4" s="16" t="s">
        <v>30</v>
      </c>
      <c r="B4" s="11" t="s">
        <v>32</v>
      </c>
      <c r="C4" s="11" t="str">
        <f t="shared" si="0"/>
        <v>Premier Employee + Children</v>
      </c>
      <c r="D4" s="12">
        <v>72</v>
      </c>
      <c r="E4" s="13">
        <f t="shared" si="1"/>
        <v>156</v>
      </c>
      <c r="F4" s="13">
        <v>2024.85</v>
      </c>
      <c r="G4" s="14">
        <v>2065.5300000000002</v>
      </c>
    </row>
    <row r="5" spans="1:7" ht="14.5" x14ac:dyDescent="0.35">
      <c r="A5" s="16" t="s">
        <v>30</v>
      </c>
      <c r="B5" s="11" t="s">
        <v>33</v>
      </c>
      <c r="C5" s="11" t="str">
        <f t="shared" si="0"/>
        <v xml:space="preserve">Premier Family </v>
      </c>
      <c r="D5" s="12">
        <v>115</v>
      </c>
      <c r="E5" s="13">
        <f t="shared" si="1"/>
        <v>249.16666666666666</v>
      </c>
      <c r="F5" s="13">
        <v>3037.29</v>
      </c>
      <c r="G5" s="14">
        <v>3098.03</v>
      </c>
    </row>
    <row r="6" spans="1:7" ht="14.5" x14ac:dyDescent="0.35">
      <c r="A6" s="16" t="s">
        <v>34</v>
      </c>
      <c r="B6" s="11" t="s">
        <v>2</v>
      </c>
      <c r="C6" s="11" t="str">
        <f t="shared" si="0"/>
        <v>Enhanced Employee</v>
      </c>
      <c r="D6" s="12">
        <v>35</v>
      </c>
      <c r="E6" s="13">
        <f t="shared" si="1"/>
        <v>75.833333333333329</v>
      </c>
      <c r="F6" s="13">
        <v>937</v>
      </c>
      <c r="G6" s="14">
        <v>955.74</v>
      </c>
    </row>
    <row r="7" spans="1:7" ht="14.5" x14ac:dyDescent="0.35">
      <c r="A7" s="16" t="s">
        <v>34</v>
      </c>
      <c r="B7" s="11" t="s">
        <v>31</v>
      </c>
      <c r="C7" s="11" t="str">
        <f t="shared" si="0"/>
        <v>Enhanced Employee + Spouse</v>
      </c>
      <c r="D7" s="12">
        <v>69</v>
      </c>
      <c r="E7" s="13">
        <f t="shared" si="1"/>
        <v>149.5</v>
      </c>
      <c r="F7" s="13">
        <v>1939.38</v>
      </c>
      <c r="G7" s="14">
        <v>1978.16</v>
      </c>
    </row>
    <row r="8" spans="1:7" ht="14.5" x14ac:dyDescent="0.35">
      <c r="A8" s="16" t="s">
        <v>34</v>
      </c>
      <c r="B8" s="11" t="s">
        <v>32</v>
      </c>
      <c r="C8" s="11" t="str">
        <f t="shared" si="0"/>
        <v>Enhanced Employee + Children</v>
      </c>
      <c r="D8" s="12">
        <v>55</v>
      </c>
      <c r="E8" s="13">
        <f t="shared" si="1"/>
        <v>119.16666666666667</v>
      </c>
      <c r="F8" s="13">
        <v>1884.89</v>
      </c>
      <c r="G8" s="14">
        <v>1922.58</v>
      </c>
    </row>
    <row r="9" spans="1:7" ht="14.5" x14ac:dyDescent="0.35">
      <c r="A9" s="16" t="s">
        <v>34</v>
      </c>
      <c r="B9" s="11" t="s">
        <v>33</v>
      </c>
      <c r="C9" s="11" t="str">
        <f t="shared" si="0"/>
        <v xml:space="preserve">Enhanced Family </v>
      </c>
      <c r="D9" s="12">
        <v>83</v>
      </c>
      <c r="E9" s="13">
        <f t="shared" si="1"/>
        <v>179.83333333333334</v>
      </c>
      <c r="F9" s="13">
        <v>2821.89</v>
      </c>
      <c r="G9" s="14">
        <v>2878.32</v>
      </c>
    </row>
    <row r="10" spans="1:7" ht="14.5" x14ac:dyDescent="0.35">
      <c r="A10" s="16" t="s">
        <v>35</v>
      </c>
      <c r="B10" s="11" t="s">
        <v>2</v>
      </c>
      <c r="C10" s="11" t="str">
        <f t="shared" si="0"/>
        <v>Core Employee</v>
      </c>
      <c r="D10" s="12">
        <v>0</v>
      </c>
      <c r="E10" s="13">
        <v>0</v>
      </c>
      <c r="F10" s="13">
        <v>861.63</v>
      </c>
      <c r="G10" s="14">
        <v>878.86260000000004</v>
      </c>
    </row>
    <row r="11" spans="1:7" ht="14.5" x14ac:dyDescent="0.35">
      <c r="A11" s="16" t="s">
        <v>35</v>
      </c>
      <c r="B11" s="11" t="s">
        <v>31</v>
      </c>
      <c r="C11" s="11" t="str">
        <f t="shared" si="0"/>
        <v>Core Employee + Spouse</v>
      </c>
      <c r="D11" s="12">
        <v>0</v>
      </c>
      <c r="E11" s="13">
        <v>0</v>
      </c>
      <c r="F11" s="13">
        <v>1783.59</v>
      </c>
      <c r="G11" s="14">
        <v>1819.2618</v>
      </c>
    </row>
    <row r="12" spans="1:7" ht="14.5" x14ac:dyDescent="0.35">
      <c r="A12" s="16" t="s">
        <v>35</v>
      </c>
      <c r="B12" s="11" t="s">
        <v>32</v>
      </c>
      <c r="C12" s="11" t="str">
        <f t="shared" si="0"/>
        <v>Core Employee + Children</v>
      </c>
      <c r="D12" s="12">
        <v>0</v>
      </c>
      <c r="E12" s="13">
        <v>0</v>
      </c>
      <c r="F12" s="13">
        <v>1723.28</v>
      </c>
      <c r="G12" s="14">
        <v>1757.74</v>
      </c>
    </row>
    <row r="13" spans="1:7" ht="14.5" x14ac:dyDescent="0.35">
      <c r="A13" s="16" t="s">
        <v>35</v>
      </c>
      <c r="B13" s="11" t="s">
        <v>33</v>
      </c>
      <c r="C13" s="11" t="str">
        <f t="shared" si="0"/>
        <v xml:space="preserve">Core Family </v>
      </c>
      <c r="D13" s="12">
        <v>0</v>
      </c>
      <c r="E13" s="13">
        <v>0</v>
      </c>
      <c r="F13" s="13">
        <v>2584.91</v>
      </c>
      <c r="G13" s="14">
        <v>2636.6</v>
      </c>
    </row>
    <row r="14" spans="1:7" ht="14.5" x14ac:dyDescent="0.35">
      <c r="A14" s="16" t="s">
        <v>36</v>
      </c>
      <c r="B14" s="11" t="s">
        <v>2</v>
      </c>
      <c r="C14" s="11" t="str">
        <f t="shared" si="0"/>
        <v>Dental  Employee</v>
      </c>
      <c r="D14" s="12"/>
      <c r="E14" s="13"/>
      <c r="F14" s="13">
        <v>58.82</v>
      </c>
      <c r="G14" s="14">
        <v>59.99</v>
      </c>
    </row>
    <row r="15" spans="1:7" ht="14.5" x14ac:dyDescent="0.35">
      <c r="A15" s="16" t="s">
        <v>36</v>
      </c>
      <c r="B15" s="11" t="s">
        <v>31</v>
      </c>
      <c r="C15" s="11" t="str">
        <f t="shared" si="0"/>
        <v>Dental  Employee + Spouse</v>
      </c>
      <c r="D15" s="12"/>
      <c r="E15" s="13"/>
      <c r="F15" s="13">
        <v>127.45</v>
      </c>
      <c r="G15" s="14">
        <v>129.99</v>
      </c>
    </row>
    <row r="16" spans="1:7" ht="14.5" x14ac:dyDescent="0.35">
      <c r="A16" s="16" t="s">
        <v>36</v>
      </c>
      <c r="B16" s="11" t="s">
        <v>32</v>
      </c>
      <c r="C16" s="11" t="str">
        <f t="shared" si="0"/>
        <v>Dental  Employee + Children</v>
      </c>
      <c r="D16" s="12"/>
      <c r="E16" s="13"/>
      <c r="F16" s="13">
        <v>117.65</v>
      </c>
      <c r="G16" s="14">
        <v>120.00300000000001</v>
      </c>
    </row>
    <row r="17" spans="1:7" ht="14.5" x14ac:dyDescent="0.35">
      <c r="A17" s="16" t="s">
        <v>36</v>
      </c>
      <c r="B17" s="11" t="s">
        <v>33</v>
      </c>
      <c r="C17" s="11" t="str">
        <f t="shared" si="0"/>
        <v xml:space="preserve">Dental  Family </v>
      </c>
      <c r="D17" s="12"/>
      <c r="E17" s="13"/>
      <c r="F17" s="13">
        <v>176.47</v>
      </c>
      <c r="G17" s="14">
        <v>179.99</v>
      </c>
    </row>
    <row r="18" spans="1:7" ht="14.5" x14ac:dyDescent="0.35">
      <c r="D18" s="15"/>
    </row>
    <row r="19" spans="1:7" ht="15.75" customHeight="1" x14ac:dyDescent="0.35">
      <c r="D19" s="15"/>
      <c r="E19" s="15"/>
    </row>
    <row r="20" spans="1:7" ht="15.75" customHeight="1" x14ac:dyDescent="0.35">
      <c r="D20" s="15"/>
    </row>
    <row r="21" spans="1:7" ht="15.75" customHeight="1" x14ac:dyDescent="0.35">
      <c r="D21" s="15"/>
    </row>
    <row r="22" spans="1:7" ht="15.75" customHeight="1" x14ac:dyDescent="0.35">
      <c r="D22" s="15"/>
    </row>
    <row r="23" spans="1:7" ht="15.75" customHeight="1" x14ac:dyDescent="0.35">
      <c r="D23" s="15"/>
    </row>
    <row r="24" spans="1:7" ht="15.75" customHeight="1" x14ac:dyDescent="0.35">
      <c r="D24" s="15"/>
    </row>
    <row r="25" spans="1:7" ht="15.75" customHeight="1" x14ac:dyDescent="0.35"/>
    <row r="26" spans="1:7" ht="15.75" customHeight="1" x14ac:dyDescent="0.35">
      <c r="D26" s="15"/>
    </row>
    <row r="27" spans="1:7" ht="15.75" customHeight="1" x14ac:dyDescent="0.35">
      <c r="D27" s="15"/>
    </row>
    <row r="28" spans="1:7" ht="15.75" customHeight="1" x14ac:dyDescent="0.35">
      <c r="D28" s="15"/>
    </row>
    <row r="29" spans="1:7" ht="15.75" customHeight="1" x14ac:dyDescent="0.35">
      <c r="D29" s="15"/>
    </row>
    <row r="30" spans="1:7" ht="15.75" customHeight="1" x14ac:dyDescent="0.35">
      <c r="D30" s="15"/>
    </row>
    <row r="31" spans="1:7" ht="15.75" customHeight="1" x14ac:dyDescent="0.35">
      <c r="D31" s="15"/>
    </row>
    <row r="32" spans="1:7" ht="15.75" customHeight="1" x14ac:dyDescent="0.35">
      <c r="D32" s="15"/>
    </row>
    <row r="33" spans="4:4" ht="15.75" customHeight="1" x14ac:dyDescent="0.35">
      <c r="D33" s="15"/>
    </row>
    <row r="34" spans="4:4" ht="15.75" customHeight="1" x14ac:dyDescent="0.35">
      <c r="D34" s="15"/>
    </row>
    <row r="35" spans="4:4" ht="15.75" customHeight="1" x14ac:dyDescent="0.35">
      <c r="D35" s="15"/>
    </row>
    <row r="36" spans="4:4" ht="15.75" customHeight="1" x14ac:dyDescent="0.35">
      <c r="D36" s="15"/>
    </row>
    <row r="37" spans="4:4" ht="15.75" customHeight="1" x14ac:dyDescent="0.35">
      <c r="D37" s="15"/>
    </row>
    <row r="38" spans="4:4" ht="15.75" customHeight="1" x14ac:dyDescent="0.35">
      <c r="D38" s="15"/>
    </row>
    <row r="39" spans="4:4" ht="15.75" customHeight="1" x14ac:dyDescent="0.35">
      <c r="D39" s="15"/>
    </row>
    <row r="40" spans="4:4" ht="15.75" customHeight="1" x14ac:dyDescent="0.35">
      <c r="D40" s="15"/>
    </row>
    <row r="41" spans="4:4" ht="15.75" customHeight="1" x14ac:dyDescent="0.35">
      <c r="D41" s="15"/>
    </row>
    <row r="42" spans="4:4" ht="15.75" customHeight="1" x14ac:dyDescent="0.35">
      <c r="D42" s="15"/>
    </row>
    <row r="43" spans="4:4" ht="15.75" customHeight="1" x14ac:dyDescent="0.35">
      <c r="D43" s="15"/>
    </row>
    <row r="44" spans="4:4" ht="15.75" customHeight="1" x14ac:dyDescent="0.35">
      <c r="D44" s="15"/>
    </row>
    <row r="45" spans="4:4" ht="15.75" customHeight="1" x14ac:dyDescent="0.35">
      <c r="D45" s="15"/>
    </row>
    <row r="46" spans="4:4" ht="15.75" customHeight="1" x14ac:dyDescent="0.35">
      <c r="D46" s="15"/>
    </row>
    <row r="47" spans="4:4" ht="15.75" customHeight="1" x14ac:dyDescent="0.35">
      <c r="D47" s="15"/>
    </row>
    <row r="48" spans="4:4" ht="15.75" customHeight="1" x14ac:dyDescent="0.35">
      <c r="D48" s="15"/>
    </row>
    <row r="49" spans="4:4" ht="15.75" customHeight="1" x14ac:dyDescent="0.35">
      <c r="D49" s="15"/>
    </row>
    <row r="50" spans="4:4" ht="15.75" customHeight="1" x14ac:dyDescent="0.35">
      <c r="D50" s="15"/>
    </row>
    <row r="51" spans="4:4" ht="15.75" customHeight="1" x14ac:dyDescent="0.35">
      <c r="D51" s="15"/>
    </row>
    <row r="52" spans="4:4" ht="15.75" customHeight="1" x14ac:dyDescent="0.35">
      <c r="D52" s="15"/>
    </row>
    <row r="53" spans="4:4" ht="15.75" customHeight="1" x14ac:dyDescent="0.35">
      <c r="D53" s="15"/>
    </row>
    <row r="54" spans="4:4" ht="15.75" customHeight="1" x14ac:dyDescent="0.35">
      <c r="D54" s="15"/>
    </row>
    <row r="55" spans="4:4" ht="15.75" customHeight="1" x14ac:dyDescent="0.35">
      <c r="D55" s="15"/>
    </row>
    <row r="56" spans="4:4" ht="15.75" customHeight="1" x14ac:dyDescent="0.35">
      <c r="D56" s="15"/>
    </row>
    <row r="57" spans="4:4" ht="15.75" customHeight="1" x14ac:dyDescent="0.35">
      <c r="D57" s="15"/>
    </row>
    <row r="58" spans="4:4" ht="15.75" customHeight="1" x14ac:dyDescent="0.35">
      <c r="D58" s="15"/>
    </row>
    <row r="59" spans="4:4" ht="15.75" customHeight="1" x14ac:dyDescent="0.35">
      <c r="D59" s="15"/>
    </row>
    <row r="60" spans="4:4" ht="15.75" customHeight="1" x14ac:dyDescent="0.35">
      <c r="D60" s="15"/>
    </row>
    <row r="61" spans="4:4" ht="15.75" customHeight="1" x14ac:dyDescent="0.35">
      <c r="D61" s="15"/>
    </row>
    <row r="62" spans="4:4" ht="15.75" customHeight="1" x14ac:dyDescent="0.35">
      <c r="D62" s="15"/>
    </row>
    <row r="63" spans="4:4" ht="15.75" customHeight="1" x14ac:dyDescent="0.35">
      <c r="D63" s="15"/>
    </row>
    <row r="64" spans="4:4" ht="15.75" customHeight="1" x14ac:dyDescent="0.35">
      <c r="D64" s="15"/>
    </row>
    <row r="65" spans="4:4" ht="15.75" customHeight="1" x14ac:dyDescent="0.35">
      <c r="D65" s="15"/>
    </row>
    <row r="66" spans="4:4" ht="15.75" customHeight="1" x14ac:dyDescent="0.35">
      <c r="D66" s="15"/>
    </row>
    <row r="67" spans="4:4" ht="15.75" customHeight="1" x14ac:dyDescent="0.35">
      <c r="D67" s="15"/>
    </row>
    <row r="68" spans="4:4" ht="15.75" customHeight="1" x14ac:dyDescent="0.35">
      <c r="D68" s="15"/>
    </row>
    <row r="69" spans="4:4" ht="15.75" customHeight="1" x14ac:dyDescent="0.35">
      <c r="D69" s="15"/>
    </row>
    <row r="70" spans="4:4" ht="15.75" customHeight="1" x14ac:dyDescent="0.35">
      <c r="D70" s="15"/>
    </row>
    <row r="71" spans="4:4" ht="15.75" customHeight="1" x14ac:dyDescent="0.35">
      <c r="D71" s="15"/>
    </row>
    <row r="72" spans="4:4" ht="15.75" customHeight="1" x14ac:dyDescent="0.35">
      <c r="D72" s="15"/>
    </row>
    <row r="73" spans="4:4" ht="15.75" customHeight="1" x14ac:dyDescent="0.35">
      <c r="D73" s="15"/>
    </row>
    <row r="74" spans="4:4" ht="15.75" customHeight="1" x14ac:dyDescent="0.35">
      <c r="D74" s="15"/>
    </row>
    <row r="75" spans="4:4" ht="15.75" customHeight="1" x14ac:dyDescent="0.35">
      <c r="D75" s="15"/>
    </row>
    <row r="76" spans="4:4" ht="15.75" customHeight="1" x14ac:dyDescent="0.35">
      <c r="D76" s="15"/>
    </row>
    <row r="77" spans="4:4" ht="15.75" customHeight="1" x14ac:dyDescent="0.35">
      <c r="D77" s="15"/>
    </row>
    <row r="78" spans="4:4" ht="15.75" customHeight="1" x14ac:dyDescent="0.35">
      <c r="D78" s="15"/>
    </row>
    <row r="79" spans="4:4" ht="15.75" customHeight="1" x14ac:dyDescent="0.35">
      <c r="D79" s="15"/>
    </row>
    <row r="80" spans="4:4" ht="15.75" customHeight="1" x14ac:dyDescent="0.35">
      <c r="D80" s="15"/>
    </row>
    <row r="81" spans="4:4" ht="15.75" customHeight="1" x14ac:dyDescent="0.35">
      <c r="D81" s="15"/>
    </row>
    <row r="82" spans="4:4" ht="15.75" customHeight="1" x14ac:dyDescent="0.35">
      <c r="D82" s="15"/>
    </row>
    <row r="83" spans="4:4" ht="15.75" customHeight="1" x14ac:dyDescent="0.35">
      <c r="D83" s="15"/>
    </row>
    <row r="84" spans="4:4" ht="15.75" customHeight="1" x14ac:dyDescent="0.35">
      <c r="D84" s="15"/>
    </row>
    <row r="85" spans="4:4" ht="15.75" customHeight="1" x14ac:dyDescent="0.35">
      <c r="D85" s="15"/>
    </row>
    <row r="86" spans="4:4" ht="15.75" customHeight="1" x14ac:dyDescent="0.35">
      <c r="D86" s="15"/>
    </row>
    <row r="87" spans="4:4" ht="15.75" customHeight="1" x14ac:dyDescent="0.35">
      <c r="D87" s="15"/>
    </row>
    <row r="88" spans="4:4" ht="15.75" customHeight="1" x14ac:dyDescent="0.35">
      <c r="D88" s="15"/>
    </row>
    <row r="89" spans="4:4" ht="15.75" customHeight="1" x14ac:dyDescent="0.35">
      <c r="D89" s="15"/>
    </row>
    <row r="90" spans="4:4" ht="15.75" customHeight="1" x14ac:dyDescent="0.35">
      <c r="D90" s="15"/>
    </row>
    <row r="91" spans="4:4" ht="15.75" customHeight="1" x14ac:dyDescent="0.35">
      <c r="D91" s="15"/>
    </row>
    <row r="92" spans="4:4" ht="15.75" customHeight="1" x14ac:dyDescent="0.35">
      <c r="D92" s="15"/>
    </row>
    <row r="93" spans="4:4" ht="15.75" customHeight="1" x14ac:dyDescent="0.35">
      <c r="D93" s="15"/>
    </row>
    <row r="94" spans="4:4" ht="15.75" customHeight="1" x14ac:dyDescent="0.35">
      <c r="D94" s="15"/>
    </row>
    <row r="95" spans="4:4" ht="15.75" customHeight="1" x14ac:dyDescent="0.35">
      <c r="D95" s="15"/>
    </row>
    <row r="96" spans="4:4" ht="15.75" customHeight="1" x14ac:dyDescent="0.35">
      <c r="D96" s="15"/>
    </row>
    <row r="97" spans="4:4" ht="15.75" customHeight="1" x14ac:dyDescent="0.35">
      <c r="D97" s="15"/>
    </row>
    <row r="98" spans="4:4" ht="15.75" customHeight="1" x14ac:dyDescent="0.35">
      <c r="D98" s="15"/>
    </row>
    <row r="99" spans="4:4" ht="15.75" customHeight="1" x14ac:dyDescent="0.35">
      <c r="D99" s="15"/>
    </row>
    <row r="100" spans="4:4" ht="15.75" customHeight="1" x14ac:dyDescent="0.35">
      <c r="D100" s="15"/>
    </row>
    <row r="101" spans="4:4" ht="15.75" customHeight="1" x14ac:dyDescent="0.35">
      <c r="D101" s="15"/>
    </row>
    <row r="102" spans="4:4" ht="15.75" customHeight="1" x14ac:dyDescent="0.35">
      <c r="D102" s="15"/>
    </row>
    <row r="103" spans="4:4" ht="15.75" customHeight="1" x14ac:dyDescent="0.35">
      <c r="D103" s="15"/>
    </row>
    <row r="104" spans="4:4" ht="15.75" customHeight="1" x14ac:dyDescent="0.35">
      <c r="D104" s="15"/>
    </row>
    <row r="105" spans="4:4" ht="15.75" customHeight="1" x14ac:dyDescent="0.35">
      <c r="D105" s="15"/>
    </row>
    <row r="106" spans="4:4" ht="15.75" customHeight="1" x14ac:dyDescent="0.35">
      <c r="D106" s="15"/>
    </row>
    <row r="107" spans="4:4" ht="15.75" customHeight="1" x14ac:dyDescent="0.35">
      <c r="D107" s="15"/>
    </row>
    <row r="108" spans="4:4" ht="15.75" customHeight="1" x14ac:dyDescent="0.35">
      <c r="D108" s="15"/>
    </row>
    <row r="109" spans="4:4" ht="15.75" customHeight="1" x14ac:dyDescent="0.35">
      <c r="D109" s="15"/>
    </row>
    <row r="110" spans="4:4" ht="15.75" customHeight="1" x14ac:dyDescent="0.35">
      <c r="D110" s="15"/>
    </row>
    <row r="111" spans="4:4" ht="15.75" customHeight="1" x14ac:dyDescent="0.35">
      <c r="D111" s="15"/>
    </row>
    <row r="112" spans="4:4" ht="15.75" customHeight="1" x14ac:dyDescent="0.35">
      <c r="D112" s="15"/>
    </row>
    <row r="113" spans="4:4" ht="15.75" customHeight="1" x14ac:dyDescent="0.35">
      <c r="D113" s="15"/>
    </row>
    <row r="114" spans="4:4" ht="15.75" customHeight="1" x14ac:dyDescent="0.35">
      <c r="D114" s="15"/>
    </row>
    <row r="115" spans="4:4" ht="15.75" customHeight="1" x14ac:dyDescent="0.35">
      <c r="D115" s="15"/>
    </row>
    <row r="116" spans="4:4" ht="15.75" customHeight="1" x14ac:dyDescent="0.35">
      <c r="D116" s="15"/>
    </row>
    <row r="117" spans="4:4" ht="15.75" customHeight="1" x14ac:dyDescent="0.35">
      <c r="D117" s="15"/>
    </row>
    <row r="118" spans="4:4" ht="15.75" customHeight="1" x14ac:dyDescent="0.35">
      <c r="D118" s="15"/>
    </row>
    <row r="119" spans="4:4" ht="15.75" customHeight="1" x14ac:dyDescent="0.35">
      <c r="D119" s="15"/>
    </row>
    <row r="120" spans="4:4" ht="15.75" customHeight="1" x14ac:dyDescent="0.35">
      <c r="D120" s="15"/>
    </row>
    <row r="121" spans="4:4" ht="15.75" customHeight="1" x14ac:dyDescent="0.35">
      <c r="D121" s="15"/>
    </row>
    <row r="122" spans="4:4" ht="15.75" customHeight="1" x14ac:dyDescent="0.35">
      <c r="D122" s="15"/>
    </row>
    <row r="123" spans="4:4" ht="15.75" customHeight="1" x14ac:dyDescent="0.35">
      <c r="D123" s="15"/>
    </row>
    <row r="124" spans="4:4" ht="15.75" customHeight="1" x14ac:dyDescent="0.35">
      <c r="D124" s="15"/>
    </row>
    <row r="125" spans="4:4" ht="15.75" customHeight="1" x14ac:dyDescent="0.35">
      <c r="D125" s="15"/>
    </row>
    <row r="126" spans="4:4" ht="15.75" customHeight="1" x14ac:dyDescent="0.35">
      <c r="D126" s="15"/>
    </row>
    <row r="127" spans="4:4" ht="15.75" customHeight="1" x14ac:dyDescent="0.35">
      <c r="D127" s="15"/>
    </row>
    <row r="128" spans="4:4" ht="15.75" customHeight="1" x14ac:dyDescent="0.35">
      <c r="D128" s="15"/>
    </row>
    <row r="129" spans="4:4" ht="15.75" customHeight="1" x14ac:dyDescent="0.35">
      <c r="D129" s="15"/>
    </row>
    <row r="130" spans="4:4" ht="15.75" customHeight="1" x14ac:dyDescent="0.35">
      <c r="D130" s="15"/>
    </row>
    <row r="131" spans="4:4" ht="15.75" customHeight="1" x14ac:dyDescent="0.35">
      <c r="D131" s="15"/>
    </row>
    <row r="132" spans="4:4" ht="15.75" customHeight="1" x14ac:dyDescent="0.35">
      <c r="D132" s="15"/>
    </row>
    <row r="133" spans="4:4" ht="15.75" customHeight="1" x14ac:dyDescent="0.35">
      <c r="D133" s="15"/>
    </row>
    <row r="134" spans="4:4" ht="15.75" customHeight="1" x14ac:dyDescent="0.35">
      <c r="D134" s="15"/>
    </row>
    <row r="135" spans="4:4" ht="15.75" customHeight="1" x14ac:dyDescent="0.35">
      <c r="D135" s="15"/>
    </row>
    <row r="136" spans="4:4" ht="15.75" customHeight="1" x14ac:dyDescent="0.35">
      <c r="D136" s="15"/>
    </row>
    <row r="137" spans="4:4" ht="15.75" customHeight="1" x14ac:dyDescent="0.35">
      <c r="D137" s="15"/>
    </row>
    <row r="138" spans="4:4" ht="15.75" customHeight="1" x14ac:dyDescent="0.35">
      <c r="D138" s="15"/>
    </row>
    <row r="139" spans="4:4" ht="15.75" customHeight="1" x14ac:dyDescent="0.35">
      <c r="D139" s="15"/>
    </row>
    <row r="140" spans="4:4" ht="15.75" customHeight="1" x14ac:dyDescent="0.35">
      <c r="D140" s="15"/>
    </row>
    <row r="141" spans="4:4" ht="15.75" customHeight="1" x14ac:dyDescent="0.35">
      <c r="D141" s="15"/>
    </row>
    <row r="142" spans="4:4" ht="15.75" customHeight="1" x14ac:dyDescent="0.35">
      <c r="D142" s="15"/>
    </row>
    <row r="143" spans="4:4" ht="15.75" customHeight="1" x14ac:dyDescent="0.35">
      <c r="D143" s="15"/>
    </row>
    <row r="144" spans="4:4" ht="15.75" customHeight="1" x14ac:dyDescent="0.35">
      <c r="D144" s="15"/>
    </row>
    <row r="145" spans="4:4" ht="15.75" customHeight="1" x14ac:dyDescent="0.35">
      <c r="D145" s="15"/>
    </row>
    <row r="146" spans="4:4" ht="15.75" customHeight="1" x14ac:dyDescent="0.35">
      <c r="D146" s="15"/>
    </row>
    <row r="147" spans="4:4" ht="15.75" customHeight="1" x14ac:dyDescent="0.35">
      <c r="D147" s="15"/>
    </row>
    <row r="148" spans="4:4" ht="15.75" customHeight="1" x14ac:dyDescent="0.35">
      <c r="D148" s="15"/>
    </row>
    <row r="149" spans="4:4" ht="15.75" customHeight="1" x14ac:dyDescent="0.35">
      <c r="D149" s="15"/>
    </row>
    <row r="150" spans="4:4" ht="15.75" customHeight="1" x14ac:dyDescent="0.35">
      <c r="D150" s="15"/>
    </row>
    <row r="151" spans="4:4" ht="15.75" customHeight="1" x14ac:dyDescent="0.35">
      <c r="D151" s="15"/>
    </row>
    <row r="152" spans="4:4" ht="15.75" customHeight="1" x14ac:dyDescent="0.35">
      <c r="D152" s="15"/>
    </row>
    <row r="153" spans="4:4" ht="15.75" customHeight="1" x14ac:dyDescent="0.35">
      <c r="D153" s="15"/>
    </row>
    <row r="154" spans="4:4" ht="15.75" customHeight="1" x14ac:dyDescent="0.35">
      <c r="D154" s="15"/>
    </row>
    <row r="155" spans="4:4" ht="15.75" customHeight="1" x14ac:dyDescent="0.35">
      <c r="D155" s="15"/>
    </row>
    <row r="156" spans="4:4" ht="15.75" customHeight="1" x14ac:dyDescent="0.35">
      <c r="D156" s="15"/>
    </row>
    <row r="157" spans="4:4" ht="15.75" customHeight="1" x14ac:dyDescent="0.35">
      <c r="D157" s="15"/>
    </row>
    <row r="158" spans="4:4" ht="15.75" customHeight="1" x14ac:dyDescent="0.35">
      <c r="D158" s="15"/>
    </row>
    <row r="159" spans="4:4" ht="15.75" customHeight="1" x14ac:dyDescent="0.35">
      <c r="D159" s="15"/>
    </row>
    <row r="160" spans="4:4" ht="15.75" customHeight="1" x14ac:dyDescent="0.35">
      <c r="D160" s="15"/>
    </row>
    <row r="161" spans="4:4" ht="15.75" customHeight="1" x14ac:dyDescent="0.35">
      <c r="D161" s="15"/>
    </row>
    <row r="162" spans="4:4" ht="15.75" customHeight="1" x14ac:dyDescent="0.35">
      <c r="D162" s="15"/>
    </row>
    <row r="163" spans="4:4" ht="15.75" customHeight="1" x14ac:dyDescent="0.35">
      <c r="D163" s="15"/>
    </row>
    <row r="164" spans="4:4" ht="15.75" customHeight="1" x14ac:dyDescent="0.35">
      <c r="D164" s="15"/>
    </row>
    <row r="165" spans="4:4" ht="15.75" customHeight="1" x14ac:dyDescent="0.35">
      <c r="D165" s="15"/>
    </row>
    <row r="166" spans="4:4" ht="15.75" customHeight="1" x14ac:dyDescent="0.35">
      <c r="D166" s="15"/>
    </row>
    <row r="167" spans="4:4" ht="15.75" customHeight="1" x14ac:dyDescent="0.35">
      <c r="D167" s="15"/>
    </row>
    <row r="168" spans="4:4" ht="15.75" customHeight="1" x14ac:dyDescent="0.35">
      <c r="D168" s="15"/>
    </row>
    <row r="169" spans="4:4" ht="15.75" customHeight="1" x14ac:dyDescent="0.35">
      <c r="D169" s="15"/>
    </row>
    <row r="170" spans="4:4" ht="15.75" customHeight="1" x14ac:dyDescent="0.35">
      <c r="D170" s="15"/>
    </row>
    <row r="171" spans="4:4" ht="15.75" customHeight="1" x14ac:dyDescent="0.35">
      <c r="D171" s="15"/>
    </row>
    <row r="172" spans="4:4" ht="15.75" customHeight="1" x14ac:dyDescent="0.35">
      <c r="D172" s="15"/>
    </row>
    <row r="173" spans="4:4" ht="15.75" customHeight="1" x14ac:dyDescent="0.35">
      <c r="D173" s="15"/>
    </row>
    <row r="174" spans="4:4" ht="15.75" customHeight="1" x14ac:dyDescent="0.35">
      <c r="D174" s="15"/>
    </row>
    <row r="175" spans="4:4" ht="15.75" customHeight="1" x14ac:dyDescent="0.35">
      <c r="D175" s="15"/>
    </row>
    <row r="176" spans="4:4" ht="15.75" customHeight="1" x14ac:dyDescent="0.35">
      <c r="D176" s="15"/>
    </row>
    <row r="177" spans="4:4" ht="15.75" customHeight="1" x14ac:dyDescent="0.35">
      <c r="D177" s="15"/>
    </row>
    <row r="178" spans="4:4" ht="15.75" customHeight="1" x14ac:dyDescent="0.35">
      <c r="D178" s="15"/>
    </row>
    <row r="179" spans="4:4" ht="15.75" customHeight="1" x14ac:dyDescent="0.35">
      <c r="D179" s="15"/>
    </row>
    <row r="180" spans="4:4" ht="15.75" customHeight="1" x14ac:dyDescent="0.35">
      <c r="D180" s="15"/>
    </row>
    <row r="181" spans="4:4" ht="15.75" customHeight="1" x14ac:dyDescent="0.35">
      <c r="D181" s="15"/>
    </row>
    <row r="182" spans="4:4" ht="15.75" customHeight="1" x14ac:dyDescent="0.35">
      <c r="D182" s="15"/>
    </row>
    <row r="183" spans="4:4" ht="15.75" customHeight="1" x14ac:dyDescent="0.35">
      <c r="D183" s="15"/>
    </row>
    <row r="184" spans="4:4" ht="15.75" customHeight="1" x14ac:dyDescent="0.35">
      <c r="D184" s="15"/>
    </row>
    <row r="185" spans="4:4" ht="15.75" customHeight="1" x14ac:dyDescent="0.35">
      <c r="D185" s="15"/>
    </row>
    <row r="186" spans="4:4" ht="15.75" customHeight="1" x14ac:dyDescent="0.35">
      <c r="D186" s="15"/>
    </row>
    <row r="187" spans="4:4" ht="15.75" customHeight="1" x14ac:dyDescent="0.35">
      <c r="D187" s="15"/>
    </row>
    <row r="188" spans="4:4" ht="15.75" customHeight="1" x14ac:dyDescent="0.35">
      <c r="D188" s="15"/>
    </row>
    <row r="189" spans="4:4" ht="15.75" customHeight="1" x14ac:dyDescent="0.35">
      <c r="D189" s="15"/>
    </row>
    <row r="190" spans="4:4" ht="15.75" customHeight="1" x14ac:dyDescent="0.35">
      <c r="D190" s="15"/>
    </row>
    <row r="191" spans="4:4" ht="15.75" customHeight="1" x14ac:dyDescent="0.35">
      <c r="D191" s="15"/>
    </row>
    <row r="192" spans="4:4" ht="15.75" customHeight="1" x14ac:dyDescent="0.35">
      <c r="D192" s="15"/>
    </row>
    <row r="193" spans="4:4" ht="15.75" customHeight="1" x14ac:dyDescent="0.35">
      <c r="D193" s="15"/>
    </row>
    <row r="194" spans="4:4" ht="15.75" customHeight="1" x14ac:dyDescent="0.35">
      <c r="D194" s="15"/>
    </row>
    <row r="195" spans="4:4" ht="15.75" customHeight="1" x14ac:dyDescent="0.35">
      <c r="D195" s="15"/>
    </row>
    <row r="196" spans="4:4" ht="15.75" customHeight="1" x14ac:dyDescent="0.35">
      <c r="D196" s="15"/>
    </row>
    <row r="197" spans="4:4" ht="15.75" customHeight="1" x14ac:dyDescent="0.35">
      <c r="D197" s="15"/>
    </row>
    <row r="198" spans="4:4" ht="15.75" customHeight="1" x14ac:dyDescent="0.35">
      <c r="D198" s="15"/>
    </row>
    <row r="199" spans="4:4" ht="15.75" customHeight="1" x14ac:dyDescent="0.35">
      <c r="D199" s="15"/>
    </row>
    <row r="200" spans="4:4" ht="15.75" customHeight="1" x14ac:dyDescent="0.35">
      <c r="D200" s="15"/>
    </row>
    <row r="201" spans="4:4" ht="15.75" customHeight="1" x14ac:dyDescent="0.35">
      <c r="D201" s="15"/>
    </row>
    <row r="202" spans="4:4" ht="15.75" customHeight="1" x14ac:dyDescent="0.35">
      <c r="D202" s="15"/>
    </row>
    <row r="203" spans="4:4" ht="15.75" customHeight="1" x14ac:dyDescent="0.35">
      <c r="D203" s="15"/>
    </row>
    <row r="204" spans="4:4" ht="15.75" customHeight="1" x14ac:dyDescent="0.35">
      <c r="D204" s="15"/>
    </row>
    <row r="205" spans="4:4" ht="15.75" customHeight="1" x14ac:dyDescent="0.35">
      <c r="D205" s="15"/>
    </row>
    <row r="206" spans="4:4" ht="15.75" customHeight="1" x14ac:dyDescent="0.35">
      <c r="D206" s="15"/>
    </row>
    <row r="207" spans="4:4" ht="15.75" customHeight="1" x14ac:dyDescent="0.35">
      <c r="D207" s="15"/>
    </row>
    <row r="208" spans="4:4" ht="15.75" customHeight="1" x14ac:dyDescent="0.35">
      <c r="D208" s="15"/>
    </row>
    <row r="209" spans="4:4" ht="15.75" customHeight="1" x14ac:dyDescent="0.35">
      <c r="D209" s="15"/>
    </row>
    <row r="210" spans="4:4" ht="15.75" customHeight="1" x14ac:dyDescent="0.35">
      <c r="D210" s="15"/>
    </row>
    <row r="211" spans="4:4" ht="15.75" customHeight="1" x14ac:dyDescent="0.35">
      <c r="D211" s="15"/>
    </row>
    <row r="212" spans="4:4" ht="15.75" customHeight="1" x14ac:dyDescent="0.35">
      <c r="D212" s="15"/>
    </row>
    <row r="213" spans="4:4" ht="15.75" customHeight="1" x14ac:dyDescent="0.35">
      <c r="D213" s="15"/>
    </row>
    <row r="214" spans="4:4" ht="15.75" customHeight="1" x14ac:dyDescent="0.35">
      <c r="D214" s="15"/>
    </row>
    <row r="215" spans="4:4" ht="15.75" customHeight="1" x14ac:dyDescent="0.35">
      <c r="D215" s="15"/>
    </row>
    <row r="216" spans="4:4" ht="15.75" customHeight="1" x14ac:dyDescent="0.35">
      <c r="D216" s="15"/>
    </row>
    <row r="217" spans="4:4" ht="15.75" customHeight="1" x14ac:dyDescent="0.35">
      <c r="D217" s="15"/>
    </row>
    <row r="218" spans="4:4" ht="15.75" customHeight="1" x14ac:dyDescent="0.35">
      <c r="D218" s="15"/>
    </row>
    <row r="219" spans="4:4" ht="15.75" customHeight="1" x14ac:dyDescent="0.35">
      <c r="D219" s="15"/>
    </row>
    <row r="220" spans="4:4" ht="15.75" customHeight="1" x14ac:dyDescent="0.35">
      <c r="D220" s="15"/>
    </row>
    <row r="221" spans="4:4" ht="15.75" customHeight="1" x14ac:dyDescent="0.35">
      <c r="D221" s="15"/>
    </row>
    <row r="222" spans="4:4" ht="15.75" customHeight="1" x14ac:dyDescent="0.35">
      <c r="D222" s="15"/>
    </row>
    <row r="223" spans="4:4" ht="15.75" customHeight="1" x14ac:dyDescent="0.35">
      <c r="D223" s="15"/>
    </row>
    <row r="224" spans="4:4" ht="15.75" customHeight="1" x14ac:dyDescent="0.35">
      <c r="D224" s="15"/>
    </row>
    <row r="225" spans="4:4" ht="15.75" customHeight="1" x14ac:dyDescent="0.35">
      <c r="D225" s="15"/>
    </row>
    <row r="226" spans="4:4" ht="15.75" customHeight="1" x14ac:dyDescent="0.35">
      <c r="D226" s="15"/>
    </row>
    <row r="227" spans="4:4" ht="15.75" customHeight="1" x14ac:dyDescent="0.35">
      <c r="D227" s="15"/>
    </row>
    <row r="228" spans="4:4" ht="15.75" customHeight="1" x14ac:dyDescent="0.35">
      <c r="D228" s="15"/>
    </row>
    <row r="229" spans="4:4" ht="15.75" customHeight="1" x14ac:dyDescent="0.35">
      <c r="D229" s="15"/>
    </row>
    <row r="230" spans="4:4" ht="15.75" customHeight="1" x14ac:dyDescent="0.35">
      <c r="D230" s="15"/>
    </row>
    <row r="231" spans="4:4" ht="15.75" customHeight="1" x14ac:dyDescent="0.35">
      <c r="D231" s="15"/>
    </row>
    <row r="232" spans="4:4" ht="15.75" customHeight="1" x14ac:dyDescent="0.35">
      <c r="D232" s="15"/>
    </row>
    <row r="233" spans="4:4" ht="15.75" customHeight="1" x14ac:dyDescent="0.35">
      <c r="D233" s="15"/>
    </row>
    <row r="234" spans="4:4" ht="15.75" customHeight="1" x14ac:dyDescent="0.35">
      <c r="D234" s="15"/>
    </row>
    <row r="235" spans="4:4" ht="15.75" customHeight="1" x14ac:dyDescent="0.35">
      <c r="D235" s="15"/>
    </row>
    <row r="236" spans="4:4" ht="15.75" customHeight="1" x14ac:dyDescent="0.35">
      <c r="D236" s="15"/>
    </row>
    <row r="237" spans="4:4" ht="15.75" customHeight="1" x14ac:dyDescent="0.35">
      <c r="D237" s="15"/>
    </row>
    <row r="238" spans="4:4" ht="15.75" customHeight="1" x14ac:dyDescent="0.35">
      <c r="D238" s="15"/>
    </row>
    <row r="239" spans="4:4" ht="15.75" customHeight="1" x14ac:dyDescent="0.35">
      <c r="D239" s="15"/>
    </row>
    <row r="240" spans="4:4" ht="15.75" customHeight="1" x14ac:dyDescent="0.35">
      <c r="D240" s="15"/>
    </row>
    <row r="241" spans="4:4" ht="15.75" customHeight="1" x14ac:dyDescent="0.35">
      <c r="D241" s="15"/>
    </row>
    <row r="242" spans="4:4" ht="15.75" customHeight="1" x14ac:dyDescent="0.35">
      <c r="D242" s="15"/>
    </row>
    <row r="243" spans="4:4" ht="15.75" customHeight="1" x14ac:dyDescent="0.35">
      <c r="D243" s="15"/>
    </row>
    <row r="244" spans="4:4" ht="15.75" customHeight="1" x14ac:dyDescent="0.35">
      <c r="D244" s="15"/>
    </row>
    <row r="245" spans="4:4" ht="15.75" customHeight="1" x14ac:dyDescent="0.35">
      <c r="D245" s="15"/>
    </row>
    <row r="246" spans="4:4" ht="15.75" customHeight="1" x14ac:dyDescent="0.35">
      <c r="D246" s="15"/>
    </row>
    <row r="247" spans="4:4" ht="15.75" customHeight="1" x14ac:dyDescent="0.35">
      <c r="D247" s="15"/>
    </row>
    <row r="248" spans="4:4" ht="15.75" customHeight="1" x14ac:dyDescent="0.35">
      <c r="D248" s="15"/>
    </row>
    <row r="249" spans="4:4" ht="15.75" customHeight="1" x14ac:dyDescent="0.35">
      <c r="D249" s="15"/>
    </row>
    <row r="250" spans="4:4" ht="15.75" customHeight="1" x14ac:dyDescent="0.35">
      <c r="D250" s="15"/>
    </row>
    <row r="251" spans="4:4" ht="15.75" customHeight="1" x14ac:dyDescent="0.35">
      <c r="D251" s="15"/>
    </row>
    <row r="252" spans="4:4" ht="15.75" customHeight="1" x14ac:dyDescent="0.35">
      <c r="D252" s="15"/>
    </row>
    <row r="253" spans="4:4" ht="15.75" customHeight="1" x14ac:dyDescent="0.35">
      <c r="D253" s="15"/>
    </row>
    <row r="254" spans="4:4" ht="15.75" customHeight="1" x14ac:dyDescent="0.35">
      <c r="D254" s="15"/>
    </row>
    <row r="255" spans="4:4" ht="15.75" customHeight="1" x14ac:dyDescent="0.35">
      <c r="D255" s="15"/>
    </row>
    <row r="256" spans="4:4" ht="15.75" customHeight="1" x14ac:dyDescent="0.35">
      <c r="D256" s="15"/>
    </row>
    <row r="257" spans="4:4" ht="15.75" customHeight="1" x14ac:dyDescent="0.35">
      <c r="D257" s="15"/>
    </row>
    <row r="258" spans="4:4" ht="15.75" customHeight="1" x14ac:dyDescent="0.35">
      <c r="D258" s="15"/>
    </row>
    <row r="259" spans="4:4" ht="15.75" customHeight="1" x14ac:dyDescent="0.35">
      <c r="D259" s="15"/>
    </row>
    <row r="260" spans="4:4" ht="15.75" customHeight="1" x14ac:dyDescent="0.35">
      <c r="D260" s="15"/>
    </row>
    <row r="261" spans="4:4" ht="15.75" customHeight="1" x14ac:dyDescent="0.35">
      <c r="D261" s="15"/>
    </row>
    <row r="262" spans="4:4" ht="15.75" customHeight="1" x14ac:dyDescent="0.35">
      <c r="D262" s="15"/>
    </row>
    <row r="263" spans="4:4" ht="15.75" customHeight="1" x14ac:dyDescent="0.35">
      <c r="D263" s="15"/>
    </row>
    <row r="264" spans="4:4" ht="15.75" customHeight="1" x14ac:dyDescent="0.35">
      <c r="D264" s="15"/>
    </row>
    <row r="265" spans="4:4" ht="15.75" customHeight="1" x14ac:dyDescent="0.35">
      <c r="D265" s="15"/>
    </row>
    <row r="266" spans="4:4" ht="15.75" customHeight="1" x14ac:dyDescent="0.35">
      <c r="D266" s="15"/>
    </row>
    <row r="267" spans="4:4" ht="15.75" customHeight="1" x14ac:dyDescent="0.35">
      <c r="D267" s="15"/>
    </row>
    <row r="268" spans="4:4" ht="15.75" customHeight="1" x14ac:dyDescent="0.35">
      <c r="D268" s="15"/>
    </row>
    <row r="269" spans="4:4" ht="15.75" customHeight="1" x14ac:dyDescent="0.35">
      <c r="D269" s="15"/>
    </row>
    <row r="270" spans="4:4" ht="15.75" customHeight="1" x14ac:dyDescent="0.35">
      <c r="D270" s="15"/>
    </row>
    <row r="271" spans="4:4" ht="15.75" customHeight="1" x14ac:dyDescent="0.35">
      <c r="D271" s="15"/>
    </row>
    <row r="272" spans="4:4" ht="15.75" customHeight="1" x14ac:dyDescent="0.35">
      <c r="D272" s="15"/>
    </row>
    <row r="273" spans="4:4" ht="15.75" customHeight="1" x14ac:dyDescent="0.35">
      <c r="D273" s="15"/>
    </row>
    <row r="274" spans="4:4" ht="15.75" customHeight="1" x14ac:dyDescent="0.35">
      <c r="D274" s="15"/>
    </row>
    <row r="275" spans="4:4" ht="15.75" customHeight="1" x14ac:dyDescent="0.35">
      <c r="D275" s="15"/>
    </row>
    <row r="276" spans="4:4" ht="15.75" customHeight="1" x14ac:dyDescent="0.35">
      <c r="D276" s="15"/>
    </row>
    <row r="277" spans="4:4" ht="15.75" customHeight="1" x14ac:dyDescent="0.35">
      <c r="D277" s="15"/>
    </row>
    <row r="278" spans="4:4" ht="15.75" customHeight="1" x14ac:dyDescent="0.35">
      <c r="D278" s="15"/>
    </row>
    <row r="279" spans="4:4" ht="15.75" customHeight="1" x14ac:dyDescent="0.35">
      <c r="D279" s="15"/>
    </row>
    <row r="280" spans="4:4" ht="15.75" customHeight="1" x14ac:dyDescent="0.35">
      <c r="D280" s="15"/>
    </row>
    <row r="281" spans="4:4" ht="15.75" customHeight="1" x14ac:dyDescent="0.35">
      <c r="D281" s="15"/>
    </row>
    <row r="282" spans="4:4" ht="15.75" customHeight="1" x14ac:dyDescent="0.35">
      <c r="D282" s="15"/>
    </row>
    <row r="283" spans="4:4" ht="15.75" customHeight="1" x14ac:dyDescent="0.35">
      <c r="D283" s="15"/>
    </row>
    <row r="284" spans="4:4" ht="15.75" customHeight="1" x14ac:dyDescent="0.35">
      <c r="D284" s="15"/>
    </row>
    <row r="285" spans="4:4" ht="15.75" customHeight="1" x14ac:dyDescent="0.35">
      <c r="D285" s="15"/>
    </row>
    <row r="286" spans="4:4" ht="15.75" customHeight="1" x14ac:dyDescent="0.35">
      <c r="D286" s="15"/>
    </row>
    <row r="287" spans="4:4" ht="15.75" customHeight="1" x14ac:dyDescent="0.35">
      <c r="D287" s="15"/>
    </row>
    <row r="288" spans="4:4" ht="15.75" customHeight="1" x14ac:dyDescent="0.35">
      <c r="D288" s="15"/>
    </row>
    <row r="289" spans="4:4" ht="15.75" customHeight="1" x14ac:dyDescent="0.35">
      <c r="D289" s="15"/>
    </row>
    <row r="290" spans="4:4" ht="15.75" customHeight="1" x14ac:dyDescent="0.35">
      <c r="D290" s="15"/>
    </row>
    <row r="291" spans="4:4" ht="15.75" customHeight="1" x14ac:dyDescent="0.35">
      <c r="D291" s="15"/>
    </row>
    <row r="292" spans="4:4" ht="15.75" customHeight="1" x14ac:dyDescent="0.35">
      <c r="D292" s="15"/>
    </row>
    <row r="293" spans="4:4" ht="15.75" customHeight="1" x14ac:dyDescent="0.35">
      <c r="D293" s="15"/>
    </row>
    <row r="294" spans="4:4" ht="15.75" customHeight="1" x14ac:dyDescent="0.35">
      <c r="D294" s="15"/>
    </row>
    <row r="295" spans="4:4" ht="15.75" customHeight="1" x14ac:dyDescent="0.35">
      <c r="D295" s="15"/>
    </row>
    <row r="296" spans="4:4" ht="15.75" customHeight="1" x14ac:dyDescent="0.35">
      <c r="D296" s="15"/>
    </row>
    <row r="297" spans="4:4" ht="15.75" customHeight="1" x14ac:dyDescent="0.35">
      <c r="D297" s="15"/>
    </row>
    <row r="298" spans="4:4" ht="15.75" customHeight="1" x14ac:dyDescent="0.35">
      <c r="D298" s="15"/>
    </row>
    <row r="299" spans="4:4" ht="15.75" customHeight="1" x14ac:dyDescent="0.35">
      <c r="D299" s="15"/>
    </row>
    <row r="300" spans="4:4" ht="15.75" customHeight="1" x14ac:dyDescent="0.35">
      <c r="D300" s="15"/>
    </row>
    <row r="301" spans="4:4" ht="15.75" customHeight="1" x14ac:dyDescent="0.35">
      <c r="D301" s="15"/>
    </row>
    <row r="302" spans="4:4" ht="15.75" customHeight="1" x14ac:dyDescent="0.35">
      <c r="D302" s="15"/>
    </row>
    <row r="303" spans="4:4" ht="15.75" customHeight="1" x14ac:dyDescent="0.35">
      <c r="D303" s="15"/>
    </row>
    <row r="304" spans="4:4" ht="15.75" customHeight="1" x14ac:dyDescent="0.35">
      <c r="D304" s="15"/>
    </row>
    <row r="305" spans="4:4" ht="15.75" customHeight="1" x14ac:dyDescent="0.35">
      <c r="D305" s="15"/>
    </row>
    <row r="306" spans="4:4" ht="15.75" customHeight="1" x14ac:dyDescent="0.35">
      <c r="D306" s="15"/>
    </row>
    <row r="307" spans="4:4" ht="15.75" customHeight="1" x14ac:dyDescent="0.35">
      <c r="D307" s="15"/>
    </row>
    <row r="308" spans="4:4" ht="15.75" customHeight="1" x14ac:dyDescent="0.35">
      <c r="D308" s="15"/>
    </row>
    <row r="309" spans="4:4" ht="15.75" customHeight="1" x14ac:dyDescent="0.35">
      <c r="D309" s="15"/>
    </row>
    <row r="310" spans="4:4" ht="15.75" customHeight="1" x14ac:dyDescent="0.35">
      <c r="D310" s="15"/>
    </row>
    <row r="311" spans="4:4" ht="15.75" customHeight="1" x14ac:dyDescent="0.35">
      <c r="D311" s="15"/>
    </row>
    <row r="312" spans="4:4" ht="15.75" customHeight="1" x14ac:dyDescent="0.35">
      <c r="D312" s="15"/>
    </row>
    <row r="313" spans="4:4" ht="15.75" customHeight="1" x14ac:dyDescent="0.35">
      <c r="D313" s="15"/>
    </row>
    <row r="314" spans="4:4" ht="15.75" customHeight="1" x14ac:dyDescent="0.35">
      <c r="D314" s="15"/>
    </row>
    <row r="315" spans="4:4" ht="15.75" customHeight="1" x14ac:dyDescent="0.35">
      <c r="D315" s="15"/>
    </row>
    <row r="316" spans="4:4" ht="15.75" customHeight="1" x14ac:dyDescent="0.35">
      <c r="D316" s="15"/>
    </row>
    <row r="317" spans="4:4" ht="15.75" customHeight="1" x14ac:dyDescent="0.35">
      <c r="D317" s="15"/>
    </row>
    <row r="318" spans="4:4" ht="15.75" customHeight="1" x14ac:dyDescent="0.35">
      <c r="D318" s="15"/>
    </row>
    <row r="319" spans="4:4" ht="15.75" customHeight="1" x14ac:dyDescent="0.35">
      <c r="D319" s="15"/>
    </row>
    <row r="320" spans="4:4" ht="15.75" customHeight="1" x14ac:dyDescent="0.35">
      <c r="D320" s="15"/>
    </row>
    <row r="321" spans="4:4" ht="15.75" customHeight="1" x14ac:dyDescent="0.35">
      <c r="D321" s="15"/>
    </row>
    <row r="322" spans="4:4" ht="15.75" customHeight="1" x14ac:dyDescent="0.35">
      <c r="D322" s="15"/>
    </row>
    <row r="323" spans="4:4" ht="15.75" customHeight="1" x14ac:dyDescent="0.35">
      <c r="D323" s="15"/>
    </row>
    <row r="324" spans="4:4" ht="15.75" customHeight="1" x14ac:dyDescent="0.35">
      <c r="D324" s="15"/>
    </row>
    <row r="325" spans="4:4" ht="15.75" customHeight="1" x14ac:dyDescent="0.35">
      <c r="D325" s="15"/>
    </row>
    <row r="326" spans="4:4" ht="15.75" customHeight="1" x14ac:dyDescent="0.35">
      <c r="D326" s="15"/>
    </row>
    <row r="327" spans="4:4" ht="15.75" customHeight="1" x14ac:dyDescent="0.35">
      <c r="D327" s="15"/>
    </row>
    <row r="328" spans="4:4" ht="15.75" customHeight="1" x14ac:dyDescent="0.35">
      <c r="D328" s="15"/>
    </row>
    <row r="329" spans="4:4" ht="15.75" customHeight="1" x14ac:dyDescent="0.35">
      <c r="D329" s="15"/>
    </row>
    <row r="330" spans="4:4" ht="15.75" customHeight="1" x14ac:dyDescent="0.35">
      <c r="D330" s="15"/>
    </row>
    <row r="331" spans="4:4" ht="15.75" customHeight="1" x14ac:dyDescent="0.35">
      <c r="D331" s="15"/>
    </row>
    <row r="332" spans="4:4" ht="15.75" customHeight="1" x14ac:dyDescent="0.35">
      <c r="D332" s="15"/>
    </row>
    <row r="333" spans="4:4" ht="15.75" customHeight="1" x14ac:dyDescent="0.35">
      <c r="D333" s="15"/>
    </row>
    <row r="334" spans="4:4" ht="15.75" customHeight="1" x14ac:dyDescent="0.35">
      <c r="D334" s="15"/>
    </row>
    <row r="335" spans="4:4" ht="15.75" customHeight="1" x14ac:dyDescent="0.35">
      <c r="D335" s="15"/>
    </row>
    <row r="336" spans="4:4" ht="15.75" customHeight="1" x14ac:dyDescent="0.35">
      <c r="D336" s="15"/>
    </row>
    <row r="337" spans="4:4" ht="15.75" customHeight="1" x14ac:dyDescent="0.35">
      <c r="D337" s="15"/>
    </row>
    <row r="338" spans="4:4" ht="15.75" customHeight="1" x14ac:dyDescent="0.35">
      <c r="D338" s="15"/>
    </row>
    <row r="339" spans="4:4" ht="15.75" customHeight="1" x14ac:dyDescent="0.35">
      <c r="D339" s="15"/>
    </row>
    <row r="340" spans="4:4" ht="15.75" customHeight="1" x14ac:dyDescent="0.35">
      <c r="D340" s="15"/>
    </row>
    <row r="341" spans="4:4" ht="15.75" customHeight="1" x14ac:dyDescent="0.35">
      <c r="D341" s="15"/>
    </row>
    <row r="342" spans="4:4" ht="15.75" customHeight="1" x14ac:dyDescent="0.35">
      <c r="D342" s="15"/>
    </row>
    <row r="343" spans="4:4" ht="15.75" customHeight="1" x14ac:dyDescent="0.35">
      <c r="D343" s="15"/>
    </row>
    <row r="344" spans="4:4" ht="15.75" customHeight="1" x14ac:dyDescent="0.35">
      <c r="D344" s="15"/>
    </row>
    <row r="345" spans="4:4" ht="15.75" customHeight="1" x14ac:dyDescent="0.35">
      <c r="D345" s="15"/>
    </row>
    <row r="346" spans="4:4" ht="15.75" customHeight="1" x14ac:dyDescent="0.35">
      <c r="D346" s="15"/>
    </row>
    <row r="347" spans="4:4" ht="15.75" customHeight="1" x14ac:dyDescent="0.35">
      <c r="D347" s="15"/>
    </row>
    <row r="348" spans="4:4" ht="15.75" customHeight="1" x14ac:dyDescent="0.35">
      <c r="D348" s="15"/>
    </row>
    <row r="349" spans="4:4" ht="15.75" customHeight="1" x14ac:dyDescent="0.35">
      <c r="D349" s="15"/>
    </row>
    <row r="350" spans="4:4" ht="15.75" customHeight="1" x14ac:dyDescent="0.35">
      <c r="D350" s="15"/>
    </row>
    <row r="351" spans="4:4" ht="15.75" customHeight="1" x14ac:dyDescent="0.35">
      <c r="D351" s="15"/>
    </row>
    <row r="352" spans="4:4" ht="15.75" customHeight="1" x14ac:dyDescent="0.35">
      <c r="D352" s="15"/>
    </row>
    <row r="353" spans="4:4" ht="15.75" customHeight="1" x14ac:dyDescent="0.35">
      <c r="D353" s="15"/>
    </row>
    <row r="354" spans="4:4" ht="15.75" customHeight="1" x14ac:dyDescent="0.35">
      <c r="D354" s="15"/>
    </row>
    <row r="355" spans="4:4" ht="15.75" customHeight="1" x14ac:dyDescent="0.35">
      <c r="D355" s="15"/>
    </row>
    <row r="356" spans="4:4" ht="15.75" customHeight="1" x14ac:dyDescent="0.35">
      <c r="D356" s="15"/>
    </row>
    <row r="357" spans="4:4" ht="15.75" customHeight="1" x14ac:dyDescent="0.35">
      <c r="D357" s="15"/>
    </row>
    <row r="358" spans="4:4" ht="15.75" customHeight="1" x14ac:dyDescent="0.35">
      <c r="D358" s="15"/>
    </row>
    <row r="359" spans="4:4" ht="15.75" customHeight="1" x14ac:dyDescent="0.35">
      <c r="D359" s="15"/>
    </row>
    <row r="360" spans="4:4" ht="15.75" customHeight="1" x14ac:dyDescent="0.35">
      <c r="D360" s="15"/>
    </row>
    <row r="361" spans="4:4" ht="15.75" customHeight="1" x14ac:dyDescent="0.35">
      <c r="D361" s="15"/>
    </row>
    <row r="362" spans="4:4" ht="15.75" customHeight="1" x14ac:dyDescent="0.35">
      <c r="D362" s="15"/>
    </row>
    <row r="363" spans="4:4" ht="15.75" customHeight="1" x14ac:dyDescent="0.35">
      <c r="D363" s="15"/>
    </row>
    <row r="364" spans="4:4" ht="15.75" customHeight="1" x14ac:dyDescent="0.35">
      <c r="D364" s="15"/>
    </row>
    <row r="365" spans="4:4" ht="15.75" customHeight="1" x14ac:dyDescent="0.35">
      <c r="D365" s="15"/>
    </row>
    <row r="366" spans="4:4" ht="15.75" customHeight="1" x14ac:dyDescent="0.35">
      <c r="D366" s="15"/>
    </row>
    <row r="367" spans="4:4" ht="15.75" customHeight="1" x14ac:dyDescent="0.35">
      <c r="D367" s="15"/>
    </row>
    <row r="368" spans="4:4" ht="15.75" customHeight="1" x14ac:dyDescent="0.35">
      <c r="D368" s="15"/>
    </row>
    <row r="369" spans="4:4" ht="15.75" customHeight="1" x14ac:dyDescent="0.35">
      <c r="D369" s="15"/>
    </row>
    <row r="370" spans="4:4" ht="15.75" customHeight="1" x14ac:dyDescent="0.35">
      <c r="D370" s="15"/>
    </row>
    <row r="371" spans="4:4" ht="15.75" customHeight="1" x14ac:dyDescent="0.35">
      <c r="D371" s="15"/>
    </row>
    <row r="372" spans="4:4" ht="15.75" customHeight="1" x14ac:dyDescent="0.35">
      <c r="D372" s="15"/>
    </row>
    <row r="373" spans="4:4" ht="15.75" customHeight="1" x14ac:dyDescent="0.35">
      <c r="D373" s="15"/>
    </row>
    <row r="374" spans="4:4" ht="15.75" customHeight="1" x14ac:dyDescent="0.35">
      <c r="D374" s="15"/>
    </row>
    <row r="375" spans="4:4" ht="15.75" customHeight="1" x14ac:dyDescent="0.35">
      <c r="D375" s="15"/>
    </row>
    <row r="376" spans="4:4" ht="15.75" customHeight="1" x14ac:dyDescent="0.35">
      <c r="D376" s="15"/>
    </row>
    <row r="377" spans="4:4" ht="15.75" customHeight="1" x14ac:dyDescent="0.35">
      <c r="D377" s="15"/>
    </row>
    <row r="378" spans="4:4" ht="15.75" customHeight="1" x14ac:dyDescent="0.35">
      <c r="D378" s="15"/>
    </row>
    <row r="379" spans="4:4" ht="15.75" customHeight="1" x14ac:dyDescent="0.35">
      <c r="D379" s="15"/>
    </row>
    <row r="380" spans="4:4" ht="15.75" customHeight="1" x14ac:dyDescent="0.35">
      <c r="D380" s="15"/>
    </row>
    <row r="381" spans="4:4" ht="15.75" customHeight="1" x14ac:dyDescent="0.35">
      <c r="D381" s="15"/>
    </row>
    <row r="382" spans="4:4" ht="15.75" customHeight="1" x14ac:dyDescent="0.35">
      <c r="D382" s="15"/>
    </row>
    <row r="383" spans="4:4" ht="15.75" customHeight="1" x14ac:dyDescent="0.35">
      <c r="D383" s="15"/>
    </row>
    <row r="384" spans="4:4" ht="15.75" customHeight="1" x14ac:dyDescent="0.35">
      <c r="D384" s="15"/>
    </row>
    <row r="385" spans="4:4" ht="15.75" customHeight="1" x14ac:dyDescent="0.35">
      <c r="D385" s="15"/>
    </row>
    <row r="386" spans="4:4" ht="15.75" customHeight="1" x14ac:dyDescent="0.35">
      <c r="D386" s="15"/>
    </row>
    <row r="387" spans="4:4" ht="15.75" customHeight="1" x14ac:dyDescent="0.35">
      <c r="D387" s="15"/>
    </row>
    <row r="388" spans="4:4" ht="15.75" customHeight="1" x14ac:dyDescent="0.35">
      <c r="D388" s="15"/>
    </row>
    <row r="389" spans="4:4" ht="15.75" customHeight="1" x14ac:dyDescent="0.35">
      <c r="D389" s="15"/>
    </row>
    <row r="390" spans="4:4" ht="15.75" customHeight="1" x14ac:dyDescent="0.35">
      <c r="D390" s="15"/>
    </row>
    <row r="391" spans="4:4" ht="15.75" customHeight="1" x14ac:dyDescent="0.35">
      <c r="D391" s="15"/>
    </row>
    <row r="392" spans="4:4" ht="15.75" customHeight="1" x14ac:dyDescent="0.35">
      <c r="D392" s="15"/>
    </row>
    <row r="393" spans="4:4" ht="15.75" customHeight="1" x14ac:dyDescent="0.35">
      <c r="D393" s="15"/>
    </row>
    <row r="394" spans="4:4" ht="15.75" customHeight="1" x14ac:dyDescent="0.35">
      <c r="D394" s="15"/>
    </row>
    <row r="395" spans="4:4" ht="15.75" customHeight="1" x14ac:dyDescent="0.35">
      <c r="D395" s="15"/>
    </row>
    <row r="396" spans="4:4" ht="15.75" customHeight="1" x14ac:dyDescent="0.35">
      <c r="D396" s="15"/>
    </row>
    <row r="397" spans="4:4" ht="15.75" customHeight="1" x14ac:dyDescent="0.35">
      <c r="D397" s="15"/>
    </row>
    <row r="398" spans="4:4" ht="15.75" customHeight="1" x14ac:dyDescent="0.35">
      <c r="D398" s="15"/>
    </row>
    <row r="399" spans="4:4" ht="15.75" customHeight="1" x14ac:dyDescent="0.35">
      <c r="D399" s="15"/>
    </row>
    <row r="400" spans="4:4" ht="15.75" customHeight="1" x14ac:dyDescent="0.35">
      <c r="D400" s="15"/>
    </row>
    <row r="401" spans="4:4" ht="15.75" customHeight="1" x14ac:dyDescent="0.35">
      <c r="D401" s="15"/>
    </row>
    <row r="402" spans="4:4" ht="15.75" customHeight="1" x14ac:dyDescent="0.35">
      <c r="D402" s="15"/>
    </row>
    <row r="403" spans="4:4" ht="15.75" customHeight="1" x14ac:dyDescent="0.35">
      <c r="D403" s="15"/>
    </row>
    <row r="404" spans="4:4" ht="15.75" customHeight="1" x14ac:dyDescent="0.35">
      <c r="D404" s="15"/>
    </row>
    <row r="405" spans="4:4" ht="15.75" customHeight="1" x14ac:dyDescent="0.35">
      <c r="D405" s="15"/>
    </row>
    <row r="406" spans="4:4" ht="15.75" customHeight="1" x14ac:dyDescent="0.35">
      <c r="D406" s="15"/>
    </row>
    <row r="407" spans="4:4" ht="15.75" customHeight="1" x14ac:dyDescent="0.35">
      <c r="D407" s="15"/>
    </row>
    <row r="408" spans="4:4" ht="15.75" customHeight="1" x14ac:dyDescent="0.35">
      <c r="D408" s="15"/>
    </row>
    <row r="409" spans="4:4" ht="15.75" customHeight="1" x14ac:dyDescent="0.35">
      <c r="D409" s="15"/>
    </row>
    <row r="410" spans="4:4" ht="15.75" customHeight="1" x14ac:dyDescent="0.35">
      <c r="D410" s="15"/>
    </row>
    <row r="411" spans="4:4" ht="15.75" customHeight="1" x14ac:dyDescent="0.35">
      <c r="D411" s="15"/>
    </row>
    <row r="412" spans="4:4" ht="15.75" customHeight="1" x14ac:dyDescent="0.35">
      <c r="D412" s="15"/>
    </row>
    <row r="413" spans="4:4" ht="15.75" customHeight="1" x14ac:dyDescent="0.35">
      <c r="D413" s="15"/>
    </row>
    <row r="414" spans="4:4" ht="15.75" customHeight="1" x14ac:dyDescent="0.35">
      <c r="D414" s="15"/>
    </row>
    <row r="415" spans="4:4" ht="15.75" customHeight="1" x14ac:dyDescent="0.35">
      <c r="D415" s="15"/>
    </row>
    <row r="416" spans="4:4" ht="15.75" customHeight="1" x14ac:dyDescent="0.35">
      <c r="D416" s="15"/>
    </row>
    <row r="417" spans="4:4" ht="15.75" customHeight="1" x14ac:dyDescent="0.35">
      <c r="D417" s="15"/>
    </row>
    <row r="418" spans="4:4" ht="15.75" customHeight="1" x14ac:dyDescent="0.35">
      <c r="D418" s="15"/>
    </row>
    <row r="419" spans="4:4" ht="15.75" customHeight="1" x14ac:dyDescent="0.35">
      <c r="D419" s="15"/>
    </row>
    <row r="420" spans="4:4" ht="15.75" customHeight="1" x14ac:dyDescent="0.35">
      <c r="D420" s="15"/>
    </row>
    <row r="421" spans="4:4" ht="15.75" customHeight="1" x14ac:dyDescent="0.35">
      <c r="D421" s="15"/>
    </row>
    <row r="422" spans="4:4" ht="15.75" customHeight="1" x14ac:dyDescent="0.35">
      <c r="D422" s="15"/>
    </row>
    <row r="423" spans="4:4" ht="15.75" customHeight="1" x14ac:dyDescent="0.35">
      <c r="D423" s="15"/>
    </row>
    <row r="424" spans="4:4" ht="15.75" customHeight="1" x14ac:dyDescent="0.35">
      <c r="D424" s="15"/>
    </row>
    <row r="425" spans="4:4" ht="15.75" customHeight="1" x14ac:dyDescent="0.35">
      <c r="D425" s="15"/>
    </row>
    <row r="426" spans="4:4" ht="15.75" customHeight="1" x14ac:dyDescent="0.35">
      <c r="D426" s="15"/>
    </row>
    <row r="427" spans="4:4" ht="15.75" customHeight="1" x14ac:dyDescent="0.35">
      <c r="D427" s="15"/>
    </row>
    <row r="428" spans="4:4" ht="15.75" customHeight="1" x14ac:dyDescent="0.35">
      <c r="D428" s="15"/>
    </row>
    <row r="429" spans="4:4" ht="15.75" customHeight="1" x14ac:dyDescent="0.35">
      <c r="D429" s="15"/>
    </row>
    <row r="430" spans="4:4" ht="15.75" customHeight="1" x14ac:dyDescent="0.35">
      <c r="D430" s="15"/>
    </row>
    <row r="431" spans="4:4" ht="15.75" customHeight="1" x14ac:dyDescent="0.35">
      <c r="D431" s="15"/>
    </row>
    <row r="432" spans="4:4" ht="15.75" customHeight="1" x14ac:dyDescent="0.35">
      <c r="D432" s="15"/>
    </row>
    <row r="433" spans="4:4" ht="15.75" customHeight="1" x14ac:dyDescent="0.35">
      <c r="D433" s="15"/>
    </row>
    <row r="434" spans="4:4" ht="15.75" customHeight="1" x14ac:dyDescent="0.35">
      <c r="D434" s="15"/>
    </row>
    <row r="435" spans="4:4" ht="15.75" customHeight="1" x14ac:dyDescent="0.35">
      <c r="D435" s="15"/>
    </row>
    <row r="436" spans="4:4" ht="15.75" customHeight="1" x14ac:dyDescent="0.35">
      <c r="D436" s="15"/>
    </row>
    <row r="437" spans="4:4" ht="15.75" customHeight="1" x14ac:dyDescent="0.35">
      <c r="D437" s="15"/>
    </row>
    <row r="438" spans="4:4" ht="15.75" customHeight="1" x14ac:dyDescent="0.35">
      <c r="D438" s="15"/>
    </row>
    <row r="439" spans="4:4" ht="15.75" customHeight="1" x14ac:dyDescent="0.35">
      <c r="D439" s="15"/>
    </row>
    <row r="440" spans="4:4" ht="15.75" customHeight="1" x14ac:dyDescent="0.35">
      <c r="D440" s="15"/>
    </row>
    <row r="441" spans="4:4" ht="15.75" customHeight="1" x14ac:dyDescent="0.35">
      <c r="D441" s="15"/>
    </row>
    <row r="442" spans="4:4" ht="15.75" customHeight="1" x14ac:dyDescent="0.35">
      <c r="D442" s="15"/>
    </row>
    <row r="443" spans="4:4" ht="15.75" customHeight="1" x14ac:dyDescent="0.35">
      <c r="D443" s="15"/>
    </row>
    <row r="444" spans="4:4" ht="15.75" customHeight="1" x14ac:dyDescent="0.35">
      <c r="D444" s="15"/>
    </row>
    <row r="445" spans="4:4" ht="15.75" customHeight="1" x14ac:dyDescent="0.35">
      <c r="D445" s="15"/>
    </row>
    <row r="446" spans="4:4" ht="15.75" customHeight="1" x14ac:dyDescent="0.35">
      <c r="D446" s="15"/>
    </row>
    <row r="447" spans="4:4" ht="15.75" customHeight="1" x14ac:dyDescent="0.35">
      <c r="D447" s="15"/>
    </row>
    <row r="448" spans="4:4" ht="15.75" customHeight="1" x14ac:dyDescent="0.35">
      <c r="D448" s="15"/>
    </row>
    <row r="449" spans="4:4" ht="15.75" customHeight="1" x14ac:dyDescent="0.35">
      <c r="D449" s="15"/>
    </row>
    <row r="450" spans="4:4" ht="15.75" customHeight="1" x14ac:dyDescent="0.35">
      <c r="D450" s="15"/>
    </row>
    <row r="451" spans="4:4" ht="15.75" customHeight="1" x14ac:dyDescent="0.35">
      <c r="D451" s="15"/>
    </row>
    <row r="452" spans="4:4" ht="15.75" customHeight="1" x14ac:dyDescent="0.35">
      <c r="D452" s="15"/>
    </row>
    <row r="453" spans="4:4" ht="15.75" customHeight="1" x14ac:dyDescent="0.35">
      <c r="D453" s="15"/>
    </row>
    <row r="454" spans="4:4" ht="15.75" customHeight="1" x14ac:dyDescent="0.35">
      <c r="D454" s="15"/>
    </row>
    <row r="455" spans="4:4" ht="15.75" customHeight="1" x14ac:dyDescent="0.35">
      <c r="D455" s="15"/>
    </row>
    <row r="456" spans="4:4" ht="15.75" customHeight="1" x14ac:dyDescent="0.35">
      <c r="D456" s="15"/>
    </row>
    <row r="457" spans="4:4" ht="15.75" customHeight="1" x14ac:dyDescent="0.35">
      <c r="D457" s="15"/>
    </row>
    <row r="458" spans="4:4" ht="15.75" customHeight="1" x14ac:dyDescent="0.35">
      <c r="D458" s="15"/>
    </row>
    <row r="459" spans="4:4" ht="15.75" customHeight="1" x14ac:dyDescent="0.35">
      <c r="D459" s="15"/>
    </row>
    <row r="460" spans="4:4" ht="15.75" customHeight="1" x14ac:dyDescent="0.35">
      <c r="D460" s="15"/>
    </row>
    <row r="461" spans="4:4" ht="15.75" customHeight="1" x14ac:dyDescent="0.35">
      <c r="D461" s="15"/>
    </row>
    <row r="462" spans="4:4" ht="15.75" customHeight="1" x14ac:dyDescent="0.35">
      <c r="D462" s="15"/>
    </row>
    <row r="463" spans="4:4" ht="15.75" customHeight="1" x14ac:dyDescent="0.35">
      <c r="D463" s="15"/>
    </row>
    <row r="464" spans="4:4" ht="15.75" customHeight="1" x14ac:dyDescent="0.35">
      <c r="D464" s="15"/>
    </row>
    <row r="465" spans="4:4" ht="15.75" customHeight="1" x14ac:dyDescent="0.35">
      <c r="D465" s="15"/>
    </row>
    <row r="466" spans="4:4" ht="15.75" customHeight="1" x14ac:dyDescent="0.35">
      <c r="D466" s="15"/>
    </row>
    <row r="467" spans="4:4" ht="15.75" customHeight="1" x14ac:dyDescent="0.35">
      <c r="D467" s="15"/>
    </row>
    <row r="468" spans="4:4" ht="15.75" customHeight="1" x14ac:dyDescent="0.35">
      <c r="D468" s="15"/>
    </row>
    <row r="469" spans="4:4" ht="15.75" customHeight="1" x14ac:dyDescent="0.35">
      <c r="D469" s="15"/>
    </row>
    <row r="470" spans="4:4" ht="15.75" customHeight="1" x14ac:dyDescent="0.35">
      <c r="D470" s="15"/>
    </row>
    <row r="471" spans="4:4" ht="15.75" customHeight="1" x14ac:dyDescent="0.35">
      <c r="D471" s="15"/>
    </row>
    <row r="472" spans="4:4" ht="15.75" customHeight="1" x14ac:dyDescent="0.35">
      <c r="D472" s="15"/>
    </row>
    <row r="473" spans="4:4" ht="15.75" customHeight="1" x14ac:dyDescent="0.35">
      <c r="D473" s="15"/>
    </row>
    <row r="474" spans="4:4" ht="15.75" customHeight="1" x14ac:dyDescent="0.35">
      <c r="D474" s="15"/>
    </row>
    <row r="475" spans="4:4" ht="15.75" customHeight="1" x14ac:dyDescent="0.35">
      <c r="D475" s="15"/>
    </row>
    <row r="476" spans="4:4" ht="15.75" customHeight="1" x14ac:dyDescent="0.35">
      <c r="D476" s="15"/>
    </row>
    <row r="477" spans="4:4" ht="15.75" customHeight="1" x14ac:dyDescent="0.35">
      <c r="D477" s="15"/>
    </row>
    <row r="478" spans="4:4" ht="15.75" customHeight="1" x14ac:dyDescent="0.35">
      <c r="D478" s="15"/>
    </row>
    <row r="479" spans="4:4" ht="15.75" customHeight="1" x14ac:dyDescent="0.35">
      <c r="D479" s="15"/>
    </row>
    <row r="480" spans="4:4" ht="15.75" customHeight="1" x14ac:dyDescent="0.35">
      <c r="D480" s="15"/>
    </row>
    <row r="481" spans="4:4" ht="15.75" customHeight="1" x14ac:dyDescent="0.35">
      <c r="D481" s="15"/>
    </row>
    <row r="482" spans="4:4" ht="15.75" customHeight="1" x14ac:dyDescent="0.35">
      <c r="D482" s="15"/>
    </row>
    <row r="483" spans="4:4" ht="15.75" customHeight="1" x14ac:dyDescent="0.35">
      <c r="D483" s="15"/>
    </row>
    <row r="484" spans="4:4" ht="15.75" customHeight="1" x14ac:dyDescent="0.35">
      <c r="D484" s="15"/>
    </row>
    <row r="485" spans="4:4" ht="15.75" customHeight="1" x14ac:dyDescent="0.35">
      <c r="D485" s="15"/>
    </row>
    <row r="486" spans="4:4" ht="15.75" customHeight="1" x14ac:dyDescent="0.35">
      <c r="D486" s="15"/>
    </row>
    <row r="487" spans="4:4" ht="15.75" customHeight="1" x14ac:dyDescent="0.35">
      <c r="D487" s="15"/>
    </row>
    <row r="488" spans="4:4" ht="15.75" customHeight="1" x14ac:dyDescent="0.35">
      <c r="D488" s="15"/>
    </row>
    <row r="489" spans="4:4" ht="15.75" customHeight="1" x14ac:dyDescent="0.35">
      <c r="D489" s="15"/>
    </row>
    <row r="490" spans="4:4" ht="15.75" customHeight="1" x14ac:dyDescent="0.35">
      <c r="D490" s="15"/>
    </row>
    <row r="491" spans="4:4" ht="15.75" customHeight="1" x14ac:dyDescent="0.35">
      <c r="D491" s="15"/>
    </row>
    <row r="492" spans="4:4" ht="15.75" customHeight="1" x14ac:dyDescent="0.35">
      <c r="D492" s="15"/>
    </row>
    <row r="493" spans="4:4" ht="15.75" customHeight="1" x14ac:dyDescent="0.35">
      <c r="D493" s="15"/>
    </row>
    <row r="494" spans="4:4" ht="15.75" customHeight="1" x14ac:dyDescent="0.35">
      <c r="D494" s="15"/>
    </row>
    <row r="495" spans="4:4" ht="15.75" customHeight="1" x14ac:dyDescent="0.35">
      <c r="D495" s="15"/>
    </row>
    <row r="496" spans="4:4" ht="15.75" customHeight="1" x14ac:dyDescent="0.35">
      <c r="D496" s="15"/>
    </row>
    <row r="497" spans="4:4" ht="15.75" customHeight="1" x14ac:dyDescent="0.35">
      <c r="D497" s="15"/>
    </row>
    <row r="498" spans="4:4" ht="15.75" customHeight="1" x14ac:dyDescent="0.35">
      <c r="D498" s="15"/>
    </row>
    <row r="499" spans="4:4" ht="15.75" customHeight="1" x14ac:dyDescent="0.35">
      <c r="D499" s="15"/>
    </row>
    <row r="500" spans="4:4" ht="15.75" customHeight="1" x14ac:dyDescent="0.35">
      <c r="D500" s="15"/>
    </row>
    <row r="501" spans="4:4" ht="15.75" customHeight="1" x14ac:dyDescent="0.35">
      <c r="D501" s="15"/>
    </row>
    <row r="502" spans="4:4" ht="15.75" customHeight="1" x14ac:dyDescent="0.35">
      <c r="D502" s="15"/>
    </row>
    <row r="503" spans="4:4" ht="15.75" customHeight="1" x14ac:dyDescent="0.35">
      <c r="D503" s="15"/>
    </row>
    <row r="504" spans="4:4" ht="15.75" customHeight="1" x14ac:dyDescent="0.35">
      <c r="D504" s="15"/>
    </row>
    <row r="505" spans="4:4" ht="15.75" customHeight="1" x14ac:dyDescent="0.35">
      <c r="D505" s="15"/>
    </row>
    <row r="506" spans="4:4" ht="15.75" customHeight="1" x14ac:dyDescent="0.35">
      <c r="D506" s="15"/>
    </row>
    <row r="507" spans="4:4" ht="15.75" customHeight="1" x14ac:dyDescent="0.35">
      <c r="D507" s="15"/>
    </row>
    <row r="508" spans="4:4" ht="15.75" customHeight="1" x14ac:dyDescent="0.35">
      <c r="D508" s="15"/>
    </row>
    <row r="509" spans="4:4" ht="15.75" customHeight="1" x14ac:dyDescent="0.35">
      <c r="D509" s="15"/>
    </row>
    <row r="510" spans="4:4" ht="15.75" customHeight="1" x14ac:dyDescent="0.35">
      <c r="D510" s="15"/>
    </row>
    <row r="511" spans="4:4" ht="15.75" customHeight="1" x14ac:dyDescent="0.35">
      <c r="D511" s="15"/>
    </row>
    <row r="512" spans="4:4" ht="15.75" customHeight="1" x14ac:dyDescent="0.35">
      <c r="D512" s="15"/>
    </row>
    <row r="513" spans="4:4" ht="15.75" customHeight="1" x14ac:dyDescent="0.35">
      <c r="D513" s="15"/>
    </row>
    <row r="514" spans="4:4" ht="15.75" customHeight="1" x14ac:dyDescent="0.35">
      <c r="D514" s="15"/>
    </row>
    <row r="515" spans="4:4" ht="15.75" customHeight="1" x14ac:dyDescent="0.35">
      <c r="D515" s="15"/>
    </row>
    <row r="516" spans="4:4" ht="15.75" customHeight="1" x14ac:dyDescent="0.35">
      <c r="D516" s="15"/>
    </row>
    <row r="517" spans="4:4" ht="15.75" customHeight="1" x14ac:dyDescent="0.35">
      <c r="D517" s="15"/>
    </row>
    <row r="518" spans="4:4" ht="15.75" customHeight="1" x14ac:dyDescent="0.35">
      <c r="D518" s="15"/>
    </row>
    <row r="519" spans="4:4" ht="15.75" customHeight="1" x14ac:dyDescent="0.35">
      <c r="D519" s="15"/>
    </row>
    <row r="520" spans="4:4" ht="15.75" customHeight="1" x14ac:dyDescent="0.35">
      <c r="D520" s="15"/>
    </row>
    <row r="521" spans="4:4" ht="15.75" customHeight="1" x14ac:dyDescent="0.35">
      <c r="D521" s="15"/>
    </row>
    <row r="522" spans="4:4" ht="15.75" customHeight="1" x14ac:dyDescent="0.35">
      <c r="D522" s="15"/>
    </row>
    <row r="523" spans="4:4" ht="15.75" customHeight="1" x14ac:dyDescent="0.35">
      <c r="D523" s="15"/>
    </row>
    <row r="524" spans="4:4" ht="15.75" customHeight="1" x14ac:dyDescent="0.35">
      <c r="D524" s="15"/>
    </row>
    <row r="525" spans="4:4" ht="15.75" customHeight="1" x14ac:dyDescent="0.35">
      <c r="D525" s="15"/>
    </row>
    <row r="526" spans="4:4" ht="15.75" customHeight="1" x14ac:dyDescent="0.35">
      <c r="D526" s="15"/>
    </row>
    <row r="527" spans="4:4" ht="15.75" customHeight="1" x14ac:dyDescent="0.35">
      <c r="D527" s="15"/>
    </row>
    <row r="528" spans="4:4" ht="15.75" customHeight="1" x14ac:dyDescent="0.35">
      <c r="D528" s="15"/>
    </row>
    <row r="529" spans="4:4" ht="15.75" customHeight="1" x14ac:dyDescent="0.35">
      <c r="D529" s="15"/>
    </row>
    <row r="530" spans="4:4" ht="15.75" customHeight="1" x14ac:dyDescent="0.35">
      <c r="D530" s="15"/>
    </row>
    <row r="531" spans="4:4" ht="15.75" customHeight="1" x14ac:dyDescent="0.35">
      <c r="D531" s="15"/>
    </row>
    <row r="532" spans="4:4" ht="15.75" customHeight="1" x14ac:dyDescent="0.35">
      <c r="D532" s="15"/>
    </row>
    <row r="533" spans="4:4" ht="15.75" customHeight="1" x14ac:dyDescent="0.35">
      <c r="D533" s="15"/>
    </row>
    <row r="534" spans="4:4" ht="15.75" customHeight="1" x14ac:dyDescent="0.35">
      <c r="D534" s="15"/>
    </row>
    <row r="535" spans="4:4" ht="15.75" customHeight="1" x14ac:dyDescent="0.35">
      <c r="D535" s="15"/>
    </row>
    <row r="536" spans="4:4" ht="15.75" customHeight="1" x14ac:dyDescent="0.35">
      <c r="D536" s="15"/>
    </row>
    <row r="537" spans="4:4" ht="15.75" customHeight="1" x14ac:dyDescent="0.35">
      <c r="D537" s="15"/>
    </row>
    <row r="538" spans="4:4" ht="15.75" customHeight="1" x14ac:dyDescent="0.35">
      <c r="D538" s="15"/>
    </row>
    <row r="539" spans="4:4" ht="15.75" customHeight="1" x14ac:dyDescent="0.35">
      <c r="D539" s="15"/>
    </row>
    <row r="540" spans="4:4" ht="15.75" customHeight="1" x14ac:dyDescent="0.35">
      <c r="D540" s="15"/>
    </row>
    <row r="541" spans="4:4" ht="15.75" customHeight="1" x14ac:dyDescent="0.35">
      <c r="D541" s="15"/>
    </row>
    <row r="542" spans="4:4" ht="15.75" customHeight="1" x14ac:dyDescent="0.35">
      <c r="D542" s="15"/>
    </row>
    <row r="543" spans="4:4" ht="15.75" customHeight="1" x14ac:dyDescent="0.35">
      <c r="D543" s="15"/>
    </row>
    <row r="544" spans="4:4" ht="15.75" customHeight="1" x14ac:dyDescent="0.35">
      <c r="D544" s="15"/>
    </row>
    <row r="545" spans="4:4" ht="15.75" customHeight="1" x14ac:dyDescent="0.35">
      <c r="D545" s="15"/>
    </row>
    <row r="546" spans="4:4" ht="15.75" customHeight="1" x14ac:dyDescent="0.35">
      <c r="D546" s="15"/>
    </row>
    <row r="547" spans="4:4" ht="15.75" customHeight="1" x14ac:dyDescent="0.35">
      <c r="D547" s="15"/>
    </row>
    <row r="548" spans="4:4" ht="15.75" customHeight="1" x14ac:dyDescent="0.35">
      <c r="D548" s="15"/>
    </row>
    <row r="549" spans="4:4" ht="15.75" customHeight="1" x14ac:dyDescent="0.35">
      <c r="D549" s="15"/>
    </row>
    <row r="550" spans="4:4" ht="15.75" customHeight="1" x14ac:dyDescent="0.35">
      <c r="D550" s="15"/>
    </row>
    <row r="551" spans="4:4" ht="15.75" customHeight="1" x14ac:dyDescent="0.35">
      <c r="D551" s="15"/>
    </row>
    <row r="552" spans="4:4" ht="15.75" customHeight="1" x14ac:dyDescent="0.35">
      <c r="D552" s="15"/>
    </row>
    <row r="553" spans="4:4" ht="15.75" customHeight="1" x14ac:dyDescent="0.35">
      <c r="D553" s="15"/>
    </row>
    <row r="554" spans="4:4" ht="15.75" customHeight="1" x14ac:dyDescent="0.35">
      <c r="D554" s="15"/>
    </row>
    <row r="555" spans="4:4" ht="15.75" customHeight="1" x14ac:dyDescent="0.35">
      <c r="D555" s="15"/>
    </row>
    <row r="556" spans="4:4" ht="15.75" customHeight="1" x14ac:dyDescent="0.35">
      <c r="D556" s="15"/>
    </row>
    <row r="557" spans="4:4" ht="15.75" customHeight="1" x14ac:dyDescent="0.35">
      <c r="D557" s="15"/>
    </row>
    <row r="558" spans="4:4" ht="15.75" customHeight="1" x14ac:dyDescent="0.35">
      <c r="D558" s="15"/>
    </row>
    <row r="559" spans="4:4" ht="15.75" customHeight="1" x14ac:dyDescent="0.35">
      <c r="D559" s="15"/>
    </row>
    <row r="560" spans="4:4" ht="15.75" customHeight="1" x14ac:dyDescent="0.35">
      <c r="D560" s="15"/>
    </row>
    <row r="561" spans="4:4" ht="15.75" customHeight="1" x14ac:dyDescent="0.35">
      <c r="D561" s="15"/>
    </row>
    <row r="562" spans="4:4" ht="15.75" customHeight="1" x14ac:dyDescent="0.35">
      <c r="D562" s="15"/>
    </row>
    <row r="563" spans="4:4" ht="15.75" customHeight="1" x14ac:dyDescent="0.35">
      <c r="D563" s="15"/>
    </row>
    <row r="564" spans="4:4" ht="15.75" customHeight="1" x14ac:dyDescent="0.35">
      <c r="D564" s="15"/>
    </row>
    <row r="565" spans="4:4" ht="15.75" customHeight="1" x14ac:dyDescent="0.35">
      <c r="D565" s="15"/>
    </row>
    <row r="566" spans="4:4" ht="15.75" customHeight="1" x14ac:dyDescent="0.35">
      <c r="D566" s="15"/>
    </row>
    <row r="567" spans="4:4" ht="15.75" customHeight="1" x14ac:dyDescent="0.35">
      <c r="D567" s="15"/>
    </row>
    <row r="568" spans="4:4" ht="15.75" customHeight="1" x14ac:dyDescent="0.35">
      <c r="D568" s="15"/>
    </row>
    <row r="569" spans="4:4" ht="15.75" customHeight="1" x14ac:dyDescent="0.35">
      <c r="D569" s="15"/>
    </row>
    <row r="570" spans="4:4" ht="15.75" customHeight="1" x14ac:dyDescent="0.35">
      <c r="D570" s="15"/>
    </row>
    <row r="571" spans="4:4" ht="15.75" customHeight="1" x14ac:dyDescent="0.35">
      <c r="D571" s="15"/>
    </row>
    <row r="572" spans="4:4" ht="15.75" customHeight="1" x14ac:dyDescent="0.35">
      <c r="D572" s="15"/>
    </row>
    <row r="573" spans="4:4" ht="15.75" customHeight="1" x14ac:dyDescent="0.35">
      <c r="D573" s="15"/>
    </row>
    <row r="574" spans="4:4" ht="15.75" customHeight="1" x14ac:dyDescent="0.35">
      <c r="D574" s="15"/>
    </row>
    <row r="575" spans="4:4" ht="15.75" customHeight="1" x14ac:dyDescent="0.35">
      <c r="D575" s="15"/>
    </row>
    <row r="576" spans="4:4" ht="15.75" customHeight="1" x14ac:dyDescent="0.35">
      <c r="D576" s="15"/>
    </row>
    <row r="577" spans="4:4" ht="15.75" customHeight="1" x14ac:dyDescent="0.35">
      <c r="D577" s="15"/>
    </row>
    <row r="578" spans="4:4" ht="15.75" customHeight="1" x14ac:dyDescent="0.35">
      <c r="D578" s="15"/>
    </row>
    <row r="579" spans="4:4" ht="15.75" customHeight="1" x14ac:dyDescent="0.35">
      <c r="D579" s="15"/>
    </row>
    <row r="580" spans="4:4" ht="15.75" customHeight="1" x14ac:dyDescent="0.35">
      <c r="D580" s="15"/>
    </row>
    <row r="581" spans="4:4" ht="15.75" customHeight="1" x14ac:dyDescent="0.35">
      <c r="D581" s="15"/>
    </row>
    <row r="582" spans="4:4" ht="15.75" customHeight="1" x14ac:dyDescent="0.35">
      <c r="D582" s="15"/>
    </row>
    <row r="583" spans="4:4" ht="15.75" customHeight="1" x14ac:dyDescent="0.35">
      <c r="D583" s="15"/>
    </row>
    <row r="584" spans="4:4" ht="15.75" customHeight="1" x14ac:dyDescent="0.35">
      <c r="D584" s="15"/>
    </row>
    <row r="585" spans="4:4" ht="15.75" customHeight="1" x14ac:dyDescent="0.35">
      <c r="D585" s="15"/>
    </row>
    <row r="586" spans="4:4" ht="15.75" customHeight="1" x14ac:dyDescent="0.35">
      <c r="D586" s="15"/>
    </row>
    <row r="587" spans="4:4" ht="15.75" customHeight="1" x14ac:dyDescent="0.35">
      <c r="D587" s="15"/>
    </row>
    <row r="588" spans="4:4" ht="15.75" customHeight="1" x14ac:dyDescent="0.35">
      <c r="D588" s="15"/>
    </row>
    <row r="589" spans="4:4" ht="15.75" customHeight="1" x14ac:dyDescent="0.35">
      <c r="D589" s="15"/>
    </row>
    <row r="590" spans="4:4" ht="15.75" customHeight="1" x14ac:dyDescent="0.35">
      <c r="D590" s="15"/>
    </row>
    <row r="591" spans="4:4" ht="15.75" customHeight="1" x14ac:dyDescent="0.35">
      <c r="D591" s="15"/>
    </row>
    <row r="592" spans="4:4" ht="15.75" customHeight="1" x14ac:dyDescent="0.35">
      <c r="D592" s="15"/>
    </row>
    <row r="593" spans="4:4" ht="15.75" customHeight="1" x14ac:dyDescent="0.35">
      <c r="D593" s="15"/>
    </row>
    <row r="594" spans="4:4" ht="15.75" customHeight="1" x14ac:dyDescent="0.35">
      <c r="D594" s="15"/>
    </row>
    <row r="595" spans="4:4" ht="15.75" customHeight="1" x14ac:dyDescent="0.35">
      <c r="D595" s="15"/>
    </row>
    <row r="596" spans="4:4" ht="15.75" customHeight="1" x14ac:dyDescent="0.35">
      <c r="D596" s="15"/>
    </row>
    <row r="597" spans="4:4" ht="15.75" customHeight="1" x14ac:dyDescent="0.35">
      <c r="D597" s="15"/>
    </row>
    <row r="598" spans="4:4" ht="15.75" customHeight="1" x14ac:dyDescent="0.35">
      <c r="D598" s="15"/>
    </row>
    <row r="599" spans="4:4" ht="15.75" customHeight="1" x14ac:dyDescent="0.35">
      <c r="D599" s="15"/>
    </row>
    <row r="600" spans="4:4" ht="15.75" customHeight="1" x14ac:dyDescent="0.35">
      <c r="D600" s="15"/>
    </row>
    <row r="601" spans="4:4" ht="15.75" customHeight="1" x14ac:dyDescent="0.35">
      <c r="D601" s="15"/>
    </row>
    <row r="602" spans="4:4" ht="15.75" customHeight="1" x14ac:dyDescent="0.35">
      <c r="D602" s="15"/>
    </row>
    <row r="603" spans="4:4" ht="15.75" customHeight="1" x14ac:dyDescent="0.35">
      <c r="D603" s="15"/>
    </row>
    <row r="604" spans="4:4" ht="15.75" customHeight="1" x14ac:dyDescent="0.35">
      <c r="D604" s="15"/>
    </row>
    <row r="605" spans="4:4" ht="15.75" customHeight="1" x14ac:dyDescent="0.35">
      <c r="D605" s="15"/>
    </row>
    <row r="606" spans="4:4" ht="15.75" customHeight="1" x14ac:dyDescent="0.35">
      <c r="D606" s="15"/>
    </row>
    <row r="607" spans="4:4" ht="15.75" customHeight="1" x14ac:dyDescent="0.35">
      <c r="D607" s="15"/>
    </row>
    <row r="608" spans="4:4" ht="15.75" customHeight="1" x14ac:dyDescent="0.35">
      <c r="D608" s="15"/>
    </row>
    <row r="609" spans="4:4" ht="15.75" customHeight="1" x14ac:dyDescent="0.35">
      <c r="D609" s="15"/>
    </row>
    <row r="610" spans="4:4" ht="15.75" customHeight="1" x14ac:dyDescent="0.35">
      <c r="D610" s="15"/>
    </row>
    <row r="611" spans="4:4" ht="15.75" customHeight="1" x14ac:dyDescent="0.35">
      <c r="D611" s="15"/>
    </row>
    <row r="612" spans="4:4" ht="15.75" customHeight="1" x14ac:dyDescent="0.35">
      <c r="D612" s="15"/>
    </row>
    <row r="613" spans="4:4" ht="15.75" customHeight="1" x14ac:dyDescent="0.35">
      <c r="D613" s="15"/>
    </row>
    <row r="614" spans="4:4" ht="15.75" customHeight="1" x14ac:dyDescent="0.35">
      <c r="D614" s="15"/>
    </row>
    <row r="615" spans="4:4" ht="15.75" customHeight="1" x14ac:dyDescent="0.35">
      <c r="D615" s="15"/>
    </row>
    <row r="616" spans="4:4" ht="15.75" customHeight="1" x14ac:dyDescent="0.35">
      <c r="D616" s="15"/>
    </row>
    <row r="617" spans="4:4" ht="15.75" customHeight="1" x14ac:dyDescent="0.35">
      <c r="D617" s="15"/>
    </row>
    <row r="618" spans="4:4" ht="15.75" customHeight="1" x14ac:dyDescent="0.35">
      <c r="D618" s="15"/>
    </row>
    <row r="619" spans="4:4" ht="15.75" customHeight="1" x14ac:dyDescent="0.35">
      <c r="D619" s="15"/>
    </row>
    <row r="620" spans="4:4" ht="15.75" customHeight="1" x14ac:dyDescent="0.35">
      <c r="D620" s="15"/>
    </row>
    <row r="621" spans="4:4" ht="15.75" customHeight="1" x14ac:dyDescent="0.35">
      <c r="D621" s="15"/>
    </row>
    <row r="622" spans="4:4" ht="15.75" customHeight="1" x14ac:dyDescent="0.35">
      <c r="D622" s="15"/>
    </row>
    <row r="623" spans="4:4" ht="15.75" customHeight="1" x14ac:dyDescent="0.35">
      <c r="D623" s="15"/>
    </row>
    <row r="624" spans="4:4" ht="15.75" customHeight="1" x14ac:dyDescent="0.35">
      <c r="D624" s="15"/>
    </row>
    <row r="625" spans="4:4" ht="15.75" customHeight="1" x14ac:dyDescent="0.35">
      <c r="D625" s="15"/>
    </row>
    <row r="626" spans="4:4" ht="15.75" customHeight="1" x14ac:dyDescent="0.35">
      <c r="D626" s="15"/>
    </row>
    <row r="627" spans="4:4" ht="15.75" customHeight="1" x14ac:dyDescent="0.35">
      <c r="D627" s="15"/>
    </row>
    <row r="628" spans="4:4" ht="15.75" customHeight="1" x14ac:dyDescent="0.35">
      <c r="D628" s="15"/>
    </row>
    <row r="629" spans="4:4" ht="15.75" customHeight="1" x14ac:dyDescent="0.35">
      <c r="D629" s="15"/>
    </row>
    <row r="630" spans="4:4" ht="15.75" customHeight="1" x14ac:dyDescent="0.35">
      <c r="D630" s="15"/>
    </row>
    <row r="631" spans="4:4" ht="15.75" customHeight="1" x14ac:dyDescent="0.35">
      <c r="D631" s="15"/>
    </row>
    <row r="632" spans="4:4" ht="15.75" customHeight="1" x14ac:dyDescent="0.35">
      <c r="D632" s="15"/>
    </row>
    <row r="633" spans="4:4" ht="15.75" customHeight="1" x14ac:dyDescent="0.35">
      <c r="D633" s="15"/>
    </row>
    <row r="634" spans="4:4" ht="15.75" customHeight="1" x14ac:dyDescent="0.35">
      <c r="D634" s="15"/>
    </row>
    <row r="635" spans="4:4" ht="15.75" customHeight="1" x14ac:dyDescent="0.35">
      <c r="D635" s="15"/>
    </row>
    <row r="636" spans="4:4" ht="15.75" customHeight="1" x14ac:dyDescent="0.35">
      <c r="D636" s="15"/>
    </row>
    <row r="637" spans="4:4" ht="15.75" customHeight="1" x14ac:dyDescent="0.35">
      <c r="D637" s="15"/>
    </row>
    <row r="638" spans="4:4" ht="15.75" customHeight="1" x14ac:dyDescent="0.35">
      <c r="D638" s="15"/>
    </row>
    <row r="639" spans="4:4" ht="15.75" customHeight="1" x14ac:dyDescent="0.35">
      <c r="D639" s="15"/>
    </row>
    <row r="640" spans="4:4" ht="15.75" customHeight="1" x14ac:dyDescent="0.35">
      <c r="D640" s="15"/>
    </row>
    <row r="641" spans="4:4" ht="15.75" customHeight="1" x14ac:dyDescent="0.35">
      <c r="D641" s="15"/>
    </row>
    <row r="642" spans="4:4" ht="15.75" customHeight="1" x14ac:dyDescent="0.35">
      <c r="D642" s="15"/>
    </row>
    <row r="643" spans="4:4" ht="15.75" customHeight="1" x14ac:dyDescent="0.35">
      <c r="D643" s="15"/>
    </row>
    <row r="644" spans="4:4" ht="15.75" customHeight="1" x14ac:dyDescent="0.35">
      <c r="D644" s="15"/>
    </row>
    <row r="645" spans="4:4" ht="15.75" customHeight="1" x14ac:dyDescent="0.35">
      <c r="D645" s="15"/>
    </row>
    <row r="646" spans="4:4" ht="15.75" customHeight="1" x14ac:dyDescent="0.35">
      <c r="D646" s="15"/>
    </row>
    <row r="647" spans="4:4" ht="15.75" customHeight="1" x14ac:dyDescent="0.35">
      <c r="D647" s="15"/>
    </row>
    <row r="648" spans="4:4" ht="15.75" customHeight="1" x14ac:dyDescent="0.35">
      <c r="D648" s="15"/>
    </row>
    <row r="649" spans="4:4" ht="15.75" customHeight="1" x14ac:dyDescent="0.35">
      <c r="D649" s="15"/>
    </row>
    <row r="650" spans="4:4" ht="15.75" customHeight="1" x14ac:dyDescent="0.35">
      <c r="D650" s="15"/>
    </row>
    <row r="651" spans="4:4" ht="15.75" customHeight="1" x14ac:dyDescent="0.35">
      <c r="D651" s="15"/>
    </row>
    <row r="652" spans="4:4" ht="15.75" customHeight="1" x14ac:dyDescent="0.35">
      <c r="D652" s="15"/>
    </row>
    <row r="653" spans="4:4" ht="15.75" customHeight="1" x14ac:dyDescent="0.35">
      <c r="D653" s="15"/>
    </row>
    <row r="654" spans="4:4" ht="15.75" customHeight="1" x14ac:dyDescent="0.35">
      <c r="D654" s="15"/>
    </row>
    <row r="655" spans="4:4" ht="15.75" customHeight="1" x14ac:dyDescent="0.35">
      <c r="D655" s="15"/>
    </row>
    <row r="656" spans="4:4" ht="15.75" customHeight="1" x14ac:dyDescent="0.35">
      <c r="D656" s="15"/>
    </row>
    <row r="657" spans="4:4" ht="15.75" customHeight="1" x14ac:dyDescent="0.35">
      <c r="D657" s="15"/>
    </row>
    <row r="658" spans="4:4" ht="15.75" customHeight="1" x14ac:dyDescent="0.35">
      <c r="D658" s="15"/>
    </row>
    <row r="659" spans="4:4" ht="15.75" customHeight="1" x14ac:dyDescent="0.35">
      <c r="D659" s="15"/>
    </row>
    <row r="660" spans="4:4" ht="15.75" customHeight="1" x14ac:dyDescent="0.35">
      <c r="D660" s="15"/>
    </row>
    <row r="661" spans="4:4" ht="15.75" customHeight="1" x14ac:dyDescent="0.35">
      <c r="D661" s="15"/>
    </row>
    <row r="662" spans="4:4" ht="15.75" customHeight="1" x14ac:dyDescent="0.35">
      <c r="D662" s="15"/>
    </row>
    <row r="663" spans="4:4" ht="15.75" customHeight="1" x14ac:dyDescent="0.35">
      <c r="D663" s="15"/>
    </row>
    <row r="664" spans="4:4" ht="15.75" customHeight="1" x14ac:dyDescent="0.35">
      <c r="D664" s="15"/>
    </row>
    <row r="665" spans="4:4" ht="15.75" customHeight="1" x14ac:dyDescent="0.35">
      <c r="D665" s="15"/>
    </row>
    <row r="666" spans="4:4" ht="15.75" customHeight="1" x14ac:dyDescent="0.35">
      <c r="D666" s="15"/>
    </row>
    <row r="667" spans="4:4" ht="15.75" customHeight="1" x14ac:dyDescent="0.35">
      <c r="D667" s="15"/>
    </row>
    <row r="668" spans="4:4" ht="15.75" customHeight="1" x14ac:dyDescent="0.35">
      <c r="D668" s="15"/>
    </row>
    <row r="669" spans="4:4" ht="15.75" customHeight="1" x14ac:dyDescent="0.35">
      <c r="D669" s="15"/>
    </row>
    <row r="670" spans="4:4" ht="15.75" customHeight="1" x14ac:dyDescent="0.35">
      <c r="D670" s="15"/>
    </row>
    <row r="671" spans="4:4" ht="15.75" customHeight="1" x14ac:dyDescent="0.35">
      <c r="D671" s="15"/>
    </row>
    <row r="672" spans="4:4" ht="15.75" customHeight="1" x14ac:dyDescent="0.35">
      <c r="D672" s="15"/>
    </row>
    <row r="673" spans="4:4" ht="15.75" customHeight="1" x14ac:dyDescent="0.35">
      <c r="D673" s="15"/>
    </row>
    <row r="674" spans="4:4" ht="15.75" customHeight="1" x14ac:dyDescent="0.35">
      <c r="D674" s="15"/>
    </row>
    <row r="675" spans="4:4" ht="15.75" customHeight="1" x14ac:dyDescent="0.35">
      <c r="D675" s="15"/>
    </row>
    <row r="676" spans="4:4" ht="15.75" customHeight="1" x14ac:dyDescent="0.35">
      <c r="D676" s="15"/>
    </row>
    <row r="677" spans="4:4" ht="15.75" customHeight="1" x14ac:dyDescent="0.35">
      <c r="D677" s="15"/>
    </row>
    <row r="678" spans="4:4" ht="15.75" customHeight="1" x14ac:dyDescent="0.35">
      <c r="D678" s="15"/>
    </row>
    <row r="679" spans="4:4" ht="15.75" customHeight="1" x14ac:dyDescent="0.35">
      <c r="D679" s="15"/>
    </row>
    <row r="680" spans="4:4" ht="15.75" customHeight="1" x14ac:dyDescent="0.35">
      <c r="D680" s="15"/>
    </row>
    <row r="681" spans="4:4" ht="15.75" customHeight="1" x14ac:dyDescent="0.35">
      <c r="D681" s="15"/>
    </row>
    <row r="682" spans="4:4" ht="15.75" customHeight="1" x14ac:dyDescent="0.35">
      <c r="D682" s="15"/>
    </row>
    <row r="683" spans="4:4" ht="15.75" customHeight="1" x14ac:dyDescent="0.35">
      <c r="D683" s="15"/>
    </row>
    <row r="684" spans="4:4" ht="15.75" customHeight="1" x14ac:dyDescent="0.35">
      <c r="D684" s="15"/>
    </row>
    <row r="685" spans="4:4" ht="15.75" customHeight="1" x14ac:dyDescent="0.35">
      <c r="D685" s="15"/>
    </row>
    <row r="686" spans="4:4" ht="15.75" customHeight="1" x14ac:dyDescent="0.35">
      <c r="D686" s="15"/>
    </row>
    <row r="687" spans="4:4" ht="15.75" customHeight="1" x14ac:dyDescent="0.35">
      <c r="D687" s="15"/>
    </row>
    <row r="688" spans="4:4" ht="15.75" customHeight="1" x14ac:dyDescent="0.35">
      <c r="D688" s="15"/>
    </row>
    <row r="689" spans="4:4" ht="15.75" customHeight="1" x14ac:dyDescent="0.35">
      <c r="D689" s="15"/>
    </row>
    <row r="690" spans="4:4" ht="15.75" customHeight="1" x14ac:dyDescent="0.35">
      <c r="D690" s="15"/>
    </row>
    <row r="691" spans="4:4" ht="15.75" customHeight="1" x14ac:dyDescent="0.35">
      <c r="D691" s="15"/>
    </row>
    <row r="692" spans="4:4" ht="15.75" customHeight="1" x14ac:dyDescent="0.35">
      <c r="D692" s="15"/>
    </row>
    <row r="693" spans="4:4" ht="15.75" customHeight="1" x14ac:dyDescent="0.35">
      <c r="D693" s="15"/>
    </row>
    <row r="694" spans="4:4" ht="15.75" customHeight="1" x14ac:dyDescent="0.35">
      <c r="D694" s="15"/>
    </row>
    <row r="695" spans="4:4" ht="15.75" customHeight="1" x14ac:dyDescent="0.35">
      <c r="D695" s="15"/>
    </row>
    <row r="696" spans="4:4" ht="15.75" customHeight="1" x14ac:dyDescent="0.35">
      <c r="D696" s="15"/>
    </row>
    <row r="697" spans="4:4" ht="15.75" customHeight="1" x14ac:dyDescent="0.35">
      <c r="D697" s="15"/>
    </row>
    <row r="698" spans="4:4" ht="15.75" customHeight="1" x14ac:dyDescent="0.35">
      <c r="D698" s="15"/>
    </row>
    <row r="699" spans="4:4" ht="15.75" customHeight="1" x14ac:dyDescent="0.35">
      <c r="D699" s="15"/>
    </row>
    <row r="700" spans="4:4" ht="15.75" customHeight="1" x14ac:dyDescent="0.35">
      <c r="D700" s="15"/>
    </row>
    <row r="701" spans="4:4" ht="15.75" customHeight="1" x14ac:dyDescent="0.35">
      <c r="D701" s="15"/>
    </row>
    <row r="702" spans="4:4" ht="15.75" customHeight="1" x14ac:dyDescent="0.35">
      <c r="D702" s="15"/>
    </row>
    <row r="703" spans="4:4" ht="15.75" customHeight="1" x14ac:dyDescent="0.35">
      <c r="D703" s="15"/>
    </row>
    <row r="704" spans="4:4" ht="15.75" customHeight="1" x14ac:dyDescent="0.35">
      <c r="D704" s="15"/>
    </row>
    <row r="705" spans="4:4" ht="15.75" customHeight="1" x14ac:dyDescent="0.35">
      <c r="D705" s="15"/>
    </row>
    <row r="706" spans="4:4" ht="15.75" customHeight="1" x14ac:dyDescent="0.35">
      <c r="D706" s="15"/>
    </row>
    <row r="707" spans="4:4" ht="15.75" customHeight="1" x14ac:dyDescent="0.35">
      <c r="D707" s="15"/>
    </row>
    <row r="708" spans="4:4" ht="15.75" customHeight="1" x14ac:dyDescent="0.35">
      <c r="D708" s="15"/>
    </row>
    <row r="709" spans="4:4" ht="15.75" customHeight="1" x14ac:dyDescent="0.35">
      <c r="D709" s="15"/>
    </row>
    <row r="710" spans="4:4" ht="15.75" customHeight="1" x14ac:dyDescent="0.35">
      <c r="D710" s="15"/>
    </row>
    <row r="711" spans="4:4" ht="15.75" customHeight="1" x14ac:dyDescent="0.35">
      <c r="D711" s="15"/>
    </row>
    <row r="712" spans="4:4" ht="15.75" customHeight="1" x14ac:dyDescent="0.35">
      <c r="D712" s="15"/>
    </row>
    <row r="713" spans="4:4" ht="15.75" customHeight="1" x14ac:dyDescent="0.35">
      <c r="D713" s="15"/>
    </row>
    <row r="714" spans="4:4" ht="15.75" customHeight="1" x14ac:dyDescent="0.35">
      <c r="D714" s="15"/>
    </row>
    <row r="715" spans="4:4" ht="15.75" customHeight="1" x14ac:dyDescent="0.35">
      <c r="D715" s="15"/>
    </row>
    <row r="716" spans="4:4" ht="15.75" customHeight="1" x14ac:dyDescent="0.35">
      <c r="D716" s="15"/>
    </row>
    <row r="717" spans="4:4" ht="15.75" customHeight="1" x14ac:dyDescent="0.35">
      <c r="D717" s="15"/>
    </row>
    <row r="718" spans="4:4" ht="15.75" customHeight="1" x14ac:dyDescent="0.35">
      <c r="D718" s="15"/>
    </row>
    <row r="719" spans="4:4" ht="15.75" customHeight="1" x14ac:dyDescent="0.35">
      <c r="D719" s="15"/>
    </row>
    <row r="720" spans="4:4" ht="15.75" customHeight="1" x14ac:dyDescent="0.35">
      <c r="D720" s="15"/>
    </row>
    <row r="721" spans="4:4" ht="15.75" customHeight="1" x14ac:dyDescent="0.35">
      <c r="D721" s="15"/>
    </row>
    <row r="722" spans="4:4" ht="15.75" customHeight="1" x14ac:dyDescent="0.35">
      <c r="D722" s="15"/>
    </row>
    <row r="723" spans="4:4" ht="15.75" customHeight="1" x14ac:dyDescent="0.35">
      <c r="D723" s="15"/>
    </row>
    <row r="724" spans="4:4" ht="15.75" customHeight="1" x14ac:dyDescent="0.35">
      <c r="D724" s="15"/>
    </row>
    <row r="725" spans="4:4" ht="15.75" customHeight="1" x14ac:dyDescent="0.35">
      <c r="D725" s="15"/>
    </row>
    <row r="726" spans="4:4" ht="15.75" customHeight="1" x14ac:dyDescent="0.35">
      <c r="D726" s="15"/>
    </row>
    <row r="727" spans="4:4" ht="15.75" customHeight="1" x14ac:dyDescent="0.35">
      <c r="D727" s="15"/>
    </row>
    <row r="728" spans="4:4" ht="15.75" customHeight="1" x14ac:dyDescent="0.35">
      <c r="D728" s="15"/>
    </row>
    <row r="729" spans="4:4" ht="15.75" customHeight="1" x14ac:dyDescent="0.35">
      <c r="D729" s="15"/>
    </row>
    <row r="730" spans="4:4" ht="15.75" customHeight="1" x14ac:dyDescent="0.35">
      <c r="D730" s="15"/>
    </row>
    <row r="731" spans="4:4" ht="15.75" customHeight="1" x14ac:dyDescent="0.35">
      <c r="D731" s="15"/>
    </row>
    <row r="732" spans="4:4" ht="15.75" customHeight="1" x14ac:dyDescent="0.35">
      <c r="D732" s="15"/>
    </row>
    <row r="733" spans="4:4" ht="15.75" customHeight="1" x14ac:dyDescent="0.35">
      <c r="D733" s="15"/>
    </row>
    <row r="734" spans="4:4" ht="15.75" customHeight="1" x14ac:dyDescent="0.35">
      <c r="D734" s="15"/>
    </row>
    <row r="735" spans="4:4" ht="15.75" customHeight="1" x14ac:dyDescent="0.35">
      <c r="D735" s="15"/>
    </row>
    <row r="736" spans="4:4" ht="15.75" customHeight="1" x14ac:dyDescent="0.35">
      <c r="D736" s="15"/>
    </row>
    <row r="737" spans="4:4" ht="15.75" customHeight="1" x14ac:dyDescent="0.35">
      <c r="D737" s="15"/>
    </row>
    <row r="738" spans="4:4" ht="15.75" customHeight="1" x14ac:dyDescent="0.35">
      <c r="D738" s="15"/>
    </row>
    <row r="739" spans="4:4" ht="15.75" customHeight="1" x14ac:dyDescent="0.35">
      <c r="D739" s="15"/>
    </row>
    <row r="740" spans="4:4" ht="15.75" customHeight="1" x14ac:dyDescent="0.35">
      <c r="D740" s="15"/>
    </row>
    <row r="741" spans="4:4" ht="15.75" customHeight="1" x14ac:dyDescent="0.35">
      <c r="D741" s="15"/>
    </row>
    <row r="742" spans="4:4" ht="15.75" customHeight="1" x14ac:dyDescent="0.35">
      <c r="D742" s="15"/>
    </row>
    <row r="743" spans="4:4" ht="15.75" customHeight="1" x14ac:dyDescent="0.35">
      <c r="D743" s="15"/>
    </row>
    <row r="744" spans="4:4" ht="15.75" customHeight="1" x14ac:dyDescent="0.35">
      <c r="D744" s="15"/>
    </row>
    <row r="745" spans="4:4" ht="15.75" customHeight="1" x14ac:dyDescent="0.35">
      <c r="D745" s="15"/>
    </row>
    <row r="746" spans="4:4" ht="15.75" customHeight="1" x14ac:dyDescent="0.35">
      <c r="D746" s="15"/>
    </row>
    <row r="747" spans="4:4" ht="15.75" customHeight="1" x14ac:dyDescent="0.35">
      <c r="D747" s="15"/>
    </row>
    <row r="748" spans="4:4" ht="15.75" customHeight="1" x14ac:dyDescent="0.35">
      <c r="D748" s="15"/>
    </row>
    <row r="749" spans="4:4" ht="15.75" customHeight="1" x14ac:dyDescent="0.35">
      <c r="D749" s="15"/>
    </row>
    <row r="750" spans="4:4" ht="15.75" customHeight="1" x14ac:dyDescent="0.35">
      <c r="D750" s="15"/>
    </row>
    <row r="751" spans="4:4" ht="15.75" customHeight="1" x14ac:dyDescent="0.35">
      <c r="D751" s="15"/>
    </row>
    <row r="752" spans="4:4" ht="15.75" customHeight="1" x14ac:dyDescent="0.35">
      <c r="D752" s="15"/>
    </row>
    <row r="753" spans="4:4" ht="15.75" customHeight="1" x14ac:dyDescent="0.35">
      <c r="D753" s="15"/>
    </row>
    <row r="754" spans="4:4" ht="15.75" customHeight="1" x14ac:dyDescent="0.35">
      <c r="D754" s="15"/>
    </row>
    <row r="755" spans="4:4" ht="15.75" customHeight="1" x14ac:dyDescent="0.35">
      <c r="D755" s="15"/>
    </row>
    <row r="756" spans="4:4" ht="15.75" customHeight="1" x14ac:dyDescent="0.35">
      <c r="D756" s="15"/>
    </row>
    <row r="757" spans="4:4" ht="15.75" customHeight="1" x14ac:dyDescent="0.35">
      <c r="D757" s="15"/>
    </row>
    <row r="758" spans="4:4" ht="15.75" customHeight="1" x14ac:dyDescent="0.35">
      <c r="D758" s="15"/>
    </row>
    <row r="759" spans="4:4" ht="15.75" customHeight="1" x14ac:dyDescent="0.35">
      <c r="D759" s="15"/>
    </row>
    <row r="760" spans="4:4" ht="15.75" customHeight="1" x14ac:dyDescent="0.35">
      <c r="D760" s="15"/>
    </row>
    <row r="761" spans="4:4" ht="15.75" customHeight="1" x14ac:dyDescent="0.35">
      <c r="D761" s="15"/>
    </row>
    <row r="762" spans="4:4" ht="15.75" customHeight="1" x14ac:dyDescent="0.35">
      <c r="D762" s="15"/>
    </row>
    <row r="763" spans="4:4" ht="15.75" customHeight="1" x14ac:dyDescent="0.35">
      <c r="D763" s="15"/>
    </row>
    <row r="764" spans="4:4" ht="15.75" customHeight="1" x14ac:dyDescent="0.35">
      <c r="D764" s="15"/>
    </row>
    <row r="765" spans="4:4" ht="15.75" customHeight="1" x14ac:dyDescent="0.35">
      <c r="D765" s="15"/>
    </row>
    <row r="766" spans="4:4" ht="15.75" customHeight="1" x14ac:dyDescent="0.35">
      <c r="D766" s="15"/>
    </row>
    <row r="767" spans="4:4" ht="15.75" customHeight="1" x14ac:dyDescent="0.35">
      <c r="D767" s="15"/>
    </row>
    <row r="768" spans="4:4" ht="15.75" customHeight="1" x14ac:dyDescent="0.35">
      <c r="D768" s="15"/>
    </row>
    <row r="769" spans="4:4" ht="15.75" customHeight="1" x14ac:dyDescent="0.35">
      <c r="D769" s="15"/>
    </row>
    <row r="770" spans="4:4" ht="15.75" customHeight="1" x14ac:dyDescent="0.35">
      <c r="D770" s="15"/>
    </row>
    <row r="771" spans="4:4" ht="15.75" customHeight="1" x14ac:dyDescent="0.35">
      <c r="D771" s="15"/>
    </row>
    <row r="772" spans="4:4" ht="15.75" customHeight="1" x14ac:dyDescent="0.35">
      <c r="D772" s="15"/>
    </row>
    <row r="773" spans="4:4" ht="15.75" customHeight="1" x14ac:dyDescent="0.35">
      <c r="D773" s="15"/>
    </row>
    <row r="774" spans="4:4" ht="15.75" customHeight="1" x14ac:dyDescent="0.35">
      <c r="D774" s="15"/>
    </row>
    <row r="775" spans="4:4" ht="15.75" customHeight="1" x14ac:dyDescent="0.35">
      <c r="D775" s="15"/>
    </row>
    <row r="776" spans="4:4" ht="15.75" customHeight="1" x14ac:dyDescent="0.35">
      <c r="D776" s="15"/>
    </row>
    <row r="777" spans="4:4" ht="15.75" customHeight="1" x14ac:dyDescent="0.35">
      <c r="D777" s="15"/>
    </row>
    <row r="778" spans="4:4" ht="15.75" customHeight="1" x14ac:dyDescent="0.35">
      <c r="D778" s="15"/>
    </row>
    <row r="779" spans="4:4" ht="15.75" customHeight="1" x14ac:dyDescent="0.35">
      <c r="D779" s="15"/>
    </row>
    <row r="780" spans="4:4" ht="15.75" customHeight="1" x14ac:dyDescent="0.35">
      <c r="D780" s="15"/>
    </row>
    <row r="781" spans="4:4" ht="15.75" customHeight="1" x14ac:dyDescent="0.35">
      <c r="D781" s="15"/>
    </row>
    <row r="782" spans="4:4" ht="15.75" customHeight="1" x14ac:dyDescent="0.35">
      <c r="D782" s="15"/>
    </row>
    <row r="783" spans="4:4" ht="15.75" customHeight="1" x14ac:dyDescent="0.35">
      <c r="D783" s="15"/>
    </row>
    <row r="784" spans="4:4" ht="15.75" customHeight="1" x14ac:dyDescent="0.35">
      <c r="D784" s="15"/>
    </row>
    <row r="785" spans="4:4" ht="15.75" customHeight="1" x14ac:dyDescent="0.35">
      <c r="D785" s="15"/>
    </row>
    <row r="786" spans="4:4" ht="15.75" customHeight="1" x14ac:dyDescent="0.35">
      <c r="D786" s="15"/>
    </row>
    <row r="787" spans="4:4" ht="15.75" customHeight="1" x14ac:dyDescent="0.35">
      <c r="D787" s="15"/>
    </row>
    <row r="788" spans="4:4" ht="15.75" customHeight="1" x14ac:dyDescent="0.35">
      <c r="D788" s="15"/>
    </row>
    <row r="789" spans="4:4" ht="15.75" customHeight="1" x14ac:dyDescent="0.35">
      <c r="D789" s="15"/>
    </row>
    <row r="790" spans="4:4" ht="15.75" customHeight="1" x14ac:dyDescent="0.35">
      <c r="D790" s="15"/>
    </row>
    <row r="791" spans="4:4" ht="15.75" customHeight="1" x14ac:dyDescent="0.35">
      <c r="D791" s="15"/>
    </row>
    <row r="792" spans="4:4" ht="15.75" customHeight="1" x14ac:dyDescent="0.35">
      <c r="D792" s="15"/>
    </row>
    <row r="793" spans="4:4" ht="15.75" customHeight="1" x14ac:dyDescent="0.35">
      <c r="D793" s="15"/>
    </row>
    <row r="794" spans="4:4" ht="15.75" customHeight="1" x14ac:dyDescent="0.35">
      <c r="D794" s="15"/>
    </row>
    <row r="795" spans="4:4" ht="15.75" customHeight="1" x14ac:dyDescent="0.35">
      <c r="D795" s="15"/>
    </row>
    <row r="796" spans="4:4" ht="15.75" customHeight="1" x14ac:dyDescent="0.35">
      <c r="D796" s="15"/>
    </row>
    <row r="797" spans="4:4" ht="15.75" customHeight="1" x14ac:dyDescent="0.35">
      <c r="D797" s="15"/>
    </row>
    <row r="798" spans="4:4" ht="15.75" customHeight="1" x14ac:dyDescent="0.35">
      <c r="D798" s="15"/>
    </row>
    <row r="799" spans="4:4" ht="15.75" customHeight="1" x14ac:dyDescent="0.35">
      <c r="D799" s="15"/>
    </row>
    <row r="800" spans="4:4" ht="15.75" customHeight="1" x14ac:dyDescent="0.35">
      <c r="D800" s="15"/>
    </row>
    <row r="801" spans="4:4" ht="15.75" customHeight="1" x14ac:dyDescent="0.35">
      <c r="D801" s="15"/>
    </row>
    <row r="802" spans="4:4" ht="15.75" customHeight="1" x14ac:dyDescent="0.35">
      <c r="D802" s="15"/>
    </row>
    <row r="803" spans="4:4" ht="15.75" customHeight="1" x14ac:dyDescent="0.35">
      <c r="D803" s="15"/>
    </row>
    <row r="804" spans="4:4" ht="15.75" customHeight="1" x14ac:dyDescent="0.35">
      <c r="D804" s="15"/>
    </row>
    <row r="805" spans="4:4" ht="15.75" customHeight="1" x14ac:dyDescent="0.35">
      <c r="D805" s="15"/>
    </row>
    <row r="806" spans="4:4" ht="15.75" customHeight="1" x14ac:dyDescent="0.35">
      <c r="D806" s="15"/>
    </row>
    <row r="807" spans="4:4" ht="15.75" customHeight="1" x14ac:dyDescent="0.35">
      <c r="D807" s="15"/>
    </row>
    <row r="808" spans="4:4" ht="15.75" customHeight="1" x14ac:dyDescent="0.35">
      <c r="D808" s="15"/>
    </row>
    <row r="809" spans="4:4" ht="15.75" customHeight="1" x14ac:dyDescent="0.35">
      <c r="D809" s="15"/>
    </row>
    <row r="810" spans="4:4" ht="15.75" customHeight="1" x14ac:dyDescent="0.35">
      <c r="D810" s="15"/>
    </row>
    <row r="811" spans="4:4" ht="15.75" customHeight="1" x14ac:dyDescent="0.35">
      <c r="D811" s="15"/>
    </row>
    <row r="812" spans="4:4" ht="15.75" customHeight="1" x14ac:dyDescent="0.35">
      <c r="D812" s="15"/>
    </row>
    <row r="813" spans="4:4" ht="15.75" customHeight="1" x14ac:dyDescent="0.35">
      <c r="D813" s="15"/>
    </row>
    <row r="814" spans="4:4" ht="15.75" customHeight="1" x14ac:dyDescent="0.35">
      <c r="D814" s="15"/>
    </row>
    <row r="815" spans="4:4" ht="15.75" customHeight="1" x14ac:dyDescent="0.35">
      <c r="D815" s="15"/>
    </row>
    <row r="816" spans="4:4" ht="15.75" customHeight="1" x14ac:dyDescent="0.35">
      <c r="D816" s="15"/>
    </row>
    <row r="817" spans="4:4" ht="15.75" customHeight="1" x14ac:dyDescent="0.35">
      <c r="D817" s="15"/>
    </row>
    <row r="818" spans="4:4" ht="15.75" customHeight="1" x14ac:dyDescent="0.35">
      <c r="D818" s="15"/>
    </row>
    <row r="819" spans="4:4" ht="15.75" customHeight="1" x14ac:dyDescent="0.35">
      <c r="D819" s="15"/>
    </row>
    <row r="820" spans="4:4" ht="15.75" customHeight="1" x14ac:dyDescent="0.35">
      <c r="D820" s="15"/>
    </row>
    <row r="821" spans="4:4" ht="15.75" customHeight="1" x14ac:dyDescent="0.35">
      <c r="D821" s="15"/>
    </row>
    <row r="822" spans="4:4" ht="15.75" customHeight="1" x14ac:dyDescent="0.35">
      <c r="D822" s="15"/>
    </row>
    <row r="823" spans="4:4" ht="15.75" customHeight="1" x14ac:dyDescent="0.35">
      <c r="D823" s="15"/>
    </row>
    <row r="824" spans="4:4" ht="15.75" customHeight="1" x14ac:dyDescent="0.35">
      <c r="D824" s="15"/>
    </row>
    <row r="825" spans="4:4" ht="15.75" customHeight="1" x14ac:dyDescent="0.35">
      <c r="D825" s="15"/>
    </row>
    <row r="826" spans="4:4" ht="15.75" customHeight="1" x14ac:dyDescent="0.35">
      <c r="D826" s="15"/>
    </row>
    <row r="827" spans="4:4" ht="15.75" customHeight="1" x14ac:dyDescent="0.35">
      <c r="D827" s="15"/>
    </row>
    <row r="828" spans="4:4" ht="15.75" customHeight="1" x14ac:dyDescent="0.35">
      <c r="D828" s="15"/>
    </row>
    <row r="829" spans="4:4" ht="15.75" customHeight="1" x14ac:dyDescent="0.35">
      <c r="D829" s="15"/>
    </row>
    <row r="830" spans="4:4" ht="15.75" customHeight="1" x14ac:dyDescent="0.35">
      <c r="D830" s="15"/>
    </row>
    <row r="831" spans="4:4" ht="15.75" customHeight="1" x14ac:dyDescent="0.35">
      <c r="D831" s="15"/>
    </row>
    <row r="832" spans="4:4" ht="15.75" customHeight="1" x14ac:dyDescent="0.35">
      <c r="D832" s="15"/>
    </row>
    <row r="833" spans="4:4" ht="15.75" customHeight="1" x14ac:dyDescent="0.35">
      <c r="D833" s="15"/>
    </row>
    <row r="834" spans="4:4" ht="15.75" customHeight="1" x14ac:dyDescent="0.35">
      <c r="D834" s="15"/>
    </row>
    <row r="835" spans="4:4" ht="15.75" customHeight="1" x14ac:dyDescent="0.35">
      <c r="D835" s="15"/>
    </row>
    <row r="836" spans="4:4" ht="15.75" customHeight="1" x14ac:dyDescent="0.35">
      <c r="D836" s="15"/>
    </row>
    <row r="837" spans="4:4" ht="15.75" customHeight="1" x14ac:dyDescent="0.35">
      <c r="D837" s="15"/>
    </row>
    <row r="838" spans="4:4" ht="15.75" customHeight="1" x14ac:dyDescent="0.35">
      <c r="D838" s="15"/>
    </row>
    <row r="839" spans="4:4" ht="15.75" customHeight="1" x14ac:dyDescent="0.35">
      <c r="D839" s="15"/>
    </row>
    <row r="840" spans="4:4" ht="15.75" customHeight="1" x14ac:dyDescent="0.35">
      <c r="D840" s="15"/>
    </row>
    <row r="841" spans="4:4" ht="15.75" customHeight="1" x14ac:dyDescent="0.35">
      <c r="D841" s="15"/>
    </row>
    <row r="842" spans="4:4" ht="15.75" customHeight="1" x14ac:dyDescent="0.35">
      <c r="D842" s="15"/>
    </row>
    <row r="843" spans="4:4" ht="15.75" customHeight="1" x14ac:dyDescent="0.35">
      <c r="D843" s="15"/>
    </row>
    <row r="844" spans="4:4" ht="15.75" customHeight="1" x14ac:dyDescent="0.35">
      <c r="D844" s="15"/>
    </row>
    <row r="845" spans="4:4" ht="15.75" customHeight="1" x14ac:dyDescent="0.35">
      <c r="D845" s="15"/>
    </row>
    <row r="846" spans="4:4" ht="15.75" customHeight="1" x14ac:dyDescent="0.35">
      <c r="D846" s="15"/>
    </row>
    <row r="847" spans="4:4" ht="15.75" customHeight="1" x14ac:dyDescent="0.35">
      <c r="D847" s="15"/>
    </row>
    <row r="848" spans="4:4" ht="15.75" customHeight="1" x14ac:dyDescent="0.35">
      <c r="D848" s="15"/>
    </row>
    <row r="849" spans="4:4" ht="15.75" customHeight="1" x14ac:dyDescent="0.35">
      <c r="D849" s="15"/>
    </row>
    <row r="850" spans="4:4" ht="15.75" customHeight="1" x14ac:dyDescent="0.35">
      <c r="D850" s="15"/>
    </row>
    <row r="851" spans="4:4" ht="15.75" customHeight="1" x14ac:dyDescent="0.35">
      <c r="D851" s="15"/>
    </row>
    <row r="852" spans="4:4" ht="15.75" customHeight="1" x14ac:dyDescent="0.35">
      <c r="D852" s="15"/>
    </row>
    <row r="853" spans="4:4" ht="15.75" customHeight="1" x14ac:dyDescent="0.35">
      <c r="D853" s="15"/>
    </row>
    <row r="854" spans="4:4" ht="15.75" customHeight="1" x14ac:dyDescent="0.35">
      <c r="D854" s="15"/>
    </row>
    <row r="855" spans="4:4" ht="15.75" customHeight="1" x14ac:dyDescent="0.35">
      <c r="D855" s="15"/>
    </row>
    <row r="856" spans="4:4" ht="15.75" customHeight="1" x14ac:dyDescent="0.35">
      <c r="D856" s="15"/>
    </row>
    <row r="857" spans="4:4" ht="15.75" customHeight="1" x14ac:dyDescent="0.35">
      <c r="D857" s="15"/>
    </row>
    <row r="858" spans="4:4" ht="15.75" customHeight="1" x14ac:dyDescent="0.35">
      <c r="D858" s="15"/>
    </row>
    <row r="859" spans="4:4" ht="15.75" customHeight="1" x14ac:dyDescent="0.35">
      <c r="D859" s="15"/>
    </row>
    <row r="860" spans="4:4" ht="15.75" customHeight="1" x14ac:dyDescent="0.35">
      <c r="D860" s="15"/>
    </row>
    <row r="861" spans="4:4" ht="15.75" customHeight="1" x14ac:dyDescent="0.35">
      <c r="D861" s="15"/>
    </row>
    <row r="862" spans="4:4" ht="15.75" customHeight="1" x14ac:dyDescent="0.35">
      <c r="D862" s="15"/>
    </row>
    <row r="863" spans="4:4" ht="15.75" customHeight="1" x14ac:dyDescent="0.35">
      <c r="D863" s="15"/>
    </row>
    <row r="864" spans="4:4" ht="15.75" customHeight="1" x14ac:dyDescent="0.35">
      <c r="D864" s="15"/>
    </row>
    <row r="865" spans="4:4" ht="15.75" customHeight="1" x14ac:dyDescent="0.35">
      <c r="D865" s="15"/>
    </row>
    <row r="866" spans="4:4" ht="15.75" customHeight="1" x14ac:dyDescent="0.35">
      <c r="D866" s="15"/>
    </row>
    <row r="867" spans="4:4" ht="15.75" customHeight="1" x14ac:dyDescent="0.35">
      <c r="D867" s="15"/>
    </row>
    <row r="868" spans="4:4" ht="15.75" customHeight="1" x14ac:dyDescent="0.35">
      <c r="D868" s="15"/>
    </row>
    <row r="869" spans="4:4" ht="15.75" customHeight="1" x14ac:dyDescent="0.35">
      <c r="D869" s="15"/>
    </row>
    <row r="870" spans="4:4" ht="15.75" customHeight="1" x14ac:dyDescent="0.35">
      <c r="D870" s="15"/>
    </row>
    <row r="871" spans="4:4" ht="15.75" customHeight="1" x14ac:dyDescent="0.35">
      <c r="D871" s="15"/>
    </row>
    <row r="872" spans="4:4" ht="15.75" customHeight="1" x14ac:dyDescent="0.35">
      <c r="D872" s="15"/>
    </row>
    <row r="873" spans="4:4" ht="15.75" customHeight="1" x14ac:dyDescent="0.35">
      <c r="D873" s="15"/>
    </row>
    <row r="874" spans="4:4" ht="15.75" customHeight="1" x14ac:dyDescent="0.35">
      <c r="D874" s="15"/>
    </row>
    <row r="875" spans="4:4" ht="15.75" customHeight="1" x14ac:dyDescent="0.35">
      <c r="D875" s="15"/>
    </row>
    <row r="876" spans="4:4" ht="15.75" customHeight="1" x14ac:dyDescent="0.35">
      <c r="D876" s="15"/>
    </row>
    <row r="877" spans="4:4" ht="15.75" customHeight="1" x14ac:dyDescent="0.35">
      <c r="D877" s="15"/>
    </row>
    <row r="878" spans="4:4" ht="15.75" customHeight="1" x14ac:dyDescent="0.35">
      <c r="D878" s="15"/>
    </row>
    <row r="879" spans="4:4" ht="15.75" customHeight="1" x14ac:dyDescent="0.35">
      <c r="D879" s="15"/>
    </row>
    <row r="880" spans="4:4" ht="15.75" customHeight="1" x14ac:dyDescent="0.35">
      <c r="D880" s="15"/>
    </row>
    <row r="881" spans="4:4" ht="15.75" customHeight="1" x14ac:dyDescent="0.35">
      <c r="D881" s="15"/>
    </row>
    <row r="882" spans="4:4" ht="15.75" customHeight="1" x14ac:dyDescent="0.35">
      <c r="D882" s="15"/>
    </row>
    <row r="883" spans="4:4" ht="15.75" customHeight="1" x14ac:dyDescent="0.35">
      <c r="D883" s="15"/>
    </row>
    <row r="884" spans="4:4" ht="15.75" customHeight="1" x14ac:dyDescent="0.35">
      <c r="D884" s="15"/>
    </row>
    <row r="885" spans="4:4" ht="15.75" customHeight="1" x14ac:dyDescent="0.35">
      <c r="D885" s="15"/>
    </row>
    <row r="886" spans="4:4" ht="15.75" customHeight="1" x14ac:dyDescent="0.35">
      <c r="D886" s="15"/>
    </row>
    <row r="887" spans="4:4" ht="15.75" customHeight="1" x14ac:dyDescent="0.35">
      <c r="D887" s="15"/>
    </row>
    <row r="888" spans="4:4" ht="15.75" customHeight="1" x14ac:dyDescent="0.35">
      <c r="D888" s="15"/>
    </row>
    <row r="889" spans="4:4" ht="15.75" customHeight="1" x14ac:dyDescent="0.35">
      <c r="D889" s="15"/>
    </row>
    <row r="890" spans="4:4" ht="15.75" customHeight="1" x14ac:dyDescent="0.35">
      <c r="D890" s="15"/>
    </row>
    <row r="891" spans="4:4" ht="15.75" customHeight="1" x14ac:dyDescent="0.35">
      <c r="D891" s="15"/>
    </row>
    <row r="892" spans="4:4" ht="15.75" customHeight="1" x14ac:dyDescent="0.35">
      <c r="D892" s="15"/>
    </row>
    <row r="893" spans="4:4" ht="15.75" customHeight="1" x14ac:dyDescent="0.35">
      <c r="D893" s="15"/>
    </row>
    <row r="894" spans="4:4" ht="15.75" customHeight="1" x14ac:dyDescent="0.35">
      <c r="D894" s="15"/>
    </row>
    <row r="895" spans="4:4" ht="15.75" customHeight="1" x14ac:dyDescent="0.35">
      <c r="D895" s="15"/>
    </row>
    <row r="896" spans="4:4" ht="15.75" customHeight="1" x14ac:dyDescent="0.35">
      <c r="D896" s="15"/>
    </row>
    <row r="897" spans="4:4" ht="15.75" customHeight="1" x14ac:dyDescent="0.35">
      <c r="D897" s="15"/>
    </row>
    <row r="898" spans="4:4" ht="15.75" customHeight="1" x14ac:dyDescent="0.35">
      <c r="D898" s="15"/>
    </row>
    <row r="899" spans="4:4" ht="15.75" customHeight="1" x14ac:dyDescent="0.35">
      <c r="D899" s="15"/>
    </row>
    <row r="900" spans="4:4" ht="15.75" customHeight="1" x14ac:dyDescent="0.35">
      <c r="D900" s="15"/>
    </row>
    <row r="901" spans="4:4" ht="15.75" customHeight="1" x14ac:dyDescent="0.35">
      <c r="D901" s="15"/>
    </row>
    <row r="902" spans="4:4" ht="15.75" customHeight="1" x14ac:dyDescent="0.35">
      <c r="D902" s="15"/>
    </row>
    <row r="903" spans="4:4" ht="15.75" customHeight="1" x14ac:dyDescent="0.35">
      <c r="D903" s="15"/>
    </row>
    <row r="904" spans="4:4" ht="15.75" customHeight="1" x14ac:dyDescent="0.35">
      <c r="D904" s="15"/>
    </row>
    <row r="905" spans="4:4" ht="15.75" customHeight="1" x14ac:dyDescent="0.35">
      <c r="D905" s="15"/>
    </row>
    <row r="906" spans="4:4" ht="15.75" customHeight="1" x14ac:dyDescent="0.35">
      <c r="D906" s="15"/>
    </row>
    <row r="907" spans="4:4" ht="15.75" customHeight="1" x14ac:dyDescent="0.35">
      <c r="D907" s="15"/>
    </row>
    <row r="908" spans="4:4" ht="15.75" customHeight="1" x14ac:dyDescent="0.35">
      <c r="D908" s="15"/>
    </row>
    <row r="909" spans="4:4" ht="15.75" customHeight="1" x14ac:dyDescent="0.35">
      <c r="D909" s="15"/>
    </row>
    <row r="910" spans="4:4" ht="15.75" customHeight="1" x14ac:dyDescent="0.35">
      <c r="D910" s="15"/>
    </row>
    <row r="911" spans="4:4" ht="15.75" customHeight="1" x14ac:dyDescent="0.35">
      <c r="D911" s="15"/>
    </row>
    <row r="912" spans="4:4" ht="15.75" customHeight="1" x14ac:dyDescent="0.35">
      <c r="D912" s="15"/>
    </row>
    <row r="913" spans="4:4" ht="15.75" customHeight="1" x14ac:dyDescent="0.35">
      <c r="D913" s="15"/>
    </row>
    <row r="914" spans="4:4" ht="15.75" customHeight="1" x14ac:dyDescent="0.35">
      <c r="D914" s="15"/>
    </row>
    <row r="915" spans="4:4" ht="15.75" customHeight="1" x14ac:dyDescent="0.35">
      <c r="D915" s="15"/>
    </row>
    <row r="916" spans="4:4" ht="15.75" customHeight="1" x14ac:dyDescent="0.35">
      <c r="D916" s="15"/>
    </row>
    <row r="917" spans="4:4" ht="15.75" customHeight="1" x14ac:dyDescent="0.35">
      <c r="D917" s="15"/>
    </row>
    <row r="918" spans="4:4" ht="15.75" customHeight="1" x14ac:dyDescent="0.35">
      <c r="D918" s="15"/>
    </row>
    <row r="919" spans="4:4" ht="15.75" customHeight="1" x14ac:dyDescent="0.35">
      <c r="D919" s="15"/>
    </row>
    <row r="920" spans="4:4" ht="15.75" customHeight="1" x14ac:dyDescent="0.35">
      <c r="D920" s="15"/>
    </row>
    <row r="921" spans="4:4" ht="15.75" customHeight="1" x14ac:dyDescent="0.35">
      <c r="D921" s="15"/>
    </row>
    <row r="922" spans="4:4" ht="15.75" customHeight="1" x14ac:dyDescent="0.35">
      <c r="D922" s="15"/>
    </row>
    <row r="923" spans="4:4" ht="15.75" customHeight="1" x14ac:dyDescent="0.35">
      <c r="D923" s="15"/>
    </row>
    <row r="924" spans="4:4" ht="15.75" customHeight="1" x14ac:dyDescent="0.35">
      <c r="D924" s="15"/>
    </row>
    <row r="925" spans="4:4" ht="15.75" customHeight="1" x14ac:dyDescent="0.35">
      <c r="D925" s="15"/>
    </row>
    <row r="926" spans="4:4" ht="15.75" customHeight="1" x14ac:dyDescent="0.35">
      <c r="D926" s="15"/>
    </row>
    <row r="927" spans="4:4" ht="15.75" customHeight="1" x14ac:dyDescent="0.35">
      <c r="D927" s="15"/>
    </row>
    <row r="928" spans="4:4" ht="15.75" customHeight="1" x14ac:dyDescent="0.35">
      <c r="D928" s="15"/>
    </row>
    <row r="929" spans="4:4" ht="15.75" customHeight="1" x14ac:dyDescent="0.35">
      <c r="D929" s="15"/>
    </row>
    <row r="930" spans="4:4" ht="15.75" customHeight="1" x14ac:dyDescent="0.35">
      <c r="D930" s="15"/>
    </row>
    <row r="931" spans="4:4" ht="15.75" customHeight="1" x14ac:dyDescent="0.35">
      <c r="D931" s="15"/>
    </row>
    <row r="932" spans="4:4" ht="15.75" customHeight="1" x14ac:dyDescent="0.35">
      <c r="D932" s="15"/>
    </row>
    <row r="933" spans="4:4" ht="15.75" customHeight="1" x14ac:dyDescent="0.35">
      <c r="D933" s="15"/>
    </row>
    <row r="934" spans="4:4" ht="15.75" customHeight="1" x14ac:dyDescent="0.35">
      <c r="D934" s="15"/>
    </row>
    <row r="935" spans="4:4" ht="15.75" customHeight="1" x14ac:dyDescent="0.35">
      <c r="D935" s="15"/>
    </row>
    <row r="936" spans="4:4" ht="15.75" customHeight="1" x14ac:dyDescent="0.35">
      <c r="D936" s="15"/>
    </row>
    <row r="937" spans="4:4" ht="15.75" customHeight="1" x14ac:dyDescent="0.35">
      <c r="D937" s="15"/>
    </row>
    <row r="938" spans="4:4" ht="15.75" customHeight="1" x14ac:dyDescent="0.35">
      <c r="D938" s="15"/>
    </row>
    <row r="939" spans="4:4" ht="15.75" customHeight="1" x14ac:dyDescent="0.35">
      <c r="D939" s="15"/>
    </row>
    <row r="940" spans="4:4" ht="15.75" customHeight="1" x14ac:dyDescent="0.35">
      <c r="D940" s="15"/>
    </row>
    <row r="941" spans="4:4" ht="15.75" customHeight="1" x14ac:dyDescent="0.35">
      <c r="D941" s="15"/>
    </row>
    <row r="942" spans="4:4" ht="15.75" customHeight="1" x14ac:dyDescent="0.35">
      <c r="D942" s="15"/>
    </row>
    <row r="943" spans="4:4" ht="15.75" customHeight="1" x14ac:dyDescent="0.35">
      <c r="D943" s="15"/>
    </row>
    <row r="944" spans="4:4" ht="15.75" customHeight="1" x14ac:dyDescent="0.35">
      <c r="D944" s="15"/>
    </row>
    <row r="945" spans="4:4" ht="15.75" customHeight="1" x14ac:dyDescent="0.35">
      <c r="D945" s="15"/>
    </row>
    <row r="946" spans="4:4" ht="15.75" customHeight="1" x14ac:dyDescent="0.35">
      <c r="D946" s="15"/>
    </row>
    <row r="947" spans="4:4" ht="15.75" customHeight="1" x14ac:dyDescent="0.35">
      <c r="D947" s="15"/>
    </row>
    <row r="948" spans="4:4" ht="15.75" customHeight="1" x14ac:dyDescent="0.35">
      <c r="D948" s="15"/>
    </row>
    <row r="949" spans="4:4" ht="15.75" customHeight="1" x14ac:dyDescent="0.35">
      <c r="D949" s="15"/>
    </row>
    <row r="950" spans="4:4" ht="15.75" customHeight="1" x14ac:dyDescent="0.35">
      <c r="D950" s="15"/>
    </row>
    <row r="951" spans="4:4" ht="15.75" customHeight="1" x14ac:dyDescent="0.35">
      <c r="D951" s="15"/>
    </row>
    <row r="952" spans="4:4" ht="15.75" customHeight="1" x14ac:dyDescent="0.35">
      <c r="D952" s="15"/>
    </row>
    <row r="953" spans="4:4" ht="15.75" customHeight="1" x14ac:dyDescent="0.35">
      <c r="D953" s="15"/>
    </row>
    <row r="954" spans="4:4" ht="15.75" customHeight="1" x14ac:dyDescent="0.35">
      <c r="D954" s="15"/>
    </row>
    <row r="955" spans="4:4" ht="15.75" customHeight="1" x14ac:dyDescent="0.35">
      <c r="D955" s="15"/>
    </row>
    <row r="956" spans="4:4" ht="15.75" customHeight="1" x14ac:dyDescent="0.35">
      <c r="D956" s="15"/>
    </row>
    <row r="957" spans="4:4" ht="15.75" customHeight="1" x14ac:dyDescent="0.35">
      <c r="D957" s="15"/>
    </row>
    <row r="958" spans="4:4" ht="15.75" customHeight="1" x14ac:dyDescent="0.35">
      <c r="D958" s="15"/>
    </row>
    <row r="959" spans="4:4" ht="15.75" customHeight="1" x14ac:dyDescent="0.35">
      <c r="D959" s="15"/>
    </row>
    <row r="960" spans="4:4" ht="15.75" customHeight="1" x14ac:dyDescent="0.35">
      <c r="D960" s="15"/>
    </row>
    <row r="961" spans="4:4" ht="15.75" customHeight="1" x14ac:dyDescent="0.35">
      <c r="D961" s="15"/>
    </row>
    <row r="962" spans="4:4" ht="15.75" customHeight="1" x14ac:dyDescent="0.35">
      <c r="D962" s="15"/>
    </row>
    <row r="963" spans="4:4" ht="15.75" customHeight="1" x14ac:dyDescent="0.35">
      <c r="D963" s="15"/>
    </row>
    <row r="964" spans="4:4" ht="15.75" customHeight="1" x14ac:dyDescent="0.35">
      <c r="D964" s="15"/>
    </row>
    <row r="965" spans="4:4" ht="15.75" customHeight="1" x14ac:dyDescent="0.35">
      <c r="D965" s="15"/>
    </row>
    <row r="966" spans="4:4" ht="15.75" customHeight="1" x14ac:dyDescent="0.35">
      <c r="D966" s="15"/>
    </row>
    <row r="967" spans="4:4" ht="15.75" customHeight="1" x14ac:dyDescent="0.35">
      <c r="D967" s="15"/>
    </row>
    <row r="968" spans="4:4" ht="15.75" customHeight="1" x14ac:dyDescent="0.35">
      <c r="D968" s="15"/>
    </row>
    <row r="969" spans="4:4" ht="15.75" customHeight="1" x14ac:dyDescent="0.35">
      <c r="D969" s="15"/>
    </row>
    <row r="970" spans="4:4" ht="15.75" customHeight="1" x14ac:dyDescent="0.35">
      <c r="D970" s="15"/>
    </row>
    <row r="971" spans="4:4" ht="15.75" customHeight="1" x14ac:dyDescent="0.35">
      <c r="D971" s="15"/>
    </row>
    <row r="972" spans="4:4" ht="15.75" customHeight="1" x14ac:dyDescent="0.35">
      <c r="D972" s="15"/>
    </row>
    <row r="973" spans="4:4" ht="15.75" customHeight="1" x14ac:dyDescent="0.35">
      <c r="D973" s="15"/>
    </row>
    <row r="974" spans="4:4" ht="15.75" customHeight="1" x14ac:dyDescent="0.35">
      <c r="D974" s="15"/>
    </row>
    <row r="975" spans="4:4" ht="15.75" customHeight="1" x14ac:dyDescent="0.35">
      <c r="D975" s="15"/>
    </row>
    <row r="976" spans="4:4" ht="15.75" customHeight="1" x14ac:dyDescent="0.35">
      <c r="D976" s="15"/>
    </row>
    <row r="977" spans="4:4" ht="15.75" customHeight="1" x14ac:dyDescent="0.35">
      <c r="D977" s="15"/>
    </row>
    <row r="978" spans="4:4" ht="15.75" customHeight="1" x14ac:dyDescent="0.35">
      <c r="D978" s="15"/>
    </row>
    <row r="979" spans="4:4" ht="15.75" customHeight="1" x14ac:dyDescent="0.35">
      <c r="D979" s="15"/>
    </row>
    <row r="980" spans="4:4" ht="15.75" customHeight="1" x14ac:dyDescent="0.35">
      <c r="D980" s="15"/>
    </row>
    <row r="981" spans="4:4" ht="15.75" customHeight="1" x14ac:dyDescent="0.35">
      <c r="D981" s="15"/>
    </row>
    <row r="982" spans="4:4" ht="15.75" customHeight="1" x14ac:dyDescent="0.35">
      <c r="D982" s="15"/>
    </row>
    <row r="983" spans="4:4" ht="15.75" customHeight="1" x14ac:dyDescent="0.35">
      <c r="D983" s="15"/>
    </row>
    <row r="984" spans="4:4" ht="15.75" customHeight="1" x14ac:dyDescent="0.35">
      <c r="D984" s="15"/>
    </row>
    <row r="985" spans="4:4" ht="15.75" customHeight="1" x14ac:dyDescent="0.35">
      <c r="D985" s="15"/>
    </row>
    <row r="986" spans="4:4" ht="15.75" customHeight="1" x14ac:dyDescent="0.35">
      <c r="D986" s="15"/>
    </row>
    <row r="987" spans="4:4" ht="15.75" customHeight="1" x14ac:dyDescent="0.35">
      <c r="D987" s="15"/>
    </row>
    <row r="988" spans="4:4" ht="15.75" customHeight="1" x14ac:dyDescent="0.35">
      <c r="D988" s="15"/>
    </row>
    <row r="989" spans="4:4" ht="15.75" customHeight="1" x14ac:dyDescent="0.35">
      <c r="D989" s="15"/>
    </row>
    <row r="990" spans="4:4" ht="15.75" customHeight="1" x14ac:dyDescent="0.35">
      <c r="D990" s="15"/>
    </row>
    <row r="991" spans="4:4" ht="15.75" customHeight="1" x14ac:dyDescent="0.35">
      <c r="D991" s="15"/>
    </row>
    <row r="992" spans="4:4" ht="15.75" customHeight="1" x14ac:dyDescent="0.35">
      <c r="D992" s="15"/>
    </row>
    <row r="993" spans="4:4" ht="15.75" customHeight="1" x14ac:dyDescent="0.35">
      <c r="D993" s="15"/>
    </row>
    <row r="994" spans="4:4" ht="15.75" customHeight="1" x14ac:dyDescent="0.35">
      <c r="D994" s="15"/>
    </row>
    <row r="995" spans="4:4" ht="15.75" customHeight="1" x14ac:dyDescent="0.35">
      <c r="D995" s="15"/>
    </row>
    <row r="996" spans="4:4" ht="15.75" customHeight="1" x14ac:dyDescent="0.35">
      <c r="D996" s="15"/>
    </row>
    <row r="997" spans="4:4" ht="15.75" customHeight="1" x14ac:dyDescent="0.35">
      <c r="D997" s="15"/>
    </row>
    <row r="998" spans="4:4" ht="15.75" customHeight="1" x14ac:dyDescent="0.35">
      <c r="D998" s="15"/>
    </row>
  </sheetData>
  <autoFilter ref="A1:G17" xr:uid="{00000000-0009-0000-0000-000003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Severance Calculator</vt:lpstr>
      <vt:lpstr>Cobra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2023-02-10T09:15:08Z</dcterms:created>
  <dcterms:modified xsi:type="dcterms:W3CDTF">2023-02-11T21:30:42Z</dcterms:modified>
</cp:coreProperties>
</file>