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wkare\OneDrive\Desktop\1) Comp Portfolio\0) GitHub\"/>
    </mc:Choice>
  </mc:AlternateContent>
  <xr:revisionPtr revIDLastSave="0" documentId="13_ncr:1_{74790BA5-FE35-4415-B7D2-E6274C244E5A}" xr6:coauthVersionLast="47" xr6:coauthVersionMax="47" xr10:uidLastSave="{00000000-0000-0000-0000-000000000000}"/>
  <bookViews>
    <workbookView xWindow="-110" yWindow="-110" windowWidth="38620" windowHeight="21100" xr2:uid="{96E9E096-924C-40F0-9D07-41941820CE90}"/>
  </bookViews>
  <sheets>
    <sheet name="STI Calculator" sheetId="1" r:id="rId1"/>
    <sheet name="Proration " sheetId="8" state="hidden" r:id="rId2"/>
    <sheet name="LTI Model- draft" sheetId="3" r:id="rId3"/>
    <sheet name="Board Presentation Ideas- Draft" sheetId="9" r:id="rId4"/>
    <sheet name="Income Statement" sheetId="6" state="veryHidden" r:id="rId5"/>
    <sheet name="Simulations" sheetId="7" state="very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2" i="1"/>
  <c r="N11" i="8"/>
  <c r="B4" i="8"/>
  <c r="N13" i="8"/>
  <c r="D11" i="8"/>
  <c r="D13" i="8"/>
  <c r="D14" i="8"/>
  <c r="E11" i="8"/>
  <c r="E13" i="8"/>
  <c r="E14" i="8"/>
  <c r="F11" i="8"/>
  <c r="F13" i="8"/>
  <c r="F14" i="8"/>
  <c r="G11" i="8"/>
  <c r="G13" i="8"/>
  <c r="G14" i="8"/>
  <c r="H11" i="8"/>
  <c r="H13" i="8"/>
  <c r="H14" i="8"/>
  <c r="I11" i="8"/>
  <c r="I13" i="8"/>
  <c r="I14" i="8"/>
  <c r="J11" i="8"/>
  <c r="J13" i="8"/>
  <c r="J14" i="8"/>
  <c r="K11" i="8"/>
  <c r="K13" i="8"/>
  <c r="K14" i="8"/>
  <c r="L11" i="8"/>
  <c r="L13" i="8"/>
  <c r="L14" i="8"/>
  <c r="M11" i="8"/>
  <c r="M13" i="8"/>
  <c r="M14" i="8"/>
  <c r="N14" i="8"/>
  <c r="C11" i="8"/>
  <c r="C13" i="8"/>
  <c r="C14" i="8"/>
  <c r="B6" i="8"/>
  <c r="R12" i="8"/>
  <c r="B5" i="8"/>
  <c r="C11" i="1"/>
  <c r="C32" i="1"/>
  <c r="G34" i="6"/>
  <c r="H34" i="6"/>
  <c r="I34" i="6"/>
  <c r="J34" i="6"/>
  <c r="K34" i="6"/>
  <c r="L34" i="6"/>
  <c r="M34" i="6"/>
  <c r="N34" i="6"/>
  <c r="O34" i="6"/>
  <c r="O21" i="6"/>
  <c r="O6" i="6"/>
  <c r="O13" i="6"/>
  <c r="F22" i="3"/>
  <c r="N21" i="6"/>
  <c r="N6" i="6"/>
  <c r="N13" i="6"/>
  <c r="F21" i="3"/>
  <c r="G22" i="3"/>
  <c r="J22" i="3"/>
  <c r="H22" i="3"/>
  <c r="L22" i="3"/>
  <c r="M22" i="3"/>
  <c r="M21" i="6"/>
  <c r="M6" i="6"/>
  <c r="M13" i="6"/>
  <c r="F20" i="3"/>
  <c r="G21" i="3"/>
  <c r="J21" i="3"/>
  <c r="H21" i="3"/>
  <c r="L21" i="3"/>
  <c r="M21" i="3"/>
  <c r="L21" i="6"/>
  <c r="L6" i="6"/>
  <c r="L13" i="6"/>
  <c r="F19" i="3"/>
  <c r="G20" i="3"/>
  <c r="J20" i="3"/>
  <c r="H20" i="3"/>
  <c r="L20" i="3"/>
  <c r="M20" i="3"/>
  <c r="K21" i="6"/>
  <c r="K6" i="6"/>
  <c r="K13" i="6"/>
  <c r="F18" i="3"/>
  <c r="G19" i="3"/>
  <c r="J19" i="3"/>
  <c r="H19" i="3"/>
  <c r="L19" i="3"/>
  <c r="M19" i="3"/>
  <c r="J21" i="6"/>
  <c r="J6" i="6"/>
  <c r="J13" i="6"/>
  <c r="F17" i="3"/>
  <c r="G18" i="3"/>
  <c r="J18" i="3"/>
  <c r="H18" i="3"/>
  <c r="L18" i="3"/>
  <c r="M18" i="3"/>
  <c r="I21" i="6"/>
  <c r="I6" i="6"/>
  <c r="I13" i="6"/>
  <c r="F16" i="3"/>
  <c r="G17" i="3"/>
  <c r="J17" i="3"/>
  <c r="H17" i="3"/>
  <c r="L17" i="3"/>
  <c r="M17" i="3"/>
  <c r="H21" i="6"/>
  <c r="H6" i="6"/>
  <c r="H13" i="6"/>
  <c r="F15" i="3"/>
  <c r="G16" i="3"/>
  <c r="J16" i="3"/>
  <c r="H16" i="3"/>
  <c r="L16" i="3"/>
  <c r="M16" i="3"/>
  <c r="G21" i="6"/>
  <c r="G6" i="6"/>
  <c r="G13" i="6"/>
  <c r="F14" i="3"/>
  <c r="G15" i="3"/>
  <c r="J15" i="3"/>
  <c r="H15" i="3"/>
  <c r="L15" i="3"/>
  <c r="M15" i="3"/>
  <c r="K22" i="3"/>
  <c r="K21" i="3"/>
  <c r="K20" i="3"/>
  <c r="K19" i="3"/>
  <c r="K18" i="3"/>
  <c r="D16" i="1"/>
  <c r="B19" i="1"/>
  <c r="F18" i="7"/>
  <c r="F19" i="7" s="1"/>
  <c r="F20" i="7" s="1"/>
  <c r="F21" i="7" s="1"/>
  <c r="F22" i="7" s="1"/>
  <c r="F23" i="7" s="1"/>
  <c r="F24" i="7" s="1"/>
  <c r="F25" i="7" s="1"/>
  <c r="F26" i="7" s="1"/>
  <c r="F27" i="7" s="1"/>
  <c r="G18" i="7"/>
  <c r="G19" i="7" s="1"/>
  <c r="G20" i="7" s="1"/>
  <c r="G21" i="7" s="1"/>
  <c r="G22" i="7" s="1"/>
  <c r="G23" i="7" s="1"/>
  <c r="G24" i="7" s="1"/>
  <c r="G25" i="7" s="1"/>
  <c r="G26" i="7" s="1"/>
  <c r="G27" i="7" s="1"/>
  <c r="H18" i="7"/>
  <c r="H19" i="7" s="1"/>
  <c r="H20" i="7" s="1"/>
  <c r="H21" i="7" s="1"/>
  <c r="H22" i="7" s="1"/>
  <c r="H23" i="7" s="1"/>
  <c r="H24" i="7" s="1"/>
  <c r="H25" i="7" s="1"/>
  <c r="H26" i="7" s="1"/>
  <c r="H27" i="7" s="1"/>
  <c r="I18" i="7"/>
  <c r="I19" i="7" s="1"/>
  <c r="I20" i="7" s="1"/>
  <c r="I21" i="7" s="1"/>
  <c r="I22" i="7" s="1"/>
  <c r="I23" i="7" s="1"/>
  <c r="I24" i="7" s="1"/>
  <c r="I25" i="7" s="1"/>
  <c r="I26" i="7" s="1"/>
  <c r="J18" i="7"/>
  <c r="J19" i="7" s="1"/>
  <c r="J20" i="7" s="1"/>
  <c r="J21" i="7" s="1"/>
  <c r="J22" i="7" s="1"/>
  <c r="J23" i="7" s="1"/>
  <c r="J24" i="7" s="1"/>
  <c r="J25" i="7" s="1"/>
  <c r="J26" i="7" s="1"/>
  <c r="K18" i="7"/>
  <c r="K19" i="7" s="1"/>
  <c r="K20" i="7" s="1"/>
  <c r="K21" i="7" s="1"/>
  <c r="K22" i="7" s="1"/>
  <c r="K23" i="7" s="1"/>
  <c r="K24" i="7" s="1"/>
  <c r="K25" i="7" s="1"/>
  <c r="K26" i="7" s="1"/>
  <c r="K27" i="7" s="1"/>
  <c r="L18" i="7"/>
  <c r="L19" i="7" s="1"/>
  <c r="L20" i="7" s="1"/>
  <c r="L21" i="7" s="1"/>
  <c r="L22" i="7" s="1"/>
  <c r="L23" i="7" s="1"/>
  <c r="L24" i="7" s="1"/>
  <c r="L25" i="7" s="1"/>
  <c r="L26" i="7" s="1"/>
  <c r="L27" i="7" s="1"/>
  <c r="M18" i="7"/>
  <c r="M19" i="7" s="1"/>
  <c r="M20" i="7" s="1"/>
  <c r="M21" i="7" s="1"/>
  <c r="M22" i="7" s="1"/>
  <c r="M23" i="7" s="1"/>
  <c r="M24" i="7" s="1"/>
  <c r="M25" i="7" s="1"/>
  <c r="M26" i="7" s="1"/>
  <c r="M27" i="7" s="1"/>
  <c r="N18" i="7"/>
  <c r="N19" i="7" s="1"/>
  <c r="N20" i="7" s="1"/>
  <c r="N21" i="7" s="1"/>
  <c r="N22" i="7" s="1"/>
  <c r="N23" i="7" s="1"/>
  <c r="N24" i="7" s="1"/>
  <c r="N25" i="7" s="1"/>
  <c r="N26" i="7" s="1"/>
  <c r="N27" i="7" s="1"/>
  <c r="O18" i="7"/>
  <c r="O19" i="7" s="1"/>
  <c r="O20" i="7" s="1"/>
  <c r="O21" i="7" s="1"/>
  <c r="O22" i="7" s="1"/>
  <c r="O23" i="7" s="1"/>
  <c r="O24" i="7" s="1"/>
  <c r="O25" i="7" s="1"/>
  <c r="O26" i="7" s="1"/>
  <c r="O27" i="7" s="1"/>
  <c r="P18" i="7"/>
  <c r="P19" i="7" s="1"/>
  <c r="P20" i="7" s="1"/>
  <c r="P21" i="7" s="1"/>
  <c r="P22" i="7" s="1"/>
  <c r="P23" i="7" s="1"/>
  <c r="P24" i="7" s="1"/>
  <c r="P25" i="7" s="1"/>
  <c r="P26" i="7" s="1"/>
  <c r="P27" i="7" s="1"/>
  <c r="Q18" i="7"/>
  <c r="Q19" i="7" s="1"/>
  <c r="Q20" i="7" s="1"/>
  <c r="Q21" i="7" s="1"/>
  <c r="Q22" i="7" s="1"/>
  <c r="Q23" i="7" s="1"/>
  <c r="Q24" i="7" s="1"/>
  <c r="Q25" i="7" s="1"/>
  <c r="Q26" i="7" s="1"/>
  <c r="Q27" i="7" s="1"/>
  <c r="R18" i="7"/>
  <c r="R19" i="7" s="1"/>
  <c r="R20" i="7" s="1"/>
  <c r="R21" i="7" s="1"/>
  <c r="R22" i="7" s="1"/>
  <c r="R23" i="7" s="1"/>
  <c r="R24" i="7" s="1"/>
  <c r="R25" i="7" s="1"/>
  <c r="R26" i="7" s="1"/>
  <c r="R27" i="7" s="1"/>
  <c r="S18" i="7"/>
  <c r="S19" i="7" s="1"/>
  <c r="S20" i="7" s="1"/>
  <c r="S21" i="7" s="1"/>
  <c r="S22" i="7" s="1"/>
  <c r="S23" i="7" s="1"/>
  <c r="S24" i="7" s="1"/>
  <c r="S25" i="7" s="1"/>
  <c r="S26" i="7" s="1"/>
  <c r="S27" i="7" s="1"/>
  <c r="T18" i="7"/>
  <c r="T19" i="7" s="1"/>
  <c r="T20" i="7" s="1"/>
  <c r="T21" i="7" s="1"/>
  <c r="T22" i="7" s="1"/>
  <c r="T23" i="7" s="1"/>
  <c r="T24" i="7" s="1"/>
  <c r="T25" i="7" s="1"/>
  <c r="T26" i="7" s="1"/>
  <c r="T27" i="7" s="1"/>
  <c r="U18" i="7"/>
  <c r="U19" i="7" s="1"/>
  <c r="U20" i="7" s="1"/>
  <c r="U21" i="7" s="1"/>
  <c r="U22" i="7" s="1"/>
  <c r="U23" i="7" s="1"/>
  <c r="U24" i="7" s="1"/>
  <c r="U25" i="7" s="1"/>
  <c r="U26" i="7" s="1"/>
  <c r="U27" i="7" s="1"/>
  <c r="V18" i="7"/>
  <c r="V19" i="7" s="1"/>
  <c r="V20" i="7" s="1"/>
  <c r="V21" i="7" s="1"/>
  <c r="V22" i="7" s="1"/>
  <c r="V23" i="7" s="1"/>
  <c r="V24" i="7" s="1"/>
  <c r="V25" i="7" s="1"/>
  <c r="V26" i="7" s="1"/>
  <c r="V27" i="7" s="1"/>
  <c r="W18" i="7"/>
  <c r="W19" i="7" s="1"/>
  <c r="W20" i="7" s="1"/>
  <c r="W21" i="7" s="1"/>
  <c r="W22" i="7" s="1"/>
  <c r="W23" i="7" s="1"/>
  <c r="W24" i="7" s="1"/>
  <c r="W25" i="7" s="1"/>
  <c r="W26" i="7" s="1"/>
  <c r="W27" i="7" s="1"/>
  <c r="X18" i="7"/>
  <c r="X19" i="7" s="1"/>
  <c r="X20" i="7" s="1"/>
  <c r="X21" i="7" s="1"/>
  <c r="X22" i="7" s="1"/>
  <c r="X23" i="7" s="1"/>
  <c r="X24" i="7" s="1"/>
  <c r="X25" i="7" s="1"/>
  <c r="X26" i="7" s="1"/>
  <c r="X27" i="7" s="1"/>
  <c r="Y18" i="7"/>
  <c r="Y19" i="7" s="1"/>
  <c r="Y20" i="7" s="1"/>
  <c r="Y21" i="7" s="1"/>
  <c r="Y22" i="7" s="1"/>
  <c r="Y23" i="7" s="1"/>
  <c r="Y24" i="7" s="1"/>
  <c r="Y25" i="7" s="1"/>
  <c r="Y26" i="7" s="1"/>
  <c r="Y27" i="7" s="1"/>
  <c r="Z18" i="7"/>
  <c r="Z19" i="7" s="1"/>
  <c r="Z20" i="7" s="1"/>
  <c r="Z21" i="7" s="1"/>
  <c r="Z22" i="7" s="1"/>
  <c r="Z23" i="7" s="1"/>
  <c r="Z24" i="7" s="1"/>
  <c r="Z25" i="7" s="1"/>
  <c r="Z26" i="7" s="1"/>
  <c r="Z27" i="7" s="1"/>
  <c r="AA18" i="7"/>
  <c r="AA19" i="7" s="1"/>
  <c r="AA20" i="7" s="1"/>
  <c r="AA21" i="7" s="1"/>
  <c r="AA22" i="7" s="1"/>
  <c r="AA23" i="7" s="1"/>
  <c r="AA24" i="7" s="1"/>
  <c r="AA25" i="7" s="1"/>
  <c r="AA26" i="7" s="1"/>
  <c r="AA27" i="7" s="1"/>
  <c r="AB18" i="7"/>
  <c r="AB19" i="7" s="1"/>
  <c r="AB20" i="7" s="1"/>
  <c r="AB21" i="7" s="1"/>
  <c r="AB22" i="7" s="1"/>
  <c r="AB23" i="7" s="1"/>
  <c r="AB24" i="7" s="1"/>
  <c r="AB25" i="7" s="1"/>
  <c r="AB26" i="7" s="1"/>
  <c r="AB27" i="7" s="1"/>
  <c r="AC18" i="7"/>
  <c r="AC19" i="7" s="1"/>
  <c r="AC20" i="7" s="1"/>
  <c r="AC21" i="7" s="1"/>
  <c r="AC22" i="7" s="1"/>
  <c r="AC23" i="7" s="1"/>
  <c r="AC24" i="7" s="1"/>
  <c r="AC25" i="7" s="1"/>
  <c r="AC26" i="7" s="1"/>
  <c r="AC27" i="7" s="1"/>
  <c r="AD18" i="7"/>
  <c r="AD19" i="7" s="1"/>
  <c r="AD20" i="7" s="1"/>
  <c r="AD21" i="7" s="1"/>
  <c r="AD22" i="7" s="1"/>
  <c r="AD23" i="7" s="1"/>
  <c r="AD24" i="7" s="1"/>
  <c r="AD25" i="7" s="1"/>
  <c r="AD26" i="7" s="1"/>
  <c r="AD27" i="7" s="1"/>
  <c r="AE18" i="7"/>
  <c r="AE19" i="7" s="1"/>
  <c r="AE20" i="7" s="1"/>
  <c r="AE21" i="7" s="1"/>
  <c r="AE22" i="7" s="1"/>
  <c r="AE23" i="7" s="1"/>
  <c r="AE24" i="7" s="1"/>
  <c r="AE25" i="7" s="1"/>
  <c r="AE26" i="7" s="1"/>
  <c r="AE27" i="7" s="1"/>
  <c r="AF18" i="7"/>
  <c r="AF19" i="7" s="1"/>
  <c r="AF20" i="7" s="1"/>
  <c r="AF21" i="7" s="1"/>
  <c r="AF22" i="7" s="1"/>
  <c r="AF23" i="7" s="1"/>
  <c r="AF24" i="7" s="1"/>
  <c r="AF25" i="7" s="1"/>
  <c r="AF26" i="7" s="1"/>
  <c r="AF27" i="7" s="1"/>
  <c r="AG18" i="7"/>
  <c r="AG19" i="7" s="1"/>
  <c r="AG20" i="7" s="1"/>
  <c r="AG21" i="7" s="1"/>
  <c r="AG22" i="7" s="1"/>
  <c r="AG23" i="7" s="1"/>
  <c r="AG24" i="7" s="1"/>
  <c r="AG25" i="7" s="1"/>
  <c r="AG26" i="7" s="1"/>
  <c r="AG27" i="7" s="1"/>
  <c r="AH18" i="7"/>
  <c r="AH19" i="7" s="1"/>
  <c r="AH20" i="7" s="1"/>
  <c r="AH21" i="7" s="1"/>
  <c r="AH22" i="7" s="1"/>
  <c r="AH23" i="7" s="1"/>
  <c r="AH24" i="7" s="1"/>
  <c r="AH25" i="7" s="1"/>
  <c r="AH26" i="7" s="1"/>
  <c r="AH27" i="7" s="1"/>
  <c r="AI18" i="7"/>
  <c r="AI19" i="7" s="1"/>
  <c r="AI20" i="7" s="1"/>
  <c r="AI21" i="7" s="1"/>
  <c r="AI22" i="7" s="1"/>
  <c r="AI23" i="7" s="1"/>
  <c r="AI24" i="7" s="1"/>
  <c r="AI25" i="7" s="1"/>
  <c r="AI26" i="7" s="1"/>
  <c r="AI27" i="7" s="1"/>
  <c r="AJ18" i="7"/>
  <c r="AJ19" i="7" s="1"/>
  <c r="AJ20" i="7" s="1"/>
  <c r="AJ21" i="7" s="1"/>
  <c r="AJ22" i="7" s="1"/>
  <c r="AJ23" i="7" s="1"/>
  <c r="AJ24" i="7" s="1"/>
  <c r="AJ25" i="7" s="1"/>
  <c r="AJ26" i="7" s="1"/>
  <c r="AJ27" i="7" s="1"/>
  <c r="AK18" i="7"/>
  <c r="AK19" i="7" s="1"/>
  <c r="AK20" i="7" s="1"/>
  <c r="AK21" i="7" s="1"/>
  <c r="AK22" i="7" s="1"/>
  <c r="AK23" i="7" s="1"/>
  <c r="AK24" i="7" s="1"/>
  <c r="AK25" i="7" s="1"/>
  <c r="AK26" i="7" s="1"/>
  <c r="AK27" i="7" s="1"/>
  <c r="AL18" i="7"/>
  <c r="AL19" i="7" s="1"/>
  <c r="AL20" i="7" s="1"/>
  <c r="AL21" i="7" s="1"/>
  <c r="AL22" i="7" s="1"/>
  <c r="AL23" i="7" s="1"/>
  <c r="AL24" i="7" s="1"/>
  <c r="AL25" i="7" s="1"/>
  <c r="AL26" i="7" s="1"/>
  <c r="AL27" i="7" s="1"/>
  <c r="AM18" i="7"/>
  <c r="AM19" i="7" s="1"/>
  <c r="AM20" i="7" s="1"/>
  <c r="AM21" i="7" s="1"/>
  <c r="AM22" i="7" s="1"/>
  <c r="AM23" i="7" s="1"/>
  <c r="AM24" i="7" s="1"/>
  <c r="AM25" i="7" s="1"/>
  <c r="AM26" i="7" s="1"/>
  <c r="AM27" i="7" s="1"/>
  <c r="AN18" i="7"/>
  <c r="AN19" i="7" s="1"/>
  <c r="AN20" i="7" s="1"/>
  <c r="AN21" i="7" s="1"/>
  <c r="AN22" i="7" s="1"/>
  <c r="AN23" i="7" s="1"/>
  <c r="AN24" i="7" s="1"/>
  <c r="AN25" i="7" s="1"/>
  <c r="AN26" i="7" s="1"/>
  <c r="AN27" i="7" s="1"/>
  <c r="AO18" i="7"/>
  <c r="AO19" i="7" s="1"/>
  <c r="AO20" i="7" s="1"/>
  <c r="AO21" i="7" s="1"/>
  <c r="AO22" i="7" s="1"/>
  <c r="AO23" i="7" s="1"/>
  <c r="AO24" i="7" s="1"/>
  <c r="AO25" i="7" s="1"/>
  <c r="AO26" i="7" s="1"/>
  <c r="AO27" i="7" s="1"/>
  <c r="AP18" i="7"/>
  <c r="AP19" i="7" s="1"/>
  <c r="AP20" i="7" s="1"/>
  <c r="AP21" i="7" s="1"/>
  <c r="AP22" i="7" s="1"/>
  <c r="AP23" i="7" s="1"/>
  <c r="AP24" i="7" s="1"/>
  <c r="AP25" i="7" s="1"/>
  <c r="AP26" i="7" s="1"/>
  <c r="AP27" i="7" s="1"/>
  <c r="AQ18" i="7"/>
  <c r="AQ19" i="7" s="1"/>
  <c r="AQ20" i="7" s="1"/>
  <c r="AQ21" i="7" s="1"/>
  <c r="AQ22" i="7" s="1"/>
  <c r="AQ23" i="7" s="1"/>
  <c r="AQ24" i="7" s="1"/>
  <c r="AQ25" i="7" s="1"/>
  <c r="AQ26" i="7" s="1"/>
  <c r="AQ27" i="7" s="1"/>
  <c r="AR18" i="7"/>
  <c r="AR19" i="7" s="1"/>
  <c r="AR20" i="7" s="1"/>
  <c r="AR21" i="7" s="1"/>
  <c r="AR22" i="7" s="1"/>
  <c r="AR23" i="7" s="1"/>
  <c r="AR24" i="7" s="1"/>
  <c r="AR25" i="7" s="1"/>
  <c r="AR26" i="7" s="1"/>
  <c r="AR27" i="7" s="1"/>
  <c r="AS18" i="7"/>
  <c r="AS19" i="7" s="1"/>
  <c r="AS20" i="7" s="1"/>
  <c r="AS21" i="7" s="1"/>
  <c r="AS22" i="7" s="1"/>
  <c r="AS23" i="7" s="1"/>
  <c r="AS24" i="7" s="1"/>
  <c r="AS25" i="7" s="1"/>
  <c r="AS26" i="7" s="1"/>
  <c r="AS27" i="7" s="1"/>
  <c r="AT18" i="7"/>
  <c r="AT19" i="7" s="1"/>
  <c r="AT20" i="7" s="1"/>
  <c r="AT21" i="7" s="1"/>
  <c r="AT22" i="7" s="1"/>
  <c r="AT23" i="7" s="1"/>
  <c r="AT24" i="7" s="1"/>
  <c r="AT25" i="7" s="1"/>
  <c r="AT26" i="7" s="1"/>
  <c r="AT27" i="7" s="1"/>
  <c r="AU18" i="7"/>
  <c r="AU19" i="7" s="1"/>
  <c r="AU20" i="7" s="1"/>
  <c r="AU21" i="7" s="1"/>
  <c r="AU22" i="7" s="1"/>
  <c r="AU23" i="7" s="1"/>
  <c r="AU24" i="7" s="1"/>
  <c r="AU25" i="7" s="1"/>
  <c r="AU26" i="7" s="1"/>
  <c r="AU27" i="7" s="1"/>
  <c r="AV18" i="7"/>
  <c r="AV19" i="7" s="1"/>
  <c r="AV20" i="7" s="1"/>
  <c r="AV21" i="7" s="1"/>
  <c r="AV22" i="7" s="1"/>
  <c r="AV23" i="7" s="1"/>
  <c r="AV24" i="7" s="1"/>
  <c r="AV25" i="7" s="1"/>
  <c r="AV26" i="7" s="1"/>
  <c r="AV27" i="7" s="1"/>
  <c r="AW18" i="7"/>
  <c r="AW19" i="7" s="1"/>
  <c r="AW20" i="7" s="1"/>
  <c r="AW21" i="7" s="1"/>
  <c r="AW22" i="7" s="1"/>
  <c r="AW23" i="7" s="1"/>
  <c r="AW24" i="7" s="1"/>
  <c r="AW25" i="7" s="1"/>
  <c r="AW26" i="7" s="1"/>
  <c r="AW27" i="7" s="1"/>
  <c r="AX18" i="7"/>
  <c r="AX19" i="7" s="1"/>
  <c r="AX20" i="7" s="1"/>
  <c r="AX21" i="7" s="1"/>
  <c r="AX22" i="7" s="1"/>
  <c r="AX23" i="7" s="1"/>
  <c r="AX24" i="7" s="1"/>
  <c r="AX25" i="7" s="1"/>
  <c r="AX26" i="7" s="1"/>
  <c r="AX27" i="7" s="1"/>
  <c r="AY18" i="7"/>
  <c r="AY19" i="7" s="1"/>
  <c r="AY20" i="7" s="1"/>
  <c r="AY21" i="7" s="1"/>
  <c r="AY22" i="7" s="1"/>
  <c r="AY23" i="7" s="1"/>
  <c r="AY24" i="7" s="1"/>
  <c r="AY25" i="7" s="1"/>
  <c r="AY26" i="7" s="1"/>
  <c r="AY27" i="7" s="1"/>
  <c r="AZ18" i="7"/>
  <c r="AZ19" i="7" s="1"/>
  <c r="AZ20" i="7" s="1"/>
  <c r="AZ21" i="7" s="1"/>
  <c r="AZ22" i="7" s="1"/>
  <c r="AZ23" i="7" s="1"/>
  <c r="AZ24" i="7" s="1"/>
  <c r="AZ25" i="7" s="1"/>
  <c r="AZ26" i="7" s="1"/>
  <c r="AZ27" i="7" s="1"/>
  <c r="BA18" i="7"/>
  <c r="BA19" i="7" s="1"/>
  <c r="BA20" i="7" s="1"/>
  <c r="BA21" i="7" s="1"/>
  <c r="BA22" i="7" s="1"/>
  <c r="BA23" i="7" s="1"/>
  <c r="BA24" i="7" s="1"/>
  <c r="BA25" i="7" s="1"/>
  <c r="BA26" i="7" s="1"/>
  <c r="BA27" i="7" s="1"/>
  <c r="BB18" i="7"/>
  <c r="BB19" i="7" s="1"/>
  <c r="BB20" i="7" s="1"/>
  <c r="BB21" i="7" s="1"/>
  <c r="BB22" i="7" s="1"/>
  <c r="BB23" i="7" s="1"/>
  <c r="BB24" i="7" s="1"/>
  <c r="BB25" i="7" s="1"/>
  <c r="BB26" i="7" s="1"/>
  <c r="BB27" i="7" s="1"/>
  <c r="BC18" i="7"/>
  <c r="BC19" i="7" s="1"/>
  <c r="BC20" i="7" s="1"/>
  <c r="BC21" i="7" s="1"/>
  <c r="BC22" i="7" s="1"/>
  <c r="BC23" i="7" s="1"/>
  <c r="BC24" i="7" s="1"/>
  <c r="BC25" i="7" s="1"/>
  <c r="BC26" i="7" s="1"/>
  <c r="BC27" i="7" s="1"/>
  <c r="BD18" i="7"/>
  <c r="BD19" i="7" s="1"/>
  <c r="BD20" i="7" s="1"/>
  <c r="BD21" i="7" s="1"/>
  <c r="BD22" i="7" s="1"/>
  <c r="BD23" i="7" s="1"/>
  <c r="BD24" i="7" s="1"/>
  <c r="BD25" i="7" s="1"/>
  <c r="BD26" i="7" s="1"/>
  <c r="BD27" i="7" s="1"/>
  <c r="BE18" i="7"/>
  <c r="BE19" i="7" s="1"/>
  <c r="BE20" i="7" s="1"/>
  <c r="BE21" i="7" s="1"/>
  <c r="BE22" i="7" s="1"/>
  <c r="BE23" i="7" s="1"/>
  <c r="BE24" i="7" s="1"/>
  <c r="BE25" i="7" s="1"/>
  <c r="BE26" i="7" s="1"/>
  <c r="BE27" i="7" s="1"/>
  <c r="BF18" i="7"/>
  <c r="BF19" i="7" s="1"/>
  <c r="BF20" i="7" s="1"/>
  <c r="BF21" i="7" s="1"/>
  <c r="BF22" i="7" s="1"/>
  <c r="BF23" i="7" s="1"/>
  <c r="BF24" i="7" s="1"/>
  <c r="BF25" i="7" s="1"/>
  <c r="BF26" i="7" s="1"/>
  <c r="BF27" i="7" s="1"/>
  <c r="BG18" i="7"/>
  <c r="BG19" i="7" s="1"/>
  <c r="BG20" i="7" s="1"/>
  <c r="BG21" i="7" s="1"/>
  <c r="BG22" i="7" s="1"/>
  <c r="BG23" i="7" s="1"/>
  <c r="BG24" i="7" s="1"/>
  <c r="BG25" i="7" s="1"/>
  <c r="BG26" i="7" s="1"/>
  <c r="BG27" i="7" s="1"/>
  <c r="BH18" i="7"/>
  <c r="BH19" i="7" s="1"/>
  <c r="BH20" i="7" s="1"/>
  <c r="BH21" i="7" s="1"/>
  <c r="BH22" i="7" s="1"/>
  <c r="BH23" i="7" s="1"/>
  <c r="BH24" i="7" s="1"/>
  <c r="BH25" i="7" s="1"/>
  <c r="BH26" i="7" s="1"/>
  <c r="BH27" i="7" s="1"/>
  <c r="BI18" i="7"/>
  <c r="BI19" i="7" s="1"/>
  <c r="BI20" i="7" s="1"/>
  <c r="BI21" i="7" s="1"/>
  <c r="BI22" i="7" s="1"/>
  <c r="BI23" i="7" s="1"/>
  <c r="BI24" i="7" s="1"/>
  <c r="BI25" i="7" s="1"/>
  <c r="BI26" i="7" s="1"/>
  <c r="BI27" i="7" s="1"/>
  <c r="BJ18" i="7"/>
  <c r="BJ19" i="7" s="1"/>
  <c r="BJ20" i="7" s="1"/>
  <c r="BJ21" i="7" s="1"/>
  <c r="BJ22" i="7" s="1"/>
  <c r="BJ23" i="7" s="1"/>
  <c r="BJ24" i="7" s="1"/>
  <c r="BJ25" i="7" s="1"/>
  <c r="BJ26" i="7" s="1"/>
  <c r="BJ27" i="7" s="1"/>
  <c r="BK18" i="7"/>
  <c r="BK19" i="7" s="1"/>
  <c r="BK20" i="7" s="1"/>
  <c r="BK21" i="7" s="1"/>
  <c r="BK22" i="7" s="1"/>
  <c r="BK23" i="7" s="1"/>
  <c r="BK24" i="7" s="1"/>
  <c r="BK25" i="7" s="1"/>
  <c r="BK26" i="7" s="1"/>
  <c r="BK27" i="7" s="1"/>
  <c r="BL18" i="7"/>
  <c r="BL19" i="7" s="1"/>
  <c r="BL20" i="7" s="1"/>
  <c r="BL21" i="7" s="1"/>
  <c r="BL22" i="7" s="1"/>
  <c r="BL23" i="7" s="1"/>
  <c r="BL24" i="7" s="1"/>
  <c r="BL25" i="7" s="1"/>
  <c r="BL26" i="7" s="1"/>
  <c r="BL27" i="7" s="1"/>
  <c r="BM18" i="7"/>
  <c r="BM19" i="7" s="1"/>
  <c r="BM20" i="7" s="1"/>
  <c r="BM21" i="7" s="1"/>
  <c r="BM22" i="7" s="1"/>
  <c r="BM23" i="7" s="1"/>
  <c r="BM24" i="7" s="1"/>
  <c r="BM25" i="7" s="1"/>
  <c r="BM26" i="7" s="1"/>
  <c r="BM27" i="7" s="1"/>
  <c r="BN18" i="7"/>
  <c r="BN19" i="7" s="1"/>
  <c r="BN20" i="7" s="1"/>
  <c r="BN21" i="7" s="1"/>
  <c r="BN22" i="7" s="1"/>
  <c r="BN23" i="7" s="1"/>
  <c r="BN24" i="7" s="1"/>
  <c r="BN25" i="7" s="1"/>
  <c r="BN26" i="7" s="1"/>
  <c r="BN27" i="7" s="1"/>
  <c r="BO18" i="7"/>
  <c r="BO19" i="7" s="1"/>
  <c r="BO20" i="7" s="1"/>
  <c r="BO21" i="7" s="1"/>
  <c r="BO22" i="7" s="1"/>
  <c r="BO23" i="7" s="1"/>
  <c r="BO24" i="7" s="1"/>
  <c r="BO25" i="7" s="1"/>
  <c r="BO26" i="7" s="1"/>
  <c r="BO27" i="7" s="1"/>
  <c r="BP18" i="7"/>
  <c r="BP19" i="7" s="1"/>
  <c r="BP20" i="7" s="1"/>
  <c r="BP21" i="7" s="1"/>
  <c r="BP22" i="7" s="1"/>
  <c r="BP23" i="7" s="1"/>
  <c r="BP24" i="7" s="1"/>
  <c r="BP25" i="7" s="1"/>
  <c r="BP26" i="7" s="1"/>
  <c r="BP27" i="7" s="1"/>
  <c r="BQ18" i="7"/>
  <c r="BQ19" i="7" s="1"/>
  <c r="BQ20" i="7" s="1"/>
  <c r="BQ21" i="7" s="1"/>
  <c r="BQ22" i="7" s="1"/>
  <c r="BQ23" i="7" s="1"/>
  <c r="BQ24" i="7" s="1"/>
  <c r="BQ25" i="7" s="1"/>
  <c r="BQ26" i="7" s="1"/>
  <c r="BQ27" i="7" s="1"/>
  <c r="BR18" i="7"/>
  <c r="BR19" i="7" s="1"/>
  <c r="BR20" i="7" s="1"/>
  <c r="BR21" i="7" s="1"/>
  <c r="BR22" i="7" s="1"/>
  <c r="BR23" i="7" s="1"/>
  <c r="BR24" i="7" s="1"/>
  <c r="BR25" i="7" s="1"/>
  <c r="BR26" i="7" s="1"/>
  <c r="BR27" i="7" s="1"/>
  <c r="BS18" i="7"/>
  <c r="BS19" i="7" s="1"/>
  <c r="BS20" i="7" s="1"/>
  <c r="BS21" i="7" s="1"/>
  <c r="BS22" i="7" s="1"/>
  <c r="BS23" i="7" s="1"/>
  <c r="BS24" i="7" s="1"/>
  <c r="BS25" i="7" s="1"/>
  <c r="BS26" i="7" s="1"/>
  <c r="BS27" i="7" s="1"/>
  <c r="BT18" i="7"/>
  <c r="BT19" i="7" s="1"/>
  <c r="BT20" i="7" s="1"/>
  <c r="BT21" i="7" s="1"/>
  <c r="BT22" i="7" s="1"/>
  <c r="BT23" i="7" s="1"/>
  <c r="BT24" i="7" s="1"/>
  <c r="BT25" i="7" s="1"/>
  <c r="BT26" i="7" s="1"/>
  <c r="BT27" i="7" s="1"/>
  <c r="BU18" i="7"/>
  <c r="BU19" i="7" s="1"/>
  <c r="BU20" i="7" s="1"/>
  <c r="BU21" i="7" s="1"/>
  <c r="BU22" i="7" s="1"/>
  <c r="BU23" i="7" s="1"/>
  <c r="BU24" i="7" s="1"/>
  <c r="BU25" i="7" s="1"/>
  <c r="BU26" i="7" s="1"/>
  <c r="BU27" i="7" s="1"/>
  <c r="BV18" i="7"/>
  <c r="BV19" i="7" s="1"/>
  <c r="BV20" i="7" s="1"/>
  <c r="BV21" i="7" s="1"/>
  <c r="BV22" i="7" s="1"/>
  <c r="BV23" i="7" s="1"/>
  <c r="BV24" i="7" s="1"/>
  <c r="BV25" i="7" s="1"/>
  <c r="BV26" i="7" s="1"/>
  <c r="BV27" i="7" s="1"/>
  <c r="BW18" i="7"/>
  <c r="BW19" i="7" s="1"/>
  <c r="BW20" i="7" s="1"/>
  <c r="BW21" i="7" s="1"/>
  <c r="BW22" i="7" s="1"/>
  <c r="BW23" i="7" s="1"/>
  <c r="BW24" i="7" s="1"/>
  <c r="BW25" i="7" s="1"/>
  <c r="BW26" i="7" s="1"/>
  <c r="BW27" i="7" s="1"/>
  <c r="BX18" i="7"/>
  <c r="BX19" i="7" s="1"/>
  <c r="BX20" i="7" s="1"/>
  <c r="BX21" i="7" s="1"/>
  <c r="BX22" i="7" s="1"/>
  <c r="BX23" i="7" s="1"/>
  <c r="BX24" i="7" s="1"/>
  <c r="BX25" i="7" s="1"/>
  <c r="BX26" i="7" s="1"/>
  <c r="BX27" i="7" s="1"/>
  <c r="BY18" i="7"/>
  <c r="BY19" i="7" s="1"/>
  <c r="BY20" i="7" s="1"/>
  <c r="BY21" i="7" s="1"/>
  <c r="BY22" i="7" s="1"/>
  <c r="BY23" i="7" s="1"/>
  <c r="BY24" i="7" s="1"/>
  <c r="BY25" i="7" s="1"/>
  <c r="BY26" i="7" s="1"/>
  <c r="BY27" i="7" s="1"/>
  <c r="BZ18" i="7"/>
  <c r="BZ19" i="7" s="1"/>
  <c r="BZ20" i="7" s="1"/>
  <c r="BZ21" i="7" s="1"/>
  <c r="BZ22" i="7" s="1"/>
  <c r="BZ23" i="7" s="1"/>
  <c r="BZ24" i="7" s="1"/>
  <c r="BZ25" i="7" s="1"/>
  <c r="BZ26" i="7" s="1"/>
  <c r="BZ27" i="7" s="1"/>
  <c r="CA18" i="7"/>
  <c r="CA19" i="7" s="1"/>
  <c r="CA20" i="7" s="1"/>
  <c r="CA21" i="7" s="1"/>
  <c r="CA22" i="7" s="1"/>
  <c r="CA23" i="7" s="1"/>
  <c r="CA24" i="7" s="1"/>
  <c r="CA25" i="7" s="1"/>
  <c r="CA26" i="7" s="1"/>
  <c r="CA27" i="7" s="1"/>
  <c r="CB18" i="7"/>
  <c r="CB19" i="7" s="1"/>
  <c r="CB20" i="7" s="1"/>
  <c r="CB21" i="7" s="1"/>
  <c r="CB22" i="7" s="1"/>
  <c r="CB23" i="7" s="1"/>
  <c r="CB24" i="7" s="1"/>
  <c r="CB25" i="7" s="1"/>
  <c r="CB26" i="7" s="1"/>
  <c r="CB27" i="7" s="1"/>
  <c r="CC18" i="7"/>
  <c r="CC19" i="7" s="1"/>
  <c r="CC20" i="7" s="1"/>
  <c r="CC21" i="7" s="1"/>
  <c r="CC22" i="7" s="1"/>
  <c r="CC23" i="7" s="1"/>
  <c r="CC24" i="7" s="1"/>
  <c r="CC25" i="7" s="1"/>
  <c r="CC26" i="7" s="1"/>
  <c r="CC27" i="7" s="1"/>
  <c r="CD18" i="7"/>
  <c r="CD19" i="7" s="1"/>
  <c r="CD20" i="7" s="1"/>
  <c r="CD21" i="7" s="1"/>
  <c r="CD22" i="7" s="1"/>
  <c r="CD23" i="7" s="1"/>
  <c r="CD24" i="7" s="1"/>
  <c r="CD25" i="7" s="1"/>
  <c r="CD26" i="7" s="1"/>
  <c r="CD27" i="7" s="1"/>
  <c r="CE18" i="7"/>
  <c r="CE19" i="7" s="1"/>
  <c r="CE20" i="7" s="1"/>
  <c r="CE21" i="7" s="1"/>
  <c r="CE22" i="7" s="1"/>
  <c r="CE23" i="7" s="1"/>
  <c r="CE24" i="7" s="1"/>
  <c r="CE25" i="7" s="1"/>
  <c r="CE26" i="7" s="1"/>
  <c r="CE27" i="7" s="1"/>
  <c r="CF18" i="7"/>
  <c r="CF19" i="7" s="1"/>
  <c r="CF20" i="7" s="1"/>
  <c r="CF21" i="7" s="1"/>
  <c r="CF22" i="7" s="1"/>
  <c r="CF23" i="7" s="1"/>
  <c r="CF24" i="7" s="1"/>
  <c r="CF25" i="7" s="1"/>
  <c r="CF26" i="7" s="1"/>
  <c r="CF27" i="7" s="1"/>
  <c r="CG18" i="7"/>
  <c r="CG19" i="7" s="1"/>
  <c r="CG20" i="7" s="1"/>
  <c r="CG21" i="7" s="1"/>
  <c r="CG22" i="7" s="1"/>
  <c r="CG23" i="7" s="1"/>
  <c r="CG24" i="7" s="1"/>
  <c r="CG25" i="7" s="1"/>
  <c r="CG26" i="7" s="1"/>
  <c r="CG27" i="7" s="1"/>
  <c r="CH18" i="7"/>
  <c r="CH19" i="7" s="1"/>
  <c r="CH20" i="7" s="1"/>
  <c r="CH21" i="7" s="1"/>
  <c r="CH22" i="7" s="1"/>
  <c r="CH23" i="7" s="1"/>
  <c r="CH24" i="7" s="1"/>
  <c r="CH25" i="7" s="1"/>
  <c r="CH26" i="7" s="1"/>
  <c r="CH27" i="7" s="1"/>
  <c r="CI18" i="7"/>
  <c r="CI19" i="7" s="1"/>
  <c r="CI20" i="7" s="1"/>
  <c r="CI21" i="7" s="1"/>
  <c r="CI22" i="7" s="1"/>
  <c r="CI23" i="7" s="1"/>
  <c r="CI24" i="7" s="1"/>
  <c r="CI25" i="7" s="1"/>
  <c r="CI26" i="7" s="1"/>
  <c r="CI27" i="7" s="1"/>
  <c r="CJ18" i="7"/>
  <c r="CJ19" i="7" s="1"/>
  <c r="CJ20" i="7" s="1"/>
  <c r="CJ21" i="7" s="1"/>
  <c r="CJ22" i="7" s="1"/>
  <c r="CJ23" i="7" s="1"/>
  <c r="CJ24" i="7" s="1"/>
  <c r="CJ25" i="7" s="1"/>
  <c r="CJ26" i="7" s="1"/>
  <c r="CJ27" i="7" s="1"/>
  <c r="CK18" i="7"/>
  <c r="CK19" i="7" s="1"/>
  <c r="CK20" i="7" s="1"/>
  <c r="CK21" i="7" s="1"/>
  <c r="CK22" i="7" s="1"/>
  <c r="CK23" i="7" s="1"/>
  <c r="CK24" i="7" s="1"/>
  <c r="CK25" i="7" s="1"/>
  <c r="CK26" i="7" s="1"/>
  <c r="CK27" i="7" s="1"/>
  <c r="CL18" i="7"/>
  <c r="CL19" i="7" s="1"/>
  <c r="CL20" i="7" s="1"/>
  <c r="CL21" i="7" s="1"/>
  <c r="CL22" i="7" s="1"/>
  <c r="CL23" i="7" s="1"/>
  <c r="CL24" i="7" s="1"/>
  <c r="CL25" i="7" s="1"/>
  <c r="CL26" i="7" s="1"/>
  <c r="CL27" i="7" s="1"/>
  <c r="CM18" i="7"/>
  <c r="CM19" i="7" s="1"/>
  <c r="CM20" i="7" s="1"/>
  <c r="CM21" i="7" s="1"/>
  <c r="CM22" i="7" s="1"/>
  <c r="CM23" i="7" s="1"/>
  <c r="CM24" i="7" s="1"/>
  <c r="CM25" i="7" s="1"/>
  <c r="CM26" i="7" s="1"/>
  <c r="CM27" i="7" s="1"/>
  <c r="CN18" i="7"/>
  <c r="CN19" i="7" s="1"/>
  <c r="CN20" i="7" s="1"/>
  <c r="CN21" i="7" s="1"/>
  <c r="CN22" i="7" s="1"/>
  <c r="CN23" i="7" s="1"/>
  <c r="CN24" i="7" s="1"/>
  <c r="CN25" i="7" s="1"/>
  <c r="CN26" i="7" s="1"/>
  <c r="CN27" i="7" s="1"/>
  <c r="CO18" i="7"/>
  <c r="CO19" i="7" s="1"/>
  <c r="CO20" i="7" s="1"/>
  <c r="CO21" i="7" s="1"/>
  <c r="CO22" i="7" s="1"/>
  <c r="CO23" i="7" s="1"/>
  <c r="CO24" i="7" s="1"/>
  <c r="CO25" i="7" s="1"/>
  <c r="CO26" i="7" s="1"/>
  <c r="CO27" i="7" s="1"/>
  <c r="CP18" i="7"/>
  <c r="CP19" i="7" s="1"/>
  <c r="CP20" i="7" s="1"/>
  <c r="CP21" i="7" s="1"/>
  <c r="CP22" i="7" s="1"/>
  <c r="CP23" i="7" s="1"/>
  <c r="CP24" i="7" s="1"/>
  <c r="CP25" i="7" s="1"/>
  <c r="CP26" i="7" s="1"/>
  <c r="CP27" i="7" s="1"/>
  <c r="CQ18" i="7"/>
  <c r="CQ19" i="7" s="1"/>
  <c r="CQ20" i="7" s="1"/>
  <c r="CQ21" i="7" s="1"/>
  <c r="CQ22" i="7" s="1"/>
  <c r="CQ23" i="7" s="1"/>
  <c r="CQ24" i="7" s="1"/>
  <c r="CQ25" i="7" s="1"/>
  <c r="CQ26" i="7" s="1"/>
  <c r="CQ27" i="7" s="1"/>
  <c r="CR18" i="7"/>
  <c r="CR19" i="7" s="1"/>
  <c r="CR20" i="7" s="1"/>
  <c r="CR21" i="7" s="1"/>
  <c r="CR22" i="7" s="1"/>
  <c r="CR23" i="7" s="1"/>
  <c r="CR24" i="7" s="1"/>
  <c r="CR25" i="7" s="1"/>
  <c r="CR26" i="7" s="1"/>
  <c r="CR27" i="7" s="1"/>
  <c r="CS18" i="7"/>
  <c r="CS19" i="7" s="1"/>
  <c r="CS20" i="7" s="1"/>
  <c r="CS21" i="7" s="1"/>
  <c r="CS22" i="7" s="1"/>
  <c r="CS23" i="7" s="1"/>
  <c r="CS24" i="7" s="1"/>
  <c r="CS25" i="7" s="1"/>
  <c r="CS26" i="7" s="1"/>
  <c r="CS27" i="7" s="1"/>
  <c r="CT18" i="7"/>
  <c r="CT19" i="7" s="1"/>
  <c r="CT20" i="7" s="1"/>
  <c r="CT21" i="7" s="1"/>
  <c r="CT22" i="7" s="1"/>
  <c r="CT23" i="7" s="1"/>
  <c r="CT24" i="7" s="1"/>
  <c r="CT25" i="7" s="1"/>
  <c r="CT26" i="7" s="1"/>
  <c r="CT27" i="7" s="1"/>
  <c r="CU18" i="7"/>
  <c r="CU19" i="7" s="1"/>
  <c r="CU20" i="7" s="1"/>
  <c r="CU21" i="7" s="1"/>
  <c r="CU22" i="7" s="1"/>
  <c r="CU23" i="7" s="1"/>
  <c r="CU24" i="7" s="1"/>
  <c r="CU25" i="7" s="1"/>
  <c r="CU26" i="7" s="1"/>
  <c r="CU27" i="7" s="1"/>
  <c r="CV18" i="7"/>
  <c r="CV19" i="7" s="1"/>
  <c r="CV20" i="7" s="1"/>
  <c r="CV21" i="7" s="1"/>
  <c r="CV22" i="7" s="1"/>
  <c r="CV23" i="7" s="1"/>
  <c r="CV24" i="7" s="1"/>
  <c r="CV25" i="7" s="1"/>
  <c r="CV26" i="7" s="1"/>
  <c r="CV27" i="7" s="1"/>
  <c r="CW18" i="7"/>
  <c r="CW19" i="7" s="1"/>
  <c r="CW20" i="7" s="1"/>
  <c r="CW21" i="7" s="1"/>
  <c r="CW22" i="7" s="1"/>
  <c r="CW23" i="7" s="1"/>
  <c r="CW24" i="7" s="1"/>
  <c r="CW25" i="7" s="1"/>
  <c r="CW26" i="7" s="1"/>
  <c r="CW27" i="7" s="1"/>
  <c r="CX18" i="7"/>
  <c r="CX19" i="7" s="1"/>
  <c r="CX20" i="7" s="1"/>
  <c r="CX21" i="7" s="1"/>
  <c r="CX22" i="7" s="1"/>
  <c r="CX23" i="7" s="1"/>
  <c r="CX24" i="7" s="1"/>
  <c r="CX25" i="7" s="1"/>
  <c r="CX26" i="7" s="1"/>
  <c r="CX27" i="7" s="1"/>
  <c r="CY18" i="7"/>
  <c r="CY19" i="7" s="1"/>
  <c r="CY20" i="7" s="1"/>
  <c r="CY21" i="7" s="1"/>
  <c r="CY22" i="7" s="1"/>
  <c r="CY23" i="7" s="1"/>
  <c r="CY24" i="7" s="1"/>
  <c r="CY25" i="7" s="1"/>
  <c r="CY26" i="7" s="1"/>
  <c r="CY27" i="7" s="1"/>
  <c r="CZ18" i="7"/>
  <c r="CZ19" i="7" s="1"/>
  <c r="CZ20" i="7" s="1"/>
  <c r="CZ21" i="7" s="1"/>
  <c r="CZ22" i="7" s="1"/>
  <c r="CZ23" i="7" s="1"/>
  <c r="CZ24" i="7" s="1"/>
  <c r="CZ25" i="7" s="1"/>
  <c r="CZ26" i="7" s="1"/>
  <c r="CZ27" i="7" s="1"/>
  <c r="DA18" i="7"/>
  <c r="DA19" i="7" s="1"/>
  <c r="DA20" i="7" s="1"/>
  <c r="DA21" i="7" s="1"/>
  <c r="DA22" i="7" s="1"/>
  <c r="DA23" i="7" s="1"/>
  <c r="DA24" i="7" s="1"/>
  <c r="DA25" i="7" s="1"/>
  <c r="DA26" i="7" s="1"/>
  <c r="DA27" i="7" s="1"/>
  <c r="DB18" i="7"/>
  <c r="DB19" i="7" s="1"/>
  <c r="DB20" i="7" s="1"/>
  <c r="DB21" i="7" s="1"/>
  <c r="DB22" i="7" s="1"/>
  <c r="DB23" i="7" s="1"/>
  <c r="DB24" i="7" s="1"/>
  <c r="DB25" i="7" s="1"/>
  <c r="DB26" i="7" s="1"/>
  <c r="DB27" i="7" s="1"/>
  <c r="DC18" i="7"/>
  <c r="DC19" i="7" s="1"/>
  <c r="DC20" i="7" s="1"/>
  <c r="DC21" i="7" s="1"/>
  <c r="DC22" i="7" s="1"/>
  <c r="DC23" i="7" s="1"/>
  <c r="DC24" i="7" s="1"/>
  <c r="DC25" i="7" s="1"/>
  <c r="DC26" i="7" s="1"/>
  <c r="DC27" i="7" s="1"/>
  <c r="DD18" i="7"/>
  <c r="DD19" i="7" s="1"/>
  <c r="DD20" i="7" s="1"/>
  <c r="DD21" i="7" s="1"/>
  <c r="DD22" i="7" s="1"/>
  <c r="DD23" i="7" s="1"/>
  <c r="DD24" i="7" s="1"/>
  <c r="DD25" i="7" s="1"/>
  <c r="DD26" i="7" s="1"/>
  <c r="DD27" i="7" s="1"/>
  <c r="DE18" i="7"/>
  <c r="DE19" i="7" s="1"/>
  <c r="DE20" i="7" s="1"/>
  <c r="DE21" i="7" s="1"/>
  <c r="DE22" i="7" s="1"/>
  <c r="DE23" i="7" s="1"/>
  <c r="DE24" i="7" s="1"/>
  <c r="DE25" i="7" s="1"/>
  <c r="DE26" i="7" s="1"/>
  <c r="DE27" i="7" s="1"/>
  <c r="DF18" i="7"/>
  <c r="DF19" i="7" s="1"/>
  <c r="DF20" i="7" s="1"/>
  <c r="DF21" i="7" s="1"/>
  <c r="DF22" i="7" s="1"/>
  <c r="DF23" i="7" s="1"/>
  <c r="DF24" i="7" s="1"/>
  <c r="DF25" i="7" s="1"/>
  <c r="DF26" i="7" s="1"/>
  <c r="DF27" i="7" s="1"/>
  <c r="DG18" i="7"/>
  <c r="DG19" i="7" s="1"/>
  <c r="DG20" i="7" s="1"/>
  <c r="DG21" i="7" s="1"/>
  <c r="DG22" i="7" s="1"/>
  <c r="DG23" i="7" s="1"/>
  <c r="DG24" i="7" s="1"/>
  <c r="DG25" i="7" s="1"/>
  <c r="DG26" i="7" s="1"/>
  <c r="DG27" i="7" s="1"/>
  <c r="DH18" i="7"/>
  <c r="DH19" i="7" s="1"/>
  <c r="DH20" i="7" s="1"/>
  <c r="DH21" i="7" s="1"/>
  <c r="DH22" i="7" s="1"/>
  <c r="DH23" i="7" s="1"/>
  <c r="DH24" i="7" s="1"/>
  <c r="DH25" i="7" s="1"/>
  <c r="DH26" i="7" s="1"/>
  <c r="DH27" i="7" s="1"/>
  <c r="DI18" i="7"/>
  <c r="DI19" i="7" s="1"/>
  <c r="DI20" i="7" s="1"/>
  <c r="DI21" i="7" s="1"/>
  <c r="DI22" i="7" s="1"/>
  <c r="DI23" i="7" s="1"/>
  <c r="DI24" i="7" s="1"/>
  <c r="DI25" i="7" s="1"/>
  <c r="DI26" i="7" s="1"/>
  <c r="DI27" i="7" s="1"/>
  <c r="DJ18" i="7"/>
  <c r="DJ19" i="7" s="1"/>
  <c r="DJ20" i="7" s="1"/>
  <c r="DJ21" i="7" s="1"/>
  <c r="DJ22" i="7" s="1"/>
  <c r="DJ23" i="7" s="1"/>
  <c r="DJ24" i="7" s="1"/>
  <c r="DJ25" i="7" s="1"/>
  <c r="DJ26" i="7" s="1"/>
  <c r="DJ27" i="7" s="1"/>
  <c r="DK18" i="7"/>
  <c r="DK19" i="7" s="1"/>
  <c r="DK20" i="7" s="1"/>
  <c r="DK21" i="7" s="1"/>
  <c r="DK22" i="7" s="1"/>
  <c r="DK23" i="7" s="1"/>
  <c r="DK24" i="7" s="1"/>
  <c r="DK25" i="7" s="1"/>
  <c r="DK26" i="7" s="1"/>
  <c r="DK27" i="7" s="1"/>
  <c r="DL18" i="7"/>
  <c r="DL19" i="7" s="1"/>
  <c r="DL20" i="7" s="1"/>
  <c r="DL21" i="7" s="1"/>
  <c r="DL22" i="7" s="1"/>
  <c r="DL23" i="7" s="1"/>
  <c r="DL24" i="7" s="1"/>
  <c r="DL25" i="7" s="1"/>
  <c r="DL26" i="7" s="1"/>
  <c r="DL27" i="7" s="1"/>
  <c r="DM18" i="7"/>
  <c r="DM19" i="7" s="1"/>
  <c r="DM20" i="7" s="1"/>
  <c r="DM21" i="7" s="1"/>
  <c r="DM22" i="7" s="1"/>
  <c r="DM23" i="7" s="1"/>
  <c r="DM24" i="7" s="1"/>
  <c r="DM25" i="7" s="1"/>
  <c r="DM26" i="7" s="1"/>
  <c r="DM27" i="7" s="1"/>
  <c r="DN18" i="7"/>
  <c r="DN19" i="7" s="1"/>
  <c r="DN20" i="7" s="1"/>
  <c r="DN21" i="7" s="1"/>
  <c r="DN22" i="7" s="1"/>
  <c r="DN23" i="7" s="1"/>
  <c r="DN24" i="7" s="1"/>
  <c r="DN25" i="7" s="1"/>
  <c r="DN26" i="7" s="1"/>
  <c r="DN27" i="7" s="1"/>
  <c r="DO18" i="7"/>
  <c r="DO19" i="7" s="1"/>
  <c r="DO20" i="7" s="1"/>
  <c r="DO21" i="7" s="1"/>
  <c r="DO22" i="7" s="1"/>
  <c r="DO23" i="7" s="1"/>
  <c r="DO24" i="7" s="1"/>
  <c r="DO25" i="7" s="1"/>
  <c r="DO26" i="7" s="1"/>
  <c r="DO27" i="7" s="1"/>
  <c r="DP18" i="7"/>
  <c r="DP19" i="7" s="1"/>
  <c r="DP20" i="7" s="1"/>
  <c r="DP21" i="7" s="1"/>
  <c r="DP22" i="7" s="1"/>
  <c r="DP23" i="7" s="1"/>
  <c r="DP24" i="7" s="1"/>
  <c r="DP25" i="7" s="1"/>
  <c r="DP26" i="7" s="1"/>
  <c r="DP27" i="7" s="1"/>
  <c r="DQ18" i="7"/>
  <c r="DQ19" i="7" s="1"/>
  <c r="DQ20" i="7" s="1"/>
  <c r="DQ21" i="7" s="1"/>
  <c r="DQ22" i="7" s="1"/>
  <c r="DQ23" i="7" s="1"/>
  <c r="DQ24" i="7" s="1"/>
  <c r="DQ25" i="7" s="1"/>
  <c r="DQ26" i="7" s="1"/>
  <c r="DQ27" i="7" s="1"/>
  <c r="DR18" i="7"/>
  <c r="DR19" i="7" s="1"/>
  <c r="DR20" i="7" s="1"/>
  <c r="DR21" i="7" s="1"/>
  <c r="DR22" i="7" s="1"/>
  <c r="DR23" i="7" s="1"/>
  <c r="DR24" i="7" s="1"/>
  <c r="DR25" i="7" s="1"/>
  <c r="DR26" i="7" s="1"/>
  <c r="DR27" i="7" s="1"/>
  <c r="DS18" i="7"/>
  <c r="DS19" i="7" s="1"/>
  <c r="DS20" i="7" s="1"/>
  <c r="DS21" i="7" s="1"/>
  <c r="DS22" i="7" s="1"/>
  <c r="DS23" i="7" s="1"/>
  <c r="DS24" i="7" s="1"/>
  <c r="DS25" i="7" s="1"/>
  <c r="DS26" i="7" s="1"/>
  <c r="DS27" i="7" s="1"/>
  <c r="DT18" i="7"/>
  <c r="DT19" i="7" s="1"/>
  <c r="DT20" i="7" s="1"/>
  <c r="DT21" i="7" s="1"/>
  <c r="DT22" i="7" s="1"/>
  <c r="DT23" i="7" s="1"/>
  <c r="DT24" i="7" s="1"/>
  <c r="DT25" i="7" s="1"/>
  <c r="DT26" i="7" s="1"/>
  <c r="DT27" i="7" s="1"/>
  <c r="DU18" i="7"/>
  <c r="DU19" i="7" s="1"/>
  <c r="DU20" i="7" s="1"/>
  <c r="DU21" i="7" s="1"/>
  <c r="DU22" i="7" s="1"/>
  <c r="DU23" i="7" s="1"/>
  <c r="DU24" i="7" s="1"/>
  <c r="DU25" i="7" s="1"/>
  <c r="DU26" i="7" s="1"/>
  <c r="DU27" i="7" s="1"/>
  <c r="DV18" i="7"/>
  <c r="DV19" i="7" s="1"/>
  <c r="DV20" i="7" s="1"/>
  <c r="DV21" i="7" s="1"/>
  <c r="DV22" i="7" s="1"/>
  <c r="DV23" i="7" s="1"/>
  <c r="DV24" i="7" s="1"/>
  <c r="DV25" i="7" s="1"/>
  <c r="DV26" i="7" s="1"/>
  <c r="DV27" i="7" s="1"/>
  <c r="DW18" i="7"/>
  <c r="DW19" i="7" s="1"/>
  <c r="DW20" i="7" s="1"/>
  <c r="DW21" i="7" s="1"/>
  <c r="DW22" i="7" s="1"/>
  <c r="DW23" i="7" s="1"/>
  <c r="DW24" i="7" s="1"/>
  <c r="DW25" i="7" s="1"/>
  <c r="DW26" i="7" s="1"/>
  <c r="DW27" i="7" s="1"/>
  <c r="DX18" i="7"/>
  <c r="DX19" i="7" s="1"/>
  <c r="DX20" i="7" s="1"/>
  <c r="DX21" i="7" s="1"/>
  <c r="DX22" i="7" s="1"/>
  <c r="DX23" i="7" s="1"/>
  <c r="DX24" i="7" s="1"/>
  <c r="DX25" i="7" s="1"/>
  <c r="DX26" i="7" s="1"/>
  <c r="DX27" i="7" s="1"/>
  <c r="DY18" i="7"/>
  <c r="DY19" i="7" s="1"/>
  <c r="DY20" i="7" s="1"/>
  <c r="DY21" i="7" s="1"/>
  <c r="DY22" i="7" s="1"/>
  <c r="DY23" i="7" s="1"/>
  <c r="DY24" i="7" s="1"/>
  <c r="DY25" i="7" s="1"/>
  <c r="DY26" i="7" s="1"/>
  <c r="DY27" i="7" s="1"/>
  <c r="DZ18" i="7"/>
  <c r="DZ19" i="7" s="1"/>
  <c r="DZ20" i="7" s="1"/>
  <c r="DZ21" i="7" s="1"/>
  <c r="DZ22" i="7" s="1"/>
  <c r="DZ23" i="7" s="1"/>
  <c r="DZ24" i="7" s="1"/>
  <c r="DZ25" i="7" s="1"/>
  <c r="DZ26" i="7" s="1"/>
  <c r="DZ27" i="7" s="1"/>
  <c r="EA18" i="7"/>
  <c r="EA19" i="7" s="1"/>
  <c r="EA20" i="7" s="1"/>
  <c r="EA21" i="7" s="1"/>
  <c r="EA22" i="7" s="1"/>
  <c r="EA23" i="7" s="1"/>
  <c r="EA24" i="7" s="1"/>
  <c r="EA25" i="7" s="1"/>
  <c r="EA26" i="7" s="1"/>
  <c r="EA27" i="7" s="1"/>
  <c r="EB18" i="7"/>
  <c r="EB19" i="7" s="1"/>
  <c r="EB20" i="7" s="1"/>
  <c r="EB21" i="7" s="1"/>
  <c r="EB22" i="7" s="1"/>
  <c r="EB23" i="7" s="1"/>
  <c r="EB24" i="7" s="1"/>
  <c r="EB25" i="7" s="1"/>
  <c r="EB26" i="7" s="1"/>
  <c r="EB27" i="7" s="1"/>
  <c r="EC18" i="7"/>
  <c r="EC19" i="7" s="1"/>
  <c r="EC20" i="7" s="1"/>
  <c r="EC21" i="7" s="1"/>
  <c r="EC22" i="7" s="1"/>
  <c r="EC23" i="7" s="1"/>
  <c r="EC24" i="7" s="1"/>
  <c r="EC25" i="7" s="1"/>
  <c r="EC26" i="7" s="1"/>
  <c r="EC27" i="7" s="1"/>
  <c r="ED18" i="7"/>
  <c r="ED19" i="7" s="1"/>
  <c r="ED20" i="7" s="1"/>
  <c r="ED21" i="7" s="1"/>
  <c r="ED22" i="7" s="1"/>
  <c r="ED23" i="7" s="1"/>
  <c r="ED24" i="7" s="1"/>
  <c r="ED25" i="7" s="1"/>
  <c r="ED26" i="7" s="1"/>
  <c r="ED27" i="7" s="1"/>
  <c r="EE18" i="7"/>
  <c r="EE19" i="7" s="1"/>
  <c r="EE20" i="7" s="1"/>
  <c r="EE21" i="7" s="1"/>
  <c r="EE22" i="7" s="1"/>
  <c r="EE23" i="7" s="1"/>
  <c r="EE24" i="7" s="1"/>
  <c r="EE25" i="7" s="1"/>
  <c r="EE26" i="7" s="1"/>
  <c r="EE27" i="7" s="1"/>
  <c r="EF18" i="7"/>
  <c r="EF19" i="7" s="1"/>
  <c r="EF20" i="7" s="1"/>
  <c r="EF21" i="7" s="1"/>
  <c r="EF22" i="7" s="1"/>
  <c r="EF23" i="7" s="1"/>
  <c r="EF24" i="7" s="1"/>
  <c r="EF25" i="7" s="1"/>
  <c r="EF26" i="7" s="1"/>
  <c r="EF27" i="7" s="1"/>
  <c r="EG18" i="7"/>
  <c r="EG19" i="7" s="1"/>
  <c r="EG20" i="7" s="1"/>
  <c r="EG21" i="7" s="1"/>
  <c r="EG22" i="7" s="1"/>
  <c r="EG23" i="7" s="1"/>
  <c r="EG24" i="7" s="1"/>
  <c r="EG25" i="7" s="1"/>
  <c r="EG26" i="7" s="1"/>
  <c r="EG27" i="7" s="1"/>
  <c r="EH18" i="7"/>
  <c r="EH19" i="7" s="1"/>
  <c r="EH20" i="7" s="1"/>
  <c r="EH21" i="7" s="1"/>
  <c r="EH22" i="7" s="1"/>
  <c r="EH23" i="7" s="1"/>
  <c r="EH24" i="7" s="1"/>
  <c r="EH25" i="7" s="1"/>
  <c r="EH26" i="7" s="1"/>
  <c r="EH27" i="7" s="1"/>
  <c r="EI18" i="7"/>
  <c r="EI19" i="7" s="1"/>
  <c r="EI20" i="7" s="1"/>
  <c r="EI21" i="7" s="1"/>
  <c r="EI22" i="7" s="1"/>
  <c r="EI23" i="7" s="1"/>
  <c r="EI24" i="7" s="1"/>
  <c r="EI25" i="7" s="1"/>
  <c r="EI26" i="7" s="1"/>
  <c r="EI27" i="7" s="1"/>
  <c r="EJ18" i="7"/>
  <c r="EJ19" i="7" s="1"/>
  <c r="EJ20" i="7" s="1"/>
  <c r="EJ21" i="7" s="1"/>
  <c r="EJ22" i="7" s="1"/>
  <c r="EJ23" i="7" s="1"/>
  <c r="EJ24" i="7" s="1"/>
  <c r="EJ25" i="7" s="1"/>
  <c r="EJ26" i="7" s="1"/>
  <c r="EJ27" i="7" s="1"/>
  <c r="EK18" i="7"/>
  <c r="EK19" i="7" s="1"/>
  <c r="EK20" i="7" s="1"/>
  <c r="EK21" i="7" s="1"/>
  <c r="EK22" i="7" s="1"/>
  <c r="EK23" i="7" s="1"/>
  <c r="EK24" i="7" s="1"/>
  <c r="EK25" i="7" s="1"/>
  <c r="EK26" i="7" s="1"/>
  <c r="EK27" i="7" s="1"/>
  <c r="EL18" i="7"/>
  <c r="EL19" i="7" s="1"/>
  <c r="EL20" i="7" s="1"/>
  <c r="EL21" i="7" s="1"/>
  <c r="EL22" i="7" s="1"/>
  <c r="EL23" i="7" s="1"/>
  <c r="EL24" i="7" s="1"/>
  <c r="EL25" i="7" s="1"/>
  <c r="EL26" i="7" s="1"/>
  <c r="EL27" i="7" s="1"/>
  <c r="EM18" i="7"/>
  <c r="EM19" i="7" s="1"/>
  <c r="EM20" i="7" s="1"/>
  <c r="EM21" i="7" s="1"/>
  <c r="EM22" i="7" s="1"/>
  <c r="EM23" i="7" s="1"/>
  <c r="EM24" i="7" s="1"/>
  <c r="EM25" i="7" s="1"/>
  <c r="EM26" i="7" s="1"/>
  <c r="EM27" i="7" s="1"/>
  <c r="EN18" i="7"/>
  <c r="EN19" i="7" s="1"/>
  <c r="EN20" i="7" s="1"/>
  <c r="EN21" i="7" s="1"/>
  <c r="EN22" i="7" s="1"/>
  <c r="EN23" i="7" s="1"/>
  <c r="EN24" i="7" s="1"/>
  <c r="EN25" i="7" s="1"/>
  <c r="EN26" i="7" s="1"/>
  <c r="EN27" i="7" s="1"/>
  <c r="EO18" i="7"/>
  <c r="EO19" i="7" s="1"/>
  <c r="EO20" i="7" s="1"/>
  <c r="EO21" i="7" s="1"/>
  <c r="EO22" i="7" s="1"/>
  <c r="EO23" i="7" s="1"/>
  <c r="EO24" i="7" s="1"/>
  <c r="EO25" i="7" s="1"/>
  <c r="EO26" i="7" s="1"/>
  <c r="EO27" i="7" s="1"/>
  <c r="EP18" i="7"/>
  <c r="EP19" i="7" s="1"/>
  <c r="EP20" i="7" s="1"/>
  <c r="EP21" i="7" s="1"/>
  <c r="EP22" i="7" s="1"/>
  <c r="EP23" i="7" s="1"/>
  <c r="EP24" i="7" s="1"/>
  <c r="EP25" i="7" s="1"/>
  <c r="EP26" i="7" s="1"/>
  <c r="EP27" i="7" s="1"/>
  <c r="EQ18" i="7"/>
  <c r="EQ19" i="7" s="1"/>
  <c r="EQ20" i="7" s="1"/>
  <c r="EQ21" i="7" s="1"/>
  <c r="EQ22" i="7" s="1"/>
  <c r="EQ23" i="7" s="1"/>
  <c r="EQ24" i="7" s="1"/>
  <c r="EQ25" i="7" s="1"/>
  <c r="EQ26" i="7" s="1"/>
  <c r="EQ27" i="7" s="1"/>
  <c r="ER18" i="7"/>
  <c r="ER19" i="7" s="1"/>
  <c r="ER20" i="7" s="1"/>
  <c r="ER21" i="7" s="1"/>
  <c r="ER22" i="7" s="1"/>
  <c r="ER23" i="7" s="1"/>
  <c r="ER24" i="7" s="1"/>
  <c r="ER25" i="7" s="1"/>
  <c r="ER26" i="7" s="1"/>
  <c r="ER27" i="7" s="1"/>
  <c r="ES18" i="7"/>
  <c r="ES19" i="7" s="1"/>
  <c r="ES20" i="7" s="1"/>
  <c r="ES21" i="7" s="1"/>
  <c r="ES22" i="7" s="1"/>
  <c r="ES23" i="7" s="1"/>
  <c r="ES24" i="7" s="1"/>
  <c r="ES25" i="7" s="1"/>
  <c r="ES26" i="7" s="1"/>
  <c r="ES27" i="7" s="1"/>
  <c r="ET18" i="7"/>
  <c r="ET19" i="7" s="1"/>
  <c r="ET20" i="7" s="1"/>
  <c r="ET21" i="7" s="1"/>
  <c r="ET22" i="7" s="1"/>
  <c r="ET23" i="7" s="1"/>
  <c r="ET24" i="7" s="1"/>
  <c r="ET25" i="7" s="1"/>
  <c r="ET26" i="7" s="1"/>
  <c r="ET27" i="7" s="1"/>
  <c r="EU18" i="7"/>
  <c r="EU19" i="7" s="1"/>
  <c r="EU20" i="7" s="1"/>
  <c r="EU21" i="7" s="1"/>
  <c r="EU22" i="7" s="1"/>
  <c r="EU23" i="7" s="1"/>
  <c r="EU24" i="7" s="1"/>
  <c r="EU25" i="7" s="1"/>
  <c r="EU26" i="7" s="1"/>
  <c r="EU27" i="7" s="1"/>
  <c r="EV18" i="7"/>
  <c r="EV19" i="7" s="1"/>
  <c r="EV20" i="7" s="1"/>
  <c r="EV21" i="7" s="1"/>
  <c r="EV22" i="7" s="1"/>
  <c r="EV23" i="7" s="1"/>
  <c r="EV24" i="7" s="1"/>
  <c r="EV25" i="7" s="1"/>
  <c r="EV26" i="7" s="1"/>
  <c r="EV27" i="7" s="1"/>
  <c r="EW18" i="7"/>
  <c r="EW19" i="7" s="1"/>
  <c r="EW20" i="7" s="1"/>
  <c r="EW21" i="7" s="1"/>
  <c r="EW22" i="7" s="1"/>
  <c r="EW23" i="7" s="1"/>
  <c r="EW24" i="7" s="1"/>
  <c r="EW25" i="7" s="1"/>
  <c r="EW26" i="7" s="1"/>
  <c r="EW27" i="7" s="1"/>
  <c r="EX18" i="7"/>
  <c r="EX19" i="7" s="1"/>
  <c r="EX20" i="7" s="1"/>
  <c r="EX21" i="7" s="1"/>
  <c r="EX22" i="7" s="1"/>
  <c r="EX23" i="7" s="1"/>
  <c r="EX24" i="7" s="1"/>
  <c r="EX25" i="7" s="1"/>
  <c r="EX26" i="7" s="1"/>
  <c r="EX27" i="7" s="1"/>
  <c r="EY18" i="7"/>
  <c r="EY19" i="7" s="1"/>
  <c r="EY20" i="7" s="1"/>
  <c r="EY21" i="7" s="1"/>
  <c r="EY22" i="7" s="1"/>
  <c r="EY23" i="7" s="1"/>
  <c r="EY24" i="7" s="1"/>
  <c r="EY25" i="7" s="1"/>
  <c r="EY26" i="7" s="1"/>
  <c r="EY27" i="7" s="1"/>
  <c r="EZ18" i="7"/>
  <c r="EZ19" i="7" s="1"/>
  <c r="EZ20" i="7" s="1"/>
  <c r="EZ21" i="7" s="1"/>
  <c r="EZ22" i="7" s="1"/>
  <c r="EZ23" i="7" s="1"/>
  <c r="EZ24" i="7" s="1"/>
  <c r="EZ25" i="7" s="1"/>
  <c r="EZ26" i="7" s="1"/>
  <c r="EZ27" i="7" s="1"/>
  <c r="FA18" i="7"/>
  <c r="FA19" i="7" s="1"/>
  <c r="FA20" i="7" s="1"/>
  <c r="FA21" i="7" s="1"/>
  <c r="FA22" i="7" s="1"/>
  <c r="FA23" i="7" s="1"/>
  <c r="FA24" i="7" s="1"/>
  <c r="FA25" i="7" s="1"/>
  <c r="FA26" i="7" s="1"/>
  <c r="FA27" i="7" s="1"/>
  <c r="FB18" i="7"/>
  <c r="FB19" i="7" s="1"/>
  <c r="FB20" i="7" s="1"/>
  <c r="FB21" i="7" s="1"/>
  <c r="FB22" i="7" s="1"/>
  <c r="FB23" i="7" s="1"/>
  <c r="FB24" i="7" s="1"/>
  <c r="FB25" i="7" s="1"/>
  <c r="FB26" i="7" s="1"/>
  <c r="FB27" i="7" s="1"/>
  <c r="FC18" i="7"/>
  <c r="FC19" i="7" s="1"/>
  <c r="FC20" i="7" s="1"/>
  <c r="FC21" i="7" s="1"/>
  <c r="FC22" i="7" s="1"/>
  <c r="FC23" i="7" s="1"/>
  <c r="FC24" i="7" s="1"/>
  <c r="FC25" i="7" s="1"/>
  <c r="FC26" i="7" s="1"/>
  <c r="FC27" i="7" s="1"/>
  <c r="FD18" i="7"/>
  <c r="FD19" i="7" s="1"/>
  <c r="FD20" i="7" s="1"/>
  <c r="FD21" i="7" s="1"/>
  <c r="FD22" i="7" s="1"/>
  <c r="FD23" i="7" s="1"/>
  <c r="FD24" i="7" s="1"/>
  <c r="FD25" i="7" s="1"/>
  <c r="FD26" i="7" s="1"/>
  <c r="FD27" i="7" s="1"/>
  <c r="FE18" i="7"/>
  <c r="FE19" i="7" s="1"/>
  <c r="FE20" i="7" s="1"/>
  <c r="FE21" i="7" s="1"/>
  <c r="FE22" i="7" s="1"/>
  <c r="FE23" i="7" s="1"/>
  <c r="FE24" i="7" s="1"/>
  <c r="FE25" i="7" s="1"/>
  <c r="FE26" i="7" s="1"/>
  <c r="FE27" i="7" s="1"/>
  <c r="FF18" i="7"/>
  <c r="FF19" i="7" s="1"/>
  <c r="FF20" i="7" s="1"/>
  <c r="FF21" i="7" s="1"/>
  <c r="FF22" i="7" s="1"/>
  <c r="FF23" i="7" s="1"/>
  <c r="FF24" i="7" s="1"/>
  <c r="FF25" i="7" s="1"/>
  <c r="FF26" i="7" s="1"/>
  <c r="FF27" i="7" s="1"/>
  <c r="FG18" i="7"/>
  <c r="FG19" i="7" s="1"/>
  <c r="FG20" i="7" s="1"/>
  <c r="FG21" i="7" s="1"/>
  <c r="FG22" i="7" s="1"/>
  <c r="FG23" i="7" s="1"/>
  <c r="FG24" i="7" s="1"/>
  <c r="FG25" i="7" s="1"/>
  <c r="FG26" i="7" s="1"/>
  <c r="FG27" i="7" s="1"/>
  <c r="FH18" i="7"/>
  <c r="FH19" i="7" s="1"/>
  <c r="FH20" i="7" s="1"/>
  <c r="FH21" i="7" s="1"/>
  <c r="FH22" i="7" s="1"/>
  <c r="FH23" i="7" s="1"/>
  <c r="FH24" i="7" s="1"/>
  <c r="FH25" i="7" s="1"/>
  <c r="FH26" i="7" s="1"/>
  <c r="FH27" i="7" s="1"/>
  <c r="FI18" i="7"/>
  <c r="FI19" i="7" s="1"/>
  <c r="FI20" i="7" s="1"/>
  <c r="FI21" i="7" s="1"/>
  <c r="FI22" i="7" s="1"/>
  <c r="FI23" i="7" s="1"/>
  <c r="FI24" i="7" s="1"/>
  <c r="FI25" i="7" s="1"/>
  <c r="FI26" i="7" s="1"/>
  <c r="FI27" i="7" s="1"/>
  <c r="FJ18" i="7"/>
  <c r="FJ19" i="7" s="1"/>
  <c r="FJ20" i="7" s="1"/>
  <c r="FJ21" i="7" s="1"/>
  <c r="FJ22" i="7" s="1"/>
  <c r="FJ23" i="7" s="1"/>
  <c r="FJ24" i="7" s="1"/>
  <c r="FJ25" i="7" s="1"/>
  <c r="FJ26" i="7" s="1"/>
  <c r="FJ27" i="7" s="1"/>
  <c r="FK18" i="7"/>
  <c r="FK19" i="7" s="1"/>
  <c r="FK20" i="7" s="1"/>
  <c r="FK21" i="7" s="1"/>
  <c r="FK22" i="7" s="1"/>
  <c r="FK23" i="7" s="1"/>
  <c r="FK24" i="7" s="1"/>
  <c r="FK25" i="7" s="1"/>
  <c r="FK26" i="7" s="1"/>
  <c r="FK27" i="7" s="1"/>
  <c r="FL18" i="7"/>
  <c r="FL19" i="7" s="1"/>
  <c r="FL20" i="7" s="1"/>
  <c r="FL21" i="7" s="1"/>
  <c r="FL22" i="7" s="1"/>
  <c r="FL23" i="7" s="1"/>
  <c r="FL24" i="7" s="1"/>
  <c r="FL25" i="7" s="1"/>
  <c r="FL26" i="7" s="1"/>
  <c r="FL27" i="7" s="1"/>
  <c r="FM18" i="7"/>
  <c r="FM19" i="7" s="1"/>
  <c r="FM20" i="7" s="1"/>
  <c r="FM21" i="7" s="1"/>
  <c r="FM22" i="7" s="1"/>
  <c r="FM23" i="7" s="1"/>
  <c r="FM24" i="7" s="1"/>
  <c r="FM25" i="7" s="1"/>
  <c r="FM26" i="7" s="1"/>
  <c r="FM27" i="7" s="1"/>
  <c r="FN18" i="7"/>
  <c r="FN19" i="7" s="1"/>
  <c r="FN20" i="7" s="1"/>
  <c r="FN21" i="7" s="1"/>
  <c r="FN22" i="7" s="1"/>
  <c r="FN23" i="7" s="1"/>
  <c r="FN24" i="7" s="1"/>
  <c r="FN25" i="7" s="1"/>
  <c r="FN26" i="7" s="1"/>
  <c r="FN27" i="7" s="1"/>
  <c r="FO18" i="7"/>
  <c r="FO19" i="7" s="1"/>
  <c r="FO20" i="7" s="1"/>
  <c r="FO21" i="7" s="1"/>
  <c r="FO22" i="7" s="1"/>
  <c r="FO23" i="7" s="1"/>
  <c r="FO24" i="7" s="1"/>
  <c r="FO25" i="7" s="1"/>
  <c r="FO26" i="7" s="1"/>
  <c r="FO27" i="7" s="1"/>
  <c r="FP18" i="7"/>
  <c r="FP19" i="7" s="1"/>
  <c r="FP20" i="7" s="1"/>
  <c r="FP21" i="7" s="1"/>
  <c r="FP22" i="7" s="1"/>
  <c r="FP23" i="7" s="1"/>
  <c r="FP24" i="7" s="1"/>
  <c r="FP25" i="7" s="1"/>
  <c r="FP26" i="7" s="1"/>
  <c r="FP27" i="7" s="1"/>
  <c r="FQ18" i="7"/>
  <c r="FQ19" i="7" s="1"/>
  <c r="FQ20" i="7" s="1"/>
  <c r="FQ21" i="7" s="1"/>
  <c r="FQ22" i="7" s="1"/>
  <c r="FQ23" i="7" s="1"/>
  <c r="FQ24" i="7" s="1"/>
  <c r="FQ25" i="7" s="1"/>
  <c r="FQ26" i="7" s="1"/>
  <c r="FQ27" i="7" s="1"/>
  <c r="FR18" i="7"/>
  <c r="FR19" i="7" s="1"/>
  <c r="FR20" i="7" s="1"/>
  <c r="FR21" i="7" s="1"/>
  <c r="FR22" i="7" s="1"/>
  <c r="FR23" i="7" s="1"/>
  <c r="FR24" i="7" s="1"/>
  <c r="FR25" i="7" s="1"/>
  <c r="FR26" i="7" s="1"/>
  <c r="FR27" i="7" s="1"/>
  <c r="FS18" i="7"/>
  <c r="FS19" i="7" s="1"/>
  <c r="FS20" i="7" s="1"/>
  <c r="FS21" i="7" s="1"/>
  <c r="FS22" i="7" s="1"/>
  <c r="FS23" i="7" s="1"/>
  <c r="FS24" i="7" s="1"/>
  <c r="FS25" i="7" s="1"/>
  <c r="FS26" i="7" s="1"/>
  <c r="FS27" i="7" s="1"/>
  <c r="FT18" i="7"/>
  <c r="FT19" i="7" s="1"/>
  <c r="FT20" i="7" s="1"/>
  <c r="FT21" i="7" s="1"/>
  <c r="FT22" i="7" s="1"/>
  <c r="FT23" i="7" s="1"/>
  <c r="FT24" i="7" s="1"/>
  <c r="FT25" i="7" s="1"/>
  <c r="FT26" i="7" s="1"/>
  <c r="FT27" i="7" s="1"/>
  <c r="FU18" i="7"/>
  <c r="FU19" i="7" s="1"/>
  <c r="FU20" i="7" s="1"/>
  <c r="FU21" i="7" s="1"/>
  <c r="FU22" i="7" s="1"/>
  <c r="FU23" i="7" s="1"/>
  <c r="FU24" i="7" s="1"/>
  <c r="FU25" i="7" s="1"/>
  <c r="FU26" i="7" s="1"/>
  <c r="FU27" i="7" s="1"/>
  <c r="FV18" i="7"/>
  <c r="FV19" i="7" s="1"/>
  <c r="FV20" i="7" s="1"/>
  <c r="FV21" i="7" s="1"/>
  <c r="FV22" i="7" s="1"/>
  <c r="FV23" i="7" s="1"/>
  <c r="FV24" i="7" s="1"/>
  <c r="FV25" i="7" s="1"/>
  <c r="FV26" i="7" s="1"/>
  <c r="FV27" i="7" s="1"/>
  <c r="FW18" i="7"/>
  <c r="FW19" i="7" s="1"/>
  <c r="FW20" i="7" s="1"/>
  <c r="FW21" i="7" s="1"/>
  <c r="FW22" i="7" s="1"/>
  <c r="FW23" i="7" s="1"/>
  <c r="FW24" i="7" s="1"/>
  <c r="FW25" i="7" s="1"/>
  <c r="FW26" i="7" s="1"/>
  <c r="FW27" i="7" s="1"/>
  <c r="FX18" i="7"/>
  <c r="FX19" i="7" s="1"/>
  <c r="FX20" i="7" s="1"/>
  <c r="FX21" i="7" s="1"/>
  <c r="FX22" i="7" s="1"/>
  <c r="FX23" i="7" s="1"/>
  <c r="FX24" i="7" s="1"/>
  <c r="FX25" i="7" s="1"/>
  <c r="FX26" i="7" s="1"/>
  <c r="FX27" i="7" s="1"/>
  <c r="FY18" i="7"/>
  <c r="FY19" i="7" s="1"/>
  <c r="FY20" i="7" s="1"/>
  <c r="FY21" i="7" s="1"/>
  <c r="FY22" i="7" s="1"/>
  <c r="FY23" i="7" s="1"/>
  <c r="FY24" i="7" s="1"/>
  <c r="FY25" i="7" s="1"/>
  <c r="FY26" i="7" s="1"/>
  <c r="FY27" i="7" s="1"/>
  <c r="FZ18" i="7"/>
  <c r="FZ19" i="7" s="1"/>
  <c r="FZ20" i="7" s="1"/>
  <c r="FZ21" i="7" s="1"/>
  <c r="FZ22" i="7" s="1"/>
  <c r="FZ23" i="7" s="1"/>
  <c r="FZ24" i="7" s="1"/>
  <c r="FZ25" i="7" s="1"/>
  <c r="FZ26" i="7" s="1"/>
  <c r="FZ27" i="7" s="1"/>
  <c r="GA18" i="7"/>
  <c r="GA19" i="7" s="1"/>
  <c r="GA20" i="7" s="1"/>
  <c r="GA21" i="7" s="1"/>
  <c r="GA22" i="7" s="1"/>
  <c r="GA23" i="7" s="1"/>
  <c r="GA24" i="7" s="1"/>
  <c r="GA25" i="7" s="1"/>
  <c r="GA26" i="7" s="1"/>
  <c r="GA27" i="7" s="1"/>
  <c r="GB18" i="7"/>
  <c r="GB19" i="7" s="1"/>
  <c r="GB20" i="7" s="1"/>
  <c r="GB21" i="7" s="1"/>
  <c r="GB22" i="7" s="1"/>
  <c r="GB23" i="7" s="1"/>
  <c r="GB24" i="7" s="1"/>
  <c r="GB25" i="7" s="1"/>
  <c r="GB26" i="7" s="1"/>
  <c r="GB27" i="7" s="1"/>
  <c r="GC18" i="7"/>
  <c r="GC19" i="7" s="1"/>
  <c r="GC20" i="7" s="1"/>
  <c r="GC21" i="7" s="1"/>
  <c r="GC22" i="7" s="1"/>
  <c r="GC23" i="7" s="1"/>
  <c r="GC24" i="7" s="1"/>
  <c r="GC25" i="7" s="1"/>
  <c r="GC26" i="7" s="1"/>
  <c r="GC27" i="7" s="1"/>
  <c r="GD18" i="7"/>
  <c r="GD19" i="7" s="1"/>
  <c r="GD20" i="7" s="1"/>
  <c r="GD21" i="7" s="1"/>
  <c r="GD22" i="7" s="1"/>
  <c r="GD23" i="7" s="1"/>
  <c r="GD24" i="7" s="1"/>
  <c r="GD25" i="7" s="1"/>
  <c r="GD26" i="7" s="1"/>
  <c r="GD27" i="7" s="1"/>
  <c r="GE18" i="7"/>
  <c r="GE19" i="7" s="1"/>
  <c r="GE20" i="7" s="1"/>
  <c r="GE21" i="7" s="1"/>
  <c r="GE22" i="7" s="1"/>
  <c r="GE23" i="7" s="1"/>
  <c r="GE24" i="7" s="1"/>
  <c r="GE25" i="7" s="1"/>
  <c r="GE26" i="7" s="1"/>
  <c r="GE27" i="7" s="1"/>
  <c r="GF18" i="7"/>
  <c r="GF19" i="7" s="1"/>
  <c r="GF20" i="7" s="1"/>
  <c r="GF21" i="7" s="1"/>
  <c r="GF22" i="7" s="1"/>
  <c r="GF23" i="7" s="1"/>
  <c r="GF24" i="7" s="1"/>
  <c r="GF25" i="7" s="1"/>
  <c r="GF26" i="7" s="1"/>
  <c r="GF27" i="7" s="1"/>
  <c r="GG18" i="7"/>
  <c r="GG19" i="7" s="1"/>
  <c r="GG20" i="7" s="1"/>
  <c r="GG21" i="7" s="1"/>
  <c r="GG22" i="7" s="1"/>
  <c r="GG23" i="7" s="1"/>
  <c r="GG24" i="7" s="1"/>
  <c r="GG25" i="7" s="1"/>
  <c r="GG26" i="7" s="1"/>
  <c r="GG27" i="7" s="1"/>
  <c r="GH18" i="7"/>
  <c r="GH19" i="7" s="1"/>
  <c r="GH20" i="7" s="1"/>
  <c r="GH21" i="7" s="1"/>
  <c r="GH22" i="7" s="1"/>
  <c r="GH23" i="7" s="1"/>
  <c r="GH24" i="7" s="1"/>
  <c r="GH25" i="7" s="1"/>
  <c r="GH26" i="7" s="1"/>
  <c r="GH27" i="7" s="1"/>
  <c r="GI18" i="7"/>
  <c r="GI19" i="7" s="1"/>
  <c r="GI20" i="7" s="1"/>
  <c r="GI21" i="7" s="1"/>
  <c r="GI22" i="7" s="1"/>
  <c r="GI23" i="7" s="1"/>
  <c r="GI24" i="7" s="1"/>
  <c r="GI25" i="7" s="1"/>
  <c r="GI26" i="7" s="1"/>
  <c r="GI27" i="7" s="1"/>
  <c r="GJ18" i="7"/>
  <c r="GJ19" i="7" s="1"/>
  <c r="GJ20" i="7" s="1"/>
  <c r="GJ21" i="7" s="1"/>
  <c r="GJ22" i="7" s="1"/>
  <c r="GJ23" i="7" s="1"/>
  <c r="GJ24" i="7" s="1"/>
  <c r="GJ25" i="7" s="1"/>
  <c r="GJ26" i="7" s="1"/>
  <c r="GJ27" i="7" s="1"/>
  <c r="GK18" i="7"/>
  <c r="GK19" i="7" s="1"/>
  <c r="GK20" i="7" s="1"/>
  <c r="GK21" i="7" s="1"/>
  <c r="GK22" i="7" s="1"/>
  <c r="GK23" i="7" s="1"/>
  <c r="GK24" i="7" s="1"/>
  <c r="GK25" i="7" s="1"/>
  <c r="GK26" i="7" s="1"/>
  <c r="GK27" i="7" s="1"/>
  <c r="GL18" i="7"/>
  <c r="GL19" i="7" s="1"/>
  <c r="GL20" i="7" s="1"/>
  <c r="GL21" i="7" s="1"/>
  <c r="GL22" i="7" s="1"/>
  <c r="GL23" i="7" s="1"/>
  <c r="GL24" i="7" s="1"/>
  <c r="GL25" i="7" s="1"/>
  <c r="GL26" i="7" s="1"/>
  <c r="GL27" i="7" s="1"/>
  <c r="GM18" i="7"/>
  <c r="GM19" i="7" s="1"/>
  <c r="GM20" i="7" s="1"/>
  <c r="GM21" i="7" s="1"/>
  <c r="GM22" i="7" s="1"/>
  <c r="GM23" i="7" s="1"/>
  <c r="GM24" i="7" s="1"/>
  <c r="GM25" i="7" s="1"/>
  <c r="GM26" i="7" s="1"/>
  <c r="GM27" i="7" s="1"/>
  <c r="GN18" i="7"/>
  <c r="GN19" i="7" s="1"/>
  <c r="GN20" i="7" s="1"/>
  <c r="GN21" i="7" s="1"/>
  <c r="GN22" i="7" s="1"/>
  <c r="GN23" i="7" s="1"/>
  <c r="GN24" i="7" s="1"/>
  <c r="GN25" i="7" s="1"/>
  <c r="GN26" i="7" s="1"/>
  <c r="GN27" i="7" s="1"/>
  <c r="GO18" i="7"/>
  <c r="GO19" i="7" s="1"/>
  <c r="GO20" i="7" s="1"/>
  <c r="GO21" i="7" s="1"/>
  <c r="GO22" i="7" s="1"/>
  <c r="GO23" i="7" s="1"/>
  <c r="GO24" i="7" s="1"/>
  <c r="GO25" i="7" s="1"/>
  <c r="GO26" i="7" s="1"/>
  <c r="GO27" i="7" s="1"/>
  <c r="GP18" i="7"/>
  <c r="GP19" i="7" s="1"/>
  <c r="GP20" i="7" s="1"/>
  <c r="GP21" i="7" s="1"/>
  <c r="GP22" i="7" s="1"/>
  <c r="GP23" i="7" s="1"/>
  <c r="GP24" i="7" s="1"/>
  <c r="GP25" i="7" s="1"/>
  <c r="GP26" i="7" s="1"/>
  <c r="GP27" i="7" s="1"/>
  <c r="GQ18" i="7"/>
  <c r="GQ19" i="7" s="1"/>
  <c r="GQ20" i="7" s="1"/>
  <c r="GQ21" i="7" s="1"/>
  <c r="GQ22" i="7" s="1"/>
  <c r="GQ23" i="7" s="1"/>
  <c r="GQ24" i="7" s="1"/>
  <c r="GQ25" i="7" s="1"/>
  <c r="GQ26" i="7" s="1"/>
  <c r="GQ27" i="7" s="1"/>
  <c r="GR18" i="7"/>
  <c r="GR19" i="7" s="1"/>
  <c r="GR20" i="7" s="1"/>
  <c r="GR21" i="7" s="1"/>
  <c r="GR22" i="7" s="1"/>
  <c r="GR23" i="7" s="1"/>
  <c r="GR24" i="7" s="1"/>
  <c r="GR25" i="7" s="1"/>
  <c r="GR26" i="7" s="1"/>
  <c r="GR27" i="7" s="1"/>
  <c r="GS18" i="7"/>
  <c r="GS19" i="7" s="1"/>
  <c r="GS20" i="7" s="1"/>
  <c r="GS21" i="7" s="1"/>
  <c r="GS22" i="7" s="1"/>
  <c r="GS23" i="7" s="1"/>
  <c r="GS24" i="7" s="1"/>
  <c r="GS25" i="7" s="1"/>
  <c r="GS26" i="7" s="1"/>
  <c r="GS27" i="7" s="1"/>
  <c r="GT18" i="7"/>
  <c r="GT19" i="7" s="1"/>
  <c r="GT20" i="7" s="1"/>
  <c r="GT21" i="7" s="1"/>
  <c r="GT22" i="7" s="1"/>
  <c r="GT23" i="7" s="1"/>
  <c r="GT24" i="7" s="1"/>
  <c r="GT25" i="7" s="1"/>
  <c r="GT26" i="7" s="1"/>
  <c r="GT27" i="7" s="1"/>
  <c r="GU18" i="7"/>
  <c r="GU19" i="7" s="1"/>
  <c r="GU20" i="7" s="1"/>
  <c r="GU21" i="7" s="1"/>
  <c r="GU22" i="7" s="1"/>
  <c r="GU23" i="7" s="1"/>
  <c r="GU24" i="7" s="1"/>
  <c r="GU25" i="7" s="1"/>
  <c r="GU26" i="7" s="1"/>
  <c r="GU27" i="7" s="1"/>
  <c r="GV18" i="7"/>
  <c r="GV19" i="7" s="1"/>
  <c r="GV20" i="7" s="1"/>
  <c r="GV21" i="7" s="1"/>
  <c r="GV22" i="7" s="1"/>
  <c r="GV23" i="7" s="1"/>
  <c r="GV24" i="7" s="1"/>
  <c r="GV25" i="7" s="1"/>
  <c r="GV26" i="7" s="1"/>
  <c r="GV27" i="7" s="1"/>
  <c r="GW18" i="7"/>
  <c r="GW19" i="7" s="1"/>
  <c r="GW20" i="7" s="1"/>
  <c r="GW21" i="7" s="1"/>
  <c r="GW22" i="7" s="1"/>
  <c r="GW23" i="7" s="1"/>
  <c r="GW24" i="7" s="1"/>
  <c r="GW25" i="7" s="1"/>
  <c r="GW26" i="7" s="1"/>
  <c r="GW27" i="7" s="1"/>
  <c r="GX18" i="7"/>
  <c r="GX19" i="7" s="1"/>
  <c r="GX20" i="7" s="1"/>
  <c r="GX21" i="7" s="1"/>
  <c r="GX22" i="7" s="1"/>
  <c r="GX23" i="7" s="1"/>
  <c r="GX24" i="7" s="1"/>
  <c r="GX25" i="7" s="1"/>
  <c r="GX26" i="7" s="1"/>
  <c r="GX27" i="7" s="1"/>
  <c r="GY18" i="7"/>
  <c r="GY19" i="7" s="1"/>
  <c r="GY20" i="7" s="1"/>
  <c r="GY21" i="7" s="1"/>
  <c r="GY22" i="7" s="1"/>
  <c r="GY23" i="7" s="1"/>
  <c r="GY24" i="7" s="1"/>
  <c r="GY25" i="7" s="1"/>
  <c r="GY26" i="7" s="1"/>
  <c r="GY27" i="7" s="1"/>
  <c r="GZ18" i="7"/>
  <c r="GZ19" i="7" s="1"/>
  <c r="GZ20" i="7" s="1"/>
  <c r="GZ21" i="7" s="1"/>
  <c r="GZ22" i="7" s="1"/>
  <c r="GZ23" i="7" s="1"/>
  <c r="GZ24" i="7" s="1"/>
  <c r="GZ25" i="7" s="1"/>
  <c r="GZ26" i="7" s="1"/>
  <c r="GZ27" i="7" s="1"/>
  <c r="HA18" i="7"/>
  <c r="HA19" i="7" s="1"/>
  <c r="HA20" i="7" s="1"/>
  <c r="HA21" i="7" s="1"/>
  <c r="HA22" i="7" s="1"/>
  <c r="HA23" i="7" s="1"/>
  <c r="HA24" i="7" s="1"/>
  <c r="HA25" i="7" s="1"/>
  <c r="HA26" i="7" s="1"/>
  <c r="HA27" i="7" s="1"/>
  <c r="HB18" i="7"/>
  <c r="HB19" i="7" s="1"/>
  <c r="HB20" i="7" s="1"/>
  <c r="HB21" i="7" s="1"/>
  <c r="HB22" i="7" s="1"/>
  <c r="HB23" i="7" s="1"/>
  <c r="HB24" i="7" s="1"/>
  <c r="HB25" i="7" s="1"/>
  <c r="HB26" i="7" s="1"/>
  <c r="HB27" i="7" s="1"/>
  <c r="HC18" i="7"/>
  <c r="HC19" i="7" s="1"/>
  <c r="HC20" i="7" s="1"/>
  <c r="HC21" i="7" s="1"/>
  <c r="HC22" i="7" s="1"/>
  <c r="HC23" i="7" s="1"/>
  <c r="HC24" i="7" s="1"/>
  <c r="HC25" i="7" s="1"/>
  <c r="HC26" i="7" s="1"/>
  <c r="HC27" i="7" s="1"/>
  <c r="HD18" i="7"/>
  <c r="HD19" i="7" s="1"/>
  <c r="HD20" i="7" s="1"/>
  <c r="HD21" i="7" s="1"/>
  <c r="HD22" i="7" s="1"/>
  <c r="HD23" i="7" s="1"/>
  <c r="HD24" i="7" s="1"/>
  <c r="HD25" i="7" s="1"/>
  <c r="HD26" i="7" s="1"/>
  <c r="HD27" i="7" s="1"/>
  <c r="HE18" i="7"/>
  <c r="HE19" i="7" s="1"/>
  <c r="HE20" i="7" s="1"/>
  <c r="HE21" i="7" s="1"/>
  <c r="HE22" i="7" s="1"/>
  <c r="HE23" i="7" s="1"/>
  <c r="HE24" i="7" s="1"/>
  <c r="HE25" i="7" s="1"/>
  <c r="HE26" i="7" s="1"/>
  <c r="HE27" i="7" s="1"/>
  <c r="HF18" i="7"/>
  <c r="HF19" i="7" s="1"/>
  <c r="HF20" i="7" s="1"/>
  <c r="HF21" i="7" s="1"/>
  <c r="HF22" i="7" s="1"/>
  <c r="HF23" i="7" s="1"/>
  <c r="HF24" i="7" s="1"/>
  <c r="HF25" i="7" s="1"/>
  <c r="HF26" i="7" s="1"/>
  <c r="HF27" i="7" s="1"/>
  <c r="HG18" i="7"/>
  <c r="HG19" i="7" s="1"/>
  <c r="HG20" i="7" s="1"/>
  <c r="HG21" i="7" s="1"/>
  <c r="HG22" i="7" s="1"/>
  <c r="HG23" i="7" s="1"/>
  <c r="HG24" i="7" s="1"/>
  <c r="HG25" i="7" s="1"/>
  <c r="HG26" i="7" s="1"/>
  <c r="HG27" i="7" s="1"/>
  <c r="HH18" i="7"/>
  <c r="HH19" i="7" s="1"/>
  <c r="HH20" i="7" s="1"/>
  <c r="HH21" i="7" s="1"/>
  <c r="HH22" i="7" s="1"/>
  <c r="HH23" i="7" s="1"/>
  <c r="HH24" i="7" s="1"/>
  <c r="HH25" i="7" s="1"/>
  <c r="HH26" i="7" s="1"/>
  <c r="HH27" i="7" s="1"/>
  <c r="HI18" i="7"/>
  <c r="HI19" i="7" s="1"/>
  <c r="HI20" i="7" s="1"/>
  <c r="HI21" i="7" s="1"/>
  <c r="HI22" i="7" s="1"/>
  <c r="HI23" i="7" s="1"/>
  <c r="HI24" i="7" s="1"/>
  <c r="HI25" i="7" s="1"/>
  <c r="HI26" i="7" s="1"/>
  <c r="HI27" i="7" s="1"/>
  <c r="HJ18" i="7"/>
  <c r="HJ19" i="7" s="1"/>
  <c r="HJ20" i="7" s="1"/>
  <c r="HJ21" i="7" s="1"/>
  <c r="HJ22" i="7" s="1"/>
  <c r="HJ23" i="7" s="1"/>
  <c r="HJ24" i="7" s="1"/>
  <c r="HJ25" i="7" s="1"/>
  <c r="HJ26" i="7" s="1"/>
  <c r="HJ27" i="7" s="1"/>
  <c r="HK18" i="7"/>
  <c r="HK19" i="7" s="1"/>
  <c r="HK20" i="7" s="1"/>
  <c r="HK21" i="7" s="1"/>
  <c r="HK22" i="7" s="1"/>
  <c r="HK23" i="7" s="1"/>
  <c r="HK24" i="7" s="1"/>
  <c r="HK25" i="7" s="1"/>
  <c r="HK26" i="7" s="1"/>
  <c r="HK27" i="7" s="1"/>
  <c r="HL18" i="7"/>
  <c r="HL19" i="7" s="1"/>
  <c r="HL20" i="7" s="1"/>
  <c r="HL21" i="7" s="1"/>
  <c r="HL22" i="7" s="1"/>
  <c r="HL23" i="7" s="1"/>
  <c r="HL24" i="7" s="1"/>
  <c r="HL25" i="7" s="1"/>
  <c r="HL26" i="7" s="1"/>
  <c r="HL27" i="7" s="1"/>
  <c r="HM18" i="7"/>
  <c r="HM19" i="7" s="1"/>
  <c r="HM20" i="7" s="1"/>
  <c r="HM21" i="7" s="1"/>
  <c r="HM22" i="7" s="1"/>
  <c r="HM23" i="7" s="1"/>
  <c r="HM24" i="7" s="1"/>
  <c r="HM25" i="7" s="1"/>
  <c r="HM26" i="7" s="1"/>
  <c r="HM27" i="7" s="1"/>
  <c r="HN18" i="7"/>
  <c r="HN19" i="7" s="1"/>
  <c r="HN20" i="7" s="1"/>
  <c r="HN21" i="7" s="1"/>
  <c r="HN22" i="7" s="1"/>
  <c r="HN23" i="7" s="1"/>
  <c r="HN24" i="7" s="1"/>
  <c r="HN25" i="7" s="1"/>
  <c r="HN26" i="7" s="1"/>
  <c r="HN27" i="7" s="1"/>
  <c r="HO18" i="7"/>
  <c r="HO19" i="7" s="1"/>
  <c r="HO20" i="7" s="1"/>
  <c r="HO21" i="7" s="1"/>
  <c r="HO22" i="7" s="1"/>
  <c r="HO23" i="7" s="1"/>
  <c r="HO24" i="7" s="1"/>
  <c r="HO25" i="7" s="1"/>
  <c r="HO26" i="7" s="1"/>
  <c r="HO27" i="7" s="1"/>
  <c r="HP18" i="7"/>
  <c r="HP19" i="7" s="1"/>
  <c r="HP20" i="7" s="1"/>
  <c r="HP21" i="7" s="1"/>
  <c r="HP22" i="7" s="1"/>
  <c r="HP23" i="7" s="1"/>
  <c r="HP24" i="7" s="1"/>
  <c r="HP25" i="7" s="1"/>
  <c r="HP26" i="7" s="1"/>
  <c r="HP27" i="7" s="1"/>
  <c r="HQ18" i="7"/>
  <c r="HQ19" i="7" s="1"/>
  <c r="HQ20" i="7" s="1"/>
  <c r="HQ21" i="7" s="1"/>
  <c r="HQ22" i="7" s="1"/>
  <c r="HQ23" i="7" s="1"/>
  <c r="HQ24" i="7" s="1"/>
  <c r="HQ25" i="7" s="1"/>
  <c r="HQ26" i="7" s="1"/>
  <c r="HQ27" i="7" s="1"/>
  <c r="HR18" i="7"/>
  <c r="HR19" i="7" s="1"/>
  <c r="HR20" i="7" s="1"/>
  <c r="HR21" i="7" s="1"/>
  <c r="HR22" i="7" s="1"/>
  <c r="HR23" i="7" s="1"/>
  <c r="HR24" i="7" s="1"/>
  <c r="HR25" i="7" s="1"/>
  <c r="HR26" i="7" s="1"/>
  <c r="HR27" i="7" s="1"/>
  <c r="HS18" i="7"/>
  <c r="HS19" i="7" s="1"/>
  <c r="HS20" i="7" s="1"/>
  <c r="HS21" i="7" s="1"/>
  <c r="HS22" i="7" s="1"/>
  <c r="HS23" i="7" s="1"/>
  <c r="HS24" i="7" s="1"/>
  <c r="HS25" i="7" s="1"/>
  <c r="HS26" i="7" s="1"/>
  <c r="HS27" i="7" s="1"/>
  <c r="HT18" i="7"/>
  <c r="HT19" i="7" s="1"/>
  <c r="HT20" i="7" s="1"/>
  <c r="HT21" i="7" s="1"/>
  <c r="HT22" i="7" s="1"/>
  <c r="HT23" i="7" s="1"/>
  <c r="HT24" i="7" s="1"/>
  <c r="HT25" i="7" s="1"/>
  <c r="HT26" i="7" s="1"/>
  <c r="HT27" i="7" s="1"/>
  <c r="HU18" i="7"/>
  <c r="HU19" i="7" s="1"/>
  <c r="HU20" i="7" s="1"/>
  <c r="HU21" i="7" s="1"/>
  <c r="HU22" i="7" s="1"/>
  <c r="HU23" i="7" s="1"/>
  <c r="HU24" i="7" s="1"/>
  <c r="HU25" i="7" s="1"/>
  <c r="HU26" i="7" s="1"/>
  <c r="HU27" i="7" s="1"/>
  <c r="HV18" i="7"/>
  <c r="HV19" i="7" s="1"/>
  <c r="HV20" i="7" s="1"/>
  <c r="HV21" i="7" s="1"/>
  <c r="HV22" i="7" s="1"/>
  <c r="HV23" i="7" s="1"/>
  <c r="HV24" i="7" s="1"/>
  <c r="HV25" i="7" s="1"/>
  <c r="HV26" i="7" s="1"/>
  <c r="HV27" i="7" s="1"/>
  <c r="HW18" i="7"/>
  <c r="HW19" i="7" s="1"/>
  <c r="HW20" i="7" s="1"/>
  <c r="HW21" i="7" s="1"/>
  <c r="HW22" i="7" s="1"/>
  <c r="HW23" i="7" s="1"/>
  <c r="HW24" i="7" s="1"/>
  <c r="HW25" i="7" s="1"/>
  <c r="HW26" i="7" s="1"/>
  <c r="HW27" i="7" s="1"/>
  <c r="HX18" i="7"/>
  <c r="HX19" i="7" s="1"/>
  <c r="HX20" i="7" s="1"/>
  <c r="HX21" i="7" s="1"/>
  <c r="HX22" i="7" s="1"/>
  <c r="HX23" i="7" s="1"/>
  <c r="HX24" i="7" s="1"/>
  <c r="HX25" i="7" s="1"/>
  <c r="HX26" i="7" s="1"/>
  <c r="HX27" i="7" s="1"/>
  <c r="HY18" i="7"/>
  <c r="HY19" i="7" s="1"/>
  <c r="HY20" i="7" s="1"/>
  <c r="HY21" i="7" s="1"/>
  <c r="HY22" i="7" s="1"/>
  <c r="HY23" i="7" s="1"/>
  <c r="HY24" i="7" s="1"/>
  <c r="HY25" i="7" s="1"/>
  <c r="HY26" i="7" s="1"/>
  <c r="HY27" i="7" s="1"/>
  <c r="HZ18" i="7"/>
  <c r="HZ19" i="7" s="1"/>
  <c r="HZ20" i="7" s="1"/>
  <c r="HZ21" i="7" s="1"/>
  <c r="HZ22" i="7" s="1"/>
  <c r="HZ23" i="7" s="1"/>
  <c r="HZ24" i="7" s="1"/>
  <c r="HZ25" i="7" s="1"/>
  <c r="HZ26" i="7" s="1"/>
  <c r="HZ27" i="7" s="1"/>
  <c r="IA18" i="7"/>
  <c r="IA19" i="7" s="1"/>
  <c r="IA20" i="7" s="1"/>
  <c r="IA21" i="7" s="1"/>
  <c r="IA22" i="7" s="1"/>
  <c r="IA23" i="7" s="1"/>
  <c r="IA24" i="7" s="1"/>
  <c r="IA25" i="7" s="1"/>
  <c r="IA26" i="7" s="1"/>
  <c r="IA27" i="7" s="1"/>
  <c r="IB18" i="7"/>
  <c r="IB19" i="7" s="1"/>
  <c r="IB20" i="7" s="1"/>
  <c r="IB21" i="7" s="1"/>
  <c r="IB22" i="7" s="1"/>
  <c r="IB23" i="7" s="1"/>
  <c r="IB24" i="7" s="1"/>
  <c r="IB25" i="7" s="1"/>
  <c r="IB26" i="7" s="1"/>
  <c r="IB27" i="7" s="1"/>
  <c r="IC18" i="7"/>
  <c r="IC19" i="7" s="1"/>
  <c r="IC20" i="7" s="1"/>
  <c r="IC21" i="7" s="1"/>
  <c r="IC22" i="7" s="1"/>
  <c r="IC23" i="7" s="1"/>
  <c r="IC24" i="7" s="1"/>
  <c r="IC25" i="7" s="1"/>
  <c r="IC26" i="7" s="1"/>
  <c r="IC27" i="7" s="1"/>
  <c r="ID18" i="7"/>
  <c r="ID19" i="7" s="1"/>
  <c r="ID20" i="7" s="1"/>
  <c r="ID21" i="7" s="1"/>
  <c r="ID22" i="7" s="1"/>
  <c r="ID23" i="7" s="1"/>
  <c r="ID24" i="7" s="1"/>
  <c r="ID25" i="7" s="1"/>
  <c r="ID26" i="7" s="1"/>
  <c r="ID27" i="7" s="1"/>
  <c r="IE18" i="7"/>
  <c r="IE19" i="7" s="1"/>
  <c r="IE20" i="7" s="1"/>
  <c r="IE21" i="7" s="1"/>
  <c r="IE22" i="7" s="1"/>
  <c r="IE23" i="7" s="1"/>
  <c r="IE24" i="7" s="1"/>
  <c r="IE25" i="7" s="1"/>
  <c r="IE26" i="7" s="1"/>
  <c r="IE27" i="7" s="1"/>
  <c r="IF18" i="7"/>
  <c r="IF19" i="7" s="1"/>
  <c r="IF20" i="7" s="1"/>
  <c r="IF21" i="7" s="1"/>
  <c r="IF22" i="7" s="1"/>
  <c r="IF23" i="7" s="1"/>
  <c r="IF24" i="7" s="1"/>
  <c r="IF25" i="7" s="1"/>
  <c r="IF26" i="7" s="1"/>
  <c r="IF27" i="7" s="1"/>
  <c r="IG18" i="7"/>
  <c r="IG19" i="7" s="1"/>
  <c r="IG20" i="7" s="1"/>
  <c r="IG21" i="7" s="1"/>
  <c r="IG22" i="7" s="1"/>
  <c r="IG23" i="7" s="1"/>
  <c r="IG24" i="7" s="1"/>
  <c r="IG25" i="7" s="1"/>
  <c r="IG26" i="7" s="1"/>
  <c r="IG27" i="7" s="1"/>
  <c r="IH18" i="7"/>
  <c r="IH19" i="7" s="1"/>
  <c r="IH20" i="7" s="1"/>
  <c r="IH21" i="7" s="1"/>
  <c r="IH22" i="7" s="1"/>
  <c r="IH23" i="7" s="1"/>
  <c r="IH24" i="7" s="1"/>
  <c r="IH25" i="7" s="1"/>
  <c r="IH26" i="7" s="1"/>
  <c r="IH27" i="7" s="1"/>
  <c r="II18" i="7"/>
  <c r="II19" i="7" s="1"/>
  <c r="II20" i="7" s="1"/>
  <c r="II21" i="7" s="1"/>
  <c r="II22" i="7" s="1"/>
  <c r="II23" i="7" s="1"/>
  <c r="II24" i="7" s="1"/>
  <c r="II25" i="7" s="1"/>
  <c r="II26" i="7" s="1"/>
  <c r="II27" i="7" s="1"/>
  <c r="IJ18" i="7"/>
  <c r="IJ19" i="7" s="1"/>
  <c r="IJ20" i="7" s="1"/>
  <c r="IJ21" i="7" s="1"/>
  <c r="IJ22" i="7" s="1"/>
  <c r="IJ23" i="7" s="1"/>
  <c r="IJ24" i="7" s="1"/>
  <c r="IJ25" i="7" s="1"/>
  <c r="IJ26" i="7" s="1"/>
  <c r="IJ27" i="7" s="1"/>
  <c r="IK18" i="7"/>
  <c r="IK19" i="7" s="1"/>
  <c r="IK20" i="7" s="1"/>
  <c r="IK21" i="7" s="1"/>
  <c r="IK22" i="7" s="1"/>
  <c r="IK23" i="7" s="1"/>
  <c r="IK24" i="7" s="1"/>
  <c r="IK25" i="7" s="1"/>
  <c r="IK26" i="7" s="1"/>
  <c r="IK27" i="7" s="1"/>
  <c r="IL18" i="7"/>
  <c r="IL19" i="7" s="1"/>
  <c r="IL20" i="7" s="1"/>
  <c r="IL21" i="7" s="1"/>
  <c r="IL22" i="7" s="1"/>
  <c r="IL23" i="7" s="1"/>
  <c r="IL24" i="7" s="1"/>
  <c r="IL25" i="7" s="1"/>
  <c r="IL26" i="7" s="1"/>
  <c r="IL27" i="7" s="1"/>
  <c r="IM18" i="7"/>
  <c r="IM19" i="7" s="1"/>
  <c r="IM20" i="7" s="1"/>
  <c r="IM21" i="7" s="1"/>
  <c r="IM22" i="7" s="1"/>
  <c r="IM23" i="7" s="1"/>
  <c r="IM24" i="7" s="1"/>
  <c r="IM25" i="7" s="1"/>
  <c r="IM26" i="7" s="1"/>
  <c r="IM27" i="7" s="1"/>
  <c r="IN18" i="7"/>
  <c r="IN19" i="7" s="1"/>
  <c r="IN20" i="7" s="1"/>
  <c r="IN21" i="7" s="1"/>
  <c r="IN22" i="7" s="1"/>
  <c r="IN23" i="7" s="1"/>
  <c r="IN24" i="7" s="1"/>
  <c r="IN25" i="7" s="1"/>
  <c r="IN26" i="7" s="1"/>
  <c r="IN27" i="7" s="1"/>
  <c r="IO18" i="7"/>
  <c r="IO19" i="7" s="1"/>
  <c r="IO20" i="7" s="1"/>
  <c r="IO21" i="7" s="1"/>
  <c r="IO22" i="7" s="1"/>
  <c r="IO23" i="7" s="1"/>
  <c r="IO24" i="7" s="1"/>
  <c r="IO25" i="7" s="1"/>
  <c r="IO26" i="7" s="1"/>
  <c r="IO27" i="7" s="1"/>
  <c r="IP18" i="7"/>
  <c r="IP19" i="7" s="1"/>
  <c r="IP20" i="7" s="1"/>
  <c r="IP21" i="7" s="1"/>
  <c r="IP22" i="7" s="1"/>
  <c r="IP23" i="7" s="1"/>
  <c r="IP24" i="7" s="1"/>
  <c r="IP25" i="7" s="1"/>
  <c r="IP26" i="7" s="1"/>
  <c r="IP27" i="7" s="1"/>
  <c r="IQ18" i="7"/>
  <c r="IQ19" i="7" s="1"/>
  <c r="IQ20" i="7" s="1"/>
  <c r="IQ21" i="7" s="1"/>
  <c r="IQ22" i="7" s="1"/>
  <c r="IQ23" i="7" s="1"/>
  <c r="IQ24" i="7" s="1"/>
  <c r="IQ25" i="7" s="1"/>
  <c r="IQ26" i="7" s="1"/>
  <c r="IQ27" i="7" s="1"/>
  <c r="IR18" i="7"/>
  <c r="IR19" i="7" s="1"/>
  <c r="IR20" i="7" s="1"/>
  <c r="IR21" i="7" s="1"/>
  <c r="IR22" i="7" s="1"/>
  <c r="IR23" i="7" s="1"/>
  <c r="IR24" i="7" s="1"/>
  <c r="IR25" i="7" s="1"/>
  <c r="IR26" i="7" s="1"/>
  <c r="IR27" i="7" s="1"/>
  <c r="IS18" i="7"/>
  <c r="IS19" i="7" s="1"/>
  <c r="IS20" i="7" s="1"/>
  <c r="IS21" i="7" s="1"/>
  <c r="IS22" i="7" s="1"/>
  <c r="IS23" i="7" s="1"/>
  <c r="IS24" i="7" s="1"/>
  <c r="IS25" i="7" s="1"/>
  <c r="IS26" i="7" s="1"/>
  <c r="IS27" i="7" s="1"/>
  <c r="IT18" i="7"/>
  <c r="IT19" i="7" s="1"/>
  <c r="IT20" i="7" s="1"/>
  <c r="IT21" i="7" s="1"/>
  <c r="IT22" i="7" s="1"/>
  <c r="IT23" i="7" s="1"/>
  <c r="IT24" i="7" s="1"/>
  <c r="IT25" i="7" s="1"/>
  <c r="IT26" i="7" s="1"/>
  <c r="IT27" i="7" s="1"/>
  <c r="IU18" i="7"/>
  <c r="IU19" i="7" s="1"/>
  <c r="IU20" i="7" s="1"/>
  <c r="IU21" i="7" s="1"/>
  <c r="IU22" i="7" s="1"/>
  <c r="IU23" i="7" s="1"/>
  <c r="IU24" i="7" s="1"/>
  <c r="IU25" i="7" s="1"/>
  <c r="IU26" i="7" s="1"/>
  <c r="IU27" i="7" s="1"/>
  <c r="IV18" i="7"/>
  <c r="IV19" i="7" s="1"/>
  <c r="IV20" i="7" s="1"/>
  <c r="IV21" i="7" s="1"/>
  <c r="IV22" i="7" s="1"/>
  <c r="IV23" i="7" s="1"/>
  <c r="IV24" i="7" s="1"/>
  <c r="IV25" i="7" s="1"/>
  <c r="IV26" i="7" s="1"/>
  <c r="IV27" i="7" s="1"/>
  <c r="IW18" i="7"/>
  <c r="IW19" i="7" s="1"/>
  <c r="IW20" i="7" s="1"/>
  <c r="IW21" i="7" s="1"/>
  <c r="IW22" i="7" s="1"/>
  <c r="IW23" i="7" s="1"/>
  <c r="IW24" i="7" s="1"/>
  <c r="IW25" i="7" s="1"/>
  <c r="IW26" i="7" s="1"/>
  <c r="IW27" i="7" s="1"/>
  <c r="IX18" i="7"/>
  <c r="IX19" i="7" s="1"/>
  <c r="IX20" i="7" s="1"/>
  <c r="IX21" i="7" s="1"/>
  <c r="IX22" i="7" s="1"/>
  <c r="IX23" i="7" s="1"/>
  <c r="IX24" i="7" s="1"/>
  <c r="IX25" i="7" s="1"/>
  <c r="IX26" i="7" s="1"/>
  <c r="IX27" i="7" s="1"/>
  <c r="IY18" i="7"/>
  <c r="IY19" i="7" s="1"/>
  <c r="IY20" i="7" s="1"/>
  <c r="IY21" i="7" s="1"/>
  <c r="IY22" i="7" s="1"/>
  <c r="IY23" i="7" s="1"/>
  <c r="IY24" i="7" s="1"/>
  <c r="IY25" i="7" s="1"/>
  <c r="IY26" i="7" s="1"/>
  <c r="IY27" i="7" s="1"/>
  <c r="IZ18" i="7"/>
  <c r="IZ19" i="7" s="1"/>
  <c r="IZ20" i="7" s="1"/>
  <c r="IZ21" i="7" s="1"/>
  <c r="IZ22" i="7" s="1"/>
  <c r="IZ23" i="7" s="1"/>
  <c r="IZ24" i="7" s="1"/>
  <c r="IZ25" i="7" s="1"/>
  <c r="IZ26" i="7" s="1"/>
  <c r="IZ27" i="7" s="1"/>
  <c r="JA18" i="7"/>
  <c r="JA19" i="7" s="1"/>
  <c r="JA20" i="7" s="1"/>
  <c r="JA21" i="7" s="1"/>
  <c r="JA22" i="7" s="1"/>
  <c r="JA23" i="7" s="1"/>
  <c r="JA24" i="7" s="1"/>
  <c r="JA25" i="7" s="1"/>
  <c r="JA26" i="7" s="1"/>
  <c r="JA27" i="7" s="1"/>
  <c r="JB18" i="7"/>
  <c r="JB19" i="7" s="1"/>
  <c r="JB20" i="7" s="1"/>
  <c r="JB21" i="7" s="1"/>
  <c r="JB22" i="7" s="1"/>
  <c r="JB23" i="7" s="1"/>
  <c r="JB24" i="7" s="1"/>
  <c r="JB25" i="7" s="1"/>
  <c r="JB26" i="7" s="1"/>
  <c r="JB27" i="7" s="1"/>
  <c r="JC18" i="7"/>
  <c r="JC19" i="7" s="1"/>
  <c r="JC20" i="7" s="1"/>
  <c r="JC21" i="7" s="1"/>
  <c r="JC22" i="7" s="1"/>
  <c r="JC23" i="7" s="1"/>
  <c r="JC24" i="7" s="1"/>
  <c r="JC25" i="7" s="1"/>
  <c r="JC26" i="7" s="1"/>
  <c r="JC27" i="7" s="1"/>
  <c r="JD18" i="7"/>
  <c r="JD19" i="7" s="1"/>
  <c r="JD20" i="7" s="1"/>
  <c r="JD21" i="7" s="1"/>
  <c r="JD22" i="7" s="1"/>
  <c r="JD23" i="7" s="1"/>
  <c r="JD24" i="7" s="1"/>
  <c r="JD25" i="7" s="1"/>
  <c r="JD26" i="7" s="1"/>
  <c r="JD27" i="7" s="1"/>
  <c r="JE18" i="7"/>
  <c r="JE19" i="7" s="1"/>
  <c r="JE20" i="7" s="1"/>
  <c r="JE21" i="7" s="1"/>
  <c r="JE22" i="7" s="1"/>
  <c r="JE23" i="7" s="1"/>
  <c r="JE24" i="7" s="1"/>
  <c r="JE25" i="7" s="1"/>
  <c r="JE26" i="7" s="1"/>
  <c r="JE27" i="7" s="1"/>
  <c r="JF18" i="7"/>
  <c r="JF19" i="7" s="1"/>
  <c r="JF20" i="7" s="1"/>
  <c r="JF21" i="7" s="1"/>
  <c r="JF22" i="7" s="1"/>
  <c r="JF23" i="7" s="1"/>
  <c r="JF24" i="7" s="1"/>
  <c r="JF25" i="7" s="1"/>
  <c r="JF26" i="7" s="1"/>
  <c r="JF27" i="7" s="1"/>
  <c r="JG18" i="7"/>
  <c r="JG19" i="7" s="1"/>
  <c r="JG20" i="7" s="1"/>
  <c r="JG21" i="7" s="1"/>
  <c r="JG22" i="7" s="1"/>
  <c r="JG23" i="7" s="1"/>
  <c r="JG24" i="7" s="1"/>
  <c r="JG25" i="7" s="1"/>
  <c r="JG26" i="7" s="1"/>
  <c r="JG27" i="7" s="1"/>
  <c r="JH18" i="7"/>
  <c r="JH19" i="7" s="1"/>
  <c r="JH20" i="7" s="1"/>
  <c r="JH21" i="7" s="1"/>
  <c r="JH22" i="7" s="1"/>
  <c r="JH23" i="7" s="1"/>
  <c r="JH24" i="7" s="1"/>
  <c r="JH25" i="7" s="1"/>
  <c r="JH26" i="7" s="1"/>
  <c r="JH27" i="7" s="1"/>
  <c r="JI18" i="7"/>
  <c r="JI19" i="7" s="1"/>
  <c r="JI20" i="7" s="1"/>
  <c r="JI21" i="7" s="1"/>
  <c r="JI22" i="7" s="1"/>
  <c r="JI23" i="7" s="1"/>
  <c r="JI24" i="7" s="1"/>
  <c r="JI25" i="7" s="1"/>
  <c r="JI26" i="7" s="1"/>
  <c r="JI27" i="7" s="1"/>
  <c r="JJ18" i="7"/>
  <c r="JJ19" i="7" s="1"/>
  <c r="JJ20" i="7" s="1"/>
  <c r="JJ21" i="7" s="1"/>
  <c r="JJ22" i="7" s="1"/>
  <c r="JJ23" i="7" s="1"/>
  <c r="JJ24" i="7" s="1"/>
  <c r="JJ25" i="7" s="1"/>
  <c r="JJ26" i="7" s="1"/>
  <c r="JJ27" i="7" s="1"/>
  <c r="JK18" i="7"/>
  <c r="JK19" i="7" s="1"/>
  <c r="JK20" i="7" s="1"/>
  <c r="JK21" i="7" s="1"/>
  <c r="JK22" i="7" s="1"/>
  <c r="JK23" i="7" s="1"/>
  <c r="JK24" i="7" s="1"/>
  <c r="JK25" i="7" s="1"/>
  <c r="JK26" i="7" s="1"/>
  <c r="JK27" i="7" s="1"/>
  <c r="JL18" i="7"/>
  <c r="JL19" i="7" s="1"/>
  <c r="JL20" i="7" s="1"/>
  <c r="JL21" i="7" s="1"/>
  <c r="JL22" i="7" s="1"/>
  <c r="JL23" i="7" s="1"/>
  <c r="JL24" i="7" s="1"/>
  <c r="JL25" i="7" s="1"/>
  <c r="JL26" i="7" s="1"/>
  <c r="JL27" i="7" s="1"/>
  <c r="JM18" i="7"/>
  <c r="JM19" i="7" s="1"/>
  <c r="JM20" i="7" s="1"/>
  <c r="JM21" i="7" s="1"/>
  <c r="JM22" i="7" s="1"/>
  <c r="JM23" i="7" s="1"/>
  <c r="JM24" i="7" s="1"/>
  <c r="JM25" i="7" s="1"/>
  <c r="JM26" i="7" s="1"/>
  <c r="JM27" i="7" s="1"/>
  <c r="JN18" i="7"/>
  <c r="JN19" i="7" s="1"/>
  <c r="JN20" i="7" s="1"/>
  <c r="JN21" i="7" s="1"/>
  <c r="JN22" i="7" s="1"/>
  <c r="JN23" i="7" s="1"/>
  <c r="JN24" i="7" s="1"/>
  <c r="JN25" i="7" s="1"/>
  <c r="JN26" i="7" s="1"/>
  <c r="JN27" i="7" s="1"/>
  <c r="JO18" i="7"/>
  <c r="JO19" i="7" s="1"/>
  <c r="JO20" i="7" s="1"/>
  <c r="JO21" i="7" s="1"/>
  <c r="JO22" i="7" s="1"/>
  <c r="JO23" i="7" s="1"/>
  <c r="JO24" i="7" s="1"/>
  <c r="JO25" i="7" s="1"/>
  <c r="JO26" i="7" s="1"/>
  <c r="JO27" i="7" s="1"/>
  <c r="JP18" i="7"/>
  <c r="JP19" i="7" s="1"/>
  <c r="JP20" i="7" s="1"/>
  <c r="JP21" i="7" s="1"/>
  <c r="JP22" i="7" s="1"/>
  <c r="JP23" i="7" s="1"/>
  <c r="JP24" i="7" s="1"/>
  <c r="JP25" i="7" s="1"/>
  <c r="JP26" i="7" s="1"/>
  <c r="JP27" i="7" s="1"/>
  <c r="JQ18" i="7"/>
  <c r="JQ19" i="7" s="1"/>
  <c r="JQ20" i="7" s="1"/>
  <c r="JQ21" i="7" s="1"/>
  <c r="JQ22" i="7" s="1"/>
  <c r="JQ23" i="7" s="1"/>
  <c r="JQ24" i="7" s="1"/>
  <c r="JQ25" i="7" s="1"/>
  <c r="JQ26" i="7" s="1"/>
  <c r="JQ27" i="7" s="1"/>
  <c r="JR18" i="7"/>
  <c r="JR19" i="7" s="1"/>
  <c r="JR20" i="7" s="1"/>
  <c r="JR21" i="7" s="1"/>
  <c r="JR22" i="7" s="1"/>
  <c r="JR23" i="7" s="1"/>
  <c r="JR24" i="7" s="1"/>
  <c r="JR25" i="7" s="1"/>
  <c r="JR26" i="7" s="1"/>
  <c r="JR27" i="7" s="1"/>
  <c r="JS18" i="7"/>
  <c r="JS19" i="7" s="1"/>
  <c r="JS20" i="7" s="1"/>
  <c r="JS21" i="7" s="1"/>
  <c r="JS22" i="7" s="1"/>
  <c r="JS23" i="7" s="1"/>
  <c r="JS24" i="7" s="1"/>
  <c r="JS25" i="7" s="1"/>
  <c r="JS26" i="7" s="1"/>
  <c r="JS27" i="7" s="1"/>
  <c r="JT18" i="7"/>
  <c r="JT19" i="7" s="1"/>
  <c r="JT20" i="7" s="1"/>
  <c r="JT21" i="7" s="1"/>
  <c r="JT22" i="7" s="1"/>
  <c r="JT23" i="7" s="1"/>
  <c r="JT24" i="7" s="1"/>
  <c r="JT25" i="7" s="1"/>
  <c r="JT26" i="7" s="1"/>
  <c r="JT27" i="7" s="1"/>
  <c r="JU18" i="7"/>
  <c r="JU19" i="7" s="1"/>
  <c r="JU20" i="7" s="1"/>
  <c r="JU21" i="7" s="1"/>
  <c r="JU22" i="7" s="1"/>
  <c r="JU23" i="7" s="1"/>
  <c r="JU24" i="7" s="1"/>
  <c r="JU25" i="7" s="1"/>
  <c r="JU26" i="7" s="1"/>
  <c r="JU27" i="7" s="1"/>
  <c r="JV18" i="7"/>
  <c r="JV19" i="7" s="1"/>
  <c r="JV20" i="7" s="1"/>
  <c r="JV21" i="7" s="1"/>
  <c r="JV22" i="7" s="1"/>
  <c r="JV23" i="7" s="1"/>
  <c r="JV24" i="7" s="1"/>
  <c r="JV25" i="7" s="1"/>
  <c r="JV26" i="7" s="1"/>
  <c r="JV27" i="7" s="1"/>
  <c r="JW18" i="7"/>
  <c r="JW19" i="7" s="1"/>
  <c r="JW20" i="7" s="1"/>
  <c r="JW21" i="7" s="1"/>
  <c r="JW22" i="7" s="1"/>
  <c r="JW23" i="7" s="1"/>
  <c r="JW24" i="7" s="1"/>
  <c r="JW25" i="7" s="1"/>
  <c r="JW26" i="7" s="1"/>
  <c r="JW27" i="7" s="1"/>
  <c r="JX18" i="7"/>
  <c r="JX19" i="7" s="1"/>
  <c r="JX20" i="7" s="1"/>
  <c r="JX21" i="7" s="1"/>
  <c r="JX22" i="7" s="1"/>
  <c r="JX23" i="7" s="1"/>
  <c r="JX24" i="7" s="1"/>
  <c r="JX25" i="7" s="1"/>
  <c r="JX26" i="7" s="1"/>
  <c r="JX27" i="7" s="1"/>
  <c r="JY18" i="7"/>
  <c r="JY19" i="7" s="1"/>
  <c r="JY20" i="7" s="1"/>
  <c r="JY21" i="7" s="1"/>
  <c r="JY22" i="7" s="1"/>
  <c r="JY23" i="7" s="1"/>
  <c r="JY24" i="7" s="1"/>
  <c r="JY25" i="7" s="1"/>
  <c r="JY26" i="7" s="1"/>
  <c r="JY27" i="7" s="1"/>
  <c r="JZ18" i="7"/>
  <c r="JZ19" i="7"/>
  <c r="JZ20" i="7" s="1"/>
  <c r="JZ21" i="7" s="1"/>
  <c r="JZ22" i="7" s="1"/>
  <c r="JZ23" i="7" s="1"/>
  <c r="JZ24" i="7" s="1"/>
  <c r="JZ25" i="7" s="1"/>
  <c r="JZ26" i="7" s="1"/>
  <c r="JZ27" i="7" s="1"/>
  <c r="KA18" i="7"/>
  <c r="KA19" i="7" s="1"/>
  <c r="KA20" i="7" s="1"/>
  <c r="KA21" i="7" s="1"/>
  <c r="KA22" i="7" s="1"/>
  <c r="KA23" i="7" s="1"/>
  <c r="KA24" i="7" s="1"/>
  <c r="KA25" i="7" s="1"/>
  <c r="KA26" i="7" s="1"/>
  <c r="KA27" i="7" s="1"/>
  <c r="KB18" i="7"/>
  <c r="KB19" i="7" s="1"/>
  <c r="KB20" i="7" s="1"/>
  <c r="KB21" i="7" s="1"/>
  <c r="KB22" i="7" s="1"/>
  <c r="KB23" i="7" s="1"/>
  <c r="KB24" i="7" s="1"/>
  <c r="KB25" i="7" s="1"/>
  <c r="KB26" i="7" s="1"/>
  <c r="KB27" i="7" s="1"/>
  <c r="KC18" i="7"/>
  <c r="KC19" i="7" s="1"/>
  <c r="KC20" i="7" s="1"/>
  <c r="KC21" i="7" s="1"/>
  <c r="KC22" i="7" s="1"/>
  <c r="KC23" i="7" s="1"/>
  <c r="KC24" i="7" s="1"/>
  <c r="KC25" i="7" s="1"/>
  <c r="KC26" i="7" s="1"/>
  <c r="KC27" i="7" s="1"/>
  <c r="KD18" i="7"/>
  <c r="KD19" i="7" s="1"/>
  <c r="KD20" i="7" s="1"/>
  <c r="KD21" i="7" s="1"/>
  <c r="KD22" i="7" s="1"/>
  <c r="KD23" i="7" s="1"/>
  <c r="KD24" i="7" s="1"/>
  <c r="KD25" i="7" s="1"/>
  <c r="KD26" i="7" s="1"/>
  <c r="KD27" i="7" s="1"/>
  <c r="KE18" i="7"/>
  <c r="KE19" i="7" s="1"/>
  <c r="KE20" i="7" s="1"/>
  <c r="KE21" i="7" s="1"/>
  <c r="KE22" i="7" s="1"/>
  <c r="KE23" i="7" s="1"/>
  <c r="KE24" i="7" s="1"/>
  <c r="KE25" i="7" s="1"/>
  <c r="KE26" i="7" s="1"/>
  <c r="KE27" i="7" s="1"/>
  <c r="KF18" i="7"/>
  <c r="KF19" i="7" s="1"/>
  <c r="KF20" i="7" s="1"/>
  <c r="KF21" i="7" s="1"/>
  <c r="KF22" i="7" s="1"/>
  <c r="KF23" i="7" s="1"/>
  <c r="KF24" i="7" s="1"/>
  <c r="KF25" i="7" s="1"/>
  <c r="KF26" i="7" s="1"/>
  <c r="KF27" i="7" s="1"/>
  <c r="KG18" i="7"/>
  <c r="KG19" i="7"/>
  <c r="KG20" i="7" s="1"/>
  <c r="KG21" i="7" s="1"/>
  <c r="KG22" i="7" s="1"/>
  <c r="KG23" i="7" s="1"/>
  <c r="KG24" i="7" s="1"/>
  <c r="KG25" i="7" s="1"/>
  <c r="KG26" i="7" s="1"/>
  <c r="KG27" i="7" s="1"/>
  <c r="KH18" i="7"/>
  <c r="KH19" i="7" s="1"/>
  <c r="KH20" i="7" s="1"/>
  <c r="KH21" i="7" s="1"/>
  <c r="KH22" i="7" s="1"/>
  <c r="KH23" i="7" s="1"/>
  <c r="KH24" i="7" s="1"/>
  <c r="KH25" i="7" s="1"/>
  <c r="KH26" i="7" s="1"/>
  <c r="KH27" i="7" s="1"/>
  <c r="KI18" i="7"/>
  <c r="KI19" i="7" s="1"/>
  <c r="KI20" i="7" s="1"/>
  <c r="KI21" i="7" s="1"/>
  <c r="KI22" i="7" s="1"/>
  <c r="KI23" i="7" s="1"/>
  <c r="KI24" i="7" s="1"/>
  <c r="KI25" i="7" s="1"/>
  <c r="KI26" i="7" s="1"/>
  <c r="KI27" i="7" s="1"/>
  <c r="KJ18" i="7"/>
  <c r="KJ19" i="7" s="1"/>
  <c r="KJ20" i="7" s="1"/>
  <c r="KJ21" i="7" s="1"/>
  <c r="KJ22" i="7" s="1"/>
  <c r="KJ23" i="7" s="1"/>
  <c r="KJ24" i="7" s="1"/>
  <c r="KJ25" i="7" s="1"/>
  <c r="KJ26" i="7" s="1"/>
  <c r="KJ27" i="7" s="1"/>
  <c r="KK18" i="7"/>
  <c r="KK19" i="7" s="1"/>
  <c r="KK20" i="7" s="1"/>
  <c r="KK21" i="7" s="1"/>
  <c r="KK22" i="7" s="1"/>
  <c r="KK23" i="7" s="1"/>
  <c r="KK24" i="7" s="1"/>
  <c r="KK25" i="7" s="1"/>
  <c r="KK26" i="7" s="1"/>
  <c r="KK27" i="7" s="1"/>
  <c r="KL18" i="7"/>
  <c r="KL19" i="7" s="1"/>
  <c r="KL20" i="7" s="1"/>
  <c r="KL21" i="7" s="1"/>
  <c r="KL22" i="7" s="1"/>
  <c r="KL23" i="7" s="1"/>
  <c r="KL24" i="7" s="1"/>
  <c r="KL25" i="7" s="1"/>
  <c r="KL26" i="7" s="1"/>
  <c r="KL27" i="7" s="1"/>
  <c r="KM18" i="7"/>
  <c r="KM19" i="7" s="1"/>
  <c r="KM20" i="7" s="1"/>
  <c r="KM21" i="7" s="1"/>
  <c r="KM22" i="7" s="1"/>
  <c r="KM23" i="7" s="1"/>
  <c r="KM24" i="7" s="1"/>
  <c r="KM25" i="7" s="1"/>
  <c r="KM26" i="7" s="1"/>
  <c r="KM27" i="7" s="1"/>
  <c r="KN18" i="7"/>
  <c r="KN19" i="7" s="1"/>
  <c r="KN20" i="7" s="1"/>
  <c r="KN21" i="7" s="1"/>
  <c r="KN22" i="7" s="1"/>
  <c r="KN23" i="7" s="1"/>
  <c r="KN24" i="7" s="1"/>
  <c r="KN25" i="7" s="1"/>
  <c r="KN26" i="7" s="1"/>
  <c r="KN27" i="7" s="1"/>
  <c r="KO18" i="7"/>
  <c r="KO19" i="7" s="1"/>
  <c r="KO20" i="7" s="1"/>
  <c r="KO21" i="7" s="1"/>
  <c r="KO22" i="7" s="1"/>
  <c r="KO23" i="7" s="1"/>
  <c r="KO24" i="7" s="1"/>
  <c r="KO25" i="7" s="1"/>
  <c r="KO26" i="7" s="1"/>
  <c r="KO27" i="7" s="1"/>
  <c r="KP18" i="7"/>
  <c r="KP19" i="7" s="1"/>
  <c r="KP20" i="7" s="1"/>
  <c r="KP21" i="7" s="1"/>
  <c r="KP22" i="7" s="1"/>
  <c r="KP23" i="7" s="1"/>
  <c r="KP24" i="7" s="1"/>
  <c r="KP25" i="7" s="1"/>
  <c r="KP26" i="7" s="1"/>
  <c r="KP27" i="7" s="1"/>
  <c r="KQ18" i="7"/>
  <c r="KQ19" i="7" s="1"/>
  <c r="KQ20" i="7" s="1"/>
  <c r="KQ21" i="7" s="1"/>
  <c r="KQ22" i="7" s="1"/>
  <c r="KQ23" i="7" s="1"/>
  <c r="KQ24" i="7" s="1"/>
  <c r="KQ25" i="7" s="1"/>
  <c r="KQ26" i="7" s="1"/>
  <c r="KQ27" i="7" s="1"/>
  <c r="KR18" i="7"/>
  <c r="KR19" i="7" s="1"/>
  <c r="KR20" i="7" s="1"/>
  <c r="KR21" i="7" s="1"/>
  <c r="KR22" i="7" s="1"/>
  <c r="KR23" i="7" s="1"/>
  <c r="KR24" i="7" s="1"/>
  <c r="KR25" i="7" s="1"/>
  <c r="KR26" i="7" s="1"/>
  <c r="KR27" i="7" s="1"/>
  <c r="KS18" i="7"/>
  <c r="KS19" i="7" s="1"/>
  <c r="KS20" i="7" s="1"/>
  <c r="KS21" i="7" s="1"/>
  <c r="KS22" i="7" s="1"/>
  <c r="KS23" i="7" s="1"/>
  <c r="KS24" i="7" s="1"/>
  <c r="KS25" i="7" s="1"/>
  <c r="KS26" i="7" s="1"/>
  <c r="KS27" i="7" s="1"/>
  <c r="KT18" i="7"/>
  <c r="KT19" i="7" s="1"/>
  <c r="KT20" i="7" s="1"/>
  <c r="KT21" i="7" s="1"/>
  <c r="KT22" i="7" s="1"/>
  <c r="KT23" i="7" s="1"/>
  <c r="KT24" i="7" s="1"/>
  <c r="KT25" i="7" s="1"/>
  <c r="KT26" i="7" s="1"/>
  <c r="KT27" i="7" s="1"/>
  <c r="KU18" i="7"/>
  <c r="KU19" i="7" s="1"/>
  <c r="KU20" i="7" s="1"/>
  <c r="KU21" i="7" s="1"/>
  <c r="KU22" i="7" s="1"/>
  <c r="KU23" i="7" s="1"/>
  <c r="KU24" i="7" s="1"/>
  <c r="KU25" i="7" s="1"/>
  <c r="KU26" i="7" s="1"/>
  <c r="KU27" i="7" s="1"/>
  <c r="KV18" i="7"/>
  <c r="KV19" i="7" s="1"/>
  <c r="KV20" i="7" s="1"/>
  <c r="KV21" i="7" s="1"/>
  <c r="KV22" i="7" s="1"/>
  <c r="KV23" i="7" s="1"/>
  <c r="KV24" i="7" s="1"/>
  <c r="KV25" i="7" s="1"/>
  <c r="KV26" i="7" s="1"/>
  <c r="KV27" i="7" s="1"/>
  <c r="KW18" i="7"/>
  <c r="KW19" i="7" s="1"/>
  <c r="KW20" i="7" s="1"/>
  <c r="KW21" i="7" s="1"/>
  <c r="KW22" i="7" s="1"/>
  <c r="KW23" i="7" s="1"/>
  <c r="KW24" i="7" s="1"/>
  <c r="KW25" i="7" s="1"/>
  <c r="KW26" i="7" s="1"/>
  <c r="KW27" i="7" s="1"/>
  <c r="KX18" i="7"/>
  <c r="KX19" i="7" s="1"/>
  <c r="KX20" i="7" s="1"/>
  <c r="KX21" i="7" s="1"/>
  <c r="KX22" i="7" s="1"/>
  <c r="KX23" i="7" s="1"/>
  <c r="KX24" i="7" s="1"/>
  <c r="KX25" i="7" s="1"/>
  <c r="KX26" i="7" s="1"/>
  <c r="KX27" i="7" s="1"/>
  <c r="KY18" i="7"/>
  <c r="KY19" i="7" s="1"/>
  <c r="KY20" i="7" s="1"/>
  <c r="KY21" i="7" s="1"/>
  <c r="KY22" i="7" s="1"/>
  <c r="KY23" i="7" s="1"/>
  <c r="KY24" i="7" s="1"/>
  <c r="KY25" i="7" s="1"/>
  <c r="KY26" i="7" s="1"/>
  <c r="KY27" i="7" s="1"/>
  <c r="KZ18" i="7"/>
  <c r="KZ19" i="7" s="1"/>
  <c r="KZ20" i="7" s="1"/>
  <c r="KZ21" i="7" s="1"/>
  <c r="KZ22" i="7" s="1"/>
  <c r="KZ23" i="7" s="1"/>
  <c r="KZ24" i="7" s="1"/>
  <c r="KZ25" i="7" s="1"/>
  <c r="KZ26" i="7" s="1"/>
  <c r="KZ27" i="7" s="1"/>
  <c r="LA18" i="7"/>
  <c r="LA19" i="7" s="1"/>
  <c r="LA20" i="7" s="1"/>
  <c r="LA21" i="7" s="1"/>
  <c r="LA22" i="7" s="1"/>
  <c r="LA23" i="7" s="1"/>
  <c r="LA24" i="7" s="1"/>
  <c r="LA25" i="7" s="1"/>
  <c r="LA26" i="7" s="1"/>
  <c r="LA27" i="7" s="1"/>
  <c r="LB18" i="7"/>
  <c r="LB19" i="7" s="1"/>
  <c r="LB20" i="7" s="1"/>
  <c r="LB21" i="7" s="1"/>
  <c r="LB22" i="7" s="1"/>
  <c r="LB23" i="7" s="1"/>
  <c r="LB24" i="7" s="1"/>
  <c r="LB25" i="7" s="1"/>
  <c r="LB26" i="7" s="1"/>
  <c r="LB27" i="7" s="1"/>
  <c r="LC18" i="7"/>
  <c r="LC19" i="7" s="1"/>
  <c r="LC20" i="7" s="1"/>
  <c r="LC21" i="7" s="1"/>
  <c r="LC22" i="7" s="1"/>
  <c r="LC23" i="7" s="1"/>
  <c r="LC24" i="7" s="1"/>
  <c r="LC25" i="7" s="1"/>
  <c r="LC26" i="7" s="1"/>
  <c r="LC27" i="7" s="1"/>
  <c r="LD18" i="7"/>
  <c r="LD19" i="7" s="1"/>
  <c r="LD20" i="7" s="1"/>
  <c r="LD21" i="7" s="1"/>
  <c r="LD22" i="7" s="1"/>
  <c r="LD23" i="7" s="1"/>
  <c r="LD24" i="7" s="1"/>
  <c r="LD25" i="7" s="1"/>
  <c r="LD26" i="7" s="1"/>
  <c r="LD27" i="7" s="1"/>
  <c r="LE18" i="7"/>
  <c r="LE19" i="7" s="1"/>
  <c r="LE20" i="7" s="1"/>
  <c r="LE21" i="7" s="1"/>
  <c r="LE22" i="7" s="1"/>
  <c r="LE23" i="7" s="1"/>
  <c r="LE24" i="7" s="1"/>
  <c r="LE25" i="7" s="1"/>
  <c r="LE26" i="7" s="1"/>
  <c r="LE27" i="7" s="1"/>
  <c r="LF18" i="7"/>
  <c r="LF19" i="7" s="1"/>
  <c r="LF20" i="7" s="1"/>
  <c r="LF21" i="7" s="1"/>
  <c r="LF22" i="7" s="1"/>
  <c r="LF23" i="7" s="1"/>
  <c r="LF24" i="7" s="1"/>
  <c r="LF25" i="7" s="1"/>
  <c r="LF26" i="7" s="1"/>
  <c r="LF27" i="7" s="1"/>
  <c r="LG18" i="7"/>
  <c r="LG19" i="7" s="1"/>
  <c r="LG20" i="7" s="1"/>
  <c r="LG21" i="7" s="1"/>
  <c r="LG22" i="7" s="1"/>
  <c r="LG23" i="7" s="1"/>
  <c r="LG24" i="7" s="1"/>
  <c r="LG25" i="7" s="1"/>
  <c r="LG26" i="7" s="1"/>
  <c r="LG27" i="7" s="1"/>
  <c r="LH18" i="7"/>
  <c r="LH19" i="7" s="1"/>
  <c r="LH20" i="7" s="1"/>
  <c r="LH21" i="7" s="1"/>
  <c r="LH22" i="7" s="1"/>
  <c r="LH23" i="7" s="1"/>
  <c r="LH24" i="7" s="1"/>
  <c r="LH25" i="7" s="1"/>
  <c r="LH26" i="7" s="1"/>
  <c r="LH27" i="7" s="1"/>
  <c r="LI18" i="7"/>
  <c r="LI19" i="7" s="1"/>
  <c r="LI20" i="7" s="1"/>
  <c r="LI21" i="7" s="1"/>
  <c r="LI22" i="7" s="1"/>
  <c r="LI23" i="7" s="1"/>
  <c r="LI24" i="7" s="1"/>
  <c r="LI25" i="7" s="1"/>
  <c r="LI26" i="7" s="1"/>
  <c r="LI27" i="7" s="1"/>
  <c r="LJ18" i="7"/>
  <c r="LJ19" i="7" s="1"/>
  <c r="LJ20" i="7" s="1"/>
  <c r="LJ21" i="7" s="1"/>
  <c r="LJ22" i="7" s="1"/>
  <c r="LJ23" i="7" s="1"/>
  <c r="LJ24" i="7" s="1"/>
  <c r="LJ25" i="7" s="1"/>
  <c r="LJ26" i="7" s="1"/>
  <c r="LJ27" i="7" s="1"/>
  <c r="LK18" i="7"/>
  <c r="LK19" i="7" s="1"/>
  <c r="LK20" i="7" s="1"/>
  <c r="LK21" i="7" s="1"/>
  <c r="LK22" i="7" s="1"/>
  <c r="LK23" i="7" s="1"/>
  <c r="LK24" i="7" s="1"/>
  <c r="LK25" i="7" s="1"/>
  <c r="LK26" i="7" s="1"/>
  <c r="LK27" i="7" s="1"/>
  <c r="LL18" i="7"/>
  <c r="LL19" i="7" s="1"/>
  <c r="LL20" i="7" s="1"/>
  <c r="LL21" i="7" s="1"/>
  <c r="LL22" i="7" s="1"/>
  <c r="LL23" i="7" s="1"/>
  <c r="LL24" i="7" s="1"/>
  <c r="LL25" i="7" s="1"/>
  <c r="LL26" i="7" s="1"/>
  <c r="LL27" i="7" s="1"/>
  <c r="LM18" i="7"/>
  <c r="LM19" i="7" s="1"/>
  <c r="LM20" i="7" s="1"/>
  <c r="LM21" i="7" s="1"/>
  <c r="LM22" i="7" s="1"/>
  <c r="LM23" i="7" s="1"/>
  <c r="LM24" i="7" s="1"/>
  <c r="LM25" i="7" s="1"/>
  <c r="LM26" i="7" s="1"/>
  <c r="LM27" i="7" s="1"/>
  <c r="LN18" i="7"/>
  <c r="LN19" i="7" s="1"/>
  <c r="LN20" i="7" s="1"/>
  <c r="LN21" i="7" s="1"/>
  <c r="LN22" i="7" s="1"/>
  <c r="LN23" i="7" s="1"/>
  <c r="LN24" i="7" s="1"/>
  <c r="LN25" i="7" s="1"/>
  <c r="LN26" i="7" s="1"/>
  <c r="LN27" i="7" s="1"/>
  <c r="LO18" i="7"/>
  <c r="LO19" i="7" s="1"/>
  <c r="LO20" i="7" s="1"/>
  <c r="LO21" i="7" s="1"/>
  <c r="LO22" i="7" s="1"/>
  <c r="LO23" i="7" s="1"/>
  <c r="LO24" i="7" s="1"/>
  <c r="LO25" i="7" s="1"/>
  <c r="LO26" i="7" s="1"/>
  <c r="LO27" i="7" s="1"/>
  <c r="LP18" i="7"/>
  <c r="LP19" i="7" s="1"/>
  <c r="LP20" i="7" s="1"/>
  <c r="LP21" i="7" s="1"/>
  <c r="LP22" i="7" s="1"/>
  <c r="LP23" i="7" s="1"/>
  <c r="LP24" i="7" s="1"/>
  <c r="LP25" i="7" s="1"/>
  <c r="LP26" i="7" s="1"/>
  <c r="LP27" i="7" s="1"/>
  <c r="LQ18" i="7"/>
  <c r="LQ19" i="7" s="1"/>
  <c r="LQ20" i="7" s="1"/>
  <c r="LQ21" i="7" s="1"/>
  <c r="LQ22" i="7" s="1"/>
  <c r="LQ23" i="7" s="1"/>
  <c r="LQ24" i="7" s="1"/>
  <c r="LQ25" i="7" s="1"/>
  <c r="LQ26" i="7" s="1"/>
  <c r="LQ27" i="7" s="1"/>
  <c r="LR18" i="7"/>
  <c r="LR19" i="7" s="1"/>
  <c r="LR20" i="7" s="1"/>
  <c r="LR21" i="7" s="1"/>
  <c r="LR22" i="7" s="1"/>
  <c r="LR23" i="7" s="1"/>
  <c r="LR24" i="7" s="1"/>
  <c r="LR25" i="7" s="1"/>
  <c r="LR26" i="7" s="1"/>
  <c r="LR27" i="7" s="1"/>
  <c r="LS18" i="7"/>
  <c r="LS19" i="7" s="1"/>
  <c r="LS20" i="7" s="1"/>
  <c r="LS21" i="7" s="1"/>
  <c r="LS22" i="7" s="1"/>
  <c r="LS23" i="7" s="1"/>
  <c r="LS24" i="7" s="1"/>
  <c r="LS25" i="7" s="1"/>
  <c r="LS26" i="7" s="1"/>
  <c r="LS27" i="7" s="1"/>
  <c r="LT18" i="7"/>
  <c r="LT19" i="7" s="1"/>
  <c r="LT20" i="7" s="1"/>
  <c r="LT21" i="7" s="1"/>
  <c r="LT22" i="7" s="1"/>
  <c r="LT23" i="7" s="1"/>
  <c r="LT24" i="7" s="1"/>
  <c r="LT25" i="7" s="1"/>
  <c r="LT26" i="7" s="1"/>
  <c r="LT27" i="7" s="1"/>
  <c r="LU18" i="7"/>
  <c r="LU19" i="7" s="1"/>
  <c r="LU20" i="7" s="1"/>
  <c r="LU21" i="7" s="1"/>
  <c r="LU22" i="7" s="1"/>
  <c r="LU23" i="7" s="1"/>
  <c r="LU24" i="7" s="1"/>
  <c r="LU25" i="7" s="1"/>
  <c r="LU26" i="7" s="1"/>
  <c r="LU27" i="7" s="1"/>
  <c r="LV18" i="7"/>
  <c r="LV19" i="7" s="1"/>
  <c r="LV20" i="7" s="1"/>
  <c r="LV21" i="7" s="1"/>
  <c r="LV22" i="7" s="1"/>
  <c r="LV23" i="7" s="1"/>
  <c r="LV24" i="7" s="1"/>
  <c r="LV25" i="7" s="1"/>
  <c r="LV26" i="7" s="1"/>
  <c r="LV27" i="7" s="1"/>
  <c r="LW18" i="7"/>
  <c r="LW19" i="7" s="1"/>
  <c r="LW20" i="7" s="1"/>
  <c r="LW21" i="7" s="1"/>
  <c r="LW22" i="7" s="1"/>
  <c r="LW23" i="7" s="1"/>
  <c r="LW24" i="7" s="1"/>
  <c r="LW25" i="7" s="1"/>
  <c r="LW26" i="7" s="1"/>
  <c r="LW27" i="7" s="1"/>
  <c r="LX18" i="7"/>
  <c r="LX19" i="7" s="1"/>
  <c r="LX20" i="7" s="1"/>
  <c r="LX21" i="7" s="1"/>
  <c r="LX22" i="7" s="1"/>
  <c r="LX23" i="7" s="1"/>
  <c r="LX24" i="7" s="1"/>
  <c r="LX25" i="7" s="1"/>
  <c r="LX26" i="7" s="1"/>
  <c r="LX27" i="7" s="1"/>
  <c r="LY18" i="7"/>
  <c r="LY19" i="7" s="1"/>
  <c r="LY20" i="7" s="1"/>
  <c r="LY21" i="7" s="1"/>
  <c r="LY22" i="7" s="1"/>
  <c r="LY23" i="7" s="1"/>
  <c r="LY24" i="7" s="1"/>
  <c r="LY25" i="7" s="1"/>
  <c r="LY26" i="7" s="1"/>
  <c r="LY27" i="7" s="1"/>
  <c r="LZ18" i="7"/>
  <c r="LZ19" i="7" s="1"/>
  <c r="LZ20" i="7" s="1"/>
  <c r="LZ21" i="7" s="1"/>
  <c r="LZ22" i="7" s="1"/>
  <c r="LZ23" i="7" s="1"/>
  <c r="LZ24" i="7" s="1"/>
  <c r="LZ25" i="7" s="1"/>
  <c r="LZ26" i="7" s="1"/>
  <c r="LZ27" i="7" s="1"/>
  <c r="MA18" i="7"/>
  <c r="MA19" i="7" s="1"/>
  <c r="MA20" i="7" s="1"/>
  <c r="MA21" i="7" s="1"/>
  <c r="MA22" i="7" s="1"/>
  <c r="MA23" i="7" s="1"/>
  <c r="MA24" i="7" s="1"/>
  <c r="MA25" i="7" s="1"/>
  <c r="MA26" i="7" s="1"/>
  <c r="MA27" i="7" s="1"/>
  <c r="MB18" i="7"/>
  <c r="MB19" i="7" s="1"/>
  <c r="MB20" i="7" s="1"/>
  <c r="MB21" i="7" s="1"/>
  <c r="MB22" i="7" s="1"/>
  <c r="MB23" i="7" s="1"/>
  <c r="MB24" i="7" s="1"/>
  <c r="MB25" i="7" s="1"/>
  <c r="MB26" i="7" s="1"/>
  <c r="MB27" i="7" s="1"/>
  <c r="MC18" i="7"/>
  <c r="MC19" i="7" s="1"/>
  <c r="MC20" i="7" s="1"/>
  <c r="MC21" i="7" s="1"/>
  <c r="MC22" i="7" s="1"/>
  <c r="MC23" i="7" s="1"/>
  <c r="MC24" i="7" s="1"/>
  <c r="MC25" i="7" s="1"/>
  <c r="MC26" i="7" s="1"/>
  <c r="MC27" i="7" s="1"/>
  <c r="MD18" i="7"/>
  <c r="MD19" i="7" s="1"/>
  <c r="MD20" i="7" s="1"/>
  <c r="MD21" i="7" s="1"/>
  <c r="MD22" i="7" s="1"/>
  <c r="MD23" i="7" s="1"/>
  <c r="MD24" i="7" s="1"/>
  <c r="MD25" i="7" s="1"/>
  <c r="MD26" i="7" s="1"/>
  <c r="MD27" i="7" s="1"/>
  <c r="ME18" i="7"/>
  <c r="ME19" i="7" s="1"/>
  <c r="ME20" i="7" s="1"/>
  <c r="ME21" i="7" s="1"/>
  <c r="ME22" i="7" s="1"/>
  <c r="ME23" i="7" s="1"/>
  <c r="ME24" i="7" s="1"/>
  <c r="ME25" i="7" s="1"/>
  <c r="ME26" i="7" s="1"/>
  <c r="ME27" i="7" s="1"/>
  <c r="MF18" i="7"/>
  <c r="MF19" i="7" s="1"/>
  <c r="MF20" i="7" s="1"/>
  <c r="MF21" i="7" s="1"/>
  <c r="MF22" i="7" s="1"/>
  <c r="MF23" i="7" s="1"/>
  <c r="MF24" i="7" s="1"/>
  <c r="MF25" i="7" s="1"/>
  <c r="MF26" i="7" s="1"/>
  <c r="MF27" i="7" s="1"/>
  <c r="MG18" i="7"/>
  <c r="MG19" i="7" s="1"/>
  <c r="MG20" i="7" s="1"/>
  <c r="MG21" i="7" s="1"/>
  <c r="MG22" i="7" s="1"/>
  <c r="MG23" i="7" s="1"/>
  <c r="MG24" i="7" s="1"/>
  <c r="MG25" i="7" s="1"/>
  <c r="MG26" i="7" s="1"/>
  <c r="MG27" i="7" s="1"/>
  <c r="MH18" i="7"/>
  <c r="MH19" i="7" s="1"/>
  <c r="MH20" i="7" s="1"/>
  <c r="MH21" i="7" s="1"/>
  <c r="MH22" i="7" s="1"/>
  <c r="MH23" i="7" s="1"/>
  <c r="MH24" i="7" s="1"/>
  <c r="MH25" i="7" s="1"/>
  <c r="MH26" i="7" s="1"/>
  <c r="MH27" i="7" s="1"/>
  <c r="MI18" i="7"/>
  <c r="MI19" i="7" s="1"/>
  <c r="MI20" i="7" s="1"/>
  <c r="MI21" i="7" s="1"/>
  <c r="MI22" i="7" s="1"/>
  <c r="MI23" i="7" s="1"/>
  <c r="MI24" i="7" s="1"/>
  <c r="MI25" i="7" s="1"/>
  <c r="MI26" i="7" s="1"/>
  <c r="MI27" i="7" s="1"/>
  <c r="MJ18" i="7"/>
  <c r="MJ19" i="7" s="1"/>
  <c r="MJ20" i="7" s="1"/>
  <c r="MJ21" i="7" s="1"/>
  <c r="MJ22" i="7" s="1"/>
  <c r="MJ23" i="7" s="1"/>
  <c r="MJ24" i="7" s="1"/>
  <c r="MJ25" i="7" s="1"/>
  <c r="MJ26" i="7" s="1"/>
  <c r="MJ27" i="7" s="1"/>
  <c r="MK18" i="7"/>
  <c r="MK19" i="7" s="1"/>
  <c r="MK20" i="7" s="1"/>
  <c r="MK21" i="7" s="1"/>
  <c r="MK22" i="7" s="1"/>
  <c r="MK23" i="7" s="1"/>
  <c r="MK24" i="7" s="1"/>
  <c r="MK25" i="7" s="1"/>
  <c r="MK26" i="7" s="1"/>
  <c r="MK27" i="7" s="1"/>
  <c r="ML18" i="7"/>
  <c r="ML19" i="7" s="1"/>
  <c r="ML20" i="7" s="1"/>
  <c r="ML21" i="7" s="1"/>
  <c r="ML22" i="7" s="1"/>
  <c r="ML23" i="7" s="1"/>
  <c r="ML24" i="7" s="1"/>
  <c r="ML25" i="7" s="1"/>
  <c r="ML26" i="7" s="1"/>
  <c r="ML27" i="7" s="1"/>
  <c r="MM18" i="7"/>
  <c r="MM19" i="7" s="1"/>
  <c r="MM20" i="7" s="1"/>
  <c r="MM21" i="7" s="1"/>
  <c r="MM22" i="7" s="1"/>
  <c r="MM23" i="7" s="1"/>
  <c r="MM24" i="7" s="1"/>
  <c r="MM25" i="7" s="1"/>
  <c r="MM26" i="7" s="1"/>
  <c r="MM27" i="7" s="1"/>
  <c r="MN18" i="7"/>
  <c r="MN19" i="7" s="1"/>
  <c r="MN20" i="7" s="1"/>
  <c r="MN21" i="7" s="1"/>
  <c r="MN22" i="7" s="1"/>
  <c r="MN23" i="7" s="1"/>
  <c r="MN24" i="7" s="1"/>
  <c r="MN25" i="7" s="1"/>
  <c r="MN26" i="7" s="1"/>
  <c r="MN27" i="7" s="1"/>
  <c r="MO18" i="7"/>
  <c r="MO19" i="7" s="1"/>
  <c r="MO20" i="7" s="1"/>
  <c r="MO21" i="7" s="1"/>
  <c r="MO22" i="7" s="1"/>
  <c r="MO23" i="7" s="1"/>
  <c r="MO24" i="7" s="1"/>
  <c r="MO25" i="7" s="1"/>
  <c r="MO26" i="7" s="1"/>
  <c r="MO27" i="7" s="1"/>
  <c r="MP18" i="7"/>
  <c r="MP19" i="7" s="1"/>
  <c r="MP20" i="7" s="1"/>
  <c r="MP21" i="7" s="1"/>
  <c r="MP22" i="7" s="1"/>
  <c r="MP23" i="7" s="1"/>
  <c r="MP24" i="7" s="1"/>
  <c r="MP25" i="7" s="1"/>
  <c r="MP26" i="7" s="1"/>
  <c r="MP27" i="7" s="1"/>
  <c r="MQ18" i="7"/>
  <c r="MQ19" i="7" s="1"/>
  <c r="MQ20" i="7" s="1"/>
  <c r="MQ21" i="7" s="1"/>
  <c r="MQ22" i="7" s="1"/>
  <c r="MQ23" i="7" s="1"/>
  <c r="MQ24" i="7" s="1"/>
  <c r="MQ25" i="7" s="1"/>
  <c r="MQ26" i="7" s="1"/>
  <c r="MQ27" i="7" s="1"/>
  <c r="MR18" i="7"/>
  <c r="MR19" i="7" s="1"/>
  <c r="MR20" i="7" s="1"/>
  <c r="MR21" i="7" s="1"/>
  <c r="MR22" i="7" s="1"/>
  <c r="MR23" i="7" s="1"/>
  <c r="MR24" i="7" s="1"/>
  <c r="MR25" i="7" s="1"/>
  <c r="MR26" i="7" s="1"/>
  <c r="MR27" i="7" s="1"/>
  <c r="MS18" i="7"/>
  <c r="MS19" i="7" s="1"/>
  <c r="MS20" i="7" s="1"/>
  <c r="MS21" i="7" s="1"/>
  <c r="MS22" i="7" s="1"/>
  <c r="MS23" i="7" s="1"/>
  <c r="MS24" i="7" s="1"/>
  <c r="MS25" i="7" s="1"/>
  <c r="MS26" i="7" s="1"/>
  <c r="MS27" i="7" s="1"/>
  <c r="MT18" i="7"/>
  <c r="MT19" i="7" s="1"/>
  <c r="MT20" i="7" s="1"/>
  <c r="MT21" i="7" s="1"/>
  <c r="MT22" i="7" s="1"/>
  <c r="MT23" i="7" s="1"/>
  <c r="MT24" i="7" s="1"/>
  <c r="MT25" i="7" s="1"/>
  <c r="MT26" i="7" s="1"/>
  <c r="MT27" i="7" s="1"/>
  <c r="MU18" i="7"/>
  <c r="MU19" i="7" s="1"/>
  <c r="MU20" i="7" s="1"/>
  <c r="MU21" i="7" s="1"/>
  <c r="MU22" i="7" s="1"/>
  <c r="MU23" i="7" s="1"/>
  <c r="MU24" i="7" s="1"/>
  <c r="MU25" i="7" s="1"/>
  <c r="MU26" i="7" s="1"/>
  <c r="MU27" i="7" s="1"/>
  <c r="MV18" i="7"/>
  <c r="MV19" i="7" s="1"/>
  <c r="MV20" i="7" s="1"/>
  <c r="MV21" i="7" s="1"/>
  <c r="MV22" i="7" s="1"/>
  <c r="MV23" i="7" s="1"/>
  <c r="MV24" i="7" s="1"/>
  <c r="MV25" i="7" s="1"/>
  <c r="MV26" i="7" s="1"/>
  <c r="MV27" i="7" s="1"/>
  <c r="MW18" i="7"/>
  <c r="MW19" i="7" s="1"/>
  <c r="MW20" i="7" s="1"/>
  <c r="MW21" i="7" s="1"/>
  <c r="MW22" i="7" s="1"/>
  <c r="MW23" i="7" s="1"/>
  <c r="MW24" i="7" s="1"/>
  <c r="MW25" i="7" s="1"/>
  <c r="MW26" i="7" s="1"/>
  <c r="MW27" i="7" s="1"/>
  <c r="MX18" i="7"/>
  <c r="MX19" i="7" s="1"/>
  <c r="MX20" i="7" s="1"/>
  <c r="MX21" i="7" s="1"/>
  <c r="MX22" i="7" s="1"/>
  <c r="MX23" i="7" s="1"/>
  <c r="MX24" i="7" s="1"/>
  <c r="MX25" i="7" s="1"/>
  <c r="MX26" i="7" s="1"/>
  <c r="MX27" i="7" s="1"/>
  <c r="MY18" i="7"/>
  <c r="MY19" i="7" s="1"/>
  <c r="MY20" i="7" s="1"/>
  <c r="MY21" i="7" s="1"/>
  <c r="MY22" i="7" s="1"/>
  <c r="MY23" i="7" s="1"/>
  <c r="MY24" i="7" s="1"/>
  <c r="MY25" i="7" s="1"/>
  <c r="MY26" i="7" s="1"/>
  <c r="MY27" i="7" s="1"/>
  <c r="MZ18" i="7"/>
  <c r="MZ19" i="7" s="1"/>
  <c r="MZ20" i="7" s="1"/>
  <c r="MZ21" i="7" s="1"/>
  <c r="MZ22" i="7" s="1"/>
  <c r="MZ23" i="7" s="1"/>
  <c r="MZ24" i="7" s="1"/>
  <c r="MZ25" i="7" s="1"/>
  <c r="MZ26" i="7" s="1"/>
  <c r="MZ27" i="7" s="1"/>
  <c r="NA18" i="7"/>
  <c r="NA19" i="7" s="1"/>
  <c r="NA20" i="7" s="1"/>
  <c r="NA21" i="7" s="1"/>
  <c r="NA22" i="7" s="1"/>
  <c r="NA23" i="7" s="1"/>
  <c r="NA24" i="7" s="1"/>
  <c r="NA25" i="7" s="1"/>
  <c r="NA26" i="7" s="1"/>
  <c r="NA27" i="7" s="1"/>
  <c r="NB18" i="7"/>
  <c r="NB19" i="7" s="1"/>
  <c r="NB20" i="7" s="1"/>
  <c r="NB21" i="7" s="1"/>
  <c r="NB22" i="7" s="1"/>
  <c r="NB23" i="7" s="1"/>
  <c r="NB24" i="7" s="1"/>
  <c r="NB25" i="7" s="1"/>
  <c r="NB26" i="7" s="1"/>
  <c r="NB27" i="7" s="1"/>
  <c r="NC18" i="7"/>
  <c r="NC19" i="7" s="1"/>
  <c r="NC20" i="7" s="1"/>
  <c r="NC21" i="7" s="1"/>
  <c r="NC22" i="7" s="1"/>
  <c r="NC23" i="7" s="1"/>
  <c r="NC24" i="7" s="1"/>
  <c r="NC25" i="7" s="1"/>
  <c r="NC26" i="7" s="1"/>
  <c r="NC27" i="7" s="1"/>
  <c r="ND18" i="7"/>
  <c r="ND19" i="7" s="1"/>
  <c r="ND20" i="7" s="1"/>
  <c r="ND21" i="7" s="1"/>
  <c r="ND22" i="7" s="1"/>
  <c r="ND23" i="7" s="1"/>
  <c r="ND24" i="7" s="1"/>
  <c r="ND25" i="7" s="1"/>
  <c r="ND26" i="7" s="1"/>
  <c r="ND27" i="7" s="1"/>
  <c r="NE18" i="7"/>
  <c r="NE19" i="7" s="1"/>
  <c r="NE20" i="7" s="1"/>
  <c r="NE21" i="7" s="1"/>
  <c r="NE22" i="7" s="1"/>
  <c r="NE23" i="7" s="1"/>
  <c r="NE24" i="7" s="1"/>
  <c r="NE25" i="7" s="1"/>
  <c r="NE26" i="7" s="1"/>
  <c r="NE27" i="7" s="1"/>
  <c r="NF18" i="7"/>
  <c r="NF19" i="7" s="1"/>
  <c r="NF20" i="7" s="1"/>
  <c r="NF21" i="7" s="1"/>
  <c r="NF22" i="7" s="1"/>
  <c r="NF23" i="7" s="1"/>
  <c r="NF24" i="7" s="1"/>
  <c r="NF25" i="7" s="1"/>
  <c r="NF26" i="7" s="1"/>
  <c r="NF27" i="7" s="1"/>
  <c r="NG18" i="7"/>
  <c r="NG19" i="7" s="1"/>
  <c r="NG20" i="7" s="1"/>
  <c r="NG21" i="7" s="1"/>
  <c r="NG22" i="7" s="1"/>
  <c r="NG23" i="7" s="1"/>
  <c r="NG24" i="7" s="1"/>
  <c r="NG25" i="7" s="1"/>
  <c r="NG26" i="7" s="1"/>
  <c r="NG27" i="7" s="1"/>
  <c r="NH18" i="7"/>
  <c r="NH19" i="7" s="1"/>
  <c r="NH20" i="7" s="1"/>
  <c r="NH21" i="7" s="1"/>
  <c r="NH22" i="7" s="1"/>
  <c r="NH23" i="7" s="1"/>
  <c r="NH24" i="7" s="1"/>
  <c r="NH25" i="7" s="1"/>
  <c r="NH26" i="7" s="1"/>
  <c r="NH27" i="7" s="1"/>
  <c r="NI18" i="7"/>
  <c r="NI19" i="7" s="1"/>
  <c r="NI20" i="7" s="1"/>
  <c r="NI21" i="7" s="1"/>
  <c r="NI22" i="7" s="1"/>
  <c r="NI23" i="7" s="1"/>
  <c r="NI24" i="7" s="1"/>
  <c r="NI25" i="7" s="1"/>
  <c r="NI26" i="7" s="1"/>
  <c r="NI27" i="7" s="1"/>
  <c r="NJ18" i="7"/>
  <c r="NJ19" i="7" s="1"/>
  <c r="NJ20" i="7" s="1"/>
  <c r="NJ21" i="7" s="1"/>
  <c r="NJ22" i="7" s="1"/>
  <c r="NJ23" i="7" s="1"/>
  <c r="NJ24" i="7" s="1"/>
  <c r="NJ25" i="7" s="1"/>
  <c r="NJ26" i="7" s="1"/>
  <c r="NJ27" i="7" s="1"/>
  <c r="NK18" i="7"/>
  <c r="NK19" i="7" s="1"/>
  <c r="NK20" i="7" s="1"/>
  <c r="NK21" i="7" s="1"/>
  <c r="NK22" i="7" s="1"/>
  <c r="NK23" i="7" s="1"/>
  <c r="NK24" i="7" s="1"/>
  <c r="NK25" i="7" s="1"/>
  <c r="NK26" i="7" s="1"/>
  <c r="NK27" i="7" s="1"/>
  <c r="NL18" i="7"/>
  <c r="NL19" i="7" s="1"/>
  <c r="NL20" i="7" s="1"/>
  <c r="NL21" i="7" s="1"/>
  <c r="NL22" i="7" s="1"/>
  <c r="NL23" i="7" s="1"/>
  <c r="NL24" i="7" s="1"/>
  <c r="NL25" i="7" s="1"/>
  <c r="NL26" i="7" s="1"/>
  <c r="NL27" i="7" s="1"/>
  <c r="NM18" i="7"/>
  <c r="NM19" i="7" s="1"/>
  <c r="NM20" i="7" s="1"/>
  <c r="NM21" i="7" s="1"/>
  <c r="NM22" i="7" s="1"/>
  <c r="NM23" i="7" s="1"/>
  <c r="NM24" i="7" s="1"/>
  <c r="NM25" i="7" s="1"/>
  <c r="NM26" i="7" s="1"/>
  <c r="NM27" i="7" s="1"/>
  <c r="NN18" i="7"/>
  <c r="NN19" i="7" s="1"/>
  <c r="NN20" i="7" s="1"/>
  <c r="NN21" i="7" s="1"/>
  <c r="NN22" i="7" s="1"/>
  <c r="NN23" i="7" s="1"/>
  <c r="NN24" i="7" s="1"/>
  <c r="NN25" i="7" s="1"/>
  <c r="NN26" i="7" s="1"/>
  <c r="NN27" i="7" s="1"/>
  <c r="NO18" i="7"/>
  <c r="NO19" i="7" s="1"/>
  <c r="NO20" i="7" s="1"/>
  <c r="NO21" i="7" s="1"/>
  <c r="NO22" i="7" s="1"/>
  <c r="NO23" i="7" s="1"/>
  <c r="NO24" i="7" s="1"/>
  <c r="NO25" i="7" s="1"/>
  <c r="NO26" i="7" s="1"/>
  <c r="NO27" i="7" s="1"/>
  <c r="NP18" i="7"/>
  <c r="NP19" i="7" s="1"/>
  <c r="NP20" i="7" s="1"/>
  <c r="NP21" i="7" s="1"/>
  <c r="NP22" i="7" s="1"/>
  <c r="NP23" i="7" s="1"/>
  <c r="NP24" i="7" s="1"/>
  <c r="NP25" i="7" s="1"/>
  <c r="NP26" i="7" s="1"/>
  <c r="NP27" i="7" s="1"/>
  <c r="NQ18" i="7"/>
  <c r="NQ19" i="7" s="1"/>
  <c r="NQ20" i="7" s="1"/>
  <c r="NQ21" i="7" s="1"/>
  <c r="NQ22" i="7" s="1"/>
  <c r="NQ23" i="7" s="1"/>
  <c r="NQ24" i="7" s="1"/>
  <c r="NQ25" i="7" s="1"/>
  <c r="NQ26" i="7" s="1"/>
  <c r="NQ27" i="7" s="1"/>
  <c r="NR18" i="7"/>
  <c r="NR19" i="7" s="1"/>
  <c r="NR20" i="7" s="1"/>
  <c r="NR21" i="7" s="1"/>
  <c r="NR22" i="7" s="1"/>
  <c r="NR23" i="7" s="1"/>
  <c r="NR24" i="7" s="1"/>
  <c r="NR25" i="7" s="1"/>
  <c r="NR26" i="7" s="1"/>
  <c r="NR27" i="7" s="1"/>
  <c r="NS18" i="7"/>
  <c r="NS19" i="7" s="1"/>
  <c r="NS20" i="7" s="1"/>
  <c r="NS21" i="7" s="1"/>
  <c r="NS22" i="7" s="1"/>
  <c r="NS23" i="7" s="1"/>
  <c r="NS24" i="7" s="1"/>
  <c r="NS25" i="7" s="1"/>
  <c r="NS26" i="7" s="1"/>
  <c r="NS27" i="7" s="1"/>
  <c r="NT18" i="7"/>
  <c r="NT19" i="7" s="1"/>
  <c r="NT20" i="7" s="1"/>
  <c r="NT21" i="7" s="1"/>
  <c r="NT22" i="7" s="1"/>
  <c r="NT23" i="7" s="1"/>
  <c r="NT24" i="7" s="1"/>
  <c r="NT25" i="7" s="1"/>
  <c r="NT26" i="7" s="1"/>
  <c r="NT27" i="7" s="1"/>
  <c r="NU18" i="7"/>
  <c r="NU19" i="7" s="1"/>
  <c r="NU20" i="7" s="1"/>
  <c r="NU21" i="7" s="1"/>
  <c r="NU22" i="7" s="1"/>
  <c r="NU23" i="7" s="1"/>
  <c r="NU24" i="7" s="1"/>
  <c r="NU25" i="7" s="1"/>
  <c r="NU26" i="7" s="1"/>
  <c r="NU27" i="7" s="1"/>
  <c r="NV18" i="7"/>
  <c r="NV19" i="7" s="1"/>
  <c r="NV20" i="7" s="1"/>
  <c r="NV21" i="7" s="1"/>
  <c r="NV22" i="7" s="1"/>
  <c r="NV23" i="7" s="1"/>
  <c r="NV24" i="7" s="1"/>
  <c r="NV25" i="7" s="1"/>
  <c r="NV26" i="7" s="1"/>
  <c r="NV27" i="7" s="1"/>
  <c r="NW18" i="7"/>
  <c r="NW19" i="7" s="1"/>
  <c r="NW20" i="7" s="1"/>
  <c r="NW21" i="7" s="1"/>
  <c r="NW22" i="7" s="1"/>
  <c r="NW23" i="7" s="1"/>
  <c r="NW24" i="7" s="1"/>
  <c r="NW25" i="7" s="1"/>
  <c r="NW26" i="7" s="1"/>
  <c r="NW27" i="7" s="1"/>
  <c r="NX18" i="7"/>
  <c r="NX19" i="7" s="1"/>
  <c r="NX20" i="7" s="1"/>
  <c r="NX21" i="7" s="1"/>
  <c r="NX22" i="7" s="1"/>
  <c r="NX23" i="7" s="1"/>
  <c r="NX24" i="7" s="1"/>
  <c r="NX25" i="7" s="1"/>
  <c r="NX26" i="7" s="1"/>
  <c r="NX27" i="7" s="1"/>
  <c r="NY18" i="7"/>
  <c r="NY19" i="7" s="1"/>
  <c r="NY20" i="7" s="1"/>
  <c r="NY21" i="7" s="1"/>
  <c r="NY22" i="7" s="1"/>
  <c r="NY23" i="7" s="1"/>
  <c r="NY24" i="7" s="1"/>
  <c r="NY25" i="7" s="1"/>
  <c r="NY26" i="7" s="1"/>
  <c r="NY27" i="7" s="1"/>
  <c r="NZ18" i="7"/>
  <c r="NZ19" i="7" s="1"/>
  <c r="NZ20" i="7" s="1"/>
  <c r="NZ21" i="7" s="1"/>
  <c r="NZ22" i="7" s="1"/>
  <c r="NZ23" i="7" s="1"/>
  <c r="NZ24" i="7" s="1"/>
  <c r="NZ25" i="7" s="1"/>
  <c r="NZ26" i="7" s="1"/>
  <c r="NZ27" i="7" s="1"/>
  <c r="OA18" i="7"/>
  <c r="OA19" i="7" s="1"/>
  <c r="OA20" i="7" s="1"/>
  <c r="OA21" i="7" s="1"/>
  <c r="OA22" i="7" s="1"/>
  <c r="OA23" i="7" s="1"/>
  <c r="OA24" i="7" s="1"/>
  <c r="OA25" i="7" s="1"/>
  <c r="OA26" i="7" s="1"/>
  <c r="OA27" i="7" s="1"/>
  <c r="OB18" i="7"/>
  <c r="OB19" i="7" s="1"/>
  <c r="OB20" i="7" s="1"/>
  <c r="OB21" i="7" s="1"/>
  <c r="OB22" i="7" s="1"/>
  <c r="OB23" i="7" s="1"/>
  <c r="OB24" i="7" s="1"/>
  <c r="OB25" i="7" s="1"/>
  <c r="OB26" i="7" s="1"/>
  <c r="OB27" i="7" s="1"/>
  <c r="OC18" i="7"/>
  <c r="OC19" i="7" s="1"/>
  <c r="OC20" i="7" s="1"/>
  <c r="OC21" i="7" s="1"/>
  <c r="OC22" i="7" s="1"/>
  <c r="OC23" i="7" s="1"/>
  <c r="OC24" i="7" s="1"/>
  <c r="OC25" i="7" s="1"/>
  <c r="OC26" i="7" s="1"/>
  <c r="OC27" i="7" s="1"/>
  <c r="OD18" i="7"/>
  <c r="OD19" i="7" s="1"/>
  <c r="OD20" i="7" s="1"/>
  <c r="OD21" i="7" s="1"/>
  <c r="OD22" i="7" s="1"/>
  <c r="OD23" i="7" s="1"/>
  <c r="OD24" i="7" s="1"/>
  <c r="OD25" i="7" s="1"/>
  <c r="OD26" i="7" s="1"/>
  <c r="OD27" i="7" s="1"/>
  <c r="OE18" i="7"/>
  <c r="OE19" i="7" s="1"/>
  <c r="OE20" i="7" s="1"/>
  <c r="OE21" i="7" s="1"/>
  <c r="OE22" i="7" s="1"/>
  <c r="OE23" i="7" s="1"/>
  <c r="OE24" i="7" s="1"/>
  <c r="OE25" i="7" s="1"/>
  <c r="OE26" i="7" s="1"/>
  <c r="OE27" i="7" s="1"/>
  <c r="OF18" i="7"/>
  <c r="OF19" i="7" s="1"/>
  <c r="OF20" i="7" s="1"/>
  <c r="OF21" i="7" s="1"/>
  <c r="OF22" i="7" s="1"/>
  <c r="OF23" i="7" s="1"/>
  <c r="OF24" i="7" s="1"/>
  <c r="OF25" i="7" s="1"/>
  <c r="OF26" i="7" s="1"/>
  <c r="OF27" i="7" s="1"/>
  <c r="OG18" i="7"/>
  <c r="OG19" i="7" s="1"/>
  <c r="OG20" i="7" s="1"/>
  <c r="OG21" i="7" s="1"/>
  <c r="OG22" i="7" s="1"/>
  <c r="OG23" i="7" s="1"/>
  <c r="OG24" i="7" s="1"/>
  <c r="OG25" i="7" s="1"/>
  <c r="OG26" i="7" s="1"/>
  <c r="OG27" i="7" s="1"/>
  <c r="OH18" i="7"/>
  <c r="OH19" i="7" s="1"/>
  <c r="OH20" i="7" s="1"/>
  <c r="OH21" i="7" s="1"/>
  <c r="OH22" i="7" s="1"/>
  <c r="OH23" i="7" s="1"/>
  <c r="OH24" i="7" s="1"/>
  <c r="OH25" i="7" s="1"/>
  <c r="OH26" i="7" s="1"/>
  <c r="OH27" i="7" s="1"/>
  <c r="OI18" i="7"/>
  <c r="OI19" i="7" s="1"/>
  <c r="OI20" i="7" s="1"/>
  <c r="OI21" i="7" s="1"/>
  <c r="OI22" i="7" s="1"/>
  <c r="OI23" i="7" s="1"/>
  <c r="OI24" i="7" s="1"/>
  <c r="OI25" i="7" s="1"/>
  <c r="OI26" i="7" s="1"/>
  <c r="OI27" i="7" s="1"/>
  <c r="OJ18" i="7"/>
  <c r="OJ19" i="7" s="1"/>
  <c r="OJ20" i="7" s="1"/>
  <c r="OJ21" i="7" s="1"/>
  <c r="OJ22" i="7" s="1"/>
  <c r="OJ23" i="7" s="1"/>
  <c r="OJ24" i="7" s="1"/>
  <c r="OJ25" i="7" s="1"/>
  <c r="OJ26" i="7" s="1"/>
  <c r="OJ27" i="7" s="1"/>
  <c r="OK18" i="7"/>
  <c r="OK19" i="7" s="1"/>
  <c r="OK20" i="7" s="1"/>
  <c r="OK21" i="7" s="1"/>
  <c r="OK22" i="7" s="1"/>
  <c r="OK23" i="7" s="1"/>
  <c r="OK24" i="7" s="1"/>
  <c r="OK25" i="7" s="1"/>
  <c r="OK26" i="7" s="1"/>
  <c r="OK27" i="7" s="1"/>
  <c r="OL18" i="7"/>
  <c r="OL19" i="7" s="1"/>
  <c r="OL20" i="7" s="1"/>
  <c r="OL21" i="7" s="1"/>
  <c r="OL22" i="7" s="1"/>
  <c r="OL23" i="7" s="1"/>
  <c r="OL24" i="7" s="1"/>
  <c r="OL25" i="7" s="1"/>
  <c r="OL26" i="7" s="1"/>
  <c r="OL27" i="7" s="1"/>
  <c r="OM18" i="7"/>
  <c r="OM19" i="7" s="1"/>
  <c r="OM20" i="7" s="1"/>
  <c r="OM21" i="7" s="1"/>
  <c r="OM22" i="7" s="1"/>
  <c r="OM23" i="7" s="1"/>
  <c r="OM24" i="7" s="1"/>
  <c r="OM25" i="7" s="1"/>
  <c r="OM26" i="7" s="1"/>
  <c r="OM27" i="7" s="1"/>
  <c r="ON18" i="7"/>
  <c r="ON19" i="7" s="1"/>
  <c r="ON20" i="7" s="1"/>
  <c r="ON21" i="7" s="1"/>
  <c r="ON22" i="7" s="1"/>
  <c r="ON23" i="7" s="1"/>
  <c r="ON24" i="7" s="1"/>
  <c r="ON25" i="7" s="1"/>
  <c r="ON26" i="7" s="1"/>
  <c r="ON27" i="7" s="1"/>
  <c r="OO18" i="7"/>
  <c r="OO19" i="7" s="1"/>
  <c r="OO20" i="7" s="1"/>
  <c r="OO21" i="7" s="1"/>
  <c r="OO22" i="7" s="1"/>
  <c r="OO23" i="7" s="1"/>
  <c r="OO24" i="7" s="1"/>
  <c r="OO25" i="7" s="1"/>
  <c r="OO26" i="7" s="1"/>
  <c r="OO27" i="7" s="1"/>
  <c r="OP18" i="7"/>
  <c r="OP19" i="7" s="1"/>
  <c r="OP20" i="7" s="1"/>
  <c r="OP21" i="7" s="1"/>
  <c r="OP22" i="7" s="1"/>
  <c r="OP23" i="7" s="1"/>
  <c r="OP24" i="7" s="1"/>
  <c r="OP25" i="7" s="1"/>
  <c r="OP26" i="7" s="1"/>
  <c r="OP27" i="7" s="1"/>
  <c r="OQ18" i="7"/>
  <c r="OQ19" i="7" s="1"/>
  <c r="OQ20" i="7" s="1"/>
  <c r="OQ21" i="7" s="1"/>
  <c r="OQ22" i="7" s="1"/>
  <c r="OQ23" i="7" s="1"/>
  <c r="OQ24" i="7" s="1"/>
  <c r="OQ25" i="7" s="1"/>
  <c r="OQ26" i="7" s="1"/>
  <c r="OQ27" i="7" s="1"/>
  <c r="OR18" i="7"/>
  <c r="OR19" i="7" s="1"/>
  <c r="OR20" i="7" s="1"/>
  <c r="OR21" i="7" s="1"/>
  <c r="OR22" i="7" s="1"/>
  <c r="OR23" i="7" s="1"/>
  <c r="OR24" i="7" s="1"/>
  <c r="OR25" i="7" s="1"/>
  <c r="OR26" i="7" s="1"/>
  <c r="OR27" i="7" s="1"/>
  <c r="OS18" i="7"/>
  <c r="OS19" i="7" s="1"/>
  <c r="OS20" i="7" s="1"/>
  <c r="OS21" i="7" s="1"/>
  <c r="OS22" i="7" s="1"/>
  <c r="OS23" i="7" s="1"/>
  <c r="OS24" i="7" s="1"/>
  <c r="OS25" i="7" s="1"/>
  <c r="OS26" i="7" s="1"/>
  <c r="OS27" i="7" s="1"/>
  <c r="OT18" i="7"/>
  <c r="OT19" i="7" s="1"/>
  <c r="OT20" i="7" s="1"/>
  <c r="OT21" i="7" s="1"/>
  <c r="OT22" i="7" s="1"/>
  <c r="OT23" i="7" s="1"/>
  <c r="OT24" i="7" s="1"/>
  <c r="OT25" i="7" s="1"/>
  <c r="OT26" i="7" s="1"/>
  <c r="OT27" i="7" s="1"/>
  <c r="OU18" i="7"/>
  <c r="OU19" i="7" s="1"/>
  <c r="OU20" i="7" s="1"/>
  <c r="OU21" i="7" s="1"/>
  <c r="OU22" i="7" s="1"/>
  <c r="OU23" i="7" s="1"/>
  <c r="OU24" i="7" s="1"/>
  <c r="OU25" i="7" s="1"/>
  <c r="OU26" i="7" s="1"/>
  <c r="OU27" i="7" s="1"/>
  <c r="OV18" i="7"/>
  <c r="OV19" i="7" s="1"/>
  <c r="OV20" i="7" s="1"/>
  <c r="OV21" i="7" s="1"/>
  <c r="OV22" i="7" s="1"/>
  <c r="OV23" i="7" s="1"/>
  <c r="OV24" i="7" s="1"/>
  <c r="OV25" i="7" s="1"/>
  <c r="OV26" i="7" s="1"/>
  <c r="OV27" i="7" s="1"/>
  <c r="OW18" i="7"/>
  <c r="OW19" i="7" s="1"/>
  <c r="OW20" i="7" s="1"/>
  <c r="OW21" i="7" s="1"/>
  <c r="OW22" i="7" s="1"/>
  <c r="OW23" i="7" s="1"/>
  <c r="OW24" i="7" s="1"/>
  <c r="OW25" i="7" s="1"/>
  <c r="OW26" i="7" s="1"/>
  <c r="OW27" i="7" s="1"/>
  <c r="OX18" i="7"/>
  <c r="OX19" i="7" s="1"/>
  <c r="OX20" i="7" s="1"/>
  <c r="OX21" i="7" s="1"/>
  <c r="OX22" i="7" s="1"/>
  <c r="OX23" i="7" s="1"/>
  <c r="OX24" i="7" s="1"/>
  <c r="OX25" i="7" s="1"/>
  <c r="OX26" i="7" s="1"/>
  <c r="OX27" i="7" s="1"/>
  <c r="OY18" i="7"/>
  <c r="OY19" i="7" s="1"/>
  <c r="OY20" i="7" s="1"/>
  <c r="OY21" i="7" s="1"/>
  <c r="OY22" i="7" s="1"/>
  <c r="OY23" i="7" s="1"/>
  <c r="OY24" i="7" s="1"/>
  <c r="OY25" i="7" s="1"/>
  <c r="OY26" i="7" s="1"/>
  <c r="OY27" i="7" s="1"/>
  <c r="OZ18" i="7"/>
  <c r="OZ19" i="7" s="1"/>
  <c r="OZ20" i="7" s="1"/>
  <c r="OZ21" i="7" s="1"/>
  <c r="OZ22" i="7" s="1"/>
  <c r="OZ23" i="7" s="1"/>
  <c r="OZ24" i="7" s="1"/>
  <c r="OZ25" i="7" s="1"/>
  <c r="OZ26" i="7" s="1"/>
  <c r="OZ27" i="7" s="1"/>
  <c r="PA18" i="7"/>
  <c r="PA19" i="7" s="1"/>
  <c r="PA20" i="7" s="1"/>
  <c r="PA21" i="7" s="1"/>
  <c r="PA22" i="7" s="1"/>
  <c r="PA23" i="7" s="1"/>
  <c r="PA24" i="7" s="1"/>
  <c r="PA25" i="7" s="1"/>
  <c r="PA26" i="7" s="1"/>
  <c r="PA27" i="7" s="1"/>
  <c r="PB18" i="7"/>
  <c r="PB19" i="7" s="1"/>
  <c r="PB20" i="7" s="1"/>
  <c r="PB21" i="7" s="1"/>
  <c r="PB22" i="7" s="1"/>
  <c r="PB23" i="7" s="1"/>
  <c r="PB24" i="7" s="1"/>
  <c r="PB25" i="7" s="1"/>
  <c r="PB26" i="7" s="1"/>
  <c r="PB27" i="7" s="1"/>
  <c r="PC18" i="7"/>
  <c r="PC19" i="7" s="1"/>
  <c r="PC20" i="7" s="1"/>
  <c r="PC21" i="7" s="1"/>
  <c r="PC22" i="7" s="1"/>
  <c r="PC23" i="7" s="1"/>
  <c r="PC24" i="7" s="1"/>
  <c r="PC25" i="7" s="1"/>
  <c r="PC26" i="7" s="1"/>
  <c r="PC27" i="7" s="1"/>
  <c r="PD18" i="7"/>
  <c r="PD19" i="7" s="1"/>
  <c r="PD20" i="7" s="1"/>
  <c r="PD21" i="7" s="1"/>
  <c r="PD22" i="7" s="1"/>
  <c r="PD23" i="7" s="1"/>
  <c r="PD24" i="7" s="1"/>
  <c r="PD25" i="7" s="1"/>
  <c r="PD26" i="7" s="1"/>
  <c r="PD27" i="7" s="1"/>
  <c r="PE18" i="7"/>
  <c r="PE19" i="7" s="1"/>
  <c r="PE20" i="7" s="1"/>
  <c r="PE21" i="7" s="1"/>
  <c r="PE22" i="7" s="1"/>
  <c r="PE23" i="7" s="1"/>
  <c r="PE24" i="7" s="1"/>
  <c r="PE25" i="7" s="1"/>
  <c r="PE26" i="7" s="1"/>
  <c r="PE27" i="7" s="1"/>
  <c r="PF18" i="7"/>
  <c r="PF19" i="7" s="1"/>
  <c r="PF20" i="7" s="1"/>
  <c r="PF21" i="7" s="1"/>
  <c r="PF22" i="7" s="1"/>
  <c r="PF23" i="7" s="1"/>
  <c r="PF24" i="7" s="1"/>
  <c r="PF25" i="7" s="1"/>
  <c r="PF26" i="7" s="1"/>
  <c r="PF27" i="7" s="1"/>
  <c r="PG18" i="7"/>
  <c r="PG19" i="7" s="1"/>
  <c r="PG20" i="7" s="1"/>
  <c r="PG21" i="7" s="1"/>
  <c r="PG22" i="7" s="1"/>
  <c r="PG23" i="7" s="1"/>
  <c r="PG24" i="7" s="1"/>
  <c r="PG25" i="7" s="1"/>
  <c r="PG26" i="7" s="1"/>
  <c r="PG27" i="7" s="1"/>
  <c r="PH18" i="7"/>
  <c r="PH19" i="7" s="1"/>
  <c r="PH20" i="7" s="1"/>
  <c r="PH21" i="7" s="1"/>
  <c r="PH22" i="7" s="1"/>
  <c r="PH23" i="7" s="1"/>
  <c r="PH24" i="7" s="1"/>
  <c r="PH25" i="7" s="1"/>
  <c r="PH26" i="7" s="1"/>
  <c r="PH27" i="7" s="1"/>
  <c r="PI18" i="7"/>
  <c r="PI19" i="7" s="1"/>
  <c r="PI20" i="7" s="1"/>
  <c r="PI21" i="7" s="1"/>
  <c r="PI22" i="7" s="1"/>
  <c r="PI23" i="7" s="1"/>
  <c r="PI24" i="7" s="1"/>
  <c r="PI25" i="7" s="1"/>
  <c r="PI26" i="7" s="1"/>
  <c r="PI27" i="7" s="1"/>
  <c r="PJ18" i="7"/>
  <c r="PJ19" i="7" s="1"/>
  <c r="PJ20" i="7" s="1"/>
  <c r="PJ21" i="7" s="1"/>
  <c r="PJ22" i="7" s="1"/>
  <c r="PJ23" i="7" s="1"/>
  <c r="PJ24" i="7" s="1"/>
  <c r="PJ25" i="7" s="1"/>
  <c r="PJ26" i="7" s="1"/>
  <c r="PJ27" i="7" s="1"/>
  <c r="PK18" i="7"/>
  <c r="PK19" i="7" s="1"/>
  <c r="PK20" i="7" s="1"/>
  <c r="PK21" i="7" s="1"/>
  <c r="PK22" i="7" s="1"/>
  <c r="PK23" i="7" s="1"/>
  <c r="PK24" i="7" s="1"/>
  <c r="PK25" i="7" s="1"/>
  <c r="PK26" i="7" s="1"/>
  <c r="PK27" i="7" s="1"/>
  <c r="PL18" i="7"/>
  <c r="PL19" i="7" s="1"/>
  <c r="PL20" i="7" s="1"/>
  <c r="PL21" i="7" s="1"/>
  <c r="PL22" i="7" s="1"/>
  <c r="PL23" i="7" s="1"/>
  <c r="PL24" i="7" s="1"/>
  <c r="PL25" i="7" s="1"/>
  <c r="PL26" i="7" s="1"/>
  <c r="PL27" i="7" s="1"/>
  <c r="PM18" i="7"/>
  <c r="PM19" i="7" s="1"/>
  <c r="PM20" i="7" s="1"/>
  <c r="PM21" i="7" s="1"/>
  <c r="PM22" i="7" s="1"/>
  <c r="PM23" i="7" s="1"/>
  <c r="PM24" i="7" s="1"/>
  <c r="PM25" i="7" s="1"/>
  <c r="PM26" i="7" s="1"/>
  <c r="PM27" i="7" s="1"/>
  <c r="PN18" i="7"/>
  <c r="PN19" i="7" s="1"/>
  <c r="PN20" i="7" s="1"/>
  <c r="PN21" i="7" s="1"/>
  <c r="PN22" i="7" s="1"/>
  <c r="PN23" i="7" s="1"/>
  <c r="PN24" i="7" s="1"/>
  <c r="PN25" i="7" s="1"/>
  <c r="PN26" i="7" s="1"/>
  <c r="PN27" i="7" s="1"/>
  <c r="PO18" i="7"/>
  <c r="PO19" i="7" s="1"/>
  <c r="PO20" i="7" s="1"/>
  <c r="PO21" i="7" s="1"/>
  <c r="PO22" i="7" s="1"/>
  <c r="PO23" i="7" s="1"/>
  <c r="PO24" i="7" s="1"/>
  <c r="PO25" i="7" s="1"/>
  <c r="PO26" i="7" s="1"/>
  <c r="PO27" i="7" s="1"/>
  <c r="PP18" i="7"/>
  <c r="PP19" i="7" s="1"/>
  <c r="PP20" i="7" s="1"/>
  <c r="PP21" i="7" s="1"/>
  <c r="PP22" i="7" s="1"/>
  <c r="PP23" i="7" s="1"/>
  <c r="PP24" i="7" s="1"/>
  <c r="PP25" i="7" s="1"/>
  <c r="PP26" i="7" s="1"/>
  <c r="PP27" i="7" s="1"/>
  <c r="PQ18" i="7"/>
  <c r="PQ19" i="7" s="1"/>
  <c r="PQ20" i="7" s="1"/>
  <c r="PQ21" i="7" s="1"/>
  <c r="PQ22" i="7" s="1"/>
  <c r="PQ23" i="7" s="1"/>
  <c r="PQ24" i="7" s="1"/>
  <c r="PQ25" i="7" s="1"/>
  <c r="PQ26" i="7" s="1"/>
  <c r="PQ27" i="7" s="1"/>
  <c r="PR18" i="7"/>
  <c r="PR19" i="7" s="1"/>
  <c r="PR20" i="7" s="1"/>
  <c r="PR21" i="7" s="1"/>
  <c r="PR22" i="7" s="1"/>
  <c r="PR23" i="7" s="1"/>
  <c r="PR24" i="7" s="1"/>
  <c r="PR25" i="7" s="1"/>
  <c r="PR26" i="7" s="1"/>
  <c r="PR27" i="7" s="1"/>
  <c r="PS18" i="7"/>
  <c r="PS19" i="7" s="1"/>
  <c r="PS20" i="7" s="1"/>
  <c r="PS21" i="7" s="1"/>
  <c r="PS22" i="7" s="1"/>
  <c r="PS23" i="7" s="1"/>
  <c r="PS24" i="7" s="1"/>
  <c r="PS25" i="7" s="1"/>
  <c r="PS26" i="7" s="1"/>
  <c r="PS27" i="7" s="1"/>
  <c r="PT18" i="7"/>
  <c r="PT19" i="7" s="1"/>
  <c r="PT20" i="7" s="1"/>
  <c r="PT21" i="7" s="1"/>
  <c r="PT22" i="7" s="1"/>
  <c r="PT23" i="7" s="1"/>
  <c r="PT24" i="7" s="1"/>
  <c r="PT25" i="7" s="1"/>
  <c r="PT26" i="7" s="1"/>
  <c r="PT27" i="7" s="1"/>
  <c r="PU18" i="7"/>
  <c r="PU19" i="7" s="1"/>
  <c r="PU20" i="7" s="1"/>
  <c r="PU21" i="7" s="1"/>
  <c r="PU22" i="7" s="1"/>
  <c r="PU23" i="7" s="1"/>
  <c r="PU24" i="7" s="1"/>
  <c r="PU25" i="7" s="1"/>
  <c r="PU26" i="7" s="1"/>
  <c r="PU27" i="7" s="1"/>
  <c r="PV18" i="7"/>
  <c r="PV19" i="7" s="1"/>
  <c r="PV20" i="7" s="1"/>
  <c r="PV21" i="7" s="1"/>
  <c r="PV22" i="7" s="1"/>
  <c r="PV23" i="7" s="1"/>
  <c r="PV24" i="7" s="1"/>
  <c r="PV25" i="7" s="1"/>
  <c r="PV26" i="7" s="1"/>
  <c r="PV27" i="7" s="1"/>
  <c r="PW18" i="7"/>
  <c r="PW19" i="7" s="1"/>
  <c r="PW20" i="7" s="1"/>
  <c r="PW21" i="7" s="1"/>
  <c r="PW22" i="7" s="1"/>
  <c r="PW23" i="7" s="1"/>
  <c r="PW24" i="7" s="1"/>
  <c r="PW25" i="7" s="1"/>
  <c r="PW26" i="7" s="1"/>
  <c r="PW27" i="7" s="1"/>
  <c r="PX18" i="7"/>
  <c r="PX19" i="7" s="1"/>
  <c r="PX20" i="7" s="1"/>
  <c r="PX21" i="7" s="1"/>
  <c r="PX22" i="7" s="1"/>
  <c r="PX23" i="7" s="1"/>
  <c r="PX24" i="7" s="1"/>
  <c r="PX25" i="7" s="1"/>
  <c r="PX26" i="7" s="1"/>
  <c r="PX27" i="7" s="1"/>
  <c r="PY18" i="7"/>
  <c r="PY19" i="7" s="1"/>
  <c r="PY20" i="7" s="1"/>
  <c r="PY21" i="7" s="1"/>
  <c r="PY22" i="7" s="1"/>
  <c r="PY23" i="7" s="1"/>
  <c r="PY24" i="7" s="1"/>
  <c r="PY25" i="7" s="1"/>
  <c r="PY26" i="7" s="1"/>
  <c r="PY27" i="7" s="1"/>
  <c r="PZ18" i="7"/>
  <c r="PZ19" i="7" s="1"/>
  <c r="PZ20" i="7" s="1"/>
  <c r="PZ21" i="7" s="1"/>
  <c r="PZ22" i="7" s="1"/>
  <c r="PZ23" i="7" s="1"/>
  <c r="PZ24" i="7" s="1"/>
  <c r="PZ25" i="7" s="1"/>
  <c r="PZ26" i="7" s="1"/>
  <c r="PZ27" i="7" s="1"/>
  <c r="QA18" i="7"/>
  <c r="QA19" i="7" s="1"/>
  <c r="QA20" i="7" s="1"/>
  <c r="QA21" i="7" s="1"/>
  <c r="QA22" i="7" s="1"/>
  <c r="QA23" i="7" s="1"/>
  <c r="QA24" i="7" s="1"/>
  <c r="QA25" i="7" s="1"/>
  <c r="QA26" i="7" s="1"/>
  <c r="QA27" i="7" s="1"/>
  <c r="QB18" i="7"/>
  <c r="QB19" i="7" s="1"/>
  <c r="QB20" i="7" s="1"/>
  <c r="QB21" i="7" s="1"/>
  <c r="QB22" i="7" s="1"/>
  <c r="QB23" i="7" s="1"/>
  <c r="QB24" i="7" s="1"/>
  <c r="QB25" i="7" s="1"/>
  <c r="QB26" i="7" s="1"/>
  <c r="QB27" i="7" s="1"/>
  <c r="QC18" i="7"/>
  <c r="QC19" i="7" s="1"/>
  <c r="QC20" i="7" s="1"/>
  <c r="QC21" i="7" s="1"/>
  <c r="QC22" i="7" s="1"/>
  <c r="QC23" i="7" s="1"/>
  <c r="QC24" i="7" s="1"/>
  <c r="QC25" i="7" s="1"/>
  <c r="QC26" i="7" s="1"/>
  <c r="QC27" i="7" s="1"/>
  <c r="QD18" i="7"/>
  <c r="QD19" i="7" s="1"/>
  <c r="QD20" i="7" s="1"/>
  <c r="QD21" i="7" s="1"/>
  <c r="QD22" i="7" s="1"/>
  <c r="QD23" i="7" s="1"/>
  <c r="QD24" i="7" s="1"/>
  <c r="QD25" i="7" s="1"/>
  <c r="QD26" i="7" s="1"/>
  <c r="QD27" i="7" s="1"/>
  <c r="QE18" i="7"/>
  <c r="QE19" i="7" s="1"/>
  <c r="QE20" i="7" s="1"/>
  <c r="QE21" i="7" s="1"/>
  <c r="QE22" i="7" s="1"/>
  <c r="QE23" i="7" s="1"/>
  <c r="QE24" i="7" s="1"/>
  <c r="QE25" i="7" s="1"/>
  <c r="QE26" i="7" s="1"/>
  <c r="QE27" i="7" s="1"/>
  <c r="QF18" i="7"/>
  <c r="QF19" i="7" s="1"/>
  <c r="QF20" i="7" s="1"/>
  <c r="QF21" i="7" s="1"/>
  <c r="QF22" i="7" s="1"/>
  <c r="QF23" i="7" s="1"/>
  <c r="QF24" i="7" s="1"/>
  <c r="QF25" i="7" s="1"/>
  <c r="QF26" i="7" s="1"/>
  <c r="QF27" i="7" s="1"/>
  <c r="QG18" i="7"/>
  <c r="QG19" i="7" s="1"/>
  <c r="QG20" i="7" s="1"/>
  <c r="QG21" i="7" s="1"/>
  <c r="QG22" i="7" s="1"/>
  <c r="QG23" i="7" s="1"/>
  <c r="QG24" i="7" s="1"/>
  <c r="QG25" i="7" s="1"/>
  <c r="QG26" i="7" s="1"/>
  <c r="QG27" i="7" s="1"/>
  <c r="QH18" i="7"/>
  <c r="QH19" i="7" s="1"/>
  <c r="QH20" i="7" s="1"/>
  <c r="QH21" i="7" s="1"/>
  <c r="QH22" i="7" s="1"/>
  <c r="QH23" i="7" s="1"/>
  <c r="QH24" i="7" s="1"/>
  <c r="QH25" i="7" s="1"/>
  <c r="QH26" i="7" s="1"/>
  <c r="QH27" i="7" s="1"/>
  <c r="QI18" i="7"/>
  <c r="QI19" i="7" s="1"/>
  <c r="QI20" i="7" s="1"/>
  <c r="QI21" i="7" s="1"/>
  <c r="QI22" i="7" s="1"/>
  <c r="QI23" i="7" s="1"/>
  <c r="QI24" i="7" s="1"/>
  <c r="QI25" i="7" s="1"/>
  <c r="QI26" i="7" s="1"/>
  <c r="QI27" i="7" s="1"/>
  <c r="QJ18" i="7"/>
  <c r="QJ19" i="7" s="1"/>
  <c r="QJ20" i="7" s="1"/>
  <c r="QJ21" i="7" s="1"/>
  <c r="QJ22" i="7" s="1"/>
  <c r="QJ23" i="7" s="1"/>
  <c r="QJ24" i="7" s="1"/>
  <c r="QJ25" i="7" s="1"/>
  <c r="QJ26" i="7" s="1"/>
  <c r="QJ27" i="7" s="1"/>
  <c r="QK18" i="7"/>
  <c r="QK19" i="7" s="1"/>
  <c r="QK20" i="7" s="1"/>
  <c r="QK21" i="7" s="1"/>
  <c r="QK22" i="7" s="1"/>
  <c r="QK23" i="7" s="1"/>
  <c r="QK24" i="7" s="1"/>
  <c r="QK25" i="7" s="1"/>
  <c r="QK26" i="7" s="1"/>
  <c r="QK27" i="7" s="1"/>
  <c r="QL18" i="7"/>
  <c r="QL19" i="7" s="1"/>
  <c r="QL20" i="7" s="1"/>
  <c r="QL21" i="7" s="1"/>
  <c r="QL22" i="7" s="1"/>
  <c r="QL23" i="7" s="1"/>
  <c r="QL24" i="7" s="1"/>
  <c r="QL25" i="7" s="1"/>
  <c r="QL26" i="7" s="1"/>
  <c r="QL27" i="7" s="1"/>
  <c r="QM18" i="7"/>
  <c r="QM19" i="7" s="1"/>
  <c r="QM20" i="7" s="1"/>
  <c r="QM21" i="7" s="1"/>
  <c r="QM22" i="7" s="1"/>
  <c r="QM23" i="7" s="1"/>
  <c r="QM24" i="7" s="1"/>
  <c r="QM25" i="7" s="1"/>
  <c r="QM26" i="7" s="1"/>
  <c r="QM27" i="7" s="1"/>
  <c r="QN18" i="7"/>
  <c r="QN19" i="7" s="1"/>
  <c r="QN20" i="7" s="1"/>
  <c r="QN21" i="7" s="1"/>
  <c r="QN22" i="7" s="1"/>
  <c r="QN23" i="7" s="1"/>
  <c r="QN24" i="7" s="1"/>
  <c r="QN25" i="7" s="1"/>
  <c r="QN26" i="7" s="1"/>
  <c r="QN27" i="7" s="1"/>
  <c r="QO18" i="7"/>
  <c r="QO19" i="7" s="1"/>
  <c r="QO20" i="7" s="1"/>
  <c r="QO21" i="7" s="1"/>
  <c r="QO22" i="7" s="1"/>
  <c r="QO23" i="7" s="1"/>
  <c r="QO24" i="7" s="1"/>
  <c r="QO25" i="7" s="1"/>
  <c r="QO26" i="7" s="1"/>
  <c r="QO27" i="7" s="1"/>
  <c r="QP18" i="7"/>
  <c r="QP19" i="7" s="1"/>
  <c r="QP20" i="7" s="1"/>
  <c r="QP21" i="7" s="1"/>
  <c r="QP22" i="7" s="1"/>
  <c r="QP23" i="7" s="1"/>
  <c r="QP24" i="7" s="1"/>
  <c r="QP25" i="7" s="1"/>
  <c r="QP26" i="7" s="1"/>
  <c r="QP27" i="7" s="1"/>
  <c r="QQ18" i="7"/>
  <c r="QQ19" i="7" s="1"/>
  <c r="QQ20" i="7" s="1"/>
  <c r="QQ21" i="7" s="1"/>
  <c r="QQ22" i="7" s="1"/>
  <c r="QQ23" i="7" s="1"/>
  <c r="QQ24" i="7" s="1"/>
  <c r="QQ25" i="7" s="1"/>
  <c r="QQ26" i="7" s="1"/>
  <c r="QQ27" i="7" s="1"/>
  <c r="QR18" i="7"/>
  <c r="QR19" i="7" s="1"/>
  <c r="QR20" i="7" s="1"/>
  <c r="QR21" i="7" s="1"/>
  <c r="QR22" i="7" s="1"/>
  <c r="QR23" i="7" s="1"/>
  <c r="QR24" i="7" s="1"/>
  <c r="QR25" i="7" s="1"/>
  <c r="QR26" i="7" s="1"/>
  <c r="QR27" i="7" s="1"/>
  <c r="QS18" i="7"/>
  <c r="QS19" i="7" s="1"/>
  <c r="QS20" i="7" s="1"/>
  <c r="QS21" i="7" s="1"/>
  <c r="QS22" i="7" s="1"/>
  <c r="QS23" i="7" s="1"/>
  <c r="QS24" i="7" s="1"/>
  <c r="QS25" i="7" s="1"/>
  <c r="QS26" i="7" s="1"/>
  <c r="QS27" i="7" s="1"/>
  <c r="QT18" i="7"/>
  <c r="QT19" i="7" s="1"/>
  <c r="QT20" i="7" s="1"/>
  <c r="QT21" i="7" s="1"/>
  <c r="QT22" i="7" s="1"/>
  <c r="QT23" i="7" s="1"/>
  <c r="QT24" i="7" s="1"/>
  <c r="QT25" i="7" s="1"/>
  <c r="QT26" i="7" s="1"/>
  <c r="QT27" i="7" s="1"/>
  <c r="QU18" i="7"/>
  <c r="QU19" i="7" s="1"/>
  <c r="QU20" i="7" s="1"/>
  <c r="QU21" i="7" s="1"/>
  <c r="QU22" i="7" s="1"/>
  <c r="QU23" i="7" s="1"/>
  <c r="QU24" i="7" s="1"/>
  <c r="QU25" i="7" s="1"/>
  <c r="QU26" i="7" s="1"/>
  <c r="QU27" i="7" s="1"/>
  <c r="QV18" i="7"/>
  <c r="QV19" i="7" s="1"/>
  <c r="QV20" i="7" s="1"/>
  <c r="QV21" i="7" s="1"/>
  <c r="QV22" i="7" s="1"/>
  <c r="QV23" i="7" s="1"/>
  <c r="QV24" i="7" s="1"/>
  <c r="QV25" i="7" s="1"/>
  <c r="QV26" i="7" s="1"/>
  <c r="QV27" i="7" s="1"/>
  <c r="QW18" i="7"/>
  <c r="QW19" i="7" s="1"/>
  <c r="QW20" i="7" s="1"/>
  <c r="QW21" i="7" s="1"/>
  <c r="QW22" i="7" s="1"/>
  <c r="QW23" i="7" s="1"/>
  <c r="QW24" i="7" s="1"/>
  <c r="QW25" i="7" s="1"/>
  <c r="QW26" i="7" s="1"/>
  <c r="QW27" i="7" s="1"/>
  <c r="QX18" i="7"/>
  <c r="QX19" i="7" s="1"/>
  <c r="QX20" i="7" s="1"/>
  <c r="QX21" i="7" s="1"/>
  <c r="QX22" i="7" s="1"/>
  <c r="QX23" i="7" s="1"/>
  <c r="QX24" i="7" s="1"/>
  <c r="QX25" i="7" s="1"/>
  <c r="QX26" i="7" s="1"/>
  <c r="QX27" i="7" s="1"/>
  <c r="QY18" i="7"/>
  <c r="QY19" i="7" s="1"/>
  <c r="QY20" i="7" s="1"/>
  <c r="QY21" i="7" s="1"/>
  <c r="QY22" i="7" s="1"/>
  <c r="QY23" i="7" s="1"/>
  <c r="QY24" i="7" s="1"/>
  <c r="QY25" i="7" s="1"/>
  <c r="QY26" i="7" s="1"/>
  <c r="QY27" i="7" s="1"/>
  <c r="QZ18" i="7"/>
  <c r="QZ19" i="7" s="1"/>
  <c r="QZ20" i="7" s="1"/>
  <c r="QZ21" i="7" s="1"/>
  <c r="QZ22" i="7" s="1"/>
  <c r="QZ23" i="7" s="1"/>
  <c r="QZ24" i="7" s="1"/>
  <c r="QZ25" i="7" s="1"/>
  <c r="QZ26" i="7" s="1"/>
  <c r="QZ27" i="7" s="1"/>
  <c r="RA18" i="7"/>
  <c r="RA19" i="7" s="1"/>
  <c r="RA20" i="7" s="1"/>
  <c r="RA21" i="7" s="1"/>
  <c r="RA22" i="7" s="1"/>
  <c r="RA23" i="7" s="1"/>
  <c r="RA24" i="7" s="1"/>
  <c r="RA25" i="7" s="1"/>
  <c r="RA26" i="7" s="1"/>
  <c r="RA27" i="7" s="1"/>
  <c r="RB18" i="7"/>
  <c r="RB19" i="7" s="1"/>
  <c r="RB20" i="7" s="1"/>
  <c r="RB21" i="7" s="1"/>
  <c r="RB22" i="7" s="1"/>
  <c r="RB23" i="7" s="1"/>
  <c r="RB24" i="7" s="1"/>
  <c r="RB25" i="7" s="1"/>
  <c r="RB26" i="7" s="1"/>
  <c r="RB27" i="7" s="1"/>
  <c r="RC18" i="7"/>
  <c r="RC19" i="7" s="1"/>
  <c r="RC20" i="7" s="1"/>
  <c r="RC21" i="7" s="1"/>
  <c r="RC22" i="7" s="1"/>
  <c r="RC23" i="7" s="1"/>
  <c r="RC24" i="7" s="1"/>
  <c r="RC25" i="7" s="1"/>
  <c r="RC26" i="7" s="1"/>
  <c r="RC27" i="7" s="1"/>
  <c r="RD18" i="7"/>
  <c r="RD19" i="7" s="1"/>
  <c r="RD20" i="7" s="1"/>
  <c r="RD21" i="7" s="1"/>
  <c r="RD22" i="7" s="1"/>
  <c r="RD23" i="7" s="1"/>
  <c r="RD24" i="7" s="1"/>
  <c r="RD25" i="7" s="1"/>
  <c r="RD26" i="7" s="1"/>
  <c r="RD27" i="7" s="1"/>
  <c r="RE18" i="7"/>
  <c r="RE19" i="7" s="1"/>
  <c r="RE20" i="7" s="1"/>
  <c r="RE21" i="7" s="1"/>
  <c r="RE22" i="7" s="1"/>
  <c r="RE23" i="7" s="1"/>
  <c r="RE24" i="7" s="1"/>
  <c r="RE25" i="7" s="1"/>
  <c r="RE26" i="7" s="1"/>
  <c r="RE27" i="7" s="1"/>
  <c r="RF18" i="7"/>
  <c r="RF19" i="7" s="1"/>
  <c r="RF20" i="7" s="1"/>
  <c r="RF21" i="7" s="1"/>
  <c r="RF22" i="7" s="1"/>
  <c r="RF23" i="7" s="1"/>
  <c r="RF24" i="7" s="1"/>
  <c r="RF25" i="7" s="1"/>
  <c r="RF26" i="7" s="1"/>
  <c r="RF27" i="7" s="1"/>
  <c r="RG18" i="7"/>
  <c r="RG19" i="7" s="1"/>
  <c r="RG20" i="7" s="1"/>
  <c r="RG21" i="7" s="1"/>
  <c r="RG22" i="7" s="1"/>
  <c r="RG23" i="7" s="1"/>
  <c r="RG24" i="7" s="1"/>
  <c r="RG25" i="7" s="1"/>
  <c r="RG26" i="7" s="1"/>
  <c r="RG27" i="7" s="1"/>
  <c r="RH18" i="7"/>
  <c r="RH19" i="7" s="1"/>
  <c r="RH20" i="7" s="1"/>
  <c r="RH21" i="7" s="1"/>
  <c r="RH22" i="7" s="1"/>
  <c r="RH23" i="7" s="1"/>
  <c r="RH24" i="7" s="1"/>
  <c r="RH25" i="7" s="1"/>
  <c r="RH26" i="7" s="1"/>
  <c r="RH27" i="7" s="1"/>
  <c r="RI18" i="7"/>
  <c r="RI19" i="7" s="1"/>
  <c r="RI20" i="7" s="1"/>
  <c r="RI21" i="7" s="1"/>
  <c r="RI22" i="7" s="1"/>
  <c r="RI23" i="7" s="1"/>
  <c r="RI24" i="7" s="1"/>
  <c r="RI25" i="7" s="1"/>
  <c r="RI26" i="7" s="1"/>
  <c r="RI27" i="7" s="1"/>
  <c r="RJ18" i="7"/>
  <c r="RJ19" i="7" s="1"/>
  <c r="RJ20" i="7" s="1"/>
  <c r="RJ21" i="7" s="1"/>
  <c r="RJ22" i="7" s="1"/>
  <c r="RJ23" i="7" s="1"/>
  <c r="RJ24" i="7" s="1"/>
  <c r="RJ25" i="7" s="1"/>
  <c r="RJ26" i="7" s="1"/>
  <c r="RJ27" i="7" s="1"/>
  <c r="RK18" i="7"/>
  <c r="RK19" i="7" s="1"/>
  <c r="RK20" i="7" s="1"/>
  <c r="RK21" i="7" s="1"/>
  <c r="RK22" i="7" s="1"/>
  <c r="RK23" i="7" s="1"/>
  <c r="RK24" i="7" s="1"/>
  <c r="RK25" i="7" s="1"/>
  <c r="RK26" i="7" s="1"/>
  <c r="RK27" i="7" s="1"/>
  <c r="RL18" i="7"/>
  <c r="RL19" i="7" s="1"/>
  <c r="RL20" i="7" s="1"/>
  <c r="RL21" i="7" s="1"/>
  <c r="RL22" i="7" s="1"/>
  <c r="RL23" i="7" s="1"/>
  <c r="RL24" i="7" s="1"/>
  <c r="RL25" i="7" s="1"/>
  <c r="RL26" i="7" s="1"/>
  <c r="RL27" i="7" s="1"/>
  <c r="RM18" i="7"/>
  <c r="RM19" i="7" s="1"/>
  <c r="RM20" i="7" s="1"/>
  <c r="RM21" i="7" s="1"/>
  <c r="RM22" i="7" s="1"/>
  <c r="RM23" i="7" s="1"/>
  <c r="RM24" i="7" s="1"/>
  <c r="RM25" i="7" s="1"/>
  <c r="RM26" i="7" s="1"/>
  <c r="RM27" i="7" s="1"/>
  <c r="RN18" i="7"/>
  <c r="RN19" i="7" s="1"/>
  <c r="RN20" i="7" s="1"/>
  <c r="RN21" i="7" s="1"/>
  <c r="RN22" i="7" s="1"/>
  <c r="RN23" i="7" s="1"/>
  <c r="RN24" i="7" s="1"/>
  <c r="RN25" i="7" s="1"/>
  <c r="RN26" i="7" s="1"/>
  <c r="RN27" i="7" s="1"/>
  <c r="RO18" i="7"/>
  <c r="RO19" i="7" s="1"/>
  <c r="RO20" i="7" s="1"/>
  <c r="RO21" i="7" s="1"/>
  <c r="RO22" i="7" s="1"/>
  <c r="RO23" i="7" s="1"/>
  <c r="RO24" i="7" s="1"/>
  <c r="RO25" i="7" s="1"/>
  <c r="RO26" i="7" s="1"/>
  <c r="RO27" i="7" s="1"/>
  <c r="RP18" i="7"/>
  <c r="RP19" i="7" s="1"/>
  <c r="RP20" i="7" s="1"/>
  <c r="RP21" i="7" s="1"/>
  <c r="RP22" i="7" s="1"/>
  <c r="RP23" i="7" s="1"/>
  <c r="RP24" i="7" s="1"/>
  <c r="RP25" i="7" s="1"/>
  <c r="RP26" i="7" s="1"/>
  <c r="RP27" i="7" s="1"/>
  <c r="RQ18" i="7"/>
  <c r="RQ19" i="7" s="1"/>
  <c r="RQ20" i="7" s="1"/>
  <c r="RQ21" i="7" s="1"/>
  <c r="RQ22" i="7" s="1"/>
  <c r="RQ23" i="7" s="1"/>
  <c r="RQ24" i="7" s="1"/>
  <c r="RQ25" i="7" s="1"/>
  <c r="RQ26" i="7" s="1"/>
  <c r="RQ27" i="7" s="1"/>
  <c r="RR18" i="7"/>
  <c r="RR19" i="7" s="1"/>
  <c r="RR20" i="7" s="1"/>
  <c r="RR21" i="7" s="1"/>
  <c r="RR22" i="7" s="1"/>
  <c r="RR23" i="7" s="1"/>
  <c r="RR24" i="7" s="1"/>
  <c r="RR25" i="7" s="1"/>
  <c r="RR26" i="7" s="1"/>
  <c r="RR27" i="7" s="1"/>
  <c r="RS18" i="7"/>
  <c r="RS19" i="7" s="1"/>
  <c r="RS20" i="7" s="1"/>
  <c r="RS21" i="7" s="1"/>
  <c r="RS22" i="7" s="1"/>
  <c r="RS23" i="7" s="1"/>
  <c r="RS24" i="7" s="1"/>
  <c r="RS25" i="7" s="1"/>
  <c r="RS26" i="7" s="1"/>
  <c r="RS27" i="7" s="1"/>
  <c r="RT18" i="7"/>
  <c r="RT19" i="7" s="1"/>
  <c r="RT20" i="7" s="1"/>
  <c r="RT21" i="7" s="1"/>
  <c r="RT22" i="7" s="1"/>
  <c r="RT23" i="7" s="1"/>
  <c r="RT24" i="7" s="1"/>
  <c r="RT25" i="7" s="1"/>
  <c r="RT26" i="7" s="1"/>
  <c r="RT27" i="7" s="1"/>
  <c r="RU18" i="7"/>
  <c r="RU19" i="7" s="1"/>
  <c r="RU20" i="7" s="1"/>
  <c r="RU21" i="7" s="1"/>
  <c r="RU22" i="7" s="1"/>
  <c r="RU23" i="7" s="1"/>
  <c r="RU24" i="7" s="1"/>
  <c r="RU25" i="7" s="1"/>
  <c r="RU26" i="7" s="1"/>
  <c r="RU27" i="7" s="1"/>
  <c r="RV18" i="7"/>
  <c r="RV19" i="7" s="1"/>
  <c r="RV20" i="7" s="1"/>
  <c r="RV21" i="7" s="1"/>
  <c r="RV22" i="7" s="1"/>
  <c r="RV23" i="7" s="1"/>
  <c r="RV24" i="7" s="1"/>
  <c r="RV25" i="7" s="1"/>
  <c r="RV26" i="7" s="1"/>
  <c r="RV27" i="7" s="1"/>
  <c r="RW18" i="7"/>
  <c r="RW19" i="7" s="1"/>
  <c r="RW20" i="7" s="1"/>
  <c r="RW21" i="7" s="1"/>
  <c r="RW22" i="7" s="1"/>
  <c r="RW23" i="7" s="1"/>
  <c r="RW24" i="7" s="1"/>
  <c r="RW25" i="7" s="1"/>
  <c r="RW26" i="7" s="1"/>
  <c r="RW27" i="7" s="1"/>
  <c r="RX18" i="7"/>
  <c r="RX19" i="7" s="1"/>
  <c r="RX20" i="7" s="1"/>
  <c r="RX21" i="7" s="1"/>
  <c r="RX22" i="7" s="1"/>
  <c r="RX23" i="7" s="1"/>
  <c r="RX24" i="7" s="1"/>
  <c r="RX25" i="7" s="1"/>
  <c r="RX26" i="7" s="1"/>
  <c r="RX27" i="7" s="1"/>
  <c r="RY18" i="7"/>
  <c r="RY19" i="7" s="1"/>
  <c r="RY20" i="7" s="1"/>
  <c r="RY21" i="7" s="1"/>
  <c r="RY22" i="7" s="1"/>
  <c r="RY23" i="7" s="1"/>
  <c r="RY24" i="7" s="1"/>
  <c r="RY25" i="7" s="1"/>
  <c r="RY26" i="7" s="1"/>
  <c r="RY27" i="7" s="1"/>
  <c r="RZ18" i="7"/>
  <c r="RZ19" i="7" s="1"/>
  <c r="RZ20" i="7" s="1"/>
  <c r="RZ21" i="7" s="1"/>
  <c r="RZ22" i="7" s="1"/>
  <c r="RZ23" i="7" s="1"/>
  <c r="RZ24" i="7" s="1"/>
  <c r="RZ25" i="7" s="1"/>
  <c r="RZ26" i="7" s="1"/>
  <c r="RZ27" i="7" s="1"/>
  <c r="SA18" i="7"/>
  <c r="SA19" i="7" s="1"/>
  <c r="SA20" i="7" s="1"/>
  <c r="SA21" i="7" s="1"/>
  <c r="SA22" i="7" s="1"/>
  <c r="SA23" i="7" s="1"/>
  <c r="SA24" i="7" s="1"/>
  <c r="SA25" i="7" s="1"/>
  <c r="SA26" i="7" s="1"/>
  <c r="SA27" i="7" s="1"/>
  <c r="SB18" i="7"/>
  <c r="SB19" i="7" s="1"/>
  <c r="SB20" i="7" s="1"/>
  <c r="SB21" i="7" s="1"/>
  <c r="SB22" i="7" s="1"/>
  <c r="SB23" i="7" s="1"/>
  <c r="SB24" i="7" s="1"/>
  <c r="SB25" i="7" s="1"/>
  <c r="SB26" i="7" s="1"/>
  <c r="SB27" i="7" s="1"/>
  <c r="SC18" i="7"/>
  <c r="SC19" i="7" s="1"/>
  <c r="SC20" i="7" s="1"/>
  <c r="SC21" i="7" s="1"/>
  <c r="SC22" i="7" s="1"/>
  <c r="SC23" i="7" s="1"/>
  <c r="SC24" i="7" s="1"/>
  <c r="SC25" i="7" s="1"/>
  <c r="SC26" i="7" s="1"/>
  <c r="SC27" i="7" s="1"/>
  <c r="SD18" i="7"/>
  <c r="SD19" i="7" s="1"/>
  <c r="SD20" i="7" s="1"/>
  <c r="SD21" i="7" s="1"/>
  <c r="SD22" i="7" s="1"/>
  <c r="SD23" i="7" s="1"/>
  <c r="SD24" i="7" s="1"/>
  <c r="SD25" i="7" s="1"/>
  <c r="SD26" i="7" s="1"/>
  <c r="SD27" i="7" s="1"/>
  <c r="SE18" i="7"/>
  <c r="SE19" i="7" s="1"/>
  <c r="SE20" i="7" s="1"/>
  <c r="SE21" i="7" s="1"/>
  <c r="SE22" i="7" s="1"/>
  <c r="SE23" i="7" s="1"/>
  <c r="SE24" i="7" s="1"/>
  <c r="SE25" i="7" s="1"/>
  <c r="SE26" i="7" s="1"/>
  <c r="SE27" i="7" s="1"/>
  <c r="SF18" i="7"/>
  <c r="SF19" i="7" s="1"/>
  <c r="SF20" i="7" s="1"/>
  <c r="SF21" i="7" s="1"/>
  <c r="SF22" i="7" s="1"/>
  <c r="SF23" i="7" s="1"/>
  <c r="SF24" i="7" s="1"/>
  <c r="SF25" i="7" s="1"/>
  <c r="SF26" i="7" s="1"/>
  <c r="SF27" i="7" s="1"/>
  <c r="SG18" i="7"/>
  <c r="SG19" i="7" s="1"/>
  <c r="SG20" i="7" s="1"/>
  <c r="SG21" i="7" s="1"/>
  <c r="SG22" i="7" s="1"/>
  <c r="SG23" i="7" s="1"/>
  <c r="SG24" i="7" s="1"/>
  <c r="SG25" i="7" s="1"/>
  <c r="SG26" i="7" s="1"/>
  <c r="SG27" i="7" s="1"/>
  <c r="SH18" i="7"/>
  <c r="SH19" i="7" s="1"/>
  <c r="SH20" i="7" s="1"/>
  <c r="SH21" i="7" s="1"/>
  <c r="SH22" i="7" s="1"/>
  <c r="SH23" i="7" s="1"/>
  <c r="SH24" i="7" s="1"/>
  <c r="SH25" i="7" s="1"/>
  <c r="SH26" i="7" s="1"/>
  <c r="SH27" i="7" s="1"/>
  <c r="SI18" i="7"/>
  <c r="SI19" i="7" s="1"/>
  <c r="SI20" i="7" s="1"/>
  <c r="SI21" i="7" s="1"/>
  <c r="SI22" i="7" s="1"/>
  <c r="SI23" i="7" s="1"/>
  <c r="SI24" i="7" s="1"/>
  <c r="SI25" i="7" s="1"/>
  <c r="SI26" i="7" s="1"/>
  <c r="SI27" i="7" s="1"/>
  <c r="SJ18" i="7"/>
  <c r="SJ19" i="7" s="1"/>
  <c r="SJ20" i="7" s="1"/>
  <c r="SJ21" i="7" s="1"/>
  <c r="SJ22" i="7" s="1"/>
  <c r="SJ23" i="7" s="1"/>
  <c r="SJ24" i="7" s="1"/>
  <c r="SJ25" i="7" s="1"/>
  <c r="SJ26" i="7" s="1"/>
  <c r="SJ27" i="7" s="1"/>
  <c r="SK18" i="7"/>
  <c r="SK19" i="7" s="1"/>
  <c r="SK20" i="7" s="1"/>
  <c r="SK21" i="7" s="1"/>
  <c r="SK22" i="7" s="1"/>
  <c r="SK23" i="7" s="1"/>
  <c r="SK24" i="7" s="1"/>
  <c r="SK25" i="7" s="1"/>
  <c r="SK26" i="7" s="1"/>
  <c r="SK27" i="7" s="1"/>
  <c r="SL18" i="7"/>
  <c r="SL19" i="7" s="1"/>
  <c r="SL20" i="7" s="1"/>
  <c r="SL21" i="7" s="1"/>
  <c r="SL22" i="7" s="1"/>
  <c r="SL23" i="7" s="1"/>
  <c r="SL24" i="7" s="1"/>
  <c r="SL25" i="7" s="1"/>
  <c r="SL26" i="7" s="1"/>
  <c r="SL27" i="7" s="1"/>
  <c r="SM18" i="7"/>
  <c r="SM19" i="7" s="1"/>
  <c r="SM20" i="7" s="1"/>
  <c r="SM21" i="7" s="1"/>
  <c r="SM22" i="7" s="1"/>
  <c r="SM23" i="7" s="1"/>
  <c r="SM24" i="7" s="1"/>
  <c r="SM25" i="7" s="1"/>
  <c r="SM26" i="7" s="1"/>
  <c r="SM27" i="7" s="1"/>
  <c r="SN18" i="7"/>
  <c r="SN19" i="7" s="1"/>
  <c r="SN20" i="7" s="1"/>
  <c r="SN21" i="7" s="1"/>
  <c r="SN22" i="7" s="1"/>
  <c r="SN23" i="7" s="1"/>
  <c r="SN24" i="7" s="1"/>
  <c r="SN25" i="7" s="1"/>
  <c r="SN26" i="7" s="1"/>
  <c r="SN27" i="7" s="1"/>
  <c r="SO18" i="7"/>
  <c r="SO19" i="7" s="1"/>
  <c r="SO20" i="7" s="1"/>
  <c r="SO21" i="7" s="1"/>
  <c r="SO22" i="7" s="1"/>
  <c r="SO23" i="7" s="1"/>
  <c r="SO24" i="7" s="1"/>
  <c r="SO25" i="7" s="1"/>
  <c r="SO26" i="7" s="1"/>
  <c r="SO27" i="7" s="1"/>
  <c r="SP18" i="7"/>
  <c r="SP19" i="7" s="1"/>
  <c r="SP20" i="7" s="1"/>
  <c r="SP21" i="7" s="1"/>
  <c r="SP22" i="7" s="1"/>
  <c r="SP23" i="7" s="1"/>
  <c r="SP24" i="7" s="1"/>
  <c r="SP25" i="7" s="1"/>
  <c r="SP26" i="7" s="1"/>
  <c r="SP27" i="7" s="1"/>
  <c r="SQ18" i="7"/>
  <c r="SQ19" i="7" s="1"/>
  <c r="SQ20" i="7" s="1"/>
  <c r="SQ21" i="7" s="1"/>
  <c r="SQ22" i="7" s="1"/>
  <c r="SQ23" i="7" s="1"/>
  <c r="SQ24" i="7" s="1"/>
  <c r="SQ25" i="7" s="1"/>
  <c r="SQ26" i="7" s="1"/>
  <c r="SQ27" i="7" s="1"/>
  <c r="SR18" i="7"/>
  <c r="SR19" i="7" s="1"/>
  <c r="SR20" i="7" s="1"/>
  <c r="SR21" i="7" s="1"/>
  <c r="SR22" i="7" s="1"/>
  <c r="SR23" i="7" s="1"/>
  <c r="SR24" i="7" s="1"/>
  <c r="SR25" i="7" s="1"/>
  <c r="SR26" i="7" s="1"/>
  <c r="SR27" i="7" s="1"/>
  <c r="SS18" i="7"/>
  <c r="SS19" i="7" s="1"/>
  <c r="SS20" i="7" s="1"/>
  <c r="SS21" i="7" s="1"/>
  <c r="SS22" i="7" s="1"/>
  <c r="SS23" i="7" s="1"/>
  <c r="SS24" i="7" s="1"/>
  <c r="SS25" i="7" s="1"/>
  <c r="SS26" i="7" s="1"/>
  <c r="SS27" i="7" s="1"/>
  <c r="ST18" i="7"/>
  <c r="ST19" i="7" s="1"/>
  <c r="ST20" i="7" s="1"/>
  <c r="ST21" i="7" s="1"/>
  <c r="ST22" i="7" s="1"/>
  <c r="ST23" i="7" s="1"/>
  <c r="ST24" i="7" s="1"/>
  <c r="ST25" i="7" s="1"/>
  <c r="ST26" i="7" s="1"/>
  <c r="ST27" i="7" s="1"/>
  <c r="SU18" i="7"/>
  <c r="SU19" i="7" s="1"/>
  <c r="SU20" i="7" s="1"/>
  <c r="SU21" i="7" s="1"/>
  <c r="SU22" i="7" s="1"/>
  <c r="SU23" i="7" s="1"/>
  <c r="SU24" i="7" s="1"/>
  <c r="SU25" i="7" s="1"/>
  <c r="SU26" i="7" s="1"/>
  <c r="SU27" i="7" s="1"/>
  <c r="SV18" i="7"/>
  <c r="SV19" i="7" s="1"/>
  <c r="SV20" i="7" s="1"/>
  <c r="SV21" i="7" s="1"/>
  <c r="SV22" i="7" s="1"/>
  <c r="SV23" i="7" s="1"/>
  <c r="SV24" i="7" s="1"/>
  <c r="SV25" i="7" s="1"/>
  <c r="SV26" i="7" s="1"/>
  <c r="SV27" i="7" s="1"/>
  <c r="SW18" i="7"/>
  <c r="SW19" i="7" s="1"/>
  <c r="SW20" i="7" s="1"/>
  <c r="SW21" i="7" s="1"/>
  <c r="SW22" i="7" s="1"/>
  <c r="SW23" i="7" s="1"/>
  <c r="SW24" i="7" s="1"/>
  <c r="SW25" i="7" s="1"/>
  <c r="SW26" i="7" s="1"/>
  <c r="SW27" i="7" s="1"/>
  <c r="SX18" i="7"/>
  <c r="SX19" i="7" s="1"/>
  <c r="SX20" i="7" s="1"/>
  <c r="SX21" i="7" s="1"/>
  <c r="SX22" i="7" s="1"/>
  <c r="SX23" i="7" s="1"/>
  <c r="SX24" i="7" s="1"/>
  <c r="SX25" i="7" s="1"/>
  <c r="SX26" i="7" s="1"/>
  <c r="SX27" i="7" s="1"/>
  <c r="SY18" i="7"/>
  <c r="SY19" i="7" s="1"/>
  <c r="SY20" i="7" s="1"/>
  <c r="SY21" i="7" s="1"/>
  <c r="SY22" i="7" s="1"/>
  <c r="SY23" i="7" s="1"/>
  <c r="SY24" i="7" s="1"/>
  <c r="SY25" i="7" s="1"/>
  <c r="SY26" i="7" s="1"/>
  <c r="SY27" i="7" s="1"/>
  <c r="SZ18" i="7"/>
  <c r="SZ19" i="7" s="1"/>
  <c r="SZ20" i="7" s="1"/>
  <c r="SZ21" i="7" s="1"/>
  <c r="SZ22" i="7" s="1"/>
  <c r="SZ23" i="7" s="1"/>
  <c r="SZ24" i="7" s="1"/>
  <c r="SZ25" i="7" s="1"/>
  <c r="SZ26" i="7" s="1"/>
  <c r="SZ27" i="7" s="1"/>
  <c r="TA18" i="7"/>
  <c r="TA19" i="7" s="1"/>
  <c r="TA20" i="7" s="1"/>
  <c r="TA21" i="7" s="1"/>
  <c r="TA22" i="7" s="1"/>
  <c r="TA23" i="7" s="1"/>
  <c r="TA24" i="7" s="1"/>
  <c r="TA25" i="7" s="1"/>
  <c r="TA26" i="7" s="1"/>
  <c r="TA27" i="7" s="1"/>
  <c r="TB18" i="7"/>
  <c r="TB19" i="7" s="1"/>
  <c r="TB20" i="7" s="1"/>
  <c r="TB21" i="7" s="1"/>
  <c r="TB22" i="7" s="1"/>
  <c r="TB23" i="7" s="1"/>
  <c r="TB24" i="7" s="1"/>
  <c r="TB25" i="7" s="1"/>
  <c r="TB26" i="7" s="1"/>
  <c r="TB27" i="7" s="1"/>
  <c r="TC18" i="7"/>
  <c r="TC19" i="7" s="1"/>
  <c r="TC20" i="7" s="1"/>
  <c r="TC21" i="7" s="1"/>
  <c r="TC22" i="7" s="1"/>
  <c r="TC23" i="7" s="1"/>
  <c r="TC24" i="7" s="1"/>
  <c r="TC25" i="7" s="1"/>
  <c r="TC26" i="7" s="1"/>
  <c r="TC27" i="7" s="1"/>
  <c r="TD18" i="7"/>
  <c r="TD19" i="7" s="1"/>
  <c r="TD20" i="7" s="1"/>
  <c r="TD21" i="7" s="1"/>
  <c r="TD22" i="7" s="1"/>
  <c r="TD23" i="7" s="1"/>
  <c r="TD24" i="7" s="1"/>
  <c r="TD25" i="7" s="1"/>
  <c r="TD26" i="7" s="1"/>
  <c r="TD27" i="7" s="1"/>
  <c r="TE18" i="7"/>
  <c r="TE19" i="7" s="1"/>
  <c r="TE20" i="7" s="1"/>
  <c r="TE21" i="7" s="1"/>
  <c r="TE22" i="7" s="1"/>
  <c r="TE23" i="7" s="1"/>
  <c r="TE24" i="7" s="1"/>
  <c r="TE25" i="7" s="1"/>
  <c r="TE26" i="7" s="1"/>
  <c r="TE27" i="7" s="1"/>
  <c r="TF18" i="7"/>
  <c r="TF19" i="7" s="1"/>
  <c r="TF20" i="7" s="1"/>
  <c r="TF21" i="7" s="1"/>
  <c r="TF22" i="7" s="1"/>
  <c r="TF23" i="7" s="1"/>
  <c r="TF24" i="7" s="1"/>
  <c r="TF25" i="7" s="1"/>
  <c r="TF26" i="7" s="1"/>
  <c r="TF27" i="7" s="1"/>
  <c r="TG18" i="7"/>
  <c r="TG19" i="7" s="1"/>
  <c r="TG20" i="7" s="1"/>
  <c r="TG21" i="7" s="1"/>
  <c r="TG22" i="7" s="1"/>
  <c r="TG23" i="7" s="1"/>
  <c r="TG24" i="7" s="1"/>
  <c r="TG25" i="7" s="1"/>
  <c r="TG26" i="7" s="1"/>
  <c r="TG27" i="7" s="1"/>
  <c r="TH18" i="7"/>
  <c r="TH19" i="7" s="1"/>
  <c r="TH20" i="7" s="1"/>
  <c r="TH21" i="7" s="1"/>
  <c r="TH22" i="7" s="1"/>
  <c r="TH23" i="7" s="1"/>
  <c r="TH24" i="7" s="1"/>
  <c r="TH25" i="7" s="1"/>
  <c r="TH26" i="7" s="1"/>
  <c r="TH27" i="7" s="1"/>
  <c r="TI18" i="7"/>
  <c r="TI19" i="7" s="1"/>
  <c r="TI20" i="7" s="1"/>
  <c r="TI21" i="7" s="1"/>
  <c r="TI22" i="7" s="1"/>
  <c r="TI23" i="7" s="1"/>
  <c r="TI24" i="7" s="1"/>
  <c r="TI25" i="7" s="1"/>
  <c r="TI26" i="7" s="1"/>
  <c r="TI27" i="7" s="1"/>
  <c r="TJ18" i="7"/>
  <c r="TJ19" i="7" s="1"/>
  <c r="TJ20" i="7" s="1"/>
  <c r="TJ21" i="7" s="1"/>
  <c r="TJ22" i="7" s="1"/>
  <c r="TJ23" i="7" s="1"/>
  <c r="TJ24" i="7" s="1"/>
  <c r="TJ25" i="7" s="1"/>
  <c r="TJ26" i="7" s="1"/>
  <c r="TJ27" i="7" s="1"/>
  <c r="TK18" i="7"/>
  <c r="TK19" i="7" s="1"/>
  <c r="TK20" i="7" s="1"/>
  <c r="TK21" i="7" s="1"/>
  <c r="TK22" i="7" s="1"/>
  <c r="TK23" i="7" s="1"/>
  <c r="TK24" i="7" s="1"/>
  <c r="TK25" i="7" s="1"/>
  <c r="TK26" i="7" s="1"/>
  <c r="TK27" i="7" s="1"/>
  <c r="TL18" i="7"/>
  <c r="TL19" i="7" s="1"/>
  <c r="TL20" i="7" s="1"/>
  <c r="TL21" i="7" s="1"/>
  <c r="TL22" i="7" s="1"/>
  <c r="TL23" i="7" s="1"/>
  <c r="TL24" i="7" s="1"/>
  <c r="TL25" i="7" s="1"/>
  <c r="TL26" i="7" s="1"/>
  <c r="TL27" i="7" s="1"/>
  <c r="TM18" i="7"/>
  <c r="TM19" i="7" s="1"/>
  <c r="TM20" i="7" s="1"/>
  <c r="TM21" i="7" s="1"/>
  <c r="TM22" i="7" s="1"/>
  <c r="TM23" i="7" s="1"/>
  <c r="TM24" i="7" s="1"/>
  <c r="TM25" i="7" s="1"/>
  <c r="TM26" i="7" s="1"/>
  <c r="TM27" i="7" s="1"/>
  <c r="TN18" i="7"/>
  <c r="TN19" i="7" s="1"/>
  <c r="TN20" i="7" s="1"/>
  <c r="TN21" i="7" s="1"/>
  <c r="TN22" i="7" s="1"/>
  <c r="TN23" i="7" s="1"/>
  <c r="TN24" i="7" s="1"/>
  <c r="TN25" i="7" s="1"/>
  <c r="TN26" i="7" s="1"/>
  <c r="TN27" i="7" s="1"/>
  <c r="TO18" i="7"/>
  <c r="TO19" i="7" s="1"/>
  <c r="TO20" i="7" s="1"/>
  <c r="TO21" i="7" s="1"/>
  <c r="TO22" i="7" s="1"/>
  <c r="TO23" i="7" s="1"/>
  <c r="TO24" i="7" s="1"/>
  <c r="TO25" i="7" s="1"/>
  <c r="TO26" i="7" s="1"/>
  <c r="TO27" i="7" s="1"/>
  <c r="TP18" i="7"/>
  <c r="TP19" i="7" s="1"/>
  <c r="TP20" i="7" s="1"/>
  <c r="TP21" i="7" s="1"/>
  <c r="TP22" i="7" s="1"/>
  <c r="TP23" i="7" s="1"/>
  <c r="TP24" i="7" s="1"/>
  <c r="TP25" i="7" s="1"/>
  <c r="TP26" i="7" s="1"/>
  <c r="TP27" i="7" s="1"/>
  <c r="TQ18" i="7"/>
  <c r="TQ19" i="7" s="1"/>
  <c r="TQ20" i="7" s="1"/>
  <c r="TQ21" i="7" s="1"/>
  <c r="TQ22" i="7" s="1"/>
  <c r="TQ23" i="7" s="1"/>
  <c r="TQ24" i="7" s="1"/>
  <c r="TQ25" i="7" s="1"/>
  <c r="TQ26" i="7" s="1"/>
  <c r="TQ27" i="7" s="1"/>
  <c r="TR18" i="7"/>
  <c r="TR19" i="7" s="1"/>
  <c r="TR20" i="7" s="1"/>
  <c r="TR21" i="7" s="1"/>
  <c r="TR22" i="7" s="1"/>
  <c r="TR23" i="7" s="1"/>
  <c r="TR24" i="7" s="1"/>
  <c r="TR25" i="7" s="1"/>
  <c r="TR26" i="7" s="1"/>
  <c r="TR27" i="7" s="1"/>
  <c r="TS18" i="7"/>
  <c r="TS19" i="7" s="1"/>
  <c r="TS20" i="7" s="1"/>
  <c r="TS21" i="7" s="1"/>
  <c r="TS22" i="7" s="1"/>
  <c r="TS23" i="7" s="1"/>
  <c r="TS24" i="7" s="1"/>
  <c r="TS25" i="7" s="1"/>
  <c r="TS26" i="7" s="1"/>
  <c r="TS27" i="7" s="1"/>
  <c r="TT18" i="7"/>
  <c r="TT19" i="7" s="1"/>
  <c r="TT20" i="7" s="1"/>
  <c r="TT21" i="7" s="1"/>
  <c r="TT22" i="7" s="1"/>
  <c r="TT23" i="7" s="1"/>
  <c r="TT24" i="7" s="1"/>
  <c r="TT25" i="7" s="1"/>
  <c r="TT26" i="7" s="1"/>
  <c r="TT27" i="7" s="1"/>
  <c r="TU18" i="7"/>
  <c r="TU19" i="7" s="1"/>
  <c r="TU20" i="7" s="1"/>
  <c r="TU21" i="7" s="1"/>
  <c r="TU22" i="7" s="1"/>
  <c r="TU23" i="7" s="1"/>
  <c r="TU24" i="7" s="1"/>
  <c r="TU25" i="7" s="1"/>
  <c r="TU26" i="7" s="1"/>
  <c r="TU27" i="7" s="1"/>
  <c r="TV18" i="7"/>
  <c r="TV19" i="7" s="1"/>
  <c r="TV20" i="7" s="1"/>
  <c r="TV21" i="7" s="1"/>
  <c r="TV22" i="7" s="1"/>
  <c r="TV23" i="7" s="1"/>
  <c r="TV24" i="7" s="1"/>
  <c r="TV25" i="7" s="1"/>
  <c r="TV26" i="7" s="1"/>
  <c r="TV27" i="7" s="1"/>
  <c r="TW18" i="7"/>
  <c r="TW19" i="7" s="1"/>
  <c r="TW20" i="7" s="1"/>
  <c r="TW21" i="7" s="1"/>
  <c r="TW22" i="7" s="1"/>
  <c r="TW23" i="7" s="1"/>
  <c r="TW24" i="7" s="1"/>
  <c r="TW25" i="7" s="1"/>
  <c r="TW26" i="7" s="1"/>
  <c r="TW27" i="7" s="1"/>
  <c r="TX18" i="7"/>
  <c r="TX19" i="7" s="1"/>
  <c r="TX20" i="7" s="1"/>
  <c r="TX21" i="7" s="1"/>
  <c r="TX22" i="7" s="1"/>
  <c r="TX23" i="7" s="1"/>
  <c r="TX24" i="7" s="1"/>
  <c r="TX25" i="7" s="1"/>
  <c r="TX26" i="7" s="1"/>
  <c r="TX27" i="7" s="1"/>
  <c r="TY18" i="7"/>
  <c r="TY19" i="7" s="1"/>
  <c r="TY20" i="7" s="1"/>
  <c r="TY21" i="7" s="1"/>
  <c r="TY22" i="7" s="1"/>
  <c r="TY23" i="7" s="1"/>
  <c r="TY24" i="7" s="1"/>
  <c r="TY25" i="7" s="1"/>
  <c r="TY26" i="7" s="1"/>
  <c r="TY27" i="7" s="1"/>
  <c r="TZ18" i="7"/>
  <c r="TZ19" i="7" s="1"/>
  <c r="TZ20" i="7" s="1"/>
  <c r="TZ21" i="7" s="1"/>
  <c r="TZ22" i="7" s="1"/>
  <c r="TZ23" i="7" s="1"/>
  <c r="TZ24" i="7" s="1"/>
  <c r="TZ25" i="7" s="1"/>
  <c r="TZ26" i="7" s="1"/>
  <c r="TZ27" i="7" s="1"/>
  <c r="UA18" i="7"/>
  <c r="UA19" i="7" s="1"/>
  <c r="UA20" i="7" s="1"/>
  <c r="UA21" i="7" s="1"/>
  <c r="UA22" i="7" s="1"/>
  <c r="UA23" i="7" s="1"/>
  <c r="UA24" i="7" s="1"/>
  <c r="UA25" i="7" s="1"/>
  <c r="UA26" i="7" s="1"/>
  <c r="UA27" i="7" s="1"/>
  <c r="UB18" i="7"/>
  <c r="UB19" i="7" s="1"/>
  <c r="UB20" i="7" s="1"/>
  <c r="UB21" i="7" s="1"/>
  <c r="UB22" i="7" s="1"/>
  <c r="UB23" i="7" s="1"/>
  <c r="UB24" i="7" s="1"/>
  <c r="UB25" i="7" s="1"/>
  <c r="UB26" i="7" s="1"/>
  <c r="UB27" i="7" s="1"/>
  <c r="UC18" i="7"/>
  <c r="UC19" i="7" s="1"/>
  <c r="UC20" i="7" s="1"/>
  <c r="UC21" i="7" s="1"/>
  <c r="UC22" i="7" s="1"/>
  <c r="UC23" i="7" s="1"/>
  <c r="UC24" i="7" s="1"/>
  <c r="UC25" i="7" s="1"/>
  <c r="UC26" i="7" s="1"/>
  <c r="UC27" i="7" s="1"/>
  <c r="UD18" i="7"/>
  <c r="UD19" i="7" s="1"/>
  <c r="UD20" i="7" s="1"/>
  <c r="UD21" i="7" s="1"/>
  <c r="UD22" i="7" s="1"/>
  <c r="UD23" i="7" s="1"/>
  <c r="UD24" i="7" s="1"/>
  <c r="UD25" i="7" s="1"/>
  <c r="UD26" i="7" s="1"/>
  <c r="UD27" i="7" s="1"/>
  <c r="UE18" i="7"/>
  <c r="UE19" i="7" s="1"/>
  <c r="UE20" i="7" s="1"/>
  <c r="UE21" i="7" s="1"/>
  <c r="UE22" i="7" s="1"/>
  <c r="UE23" i="7" s="1"/>
  <c r="UE24" i="7" s="1"/>
  <c r="UE25" i="7" s="1"/>
  <c r="UE26" i="7" s="1"/>
  <c r="UE27" i="7" s="1"/>
  <c r="UF18" i="7"/>
  <c r="UF19" i="7" s="1"/>
  <c r="UF20" i="7" s="1"/>
  <c r="UF21" i="7" s="1"/>
  <c r="UF22" i="7" s="1"/>
  <c r="UF23" i="7" s="1"/>
  <c r="UF24" i="7" s="1"/>
  <c r="UF25" i="7" s="1"/>
  <c r="UF26" i="7" s="1"/>
  <c r="UF27" i="7" s="1"/>
  <c r="UG18" i="7"/>
  <c r="UG19" i="7" s="1"/>
  <c r="UG20" i="7" s="1"/>
  <c r="UG21" i="7" s="1"/>
  <c r="UG22" i="7" s="1"/>
  <c r="UG23" i="7" s="1"/>
  <c r="UG24" i="7" s="1"/>
  <c r="UG25" i="7" s="1"/>
  <c r="UG26" i="7" s="1"/>
  <c r="UG27" i="7" s="1"/>
  <c r="UH18" i="7"/>
  <c r="UH19" i="7" s="1"/>
  <c r="UH20" i="7" s="1"/>
  <c r="UH21" i="7" s="1"/>
  <c r="UH22" i="7" s="1"/>
  <c r="UH23" i="7" s="1"/>
  <c r="UH24" i="7" s="1"/>
  <c r="UH25" i="7" s="1"/>
  <c r="UH26" i="7" s="1"/>
  <c r="UH27" i="7" s="1"/>
  <c r="UI18" i="7"/>
  <c r="UI19" i="7" s="1"/>
  <c r="UI20" i="7" s="1"/>
  <c r="UI21" i="7" s="1"/>
  <c r="UI22" i="7" s="1"/>
  <c r="UI23" i="7" s="1"/>
  <c r="UI24" i="7" s="1"/>
  <c r="UI25" i="7" s="1"/>
  <c r="UI26" i="7" s="1"/>
  <c r="UI27" i="7" s="1"/>
  <c r="UJ18" i="7"/>
  <c r="UJ19" i="7" s="1"/>
  <c r="UJ20" i="7" s="1"/>
  <c r="UJ21" i="7" s="1"/>
  <c r="UJ22" i="7" s="1"/>
  <c r="UJ23" i="7" s="1"/>
  <c r="UJ24" i="7" s="1"/>
  <c r="UJ25" i="7" s="1"/>
  <c r="UJ26" i="7" s="1"/>
  <c r="UJ27" i="7" s="1"/>
  <c r="UK18" i="7"/>
  <c r="UK19" i="7" s="1"/>
  <c r="UK20" i="7" s="1"/>
  <c r="UK21" i="7" s="1"/>
  <c r="UK22" i="7" s="1"/>
  <c r="UK23" i="7" s="1"/>
  <c r="UK24" i="7" s="1"/>
  <c r="UK25" i="7" s="1"/>
  <c r="UK26" i="7" s="1"/>
  <c r="UK27" i="7" s="1"/>
  <c r="UL18" i="7"/>
  <c r="UL19" i="7" s="1"/>
  <c r="UL20" i="7" s="1"/>
  <c r="UL21" i="7" s="1"/>
  <c r="UL22" i="7" s="1"/>
  <c r="UL23" i="7" s="1"/>
  <c r="UL24" i="7" s="1"/>
  <c r="UL25" i="7" s="1"/>
  <c r="UL26" i="7" s="1"/>
  <c r="UL27" i="7" s="1"/>
  <c r="UM18" i="7"/>
  <c r="UM19" i="7" s="1"/>
  <c r="UM20" i="7" s="1"/>
  <c r="UM21" i="7" s="1"/>
  <c r="UM22" i="7" s="1"/>
  <c r="UM23" i="7" s="1"/>
  <c r="UM24" i="7" s="1"/>
  <c r="UM25" i="7" s="1"/>
  <c r="UM26" i="7" s="1"/>
  <c r="UM27" i="7" s="1"/>
  <c r="UN18" i="7"/>
  <c r="UN19" i="7" s="1"/>
  <c r="UN20" i="7" s="1"/>
  <c r="UN21" i="7" s="1"/>
  <c r="UN22" i="7" s="1"/>
  <c r="UN23" i="7" s="1"/>
  <c r="UN24" i="7" s="1"/>
  <c r="UN25" i="7" s="1"/>
  <c r="UN26" i="7" s="1"/>
  <c r="UN27" i="7" s="1"/>
  <c r="UO18" i="7"/>
  <c r="UO19" i="7" s="1"/>
  <c r="UO20" i="7" s="1"/>
  <c r="UO21" i="7" s="1"/>
  <c r="UO22" i="7" s="1"/>
  <c r="UO23" i="7" s="1"/>
  <c r="UO24" i="7" s="1"/>
  <c r="UO25" i="7" s="1"/>
  <c r="UO26" i="7" s="1"/>
  <c r="UO27" i="7" s="1"/>
  <c r="UP18" i="7"/>
  <c r="UP19" i="7" s="1"/>
  <c r="UP20" i="7" s="1"/>
  <c r="UP21" i="7" s="1"/>
  <c r="UP22" i="7" s="1"/>
  <c r="UP23" i="7" s="1"/>
  <c r="UP24" i="7" s="1"/>
  <c r="UP25" i="7" s="1"/>
  <c r="UP26" i="7" s="1"/>
  <c r="UP27" i="7" s="1"/>
  <c r="UQ18" i="7"/>
  <c r="UQ19" i="7" s="1"/>
  <c r="UQ20" i="7" s="1"/>
  <c r="UQ21" i="7" s="1"/>
  <c r="UQ22" i="7" s="1"/>
  <c r="UQ23" i="7" s="1"/>
  <c r="UQ24" i="7" s="1"/>
  <c r="UQ25" i="7" s="1"/>
  <c r="UQ26" i="7" s="1"/>
  <c r="UQ27" i="7" s="1"/>
  <c r="UR18" i="7"/>
  <c r="UR19" i="7" s="1"/>
  <c r="UR20" i="7" s="1"/>
  <c r="UR21" i="7" s="1"/>
  <c r="UR22" i="7" s="1"/>
  <c r="UR23" i="7" s="1"/>
  <c r="UR24" i="7" s="1"/>
  <c r="UR25" i="7" s="1"/>
  <c r="UR26" i="7" s="1"/>
  <c r="UR27" i="7" s="1"/>
  <c r="US18" i="7"/>
  <c r="US19" i="7" s="1"/>
  <c r="US20" i="7" s="1"/>
  <c r="US21" i="7" s="1"/>
  <c r="US22" i="7" s="1"/>
  <c r="US23" i="7" s="1"/>
  <c r="US24" i="7" s="1"/>
  <c r="US25" i="7" s="1"/>
  <c r="US26" i="7" s="1"/>
  <c r="US27" i="7" s="1"/>
  <c r="UT18" i="7"/>
  <c r="UT19" i="7" s="1"/>
  <c r="UT20" i="7" s="1"/>
  <c r="UT21" i="7" s="1"/>
  <c r="UT22" i="7" s="1"/>
  <c r="UT23" i="7" s="1"/>
  <c r="UT24" i="7" s="1"/>
  <c r="UT25" i="7" s="1"/>
  <c r="UT26" i="7" s="1"/>
  <c r="UT27" i="7" s="1"/>
  <c r="UU18" i="7"/>
  <c r="UU19" i="7" s="1"/>
  <c r="UU20" i="7" s="1"/>
  <c r="UU21" i="7" s="1"/>
  <c r="UU22" i="7" s="1"/>
  <c r="UU23" i="7" s="1"/>
  <c r="UU24" i="7" s="1"/>
  <c r="UU25" i="7" s="1"/>
  <c r="UU26" i="7" s="1"/>
  <c r="UU27" i="7" s="1"/>
  <c r="UV18" i="7"/>
  <c r="UV19" i="7" s="1"/>
  <c r="UV20" i="7" s="1"/>
  <c r="UV21" i="7" s="1"/>
  <c r="UV22" i="7" s="1"/>
  <c r="UV23" i="7" s="1"/>
  <c r="UV24" i="7" s="1"/>
  <c r="UV25" i="7" s="1"/>
  <c r="UV26" i="7" s="1"/>
  <c r="UV27" i="7" s="1"/>
  <c r="UW18" i="7"/>
  <c r="UW19" i="7" s="1"/>
  <c r="UW20" i="7" s="1"/>
  <c r="UW21" i="7" s="1"/>
  <c r="UW22" i="7" s="1"/>
  <c r="UW23" i="7" s="1"/>
  <c r="UW24" i="7" s="1"/>
  <c r="UW25" i="7" s="1"/>
  <c r="UW26" i="7" s="1"/>
  <c r="UW27" i="7" s="1"/>
  <c r="UX18" i="7"/>
  <c r="UX19" i="7" s="1"/>
  <c r="UX20" i="7" s="1"/>
  <c r="UX21" i="7" s="1"/>
  <c r="UX22" i="7" s="1"/>
  <c r="UX23" i="7" s="1"/>
  <c r="UX24" i="7" s="1"/>
  <c r="UX25" i="7" s="1"/>
  <c r="UX26" i="7" s="1"/>
  <c r="UX27" i="7" s="1"/>
  <c r="UY18" i="7"/>
  <c r="UY19" i="7" s="1"/>
  <c r="UY20" i="7" s="1"/>
  <c r="UY21" i="7" s="1"/>
  <c r="UY22" i="7" s="1"/>
  <c r="UY23" i="7" s="1"/>
  <c r="UY24" i="7" s="1"/>
  <c r="UY25" i="7" s="1"/>
  <c r="UY26" i="7" s="1"/>
  <c r="UY27" i="7" s="1"/>
  <c r="UZ18" i="7"/>
  <c r="UZ19" i="7" s="1"/>
  <c r="UZ20" i="7" s="1"/>
  <c r="UZ21" i="7" s="1"/>
  <c r="UZ22" i="7" s="1"/>
  <c r="UZ23" i="7" s="1"/>
  <c r="UZ24" i="7" s="1"/>
  <c r="UZ25" i="7" s="1"/>
  <c r="UZ26" i="7" s="1"/>
  <c r="UZ27" i="7" s="1"/>
  <c r="VA18" i="7"/>
  <c r="VA19" i="7" s="1"/>
  <c r="VA20" i="7" s="1"/>
  <c r="VA21" i="7" s="1"/>
  <c r="VA22" i="7" s="1"/>
  <c r="VA23" i="7" s="1"/>
  <c r="VA24" i="7" s="1"/>
  <c r="VA25" i="7" s="1"/>
  <c r="VA26" i="7" s="1"/>
  <c r="VA27" i="7" s="1"/>
  <c r="VB18" i="7"/>
  <c r="VB19" i="7" s="1"/>
  <c r="VB20" i="7" s="1"/>
  <c r="VB21" i="7" s="1"/>
  <c r="VB22" i="7" s="1"/>
  <c r="VB23" i="7" s="1"/>
  <c r="VB24" i="7" s="1"/>
  <c r="VB25" i="7" s="1"/>
  <c r="VB26" i="7" s="1"/>
  <c r="VB27" i="7" s="1"/>
  <c r="VC18" i="7"/>
  <c r="VC19" i="7" s="1"/>
  <c r="VC20" i="7" s="1"/>
  <c r="VC21" i="7" s="1"/>
  <c r="VC22" i="7" s="1"/>
  <c r="VC23" i="7" s="1"/>
  <c r="VC24" i="7" s="1"/>
  <c r="VC25" i="7" s="1"/>
  <c r="VC26" i="7" s="1"/>
  <c r="VC27" i="7" s="1"/>
  <c r="VD18" i="7"/>
  <c r="VD19" i="7" s="1"/>
  <c r="VD20" i="7" s="1"/>
  <c r="VD21" i="7" s="1"/>
  <c r="VD22" i="7" s="1"/>
  <c r="VD23" i="7" s="1"/>
  <c r="VD24" i="7" s="1"/>
  <c r="VD25" i="7" s="1"/>
  <c r="VD26" i="7" s="1"/>
  <c r="VD27" i="7" s="1"/>
  <c r="VE18" i="7"/>
  <c r="VE19" i="7" s="1"/>
  <c r="VE20" i="7" s="1"/>
  <c r="VE21" i="7" s="1"/>
  <c r="VE22" i="7" s="1"/>
  <c r="VE23" i="7" s="1"/>
  <c r="VE24" i="7" s="1"/>
  <c r="VE25" i="7" s="1"/>
  <c r="VE26" i="7" s="1"/>
  <c r="VE27" i="7" s="1"/>
  <c r="VF18" i="7"/>
  <c r="VF19" i="7" s="1"/>
  <c r="VF20" i="7" s="1"/>
  <c r="VF21" i="7" s="1"/>
  <c r="VF22" i="7" s="1"/>
  <c r="VF23" i="7" s="1"/>
  <c r="VF24" i="7" s="1"/>
  <c r="VF25" i="7" s="1"/>
  <c r="VF26" i="7" s="1"/>
  <c r="VF27" i="7" s="1"/>
  <c r="VG18" i="7"/>
  <c r="VG19" i="7" s="1"/>
  <c r="VG20" i="7" s="1"/>
  <c r="VG21" i="7" s="1"/>
  <c r="VG22" i="7" s="1"/>
  <c r="VG23" i="7" s="1"/>
  <c r="VG24" i="7" s="1"/>
  <c r="VG25" i="7" s="1"/>
  <c r="VG26" i="7" s="1"/>
  <c r="VG27" i="7" s="1"/>
  <c r="VH18" i="7"/>
  <c r="VH19" i="7" s="1"/>
  <c r="VH20" i="7" s="1"/>
  <c r="VH21" i="7" s="1"/>
  <c r="VH22" i="7" s="1"/>
  <c r="VH23" i="7" s="1"/>
  <c r="VH24" i="7" s="1"/>
  <c r="VH25" i="7" s="1"/>
  <c r="VH26" i="7" s="1"/>
  <c r="VH27" i="7" s="1"/>
  <c r="VI18" i="7"/>
  <c r="VI19" i="7" s="1"/>
  <c r="VI20" i="7" s="1"/>
  <c r="VI21" i="7" s="1"/>
  <c r="VI22" i="7" s="1"/>
  <c r="VI23" i="7" s="1"/>
  <c r="VI24" i="7" s="1"/>
  <c r="VI25" i="7" s="1"/>
  <c r="VI26" i="7" s="1"/>
  <c r="VI27" i="7" s="1"/>
  <c r="VJ18" i="7"/>
  <c r="VJ19" i="7" s="1"/>
  <c r="VJ20" i="7" s="1"/>
  <c r="VJ21" i="7" s="1"/>
  <c r="VJ22" i="7" s="1"/>
  <c r="VJ23" i="7" s="1"/>
  <c r="VJ24" i="7" s="1"/>
  <c r="VJ25" i="7" s="1"/>
  <c r="VJ26" i="7" s="1"/>
  <c r="VJ27" i="7" s="1"/>
  <c r="VK18" i="7"/>
  <c r="VK19" i="7" s="1"/>
  <c r="VK20" i="7" s="1"/>
  <c r="VK21" i="7" s="1"/>
  <c r="VK22" i="7" s="1"/>
  <c r="VK23" i="7" s="1"/>
  <c r="VK24" i="7" s="1"/>
  <c r="VK25" i="7" s="1"/>
  <c r="VK26" i="7" s="1"/>
  <c r="VK27" i="7" s="1"/>
  <c r="VL18" i="7"/>
  <c r="VL19" i="7" s="1"/>
  <c r="VL20" i="7" s="1"/>
  <c r="VL21" i="7" s="1"/>
  <c r="VL22" i="7" s="1"/>
  <c r="VL23" i="7" s="1"/>
  <c r="VL24" i="7" s="1"/>
  <c r="VL25" i="7" s="1"/>
  <c r="VL26" i="7" s="1"/>
  <c r="VL27" i="7" s="1"/>
  <c r="VM18" i="7"/>
  <c r="VM19" i="7" s="1"/>
  <c r="VM20" i="7" s="1"/>
  <c r="VM21" i="7" s="1"/>
  <c r="VM22" i="7" s="1"/>
  <c r="VM23" i="7" s="1"/>
  <c r="VM24" i="7" s="1"/>
  <c r="VM25" i="7" s="1"/>
  <c r="VM26" i="7" s="1"/>
  <c r="VM27" i="7" s="1"/>
  <c r="VN18" i="7"/>
  <c r="VN19" i="7" s="1"/>
  <c r="VN20" i="7" s="1"/>
  <c r="VN21" i="7" s="1"/>
  <c r="VN22" i="7" s="1"/>
  <c r="VN23" i="7" s="1"/>
  <c r="VN24" i="7" s="1"/>
  <c r="VN25" i="7" s="1"/>
  <c r="VN26" i="7" s="1"/>
  <c r="VN27" i="7" s="1"/>
  <c r="VO18" i="7"/>
  <c r="VO19" i="7" s="1"/>
  <c r="VO20" i="7" s="1"/>
  <c r="VO21" i="7" s="1"/>
  <c r="VO22" i="7" s="1"/>
  <c r="VO23" i="7" s="1"/>
  <c r="VO24" i="7" s="1"/>
  <c r="VO25" i="7" s="1"/>
  <c r="VO26" i="7" s="1"/>
  <c r="VO27" i="7" s="1"/>
  <c r="VP18" i="7"/>
  <c r="VP19" i="7" s="1"/>
  <c r="VP20" i="7" s="1"/>
  <c r="VP21" i="7" s="1"/>
  <c r="VP22" i="7" s="1"/>
  <c r="VP23" i="7" s="1"/>
  <c r="VP24" i="7" s="1"/>
  <c r="VP25" i="7" s="1"/>
  <c r="VP26" i="7" s="1"/>
  <c r="VP27" i="7" s="1"/>
  <c r="VQ18" i="7"/>
  <c r="VQ19" i="7" s="1"/>
  <c r="VQ20" i="7" s="1"/>
  <c r="VQ21" i="7" s="1"/>
  <c r="VQ22" i="7" s="1"/>
  <c r="VQ23" i="7" s="1"/>
  <c r="VQ24" i="7" s="1"/>
  <c r="VQ25" i="7" s="1"/>
  <c r="VQ26" i="7" s="1"/>
  <c r="VQ27" i="7" s="1"/>
  <c r="VR18" i="7"/>
  <c r="VR19" i="7" s="1"/>
  <c r="VR20" i="7" s="1"/>
  <c r="VR21" i="7" s="1"/>
  <c r="VR22" i="7" s="1"/>
  <c r="VR23" i="7" s="1"/>
  <c r="VR24" i="7" s="1"/>
  <c r="VR25" i="7" s="1"/>
  <c r="VR26" i="7" s="1"/>
  <c r="VR27" i="7" s="1"/>
  <c r="VS18" i="7"/>
  <c r="VS19" i="7" s="1"/>
  <c r="VS20" i="7" s="1"/>
  <c r="VS21" i="7" s="1"/>
  <c r="VS22" i="7" s="1"/>
  <c r="VS23" i="7" s="1"/>
  <c r="VS24" i="7" s="1"/>
  <c r="VS25" i="7" s="1"/>
  <c r="VS26" i="7" s="1"/>
  <c r="VS27" i="7" s="1"/>
  <c r="VT18" i="7"/>
  <c r="VT19" i="7" s="1"/>
  <c r="VT20" i="7" s="1"/>
  <c r="VT21" i="7" s="1"/>
  <c r="VT22" i="7" s="1"/>
  <c r="VT23" i="7" s="1"/>
  <c r="VT24" i="7" s="1"/>
  <c r="VT25" i="7" s="1"/>
  <c r="VT26" i="7" s="1"/>
  <c r="VT27" i="7" s="1"/>
  <c r="VU18" i="7"/>
  <c r="VU19" i="7" s="1"/>
  <c r="VU20" i="7" s="1"/>
  <c r="VU21" i="7" s="1"/>
  <c r="VU22" i="7" s="1"/>
  <c r="VU23" i="7" s="1"/>
  <c r="VU24" i="7" s="1"/>
  <c r="VU25" i="7" s="1"/>
  <c r="VU26" i="7" s="1"/>
  <c r="VU27" i="7" s="1"/>
  <c r="VV18" i="7"/>
  <c r="VV19" i="7" s="1"/>
  <c r="VV20" i="7" s="1"/>
  <c r="VV21" i="7" s="1"/>
  <c r="VV22" i="7" s="1"/>
  <c r="VV23" i="7" s="1"/>
  <c r="VV24" i="7" s="1"/>
  <c r="VV25" i="7" s="1"/>
  <c r="VV26" i="7" s="1"/>
  <c r="VV27" i="7" s="1"/>
  <c r="VW18" i="7"/>
  <c r="VW19" i="7" s="1"/>
  <c r="VW20" i="7" s="1"/>
  <c r="VW21" i="7" s="1"/>
  <c r="VW22" i="7" s="1"/>
  <c r="VW23" i="7" s="1"/>
  <c r="VW24" i="7" s="1"/>
  <c r="VW25" i="7" s="1"/>
  <c r="VW26" i="7" s="1"/>
  <c r="VW27" i="7" s="1"/>
  <c r="VX18" i="7"/>
  <c r="VX19" i="7" s="1"/>
  <c r="VX20" i="7" s="1"/>
  <c r="VX21" i="7" s="1"/>
  <c r="VX22" i="7" s="1"/>
  <c r="VX23" i="7" s="1"/>
  <c r="VX24" i="7" s="1"/>
  <c r="VX25" i="7" s="1"/>
  <c r="VX26" i="7" s="1"/>
  <c r="VX27" i="7" s="1"/>
  <c r="VY18" i="7"/>
  <c r="VY19" i="7" s="1"/>
  <c r="VY20" i="7" s="1"/>
  <c r="VY21" i="7" s="1"/>
  <c r="VY22" i="7" s="1"/>
  <c r="VY23" i="7" s="1"/>
  <c r="VY24" i="7" s="1"/>
  <c r="VY25" i="7" s="1"/>
  <c r="VY26" i="7" s="1"/>
  <c r="VY27" i="7" s="1"/>
  <c r="VZ18" i="7"/>
  <c r="VZ19" i="7" s="1"/>
  <c r="VZ20" i="7" s="1"/>
  <c r="VZ21" i="7" s="1"/>
  <c r="VZ22" i="7" s="1"/>
  <c r="VZ23" i="7" s="1"/>
  <c r="VZ24" i="7" s="1"/>
  <c r="VZ25" i="7" s="1"/>
  <c r="VZ26" i="7" s="1"/>
  <c r="VZ27" i="7" s="1"/>
  <c r="WA18" i="7"/>
  <c r="WA19" i="7" s="1"/>
  <c r="WA20" i="7" s="1"/>
  <c r="WA21" i="7" s="1"/>
  <c r="WA22" i="7" s="1"/>
  <c r="WA23" i="7" s="1"/>
  <c r="WA24" i="7" s="1"/>
  <c r="WA25" i="7" s="1"/>
  <c r="WA26" i="7" s="1"/>
  <c r="WA27" i="7" s="1"/>
  <c r="WB18" i="7"/>
  <c r="WB19" i="7" s="1"/>
  <c r="WB20" i="7" s="1"/>
  <c r="WB21" i="7" s="1"/>
  <c r="WB22" i="7" s="1"/>
  <c r="WB23" i="7" s="1"/>
  <c r="WB24" i="7" s="1"/>
  <c r="WB25" i="7" s="1"/>
  <c r="WB26" i="7" s="1"/>
  <c r="WB27" i="7" s="1"/>
  <c r="WC18" i="7"/>
  <c r="WC19" i="7" s="1"/>
  <c r="WC20" i="7" s="1"/>
  <c r="WC21" i="7" s="1"/>
  <c r="WC22" i="7" s="1"/>
  <c r="WC23" i="7" s="1"/>
  <c r="WC24" i="7" s="1"/>
  <c r="WC25" i="7" s="1"/>
  <c r="WC26" i="7" s="1"/>
  <c r="WC27" i="7" s="1"/>
  <c r="WD18" i="7"/>
  <c r="WD19" i="7" s="1"/>
  <c r="WD20" i="7" s="1"/>
  <c r="WD21" i="7" s="1"/>
  <c r="WD22" i="7" s="1"/>
  <c r="WD23" i="7" s="1"/>
  <c r="WD24" i="7" s="1"/>
  <c r="WD25" i="7" s="1"/>
  <c r="WD26" i="7" s="1"/>
  <c r="WD27" i="7" s="1"/>
  <c r="WE18" i="7"/>
  <c r="WE19" i="7" s="1"/>
  <c r="WE20" i="7" s="1"/>
  <c r="WE21" i="7" s="1"/>
  <c r="WE22" i="7" s="1"/>
  <c r="WE23" i="7" s="1"/>
  <c r="WE24" i="7" s="1"/>
  <c r="WE25" i="7" s="1"/>
  <c r="WE26" i="7" s="1"/>
  <c r="WE27" i="7" s="1"/>
  <c r="WF18" i="7"/>
  <c r="WF19" i="7" s="1"/>
  <c r="WF20" i="7" s="1"/>
  <c r="WF21" i="7" s="1"/>
  <c r="WF22" i="7" s="1"/>
  <c r="WF23" i="7" s="1"/>
  <c r="WF24" i="7" s="1"/>
  <c r="WF25" i="7" s="1"/>
  <c r="WF26" i="7" s="1"/>
  <c r="WF27" i="7" s="1"/>
  <c r="WG18" i="7"/>
  <c r="WG19" i="7" s="1"/>
  <c r="WG20" i="7" s="1"/>
  <c r="WG21" i="7" s="1"/>
  <c r="WG22" i="7" s="1"/>
  <c r="WG23" i="7" s="1"/>
  <c r="WG24" i="7" s="1"/>
  <c r="WG25" i="7" s="1"/>
  <c r="WG26" i="7" s="1"/>
  <c r="WG27" i="7" s="1"/>
  <c r="WH18" i="7"/>
  <c r="WH19" i="7" s="1"/>
  <c r="WH20" i="7" s="1"/>
  <c r="WH21" i="7" s="1"/>
  <c r="WH22" i="7" s="1"/>
  <c r="WH23" i="7" s="1"/>
  <c r="WH24" i="7" s="1"/>
  <c r="WH25" i="7" s="1"/>
  <c r="WH26" i="7" s="1"/>
  <c r="WH27" i="7" s="1"/>
  <c r="WI18" i="7"/>
  <c r="WI19" i="7" s="1"/>
  <c r="WI20" i="7" s="1"/>
  <c r="WI21" i="7" s="1"/>
  <c r="WI22" i="7" s="1"/>
  <c r="WI23" i="7" s="1"/>
  <c r="WI24" i="7" s="1"/>
  <c r="WI25" i="7" s="1"/>
  <c r="WI26" i="7" s="1"/>
  <c r="WI27" i="7" s="1"/>
  <c r="WJ18" i="7"/>
  <c r="WJ19" i="7" s="1"/>
  <c r="WJ20" i="7" s="1"/>
  <c r="WJ21" i="7" s="1"/>
  <c r="WJ22" i="7" s="1"/>
  <c r="WJ23" i="7" s="1"/>
  <c r="WJ24" i="7" s="1"/>
  <c r="WJ25" i="7" s="1"/>
  <c r="WJ26" i="7" s="1"/>
  <c r="WJ27" i="7" s="1"/>
  <c r="WK18" i="7"/>
  <c r="WK19" i="7" s="1"/>
  <c r="WK20" i="7" s="1"/>
  <c r="WK21" i="7" s="1"/>
  <c r="WK22" i="7" s="1"/>
  <c r="WK23" i="7" s="1"/>
  <c r="WK24" i="7" s="1"/>
  <c r="WK25" i="7" s="1"/>
  <c r="WK26" i="7" s="1"/>
  <c r="WK27" i="7" s="1"/>
  <c r="WL18" i="7"/>
  <c r="WL19" i="7" s="1"/>
  <c r="WL20" i="7" s="1"/>
  <c r="WL21" i="7" s="1"/>
  <c r="WL22" i="7" s="1"/>
  <c r="WL23" i="7" s="1"/>
  <c r="WL24" i="7" s="1"/>
  <c r="WL25" i="7" s="1"/>
  <c r="WL26" i="7" s="1"/>
  <c r="WL27" i="7" s="1"/>
  <c r="WM18" i="7"/>
  <c r="WM19" i="7" s="1"/>
  <c r="WM20" i="7" s="1"/>
  <c r="WM21" i="7" s="1"/>
  <c r="WM22" i="7" s="1"/>
  <c r="WM23" i="7" s="1"/>
  <c r="WM24" i="7" s="1"/>
  <c r="WM25" i="7" s="1"/>
  <c r="WM26" i="7" s="1"/>
  <c r="WM27" i="7" s="1"/>
  <c r="WN18" i="7"/>
  <c r="WN19" i="7" s="1"/>
  <c r="WN20" i="7" s="1"/>
  <c r="WN21" i="7" s="1"/>
  <c r="WN22" i="7" s="1"/>
  <c r="WN23" i="7" s="1"/>
  <c r="WN24" i="7" s="1"/>
  <c r="WN25" i="7" s="1"/>
  <c r="WN26" i="7" s="1"/>
  <c r="WN27" i="7" s="1"/>
  <c r="WO18" i="7"/>
  <c r="WO19" i="7" s="1"/>
  <c r="WO20" i="7" s="1"/>
  <c r="WO21" i="7" s="1"/>
  <c r="WO22" i="7" s="1"/>
  <c r="WO23" i="7" s="1"/>
  <c r="WO24" i="7" s="1"/>
  <c r="WO25" i="7" s="1"/>
  <c r="WO26" i="7" s="1"/>
  <c r="WO27" i="7" s="1"/>
  <c r="WP18" i="7"/>
  <c r="WP19" i="7" s="1"/>
  <c r="WP20" i="7" s="1"/>
  <c r="WP21" i="7" s="1"/>
  <c r="WP22" i="7" s="1"/>
  <c r="WP23" i="7" s="1"/>
  <c r="WP24" i="7" s="1"/>
  <c r="WP25" i="7" s="1"/>
  <c r="WP26" i="7" s="1"/>
  <c r="WP27" i="7" s="1"/>
  <c r="WQ18" i="7"/>
  <c r="WQ19" i="7" s="1"/>
  <c r="WQ20" i="7" s="1"/>
  <c r="WQ21" i="7" s="1"/>
  <c r="WQ22" i="7" s="1"/>
  <c r="WQ23" i="7" s="1"/>
  <c r="WQ24" i="7" s="1"/>
  <c r="WQ25" i="7" s="1"/>
  <c r="WQ26" i="7" s="1"/>
  <c r="WQ27" i="7" s="1"/>
  <c r="WR18" i="7"/>
  <c r="WR19" i="7" s="1"/>
  <c r="WR20" i="7" s="1"/>
  <c r="WR21" i="7" s="1"/>
  <c r="WR22" i="7" s="1"/>
  <c r="WR23" i="7" s="1"/>
  <c r="WR24" i="7" s="1"/>
  <c r="WR25" i="7" s="1"/>
  <c r="WR26" i="7" s="1"/>
  <c r="WR27" i="7" s="1"/>
  <c r="WS18" i="7"/>
  <c r="WS19" i="7" s="1"/>
  <c r="WS20" i="7" s="1"/>
  <c r="WS21" i="7" s="1"/>
  <c r="WS22" i="7" s="1"/>
  <c r="WS23" i="7" s="1"/>
  <c r="WS24" i="7" s="1"/>
  <c r="WS25" i="7" s="1"/>
  <c r="WS26" i="7" s="1"/>
  <c r="WS27" i="7" s="1"/>
  <c r="WT18" i="7"/>
  <c r="WT19" i="7" s="1"/>
  <c r="WT20" i="7" s="1"/>
  <c r="WT21" i="7" s="1"/>
  <c r="WT22" i="7" s="1"/>
  <c r="WT23" i="7" s="1"/>
  <c r="WT24" i="7" s="1"/>
  <c r="WT25" i="7" s="1"/>
  <c r="WT26" i="7" s="1"/>
  <c r="WT27" i="7" s="1"/>
  <c r="WU18" i="7"/>
  <c r="WU19" i="7" s="1"/>
  <c r="WU20" i="7" s="1"/>
  <c r="WU21" i="7" s="1"/>
  <c r="WU22" i="7" s="1"/>
  <c r="WU23" i="7" s="1"/>
  <c r="WU24" i="7" s="1"/>
  <c r="WU25" i="7" s="1"/>
  <c r="WU26" i="7" s="1"/>
  <c r="WU27" i="7" s="1"/>
  <c r="WV18" i="7"/>
  <c r="WV19" i="7" s="1"/>
  <c r="WV20" i="7" s="1"/>
  <c r="WV21" i="7" s="1"/>
  <c r="WV22" i="7" s="1"/>
  <c r="WV23" i="7" s="1"/>
  <c r="WV24" i="7" s="1"/>
  <c r="WV25" i="7" s="1"/>
  <c r="WV26" i="7" s="1"/>
  <c r="WV27" i="7" s="1"/>
  <c r="WW18" i="7"/>
  <c r="WW19" i="7" s="1"/>
  <c r="WW20" i="7" s="1"/>
  <c r="WW21" i="7" s="1"/>
  <c r="WW22" i="7" s="1"/>
  <c r="WW23" i="7" s="1"/>
  <c r="WW24" i="7" s="1"/>
  <c r="WW25" i="7" s="1"/>
  <c r="WW26" i="7" s="1"/>
  <c r="WW27" i="7" s="1"/>
  <c r="WX18" i="7"/>
  <c r="WX19" i="7" s="1"/>
  <c r="WX20" i="7" s="1"/>
  <c r="WX21" i="7" s="1"/>
  <c r="WX22" i="7" s="1"/>
  <c r="WX23" i="7" s="1"/>
  <c r="WX24" i="7" s="1"/>
  <c r="WX25" i="7" s="1"/>
  <c r="WX26" i="7" s="1"/>
  <c r="WX27" i="7" s="1"/>
  <c r="WY18" i="7"/>
  <c r="WY19" i="7" s="1"/>
  <c r="WY20" i="7" s="1"/>
  <c r="WY21" i="7" s="1"/>
  <c r="WY22" i="7" s="1"/>
  <c r="WY23" i="7" s="1"/>
  <c r="WY24" i="7" s="1"/>
  <c r="WY25" i="7" s="1"/>
  <c r="WY26" i="7" s="1"/>
  <c r="WY27" i="7" s="1"/>
  <c r="WZ18" i="7"/>
  <c r="WZ19" i="7" s="1"/>
  <c r="WZ20" i="7" s="1"/>
  <c r="WZ21" i="7" s="1"/>
  <c r="WZ22" i="7" s="1"/>
  <c r="WZ23" i="7" s="1"/>
  <c r="WZ24" i="7" s="1"/>
  <c r="WZ25" i="7" s="1"/>
  <c r="WZ26" i="7" s="1"/>
  <c r="WZ27" i="7" s="1"/>
  <c r="XA18" i="7"/>
  <c r="XA19" i="7" s="1"/>
  <c r="XA20" i="7" s="1"/>
  <c r="XA21" i="7" s="1"/>
  <c r="XA22" i="7" s="1"/>
  <c r="XA23" i="7" s="1"/>
  <c r="XA24" i="7" s="1"/>
  <c r="XA25" i="7" s="1"/>
  <c r="XA26" i="7" s="1"/>
  <c r="XA27" i="7" s="1"/>
  <c r="XB18" i="7"/>
  <c r="XB19" i="7" s="1"/>
  <c r="XB20" i="7" s="1"/>
  <c r="XB21" i="7" s="1"/>
  <c r="XB22" i="7" s="1"/>
  <c r="XB23" i="7" s="1"/>
  <c r="XB24" i="7" s="1"/>
  <c r="XB25" i="7" s="1"/>
  <c r="XB26" i="7" s="1"/>
  <c r="XB27" i="7" s="1"/>
  <c r="XC18" i="7"/>
  <c r="XC19" i="7" s="1"/>
  <c r="XC20" i="7" s="1"/>
  <c r="XC21" i="7" s="1"/>
  <c r="XC22" i="7" s="1"/>
  <c r="XC23" i="7" s="1"/>
  <c r="XC24" i="7" s="1"/>
  <c r="XC25" i="7" s="1"/>
  <c r="XC26" i="7" s="1"/>
  <c r="XC27" i="7" s="1"/>
  <c r="XD18" i="7"/>
  <c r="XD19" i="7" s="1"/>
  <c r="XD20" i="7" s="1"/>
  <c r="XD21" i="7" s="1"/>
  <c r="XD22" i="7" s="1"/>
  <c r="XD23" i="7" s="1"/>
  <c r="XD24" i="7" s="1"/>
  <c r="XD25" i="7" s="1"/>
  <c r="XD26" i="7" s="1"/>
  <c r="XD27" i="7" s="1"/>
  <c r="XE18" i="7"/>
  <c r="XE19" i="7" s="1"/>
  <c r="XE20" i="7" s="1"/>
  <c r="XE21" i="7" s="1"/>
  <c r="XE22" i="7" s="1"/>
  <c r="XE23" i="7" s="1"/>
  <c r="XE24" i="7" s="1"/>
  <c r="XE25" i="7" s="1"/>
  <c r="XE26" i="7" s="1"/>
  <c r="XE27" i="7" s="1"/>
  <c r="XF18" i="7"/>
  <c r="XF19" i="7" s="1"/>
  <c r="XF20" i="7" s="1"/>
  <c r="XF21" i="7" s="1"/>
  <c r="XF22" i="7" s="1"/>
  <c r="XF23" i="7" s="1"/>
  <c r="XF24" i="7" s="1"/>
  <c r="XF25" i="7" s="1"/>
  <c r="XF26" i="7" s="1"/>
  <c r="XF27" i="7" s="1"/>
  <c r="XG18" i="7"/>
  <c r="XG19" i="7" s="1"/>
  <c r="XG20" i="7" s="1"/>
  <c r="XG21" i="7" s="1"/>
  <c r="XG22" i="7" s="1"/>
  <c r="XG23" i="7" s="1"/>
  <c r="XG24" i="7" s="1"/>
  <c r="XG25" i="7" s="1"/>
  <c r="XG26" i="7" s="1"/>
  <c r="XG27" i="7" s="1"/>
  <c r="XH18" i="7"/>
  <c r="XH19" i="7" s="1"/>
  <c r="XH20" i="7" s="1"/>
  <c r="XH21" i="7" s="1"/>
  <c r="XH22" i="7" s="1"/>
  <c r="XH23" i="7" s="1"/>
  <c r="XH24" i="7" s="1"/>
  <c r="XH25" i="7" s="1"/>
  <c r="XH26" i="7" s="1"/>
  <c r="XH27" i="7" s="1"/>
  <c r="XI18" i="7"/>
  <c r="XI19" i="7" s="1"/>
  <c r="XI20" i="7" s="1"/>
  <c r="XI21" i="7" s="1"/>
  <c r="XI22" i="7" s="1"/>
  <c r="XI23" i="7" s="1"/>
  <c r="XI24" i="7" s="1"/>
  <c r="XI25" i="7" s="1"/>
  <c r="XI26" i="7" s="1"/>
  <c r="XI27" i="7" s="1"/>
  <c r="XJ18" i="7"/>
  <c r="XJ19" i="7" s="1"/>
  <c r="XJ20" i="7" s="1"/>
  <c r="XJ21" i="7" s="1"/>
  <c r="XJ22" i="7" s="1"/>
  <c r="XJ23" i="7" s="1"/>
  <c r="XJ24" i="7" s="1"/>
  <c r="XJ25" i="7" s="1"/>
  <c r="XJ26" i="7" s="1"/>
  <c r="XJ27" i="7" s="1"/>
  <c r="XK18" i="7"/>
  <c r="XK19" i="7" s="1"/>
  <c r="XK20" i="7" s="1"/>
  <c r="XK21" i="7" s="1"/>
  <c r="XK22" i="7" s="1"/>
  <c r="XK23" i="7" s="1"/>
  <c r="XK24" i="7" s="1"/>
  <c r="XK25" i="7" s="1"/>
  <c r="XK26" i="7" s="1"/>
  <c r="XK27" i="7" s="1"/>
  <c r="XL18" i="7"/>
  <c r="XL19" i="7" s="1"/>
  <c r="XL20" i="7" s="1"/>
  <c r="XL21" i="7" s="1"/>
  <c r="XL22" i="7" s="1"/>
  <c r="XL23" i="7" s="1"/>
  <c r="XL24" i="7" s="1"/>
  <c r="XL25" i="7" s="1"/>
  <c r="XL26" i="7" s="1"/>
  <c r="XL27" i="7" s="1"/>
  <c r="XM18" i="7"/>
  <c r="XM19" i="7" s="1"/>
  <c r="XM20" i="7" s="1"/>
  <c r="XM21" i="7" s="1"/>
  <c r="XM22" i="7" s="1"/>
  <c r="XM23" i="7" s="1"/>
  <c r="XM24" i="7" s="1"/>
  <c r="XM25" i="7" s="1"/>
  <c r="XM26" i="7" s="1"/>
  <c r="XM27" i="7" s="1"/>
  <c r="XN18" i="7"/>
  <c r="XN19" i="7" s="1"/>
  <c r="XN20" i="7" s="1"/>
  <c r="XN21" i="7" s="1"/>
  <c r="XN22" i="7" s="1"/>
  <c r="XN23" i="7" s="1"/>
  <c r="XN24" i="7" s="1"/>
  <c r="XN25" i="7" s="1"/>
  <c r="XN26" i="7" s="1"/>
  <c r="XN27" i="7" s="1"/>
  <c r="XO18" i="7"/>
  <c r="XO19" i="7" s="1"/>
  <c r="XO20" i="7" s="1"/>
  <c r="XO21" i="7" s="1"/>
  <c r="XO22" i="7" s="1"/>
  <c r="XO23" i="7" s="1"/>
  <c r="XO24" i="7" s="1"/>
  <c r="XO25" i="7" s="1"/>
  <c r="XO26" i="7" s="1"/>
  <c r="XO27" i="7" s="1"/>
  <c r="XP18" i="7"/>
  <c r="XP19" i="7" s="1"/>
  <c r="XP20" i="7" s="1"/>
  <c r="XP21" i="7" s="1"/>
  <c r="XP22" i="7" s="1"/>
  <c r="XP23" i="7" s="1"/>
  <c r="XP24" i="7" s="1"/>
  <c r="XP25" i="7" s="1"/>
  <c r="XP26" i="7" s="1"/>
  <c r="XP27" i="7" s="1"/>
  <c r="XQ18" i="7"/>
  <c r="XQ19" i="7" s="1"/>
  <c r="XQ20" i="7" s="1"/>
  <c r="XQ21" i="7" s="1"/>
  <c r="XQ22" i="7" s="1"/>
  <c r="XQ23" i="7" s="1"/>
  <c r="XQ24" i="7" s="1"/>
  <c r="XQ25" i="7" s="1"/>
  <c r="XQ26" i="7" s="1"/>
  <c r="XQ27" i="7" s="1"/>
  <c r="XR18" i="7"/>
  <c r="XR19" i="7" s="1"/>
  <c r="XR20" i="7" s="1"/>
  <c r="XR21" i="7" s="1"/>
  <c r="XR22" i="7" s="1"/>
  <c r="XR23" i="7" s="1"/>
  <c r="XR24" i="7" s="1"/>
  <c r="XR25" i="7" s="1"/>
  <c r="XR26" i="7" s="1"/>
  <c r="XR27" i="7" s="1"/>
  <c r="XS18" i="7"/>
  <c r="XS19" i="7" s="1"/>
  <c r="XS20" i="7" s="1"/>
  <c r="XS21" i="7" s="1"/>
  <c r="XS22" i="7" s="1"/>
  <c r="XS23" i="7" s="1"/>
  <c r="XS24" i="7" s="1"/>
  <c r="XS25" i="7" s="1"/>
  <c r="XS26" i="7" s="1"/>
  <c r="XS27" i="7" s="1"/>
  <c r="XT18" i="7"/>
  <c r="XT19" i="7" s="1"/>
  <c r="XT20" i="7" s="1"/>
  <c r="XT21" i="7" s="1"/>
  <c r="XT22" i="7" s="1"/>
  <c r="XT23" i="7" s="1"/>
  <c r="XT24" i="7" s="1"/>
  <c r="XT25" i="7" s="1"/>
  <c r="XT26" i="7" s="1"/>
  <c r="XT27" i="7" s="1"/>
  <c r="XU18" i="7"/>
  <c r="XU19" i="7" s="1"/>
  <c r="XU20" i="7" s="1"/>
  <c r="XU21" i="7" s="1"/>
  <c r="XU22" i="7" s="1"/>
  <c r="XU23" i="7" s="1"/>
  <c r="XU24" i="7" s="1"/>
  <c r="XU25" i="7" s="1"/>
  <c r="XU26" i="7" s="1"/>
  <c r="XU27" i="7" s="1"/>
  <c r="XV18" i="7"/>
  <c r="XV19" i="7" s="1"/>
  <c r="XV20" i="7" s="1"/>
  <c r="XV21" i="7" s="1"/>
  <c r="XV22" i="7" s="1"/>
  <c r="XV23" i="7" s="1"/>
  <c r="XV24" i="7" s="1"/>
  <c r="XV25" i="7" s="1"/>
  <c r="XV26" i="7" s="1"/>
  <c r="XV27" i="7" s="1"/>
  <c r="XW18" i="7"/>
  <c r="XW19" i="7" s="1"/>
  <c r="XW20" i="7" s="1"/>
  <c r="XW21" i="7" s="1"/>
  <c r="XW22" i="7" s="1"/>
  <c r="XW23" i="7" s="1"/>
  <c r="XW24" i="7" s="1"/>
  <c r="XW25" i="7" s="1"/>
  <c r="XW26" i="7" s="1"/>
  <c r="XW27" i="7" s="1"/>
  <c r="XX18" i="7"/>
  <c r="XX19" i="7" s="1"/>
  <c r="XX20" i="7" s="1"/>
  <c r="XX21" i="7" s="1"/>
  <c r="XX22" i="7" s="1"/>
  <c r="XX23" i="7" s="1"/>
  <c r="XX24" i="7" s="1"/>
  <c r="XX25" i="7" s="1"/>
  <c r="XX26" i="7" s="1"/>
  <c r="XX27" i="7" s="1"/>
  <c r="XY18" i="7"/>
  <c r="XY19" i="7" s="1"/>
  <c r="XY20" i="7" s="1"/>
  <c r="XY21" i="7" s="1"/>
  <c r="XY22" i="7" s="1"/>
  <c r="XY23" i="7" s="1"/>
  <c r="XY24" i="7" s="1"/>
  <c r="XY25" i="7" s="1"/>
  <c r="XY26" i="7" s="1"/>
  <c r="XY27" i="7" s="1"/>
  <c r="XZ18" i="7"/>
  <c r="XZ19" i="7" s="1"/>
  <c r="XZ20" i="7" s="1"/>
  <c r="XZ21" i="7" s="1"/>
  <c r="XZ22" i="7" s="1"/>
  <c r="XZ23" i="7" s="1"/>
  <c r="XZ24" i="7" s="1"/>
  <c r="XZ25" i="7" s="1"/>
  <c r="XZ26" i="7" s="1"/>
  <c r="XZ27" i="7" s="1"/>
  <c r="YA18" i="7"/>
  <c r="YA19" i="7" s="1"/>
  <c r="YA20" i="7" s="1"/>
  <c r="YA21" i="7" s="1"/>
  <c r="YA22" i="7" s="1"/>
  <c r="YA23" i="7" s="1"/>
  <c r="YA24" i="7" s="1"/>
  <c r="YA25" i="7" s="1"/>
  <c r="YA26" i="7" s="1"/>
  <c r="YA27" i="7" s="1"/>
  <c r="YB18" i="7"/>
  <c r="YB19" i="7" s="1"/>
  <c r="YB20" i="7" s="1"/>
  <c r="YB21" i="7" s="1"/>
  <c r="YB22" i="7" s="1"/>
  <c r="YB23" i="7" s="1"/>
  <c r="YB24" i="7" s="1"/>
  <c r="YB25" i="7" s="1"/>
  <c r="YB26" i="7" s="1"/>
  <c r="YB27" i="7" s="1"/>
  <c r="YC18" i="7"/>
  <c r="YC19" i="7" s="1"/>
  <c r="YC20" i="7" s="1"/>
  <c r="YC21" i="7" s="1"/>
  <c r="YC22" i="7" s="1"/>
  <c r="YC23" i="7" s="1"/>
  <c r="YC24" i="7" s="1"/>
  <c r="YC25" i="7" s="1"/>
  <c r="YC26" i="7" s="1"/>
  <c r="YC27" i="7" s="1"/>
  <c r="YD18" i="7"/>
  <c r="YD19" i="7" s="1"/>
  <c r="YD20" i="7" s="1"/>
  <c r="YD21" i="7" s="1"/>
  <c r="YD22" i="7" s="1"/>
  <c r="YD23" i="7" s="1"/>
  <c r="YD24" i="7" s="1"/>
  <c r="YD25" i="7" s="1"/>
  <c r="YD26" i="7" s="1"/>
  <c r="YD27" i="7" s="1"/>
  <c r="YE18" i="7"/>
  <c r="YE19" i="7" s="1"/>
  <c r="YE20" i="7" s="1"/>
  <c r="YE21" i="7" s="1"/>
  <c r="YE22" i="7" s="1"/>
  <c r="YE23" i="7" s="1"/>
  <c r="YE24" i="7" s="1"/>
  <c r="YE25" i="7" s="1"/>
  <c r="YE26" i="7" s="1"/>
  <c r="YE27" i="7" s="1"/>
  <c r="YF18" i="7"/>
  <c r="YF19" i="7" s="1"/>
  <c r="YF20" i="7" s="1"/>
  <c r="YF21" i="7" s="1"/>
  <c r="YF22" i="7" s="1"/>
  <c r="YF23" i="7" s="1"/>
  <c r="YF24" i="7" s="1"/>
  <c r="YF25" i="7" s="1"/>
  <c r="YF26" i="7" s="1"/>
  <c r="YF27" i="7" s="1"/>
  <c r="YG18" i="7"/>
  <c r="YG19" i="7" s="1"/>
  <c r="YG20" i="7" s="1"/>
  <c r="YG21" i="7" s="1"/>
  <c r="YG22" i="7" s="1"/>
  <c r="YG23" i="7" s="1"/>
  <c r="YG24" i="7" s="1"/>
  <c r="YG25" i="7" s="1"/>
  <c r="YG26" i="7" s="1"/>
  <c r="YG27" i="7" s="1"/>
  <c r="YH18" i="7"/>
  <c r="YH19" i="7" s="1"/>
  <c r="YH20" i="7" s="1"/>
  <c r="YH21" i="7" s="1"/>
  <c r="YH22" i="7" s="1"/>
  <c r="YH23" i="7" s="1"/>
  <c r="YH24" i="7" s="1"/>
  <c r="YH25" i="7" s="1"/>
  <c r="YH26" i="7" s="1"/>
  <c r="YH27" i="7" s="1"/>
  <c r="YI18" i="7"/>
  <c r="YI19" i="7" s="1"/>
  <c r="YI20" i="7" s="1"/>
  <c r="YI21" i="7" s="1"/>
  <c r="YI22" i="7" s="1"/>
  <c r="YI23" i="7" s="1"/>
  <c r="YI24" i="7" s="1"/>
  <c r="YI25" i="7" s="1"/>
  <c r="YI26" i="7" s="1"/>
  <c r="YI27" i="7" s="1"/>
  <c r="YJ18" i="7"/>
  <c r="YJ19" i="7" s="1"/>
  <c r="YJ20" i="7" s="1"/>
  <c r="YJ21" i="7" s="1"/>
  <c r="YJ22" i="7" s="1"/>
  <c r="YJ23" i="7" s="1"/>
  <c r="YJ24" i="7" s="1"/>
  <c r="YJ25" i="7" s="1"/>
  <c r="YJ26" i="7" s="1"/>
  <c r="YJ27" i="7" s="1"/>
  <c r="YK18" i="7"/>
  <c r="YK19" i="7" s="1"/>
  <c r="YK20" i="7" s="1"/>
  <c r="YK21" i="7" s="1"/>
  <c r="YK22" i="7" s="1"/>
  <c r="YK23" i="7" s="1"/>
  <c r="YK24" i="7" s="1"/>
  <c r="YK25" i="7" s="1"/>
  <c r="YK26" i="7" s="1"/>
  <c r="YK27" i="7" s="1"/>
  <c r="YL18" i="7"/>
  <c r="YL19" i="7" s="1"/>
  <c r="YL20" i="7" s="1"/>
  <c r="YL21" i="7" s="1"/>
  <c r="YL22" i="7" s="1"/>
  <c r="YL23" i="7" s="1"/>
  <c r="YL24" i="7" s="1"/>
  <c r="YL25" i="7" s="1"/>
  <c r="YL26" i="7" s="1"/>
  <c r="YL27" i="7" s="1"/>
  <c r="YM18" i="7"/>
  <c r="YM19" i="7" s="1"/>
  <c r="YM20" i="7" s="1"/>
  <c r="YM21" i="7" s="1"/>
  <c r="YM22" i="7" s="1"/>
  <c r="YM23" i="7" s="1"/>
  <c r="YM24" i="7" s="1"/>
  <c r="YM25" i="7" s="1"/>
  <c r="YM26" i="7" s="1"/>
  <c r="YM27" i="7" s="1"/>
  <c r="YN18" i="7"/>
  <c r="YN19" i="7" s="1"/>
  <c r="YN20" i="7" s="1"/>
  <c r="YN21" i="7" s="1"/>
  <c r="YN22" i="7" s="1"/>
  <c r="YN23" i="7" s="1"/>
  <c r="YN24" i="7" s="1"/>
  <c r="YN25" i="7" s="1"/>
  <c r="YN26" i="7" s="1"/>
  <c r="YN27" i="7" s="1"/>
  <c r="YO18" i="7"/>
  <c r="YO19" i="7" s="1"/>
  <c r="YO20" i="7" s="1"/>
  <c r="YO21" i="7" s="1"/>
  <c r="YO22" i="7" s="1"/>
  <c r="YO23" i="7" s="1"/>
  <c r="YO24" i="7" s="1"/>
  <c r="YO25" i="7" s="1"/>
  <c r="YO26" i="7" s="1"/>
  <c r="YO27" i="7" s="1"/>
  <c r="YP18" i="7"/>
  <c r="YP19" i="7" s="1"/>
  <c r="YP20" i="7" s="1"/>
  <c r="YP21" i="7" s="1"/>
  <c r="YP22" i="7" s="1"/>
  <c r="YP23" i="7" s="1"/>
  <c r="YP24" i="7" s="1"/>
  <c r="YP25" i="7" s="1"/>
  <c r="YP26" i="7" s="1"/>
  <c r="YP27" i="7" s="1"/>
  <c r="YQ18" i="7"/>
  <c r="YQ19" i="7" s="1"/>
  <c r="YQ20" i="7" s="1"/>
  <c r="YQ21" i="7" s="1"/>
  <c r="YQ22" i="7" s="1"/>
  <c r="YQ23" i="7" s="1"/>
  <c r="YQ24" i="7" s="1"/>
  <c r="YQ25" i="7" s="1"/>
  <c r="YQ26" i="7" s="1"/>
  <c r="YQ27" i="7" s="1"/>
  <c r="YR18" i="7"/>
  <c r="YR19" i="7" s="1"/>
  <c r="YR20" i="7" s="1"/>
  <c r="YR21" i="7" s="1"/>
  <c r="YR22" i="7" s="1"/>
  <c r="YR23" i="7" s="1"/>
  <c r="YR24" i="7" s="1"/>
  <c r="YR25" i="7" s="1"/>
  <c r="YR26" i="7" s="1"/>
  <c r="YR27" i="7" s="1"/>
  <c r="YS18" i="7"/>
  <c r="YS19" i="7" s="1"/>
  <c r="YS20" i="7" s="1"/>
  <c r="YS21" i="7" s="1"/>
  <c r="YS22" i="7" s="1"/>
  <c r="YS23" i="7" s="1"/>
  <c r="YS24" i="7" s="1"/>
  <c r="YS25" i="7" s="1"/>
  <c r="YS26" i="7" s="1"/>
  <c r="YS27" i="7" s="1"/>
  <c r="YT18" i="7"/>
  <c r="YT19" i="7" s="1"/>
  <c r="YT20" i="7" s="1"/>
  <c r="YT21" i="7" s="1"/>
  <c r="YT22" i="7" s="1"/>
  <c r="YT23" i="7" s="1"/>
  <c r="YT24" i="7" s="1"/>
  <c r="YT25" i="7" s="1"/>
  <c r="YT26" i="7" s="1"/>
  <c r="YT27" i="7" s="1"/>
  <c r="YU18" i="7"/>
  <c r="YU19" i="7" s="1"/>
  <c r="YU20" i="7" s="1"/>
  <c r="YU21" i="7" s="1"/>
  <c r="YU22" i="7" s="1"/>
  <c r="YU23" i="7" s="1"/>
  <c r="YU24" i="7" s="1"/>
  <c r="YU25" i="7" s="1"/>
  <c r="YU26" i="7" s="1"/>
  <c r="YU27" i="7" s="1"/>
  <c r="YV18" i="7"/>
  <c r="YV19" i="7" s="1"/>
  <c r="YV20" i="7" s="1"/>
  <c r="YV21" i="7" s="1"/>
  <c r="YV22" i="7" s="1"/>
  <c r="YV23" i="7" s="1"/>
  <c r="YV24" i="7" s="1"/>
  <c r="YV25" i="7" s="1"/>
  <c r="YV26" i="7" s="1"/>
  <c r="YV27" i="7" s="1"/>
  <c r="YW18" i="7"/>
  <c r="YW19" i="7" s="1"/>
  <c r="YW20" i="7" s="1"/>
  <c r="YW21" i="7" s="1"/>
  <c r="YW22" i="7" s="1"/>
  <c r="YW23" i="7" s="1"/>
  <c r="YW24" i="7" s="1"/>
  <c r="YW25" i="7" s="1"/>
  <c r="YW26" i="7" s="1"/>
  <c r="YW27" i="7" s="1"/>
  <c r="YX18" i="7"/>
  <c r="YX19" i="7" s="1"/>
  <c r="YX20" i="7" s="1"/>
  <c r="YX21" i="7" s="1"/>
  <c r="YX22" i="7" s="1"/>
  <c r="YX23" i="7" s="1"/>
  <c r="YX24" i="7" s="1"/>
  <c r="YX25" i="7" s="1"/>
  <c r="YX26" i="7" s="1"/>
  <c r="YX27" i="7" s="1"/>
  <c r="YY18" i="7"/>
  <c r="YY19" i="7" s="1"/>
  <c r="YY20" i="7" s="1"/>
  <c r="YY21" i="7" s="1"/>
  <c r="YY22" i="7" s="1"/>
  <c r="YY23" i="7" s="1"/>
  <c r="YY24" i="7" s="1"/>
  <c r="YY25" i="7" s="1"/>
  <c r="YY26" i="7" s="1"/>
  <c r="YY27" i="7" s="1"/>
  <c r="YZ18" i="7"/>
  <c r="YZ19" i="7" s="1"/>
  <c r="YZ20" i="7" s="1"/>
  <c r="YZ21" i="7" s="1"/>
  <c r="YZ22" i="7" s="1"/>
  <c r="YZ23" i="7" s="1"/>
  <c r="YZ24" i="7" s="1"/>
  <c r="YZ25" i="7" s="1"/>
  <c r="YZ26" i="7" s="1"/>
  <c r="YZ27" i="7" s="1"/>
  <c r="ZA18" i="7"/>
  <c r="ZA19" i="7" s="1"/>
  <c r="ZA20" i="7" s="1"/>
  <c r="ZA21" i="7" s="1"/>
  <c r="ZA22" i="7" s="1"/>
  <c r="ZA23" i="7" s="1"/>
  <c r="ZA24" i="7" s="1"/>
  <c r="ZA25" i="7" s="1"/>
  <c r="ZA26" i="7" s="1"/>
  <c r="ZA27" i="7" s="1"/>
  <c r="ZB18" i="7"/>
  <c r="ZB19" i="7" s="1"/>
  <c r="ZB20" i="7" s="1"/>
  <c r="ZB21" i="7" s="1"/>
  <c r="ZB22" i="7" s="1"/>
  <c r="ZB23" i="7" s="1"/>
  <c r="ZB24" i="7" s="1"/>
  <c r="ZB25" i="7" s="1"/>
  <c r="ZB26" i="7" s="1"/>
  <c r="ZB27" i="7" s="1"/>
  <c r="ZC18" i="7"/>
  <c r="ZC19" i="7" s="1"/>
  <c r="ZC20" i="7" s="1"/>
  <c r="ZC21" i="7" s="1"/>
  <c r="ZC22" i="7" s="1"/>
  <c r="ZC23" i="7" s="1"/>
  <c r="ZC24" i="7" s="1"/>
  <c r="ZC25" i="7" s="1"/>
  <c r="ZC26" i="7" s="1"/>
  <c r="ZC27" i="7" s="1"/>
  <c r="ZD18" i="7"/>
  <c r="ZD19" i="7" s="1"/>
  <c r="ZD20" i="7" s="1"/>
  <c r="ZD21" i="7" s="1"/>
  <c r="ZD22" i="7" s="1"/>
  <c r="ZD23" i="7" s="1"/>
  <c r="ZD24" i="7" s="1"/>
  <c r="ZD25" i="7" s="1"/>
  <c r="ZD26" i="7" s="1"/>
  <c r="ZD27" i="7" s="1"/>
  <c r="ZE18" i="7"/>
  <c r="ZE19" i="7" s="1"/>
  <c r="ZE20" i="7" s="1"/>
  <c r="ZE21" i="7" s="1"/>
  <c r="ZE22" i="7" s="1"/>
  <c r="ZE23" i="7" s="1"/>
  <c r="ZE24" i="7" s="1"/>
  <c r="ZE25" i="7" s="1"/>
  <c r="ZE26" i="7" s="1"/>
  <c r="ZE27" i="7" s="1"/>
  <c r="ZF18" i="7"/>
  <c r="ZF19" i="7" s="1"/>
  <c r="ZF20" i="7" s="1"/>
  <c r="ZF21" i="7" s="1"/>
  <c r="ZF22" i="7" s="1"/>
  <c r="ZF23" i="7" s="1"/>
  <c r="ZF24" i="7" s="1"/>
  <c r="ZF25" i="7" s="1"/>
  <c r="ZF26" i="7" s="1"/>
  <c r="ZF27" i="7" s="1"/>
  <c r="ZG18" i="7"/>
  <c r="ZG19" i="7" s="1"/>
  <c r="ZG20" i="7" s="1"/>
  <c r="ZG21" i="7" s="1"/>
  <c r="ZG22" i="7" s="1"/>
  <c r="ZG23" i="7" s="1"/>
  <c r="ZG24" i="7" s="1"/>
  <c r="ZG25" i="7" s="1"/>
  <c r="ZG26" i="7" s="1"/>
  <c r="ZG27" i="7" s="1"/>
  <c r="ZH18" i="7"/>
  <c r="ZH19" i="7" s="1"/>
  <c r="ZH20" i="7" s="1"/>
  <c r="ZH21" i="7" s="1"/>
  <c r="ZH22" i="7" s="1"/>
  <c r="ZH23" i="7" s="1"/>
  <c r="ZH24" i="7" s="1"/>
  <c r="ZH25" i="7" s="1"/>
  <c r="ZH26" i="7" s="1"/>
  <c r="ZH27" i="7" s="1"/>
  <c r="ZI18" i="7"/>
  <c r="ZI19" i="7" s="1"/>
  <c r="ZI20" i="7" s="1"/>
  <c r="ZI21" i="7" s="1"/>
  <c r="ZI22" i="7" s="1"/>
  <c r="ZI23" i="7" s="1"/>
  <c r="ZI24" i="7" s="1"/>
  <c r="ZI25" i="7" s="1"/>
  <c r="ZI26" i="7" s="1"/>
  <c r="ZI27" i="7" s="1"/>
  <c r="ZJ18" i="7"/>
  <c r="ZJ19" i="7" s="1"/>
  <c r="ZJ20" i="7" s="1"/>
  <c r="ZJ21" i="7" s="1"/>
  <c r="ZJ22" i="7" s="1"/>
  <c r="ZJ23" i="7" s="1"/>
  <c r="ZJ24" i="7" s="1"/>
  <c r="ZJ25" i="7" s="1"/>
  <c r="ZJ26" i="7" s="1"/>
  <c r="ZJ27" i="7" s="1"/>
  <c r="ZK18" i="7"/>
  <c r="ZK19" i="7" s="1"/>
  <c r="ZK20" i="7" s="1"/>
  <c r="ZK21" i="7" s="1"/>
  <c r="ZK22" i="7" s="1"/>
  <c r="ZK23" i="7" s="1"/>
  <c r="ZK24" i="7" s="1"/>
  <c r="ZK25" i="7" s="1"/>
  <c r="ZK26" i="7" s="1"/>
  <c r="ZK27" i="7" s="1"/>
  <c r="ZL18" i="7"/>
  <c r="ZL19" i="7" s="1"/>
  <c r="ZL20" i="7" s="1"/>
  <c r="ZL21" i="7" s="1"/>
  <c r="ZL22" i="7" s="1"/>
  <c r="ZL23" i="7" s="1"/>
  <c r="ZL24" i="7" s="1"/>
  <c r="ZL25" i="7" s="1"/>
  <c r="ZL26" i="7" s="1"/>
  <c r="ZL27" i="7" s="1"/>
  <c r="ZM18" i="7"/>
  <c r="ZM19" i="7" s="1"/>
  <c r="ZM20" i="7" s="1"/>
  <c r="ZM21" i="7" s="1"/>
  <c r="ZM22" i="7" s="1"/>
  <c r="ZM23" i="7" s="1"/>
  <c r="ZM24" i="7" s="1"/>
  <c r="ZM25" i="7" s="1"/>
  <c r="ZM26" i="7" s="1"/>
  <c r="ZM27" i="7" s="1"/>
  <c r="ZN18" i="7"/>
  <c r="ZN19" i="7" s="1"/>
  <c r="ZN20" i="7" s="1"/>
  <c r="ZN21" i="7" s="1"/>
  <c r="ZN22" i="7" s="1"/>
  <c r="ZN23" i="7" s="1"/>
  <c r="ZN24" i="7" s="1"/>
  <c r="ZN25" i="7" s="1"/>
  <c r="ZN26" i="7" s="1"/>
  <c r="ZN27" i="7" s="1"/>
  <c r="ZO18" i="7"/>
  <c r="ZO19" i="7" s="1"/>
  <c r="ZO20" i="7" s="1"/>
  <c r="ZO21" i="7" s="1"/>
  <c r="ZO22" i="7" s="1"/>
  <c r="ZO23" i="7" s="1"/>
  <c r="ZO24" i="7" s="1"/>
  <c r="ZO25" i="7" s="1"/>
  <c r="ZO26" i="7" s="1"/>
  <c r="ZO27" i="7" s="1"/>
  <c r="ZP18" i="7"/>
  <c r="ZP19" i="7" s="1"/>
  <c r="ZP20" i="7" s="1"/>
  <c r="ZP21" i="7" s="1"/>
  <c r="ZP22" i="7" s="1"/>
  <c r="ZP23" i="7" s="1"/>
  <c r="ZP24" i="7" s="1"/>
  <c r="ZP25" i="7" s="1"/>
  <c r="ZP26" i="7" s="1"/>
  <c r="ZP27" i="7" s="1"/>
  <c r="ZQ18" i="7"/>
  <c r="ZQ19" i="7" s="1"/>
  <c r="ZQ20" i="7" s="1"/>
  <c r="ZQ21" i="7" s="1"/>
  <c r="ZQ22" i="7" s="1"/>
  <c r="ZQ23" i="7" s="1"/>
  <c r="ZQ24" i="7" s="1"/>
  <c r="ZQ25" i="7" s="1"/>
  <c r="ZQ26" i="7" s="1"/>
  <c r="ZQ27" i="7" s="1"/>
  <c r="ZR18" i="7"/>
  <c r="ZR19" i="7" s="1"/>
  <c r="ZR20" i="7" s="1"/>
  <c r="ZR21" i="7" s="1"/>
  <c r="ZR22" i="7" s="1"/>
  <c r="ZR23" i="7" s="1"/>
  <c r="ZR24" i="7" s="1"/>
  <c r="ZR25" i="7" s="1"/>
  <c r="ZR26" i="7" s="1"/>
  <c r="ZR27" i="7" s="1"/>
  <c r="ZS18" i="7"/>
  <c r="ZS19" i="7" s="1"/>
  <c r="ZS20" i="7" s="1"/>
  <c r="ZS21" i="7" s="1"/>
  <c r="ZS22" i="7" s="1"/>
  <c r="ZS23" i="7" s="1"/>
  <c r="ZS24" i="7" s="1"/>
  <c r="ZS25" i="7" s="1"/>
  <c r="ZS26" i="7" s="1"/>
  <c r="ZS27" i="7" s="1"/>
  <c r="ZT18" i="7"/>
  <c r="ZT19" i="7" s="1"/>
  <c r="ZT20" i="7" s="1"/>
  <c r="ZT21" i="7" s="1"/>
  <c r="ZT22" i="7" s="1"/>
  <c r="ZT23" i="7" s="1"/>
  <c r="ZT24" i="7" s="1"/>
  <c r="ZT25" i="7" s="1"/>
  <c r="ZT26" i="7" s="1"/>
  <c r="ZT27" i="7" s="1"/>
  <c r="ZU18" i="7"/>
  <c r="ZU19" i="7" s="1"/>
  <c r="ZU20" i="7" s="1"/>
  <c r="ZU21" i="7" s="1"/>
  <c r="ZU22" i="7" s="1"/>
  <c r="ZU23" i="7" s="1"/>
  <c r="ZU24" i="7" s="1"/>
  <c r="ZU25" i="7" s="1"/>
  <c r="ZU26" i="7" s="1"/>
  <c r="ZU27" i="7" s="1"/>
  <c r="ZV18" i="7"/>
  <c r="ZV19" i="7" s="1"/>
  <c r="ZV20" i="7" s="1"/>
  <c r="ZV21" i="7" s="1"/>
  <c r="ZV22" i="7" s="1"/>
  <c r="ZV23" i="7" s="1"/>
  <c r="ZV24" i="7" s="1"/>
  <c r="ZV25" i="7" s="1"/>
  <c r="ZV26" i="7" s="1"/>
  <c r="ZV27" i="7" s="1"/>
  <c r="ZW18" i="7"/>
  <c r="ZW19" i="7" s="1"/>
  <c r="ZW20" i="7" s="1"/>
  <c r="ZW21" i="7" s="1"/>
  <c r="ZW22" i="7" s="1"/>
  <c r="ZW23" i="7" s="1"/>
  <c r="ZW24" i="7" s="1"/>
  <c r="ZW25" i="7" s="1"/>
  <c r="ZW26" i="7" s="1"/>
  <c r="ZW27" i="7" s="1"/>
  <c r="ZX18" i="7"/>
  <c r="ZX19" i="7" s="1"/>
  <c r="ZX20" i="7" s="1"/>
  <c r="ZX21" i="7" s="1"/>
  <c r="ZX22" i="7" s="1"/>
  <c r="ZX23" i="7" s="1"/>
  <c r="ZX24" i="7" s="1"/>
  <c r="ZX25" i="7" s="1"/>
  <c r="ZX26" i="7" s="1"/>
  <c r="ZX27" i="7" s="1"/>
  <c r="ZY18" i="7"/>
  <c r="ZY19" i="7" s="1"/>
  <c r="ZY20" i="7" s="1"/>
  <c r="ZY21" i="7" s="1"/>
  <c r="ZY22" i="7" s="1"/>
  <c r="ZY23" i="7" s="1"/>
  <c r="ZY24" i="7" s="1"/>
  <c r="ZY25" i="7" s="1"/>
  <c r="ZY26" i="7" s="1"/>
  <c r="ZY27" i="7" s="1"/>
  <c r="ZZ18" i="7"/>
  <c r="ZZ19" i="7" s="1"/>
  <c r="ZZ20" i="7" s="1"/>
  <c r="ZZ21" i="7" s="1"/>
  <c r="ZZ22" i="7" s="1"/>
  <c r="ZZ23" i="7" s="1"/>
  <c r="ZZ24" i="7" s="1"/>
  <c r="ZZ25" i="7" s="1"/>
  <c r="ZZ26" i="7" s="1"/>
  <c r="ZZ27" i="7" s="1"/>
  <c r="AAA18" i="7"/>
  <c r="AAA19" i="7" s="1"/>
  <c r="AAA20" i="7" s="1"/>
  <c r="AAA21" i="7" s="1"/>
  <c r="AAA22" i="7" s="1"/>
  <c r="AAA23" i="7" s="1"/>
  <c r="AAA24" i="7" s="1"/>
  <c r="AAA25" i="7" s="1"/>
  <c r="AAA26" i="7" s="1"/>
  <c r="AAA27" i="7" s="1"/>
  <c r="AAB18" i="7"/>
  <c r="AAB19" i="7" s="1"/>
  <c r="AAB20" i="7" s="1"/>
  <c r="AAB21" i="7" s="1"/>
  <c r="AAB22" i="7" s="1"/>
  <c r="AAB23" i="7" s="1"/>
  <c r="AAB24" i="7" s="1"/>
  <c r="AAB25" i="7" s="1"/>
  <c r="AAB26" i="7" s="1"/>
  <c r="AAB27" i="7" s="1"/>
  <c r="AAC18" i="7"/>
  <c r="AAC19" i="7" s="1"/>
  <c r="AAC20" i="7" s="1"/>
  <c r="AAC21" i="7" s="1"/>
  <c r="AAC22" i="7" s="1"/>
  <c r="AAC23" i="7" s="1"/>
  <c r="AAC24" i="7" s="1"/>
  <c r="AAC25" i="7" s="1"/>
  <c r="AAC26" i="7" s="1"/>
  <c r="AAC27" i="7" s="1"/>
  <c r="AAD18" i="7"/>
  <c r="AAD19" i="7" s="1"/>
  <c r="AAD20" i="7" s="1"/>
  <c r="AAD21" i="7" s="1"/>
  <c r="AAD22" i="7" s="1"/>
  <c r="AAD23" i="7" s="1"/>
  <c r="AAD24" i="7" s="1"/>
  <c r="AAD25" i="7" s="1"/>
  <c r="AAD26" i="7" s="1"/>
  <c r="AAD27" i="7" s="1"/>
  <c r="AAE18" i="7"/>
  <c r="AAE19" i="7" s="1"/>
  <c r="AAE20" i="7" s="1"/>
  <c r="AAE21" i="7" s="1"/>
  <c r="AAE22" i="7" s="1"/>
  <c r="AAE23" i="7" s="1"/>
  <c r="AAE24" i="7" s="1"/>
  <c r="AAE25" i="7" s="1"/>
  <c r="AAE26" i="7" s="1"/>
  <c r="AAE27" i="7" s="1"/>
  <c r="AAF18" i="7"/>
  <c r="AAF19" i="7" s="1"/>
  <c r="AAF20" i="7" s="1"/>
  <c r="AAF21" i="7" s="1"/>
  <c r="AAF22" i="7" s="1"/>
  <c r="AAF23" i="7" s="1"/>
  <c r="AAF24" i="7" s="1"/>
  <c r="AAF25" i="7" s="1"/>
  <c r="AAF26" i="7" s="1"/>
  <c r="AAF27" i="7" s="1"/>
  <c r="AAG18" i="7"/>
  <c r="AAG19" i="7" s="1"/>
  <c r="AAG20" i="7" s="1"/>
  <c r="AAG21" i="7" s="1"/>
  <c r="AAG22" i="7" s="1"/>
  <c r="AAG23" i="7" s="1"/>
  <c r="AAG24" i="7" s="1"/>
  <c r="AAG25" i="7" s="1"/>
  <c r="AAG26" i="7" s="1"/>
  <c r="AAG27" i="7" s="1"/>
  <c r="AAH18" i="7"/>
  <c r="AAH19" i="7" s="1"/>
  <c r="AAH20" i="7" s="1"/>
  <c r="AAH21" i="7" s="1"/>
  <c r="AAH22" i="7" s="1"/>
  <c r="AAH23" i="7" s="1"/>
  <c r="AAH24" i="7" s="1"/>
  <c r="AAH25" i="7" s="1"/>
  <c r="AAH26" i="7" s="1"/>
  <c r="AAH27" i="7" s="1"/>
  <c r="AAI18" i="7"/>
  <c r="AAI19" i="7" s="1"/>
  <c r="AAI20" i="7" s="1"/>
  <c r="AAI21" i="7" s="1"/>
  <c r="AAI22" i="7" s="1"/>
  <c r="AAI23" i="7" s="1"/>
  <c r="AAI24" i="7" s="1"/>
  <c r="AAI25" i="7" s="1"/>
  <c r="AAI26" i="7" s="1"/>
  <c r="AAI27" i="7" s="1"/>
  <c r="AAJ18" i="7"/>
  <c r="AAJ19" i="7" s="1"/>
  <c r="AAJ20" i="7" s="1"/>
  <c r="AAJ21" i="7" s="1"/>
  <c r="AAJ22" i="7" s="1"/>
  <c r="AAJ23" i="7" s="1"/>
  <c r="AAJ24" i="7" s="1"/>
  <c r="AAJ25" i="7" s="1"/>
  <c r="AAJ26" i="7" s="1"/>
  <c r="AAJ27" i="7" s="1"/>
  <c r="AAK18" i="7"/>
  <c r="AAK19" i="7" s="1"/>
  <c r="AAK20" i="7" s="1"/>
  <c r="AAK21" i="7" s="1"/>
  <c r="AAK22" i="7" s="1"/>
  <c r="AAK23" i="7" s="1"/>
  <c r="AAK24" i="7" s="1"/>
  <c r="AAK25" i="7" s="1"/>
  <c r="AAK26" i="7" s="1"/>
  <c r="AAK27" i="7" s="1"/>
  <c r="AAL18" i="7"/>
  <c r="AAL19" i="7"/>
  <c r="AAL20" i="7" s="1"/>
  <c r="AAL21" i="7" s="1"/>
  <c r="AAL22" i="7" s="1"/>
  <c r="AAL23" i="7" s="1"/>
  <c r="AAL24" i="7" s="1"/>
  <c r="AAL25" i="7" s="1"/>
  <c r="AAL26" i="7" s="1"/>
  <c r="AAL27" i="7" s="1"/>
  <c r="AAM18" i="7"/>
  <c r="AAM19" i="7" s="1"/>
  <c r="AAM20" i="7" s="1"/>
  <c r="AAM21" i="7" s="1"/>
  <c r="AAM22" i="7" s="1"/>
  <c r="AAM23" i="7" s="1"/>
  <c r="AAM24" i="7" s="1"/>
  <c r="AAM25" i="7" s="1"/>
  <c r="AAM26" i="7" s="1"/>
  <c r="AAM27" i="7" s="1"/>
  <c r="AAN18" i="7"/>
  <c r="AAN19" i="7" s="1"/>
  <c r="AAN20" i="7" s="1"/>
  <c r="AAN21" i="7" s="1"/>
  <c r="AAN22" i="7" s="1"/>
  <c r="AAN23" i="7" s="1"/>
  <c r="AAN24" i="7" s="1"/>
  <c r="AAN25" i="7" s="1"/>
  <c r="AAN26" i="7" s="1"/>
  <c r="AAN27" i="7" s="1"/>
  <c r="AAO18" i="7"/>
  <c r="AAO19" i="7" s="1"/>
  <c r="AAO20" i="7" s="1"/>
  <c r="AAO21" i="7" s="1"/>
  <c r="AAO22" i="7" s="1"/>
  <c r="AAO23" i="7" s="1"/>
  <c r="AAO24" i="7" s="1"/>
  <c r="AAO25" i="7" s="1"/>
  <c r="AAO26" i="7" s="1"/>
  <c r="AAO27" i="7" s="1"/>
  <c r="AAP18" i="7"/>
  <c r="AAP19" i="7" s="1"/>
  <c r="AAP20" i="7" s="1"/>
  <c r="AAP21" i="7" s="1"/>
  <c r="AAP22" i="7" s="1"/>
  <c r="AAP23" i="7" s="1"/>
  <c r="AAP24" i="7" s="1"/>
  <c r="AAP25" i="7" s="1"/>
  <c r="AAP26" i="7" s="1"/>
  <c r="AAP27" i="7" s="1"/>
  <c r="AAQ18" i="7"/>
  <c r="AAQ19" i="7" s="1"/>
  <c r="AAQ20" i="7" s="1"/>
  <c r="AAQ21" i="7" s="1"/>
  <c r="AAQ22" i="7" s="1"/>
  <c r="AAQ23" i="7" s="1"/>
  <c r="AAQ24" i="7" s="1"/>
  <c r="AAQ25" i="7" s="1"/>
  <c r="AAQ26" i="7" s="1"/>
  <c r="AAQ27" i="7" s="1"/>
  <c r="AAR18" i="7"/>
  <c r="AAR19" i="7" s="1"/>
  <c r="AAR20" i="7" s="1"/>
  <c r="AAR21" i="7" s="1"/>
  <c r="AAR22" i="7" s="1"/>
  <c r="AAR23" i="7" s="1"/>
  <c r="AAR24" i="7" s="1"/>
  <c r="AAR25" i="7" s="1"/>
  <c r="AAR26" i="7" s="1"/>
  <c r="AAR27" i="7" s="1"/>
  <c r="AAS18" i="7"/>
  <c r="AAS19" i="7" s="1"/>
  <c r="AAS20" i="7" s="1"/>
  <c r="AAS21" i="7" s="1"/>
  <c r="AAS22" i="7" s="1"/>
  <c r="AAS23" i="7" s="1"/>
  <c r="AAS24" i="7" s="1"/>
  <c r="AAS25" i="7" s="1"/>
  <c r="AAS26" i="7" s="1"/>
  <c r="AAS27" i="7" s="1"/>
  <c r="AAT18" i="7"/>
  <c r="AAT19" i="7" s="1"/>
  <c r="AAT20" i="7" s="1"/>
  <c r="AAT21" i="7" s="1"/>
  <c r="AAT22" i="7" s="1"/>
  <c r="AAT23" i="7" s="1"/>
  <c r="AAT24" i="7" s="1"/>
  <c r="AAT25" i="7" s="1"/>
  <c r="AAT26" i="7" s="1"/>
  <c r="AAT27" i="7" s="1"/>
  <c r="AAU18" i="7"/>
  <c r="AAU19" i="7" s="1"/>
  <c r="AAU20" i="7" s="1"/>
  <c r="AAU21" i="7" s="1"/>
  <c r="AAU22" i="7" s="1"/>
  <c r="AAU23" i="7" s="1"/>
  <c r="AAU24" i="7" s="1"/>
  <c r="AAU25" i="7" s="1"/>
  <c r="AAU26" i="7" s="1"/>
  <c r="AAU27" i="7" s="1"/>
  <c r="AAV18" i="7"/>
  <c r="AAV19" i="7" s="1"/>
  <c r="AAV20" i="7" s="1"/>
  <c r="AAV21" i="7" s="1"/>
  <c r="AAV22" i="7" s="1"/>
  <c r="AAV23" i="7" s="1"/>
  <c r="AAV24" i="7" s="1"/>
  <c r="AAV25" i="7" s="1"/>
  <c r="AAV26" i="7" s="1"/>
  <c r="AAV27" i="7" s="1"/>
  <c r="AAW18" i="7"/>
  <c r="AAW19" i="7" s="1"/>
  <c r="AAW20" i="7" s="1"/>
  <c r="AAW21" i="7" s="1"/>
  <c r="AAW22" i="7" s="1"/>
  <c r="AAW23" i="7" s="1"/>
  <c r="AAW24" i="7" s="1"/>
  <c r="AAW25" i="7" s="1"/>
  <c r="AAW26" i="7" s="1"/>
  <c r="AAW27" i="7" s="1"/>
  <c r="AAX18" i="7"/>
  <c r="AAX19" i="7" s="1"/>
  <c r="AAX20" i="7" s="1"/>
  <c r="AAX21" i="7" s="1"/>
  <c r="AAX22" i="7" s="1"/>
  <c r="AAX23" i="7" s="1"/>
  <c r="AAX24" i="7" s="1"/>
  <c r="AAX25" i="7" s="1"/>
  <c r="AAX26" i="7" s="1"/>
  <c r="AAX27" i="7" s="1"/>
  <c r="AAY18" i="7"/>
  <c r="AAY19" i="7" s="1"/>
  <c r="AAY20" i="7" s="1"/>
  <c r="AAY21" i="7" s="1"/>
  <c r="AAY22" i="7" s="1"/>
  <c r="AAY23" i="7" s="1"/>
  <c r="AAY24" i="7" s="1"/>
  <c r="AAY25" i="7" s="1"/>
  <c r="AAY26" i="7" s="1"/>
  <c r="AAY27" i="7" s="1"/>
  <c r="AAZ18" i="7"/>
  <c r="AAZ19" i="7" s="1"/>
  <c r="AAZ20" i="7" s="1"/>
  <c r="AAZ21" i="7" s="1"/>
  <c r="AAZ22" i="7" s="1"/>
  <c r="AAZ23" i="7" s="1"/>
  <c r="AAZ24" i="7" s="1"/>
  <c r="AAZ25" i="7" s="1"/>
  <c r="AAZ26" i="7" s="1"/>
  <c r="AAZ27" i="7" s="1"/>
  <c r="ABA18" i="7"/>
  <c r="ABA19" i="7" s="1"/>
  <c r="ABA20" i="7" s="1"/>
  <c r="ABA21" i="7" s="1"/>
  <c r="ABA22" i="7" s="1"/>
  <c r="ABA23" i="7" s="1"/>
  <c r="ABA24" i="7" s="1"/>
  <c r="ABA25" i="7" s="1"/>
  <c r="ABA26" i="7" s="1"/>
  <c r="ABA27" i="7" s="1"/>
  <c r="ABB18" i="7"/>
  <c r="ABB19" i="7" s="1"/>
  <c r="ABB20" i="7" s="1"/>
  <c r="ABB21" i="7" s="1"/>
  <c r="ABB22" i="7" s="1"/>
  <c r="ABB23" i="7" s="1"/>
  <c r="ABB24" i="7" s="1"/>
  <c r="ABB25" i="7" s="1"/>
  <c r="ABB26" i="7" s="1"/>
  <c r="ABB27" i="7" s="1"/>
  <c r="ABC18" i="7"/>
  <c r="ABC19" i="7" s="1"/>
  <c r="ABC20" i="7" s="1"/>
  <c r="ABC21" i="7" s="1"/>
  <c r="ABC22" i="7" s="1"/>
  <c r="ABC23" i="7" s="1"/>
  <c r="ABC24" i="7" s="1"/>
  <c r="ABC25" i="7" s="1"/>
  <c r="ABC26" i="7" s="1"/>
  <c r="ABC27" i="7" s="1"/>
  <c r="ABD18" i="7"/>
  <c r="ABD19" i="7" s="1"/>
  <c r="ABD20" i="7" s="1"/>
  <c r="ABD21" i="7" s="1"/>
  <c r="ABD22" i="7" s="1"/>
  <c r="ABD23" i="7" s="1"/>
  <c r="ABD24" i="7" s="1"/>
  <c r="ABD25" i="7" s="1"/>
  <c r="ABD26" i="7" s="1"/>
  <c r="ABD27" i="7" s="1"/>
  <c r="ABE18" i="7"/>
  <c r="ABE19" i="7" s="1"/>
  <c r="ABE20" i="7" s="1"/>
  <c r="ABE21" i="7" s="1"/>
  <c r="ABE22" i="7" s="1"/>
  <c r="ABE23" i="7" s="1"/>
  <c r="ABE24" i="7" s="1"/>
  <c r="ABE25" i="7" s="1"/>
  <c r="ABE26" i="7" s="1"/>
  <c r="ABE27" i="7" s="1"/>
  <c r="ABF18" i="7"/>
  <c r="ABF19" i="7" s="1"/>
  <c r="ABF20" i="7" s="1"/>
  <c r="ABF21" i="7" s="1"/>
  <c r="ABF22" i="7" s="1"/>
  <c r="ABF23" i="7" s="1"/>
  <c r="ABF24" i="7" s="1"/>
  <c r="ABF25" i="7" s="1"/>
  <c r="ABF26" i="7" s="1"/>
  <c r="ABF27" i="7" s="1"/>
  <c r="ABG18" i="7"/>
  <c r="ABG19" i="7" s="1"/>
  <c r="ABG20" i="7" s="1"/>
  <c r="ABG21" i="7" s="1"/>
  <c r="ABG22" i="7" s="1"/>
  <c r="ABG23" i="7" s="1"/>
  <c r="ABG24" i="7" s="1"/>
  <c r="ABG25" i="7" s="1"/>
  <c r="ABG26" i="7" s="1"/>
  <c r="ABG27" i="7" s="1"/>
  <c r="ABH18" i="7"/>
  <c r="ABH19" i="7" s="1"/>
  <c r="ABH20" i="7" s="1"/>
  <c r="ABH21" i="7" s="1"/>
  <c r="ABH22" i="7" s="1"/>
  <c r="ABH23" i="7" s="1"/>
  <c r="ABH24" i="7" s="1"/>
  <c r="ABH25" i="7" s="1"/>
  <c r="ABH26" i="7" s="1"/>
  <c r="ABH27" i="7" s="1"/>
  <c r="ABI18" i="7"/>
  <c r="ABI19" i="7" s="1"/>
  <c r="ABI20" i="7" s="1"/>
  <c r="ABI21" i="7" s="1"/>
  <c r="ABI22" i="7" s="1"/>
  <c r="ABI23" i="7" s="1"/>
  <c r="ABI24" i="7" s="1"/>
  <c r="ABI25" i="7" s="1"/>
  <c r="ABI26" i="7" s="1"/>
  <c r="ABI27" i="7" s="1"/>
  <c r="ABJ18" i="7"/>
  <c r="ABJ19" i="7" s="1"/>
  <c r="ABJ20" i="7" s="1"/>
  <c r="ABJ21" i="7" s="1"/>
  <c r="ABJ22" i="7" s="1"/>
  <c r="ABJ23" i="7" s="1"/>
  <c r="ABJ24" i="7" s="1"/>
  <c r="ABJ25" i="7" s="1"/>
  <c r="ABJ26" i="7" s="1"/>
  <c r="ABJ27" i="7" s="1"/>
  <c r="ABK18" i="7"/>
  <c r="ABK19" i="7" s="1"/>
  <c r="ABK20" i="7" s="1"/>
  <c r="ABK21" i="7" s="1"/>
  <c r="ABK22" i="7" s="1"/>
  <c r="ABK23" i="7" s="1"/>
  <c r="ABK24" i="7" s="1"/>
  <c r="ABK25" i="7" s="1"/>
  <c r="ABK26" i="7" s="1"/>
  <c r="ABK27" i="7" s="1"/>
  <c r="ABL18" i="7"/>
  <c r="ABL19" i="7" s="1"/>
  <c r="ABL20" i="7" s="1"/>
  <c r="ABL21" i="7" s="1"/>
  <c r="ABL22" i="7" s="1"/>
  <c r="ABL23" i="7" s="1"/>
  <c r="ABL24" i="7" s="1"/>
  <c r="ABL25" i="7" s="1"/>
  <c r="ABL26" i="7" s="1"/>
  <c r="ABL27" i="7" s="1"/>
  <c r="ABM18" i="7"/>
  <c r="ABM19" i="7" s="1"/>
  <c r="ABM20" i="7" s="1"/>
  <c r="ABM21" i="7" s="1"/>
  <c r="ABM22" i="7" s="1"/>
  <c r="ABM23" i="7" s="1"/>
  <c r="ABM24" i="7" s="1"/>
  <c r="ABM25" i="7" s="1"/>
  <c r="ABM26" i="7" s="1"/>
  <c r="ABM27" i="7" s="1"/>
  <c r="ABN18" i="7"/>
  <c r="ABN19" i="7" s="1"/>
  <c r="ABN20" i="7" s="1"/>
  <c r="ABN21" i="7" s="1"/>
  <c r="ABN22" i="7" s="1"/>
  <c r="ABN23" i="7" s="1"/>
  <c r="ABN24" i="7" s="1"/>
  <c r="ABN25" i="7" s="1"/>
  <c r="ABN26" i="7" s="1"/>
  <c r="ABN27" i="7" s="1"/>
  <c r="ABO18" i="7"/>
  <c r="ABO19" i="7" s="1"/>
  <c r="ABO20" i="7" s="1"/>
  <c r="ABO21" i="7" s="1"/>
  <c r="ABO22" i="7" s="1"/>
  <c r="ABO23" i="7" s="1"/>
  <c r="ABO24" i="7" s="1"/>
  <c r="ABO25" i="7" s="1"/>
  <c r="ABO26" i="7" s="1"/>
  <c r="ABO27" i="7" s="1"/>
  <c r="ABP18" i="7"/>
  <c r="ABP19" i="7" s="1"/>
  <c r="ABP20" i="7" s="1"/>
  <c r="ABP21" i="7" s="1"/>
  <c r="ABP22" i="7" s="1"/>
  <c r="ABP23" i="7" s="1"/>
  <c r="ABP24" i="7" s="1"/>
  <c r="ABP25" i="7" s="1"/>
  <c r="ABP26" i="7" s="1"/>
  <c r="ABP27" i="7" s="1"/>
  <c r="ABQ18" i="7"/>
  <c r="ABQ19" i="7" s="1"/>
  <c r="ABQ20" i="7" s="1"/>
  <c r="ABQ21" i="7" s="1"/>
  <c r="ABQ22" i="7" s="1"/>
  <c r="ABQ23" i="7" s="1"/>
  <c r="ABQ24" i="7" s="1"/>
  <c r="ABQ25" i="7" s="1"/>
  <c r="ABQ26" i="7" s="1"/>
  <c r="ABQ27" i="7" s="1"/>
  <c r="ABR18" i="7"/>
  <c r="ABR19" i="7" s="1"/>
  <c r="ABR20" i="7" s="1"/>
  <c r="ABR21" i="7" s="1"/>
  <c r="ABR22" i="7" s="1"/>
  <c r="ABR23" i="7" s="1"/>
  <c r="ABR24" i="7" s="1"/>
  <c r="ABR25" i="7" s="1"/>
  <c r="ABR26" i="7" s="1"/>
  <c r="ABR27" i="7" s="1"/>
  <c r="ABS18" i="7"/>
  <c r="ABS19" i="7" s="1"/>
  <c r="ABS20" i="7" s="1"/>
  <c r="ABS21" i="7" s="1"/>
  <c r="ABS22" i="7" s="1"/>
  <c r="ABS23" i="7" s="1"/>
  <c r="ABS24" i="7" s="1"/>
  <c r="ABS25" i="7" s="1"/>
  <c r="ABS26" i="7" s="1"/>
  <c r="ABS27" i="7" s="1"/>
  <c r="ABT18" i="7"/>
  <c r="ABT19" i="7" s="1"/>
  <c r="ABT20" i="7" s="1"/>
  <c r="ABT21" i="7" s="1"/>
  <c r="ABT22" i="7" s="1"/>
  <c r="ABT23" i="7" s="1"/>
  <c r="ABT24" i="7" s="1"/>
  <c r="ABT25" i="7" s="1"/>
  <c r="ABT26" i="7" s="1"/>
  <c r="ABT27" i="7" s="1"/>
  <c r="ABU18" i="7"/>
  <c r="ABU19" i="7" s="1"/>
  <c r="ABU20" i="7" s="1"/>
  <c r="ABU21" i="7" s="1"/>
  <c r="ABU22" i="7" s="1"/>
  <c r="ABU23" i="7" s="1"/>
  <c r="ABU24" i="7" s="1"/>
  <c r="ABU25" i="7" s="1"/>
  <c r="ABU26" i="7" s="1"/>
  <c r="ABU27" i="7" s="1"/>
  <c r="ABV18" i="7"/>
  <c r="ABV19" i="7" s="1"/>
  <c r="ABV20" i="7" s="1"/>
  <c r="ABV21" i="7" s="1"/>
  <c r="ABV22" i="7" s="1"/>
  <c r="ABV23" i="7" s="1"/>
  <c r="ABV24" i="7" s="1"/>
  <c r="ABV25" i="7" s="1"/>
  <c r="ABV26" i="7" s="1"/>
  <c r="ABV27" i="7" s="1"/>
  <c r="ABW18" i="7"/>
  <c r="ABW19" i="7" s="1"/>
  <c r="ABW20" i="7" s="1"/>
  <c r="ABW21" i="7" s="1"/>
  <c r="ABW22" i="7" s="1"/>
  <c r="ABW23" i="7" s="1"/>
  <c r="ABW24" i="7" s="1"/>
  <c r="ABW25" i="7" s="1"/>
  <c r="ABW26" i="7" s="1"/>
  <c r="ABW27" i="7" s="1"/>
  <c r="ABX18" i="7"/>
  <c r="ABX19" i="7" s="1"/>
  <c r="ABX20" i="7" s="1"/>
  <c r="ABX21" i="7" s="1"/>
  <c r="ABX22" i="7" s="1"/>
  <c r="ABX23" i="7" s="1"/>
  <c r="ABX24" i="7" s="1"/>
  <c r="ABX25" i="7" s="1"/>
  <c r="ABX26" i="7" s="1"/>
  <c r="ABX27" i="7" s="1"/>
  <c r="ABY18" i="7"/>
  <c r="ABY19" i="7" s="1"/>
  <c r="ABY20" i="7" s="1"/>
  <c r="ABY21" i="7" s="1"/>
  <c r="ABY22" i="7" s="1"/>
  <c r="ABY23" i="7" s="1"/>
  <c r="ABY24" i="7" s="1"/>
  <c r="ABY25" i="7" s="1"/>
  <c r="ABY26" i="7" s="1"/>
  <c r="ABY27" i="7" s="1"/>
  <c r="ABZ18" i="7"/>
  <c r="ABZ19" i="7" s="1"/>
  <c r="ABZ20" i="7" s="1"/>
  <c r="ABZ21" i="7" s="1"/>
  <c r="ABZ22" i="7" s="1"/>
  <c r="ABZ23" i="7" s="1"/>
  <c r="ABZ24" i="7" s="1"/>
  <c r="ABZ25" i="7" s="1"/>
  <c r="ABZ26" i="7" s="1"/>
  <c r="ABZ27" i="7" s="1"/>
  <c r="ACA18" i="7"/>
  <c r="ACA19" i="7" s="1"/>
  <c r="ACA20" i="7" s="1"/>
  <c r="ACA21" i="7" s="1"/>
  <c r="ACA22" i="7" s="1"/>
  <c r="ACA23" i="7" s="1"/>
  <c r="ACA24" i="7" s="1"/>
  <c r="ACA25" i="7" s="1"/>
  <c r="ACA26" i="7" s="1"/>
  <c r="ACA27" i="7" s="1"/>
  <c r="ACB18" i="7"/>
  <c r="ACB19" i="7" s="1"/>
  <c r="ACB20" i="7" s="1"/>
  <c r="ACB21" i="7" s="1"/>
  <c r="ACB22" i="7" s="1"/>
  <c r="ACB23" i="7" s="1"/>
  <c r="ACB24" i="7" s="1"/>
  <c r="ACB25" i="7" s="1"/>
  <c r="ACB26" i="7" s="1"/>
  <c r="ACB27" i="7" s="1"/>
  <c r="ACC18" i="7"/>
  <c r="ACC19" i="7" s="1"/>
  <c r="ACC20" i="7" s="1"/>
  <c r="ACC21" i="7" s="1"/>
  <c r="ACC22" i="7" s="1"/>
  <c r="ACC23" i="7" s="1"/>
  <c r="ACC24" i="7" s="1"/>
  <c r="ACC25" i="7" s="1"/>
  <c r="ACC26" i="7" s="1"/>
  <c r="ACC27" i="7" s="1"/>
  <c r="ACD18" i="7"/>
  <c r="ACD19" i="7" s="1"/>
  <c r="ACD20" i="7" s="1"/>
  <c r="ACD21" i="7" s="1"/>
  <c r="ACD22" i="7" s="1"/>
  <c r="ACD23" i="7" s="1"/>
  <c r="ACD24" i="7" s="1"/>
  <c r="ACD25" i="7" s="1"/>
  <c r="ACD26" i="7" s="1"/>
  <c r="ACD27" i="7" s="1"/>
  <c r="ACE18" i="7"/>
  <c r="ACE19" i="7" s="1"/>
  <c r="ACE20" i="7" s="1"/>
  <c r="ACE21" i="7" s="1"/>
  <c r="ACE22" i="7" s="1"/>
  <c r="ACE23" i="7" s="1"/>
  <c r="ACE24" i="7" s="1"/>
  <c r="ACE25" i="7" s="1"/>
  <c r="ACE26" i="7" s="1"/>
  <c r="ACE27" i="7" s="1"/>
  <c r="ACF18" i="7"/>
  <c r="ACF19" i="7" s="1"/>
  <c r="ACF20" i="7" s="1"/>
  <c r="ACF21" i="7" s="1"/>
  <c r="ACF22" i="7" s="1"/>
  <c r="ACF23" i="7" s="1"/>
  <c r="ACF24" i="7" s="1"/>
  <c r="ACF25" i="7" s="1"/>
  <c r="ACF26" i="7" s="1"/>
  <c r="ACF27" i="7" s="1"/>
  <c r="ACG18" i="7"/>
  <c r="ACG19" i="7" s="1"/>
  <c r="ACG20" i="7" s="1"/>
  <c r="ACG21" i="7" s="1"/>
  <c r="ACG22" i="7" s="1"/>
  <c r="ACG23" i="7" s="1"/>
  <c r="ACG24" i="7" s="1"/>
  <c r="ACG25" i="7" s="1"/>
  <c r="ACG26" i="7" s="1"/>
  <c r="ACG27" i="7" s="1"/>
  <c r="ACH18" i="7"/>
  <c r="ACH19" i="7" s="1"/>
  <c r="ACH20" i="7" s="1"/>
  <c r="ACH21" i="7" s="1"/>
  <c r="ACH22" i="7" s="1"/>
  <c r="ACH23" i="7" s="1"/>
  <c r="ACH24" i="7" s="1"/>
  <c r="ACH25" i="7" s="1"/>
  <c r="ACH26" i="7" s="1"/>
  <c r="ACH27" i="7" s="1"/>
  <c r="ACI18" i="7"/>
  <c r="ACI19" i="7" s="1"/>
  <c r="ACI20" i="7" s="1"/>
  <c r="ACI21" i="7" s="1"/>
  <c r="ACI22" i="7" s="1"/>
  <c r="ACI23" i="7" s="1"/>
  <c r="ACI24" i="7" s="1"/>
  <c r="ACI25" i="7" s="1"/>
  <c r="ACI26" i="7" s="1"/>
  <c r="ACI27" i="7" s="1"/>
  <c r="ACJ18" i="7"/>
  <c r="ACJ19" i="7" s="1"/>
  <c r="ACJ20" i="7" s="1"/>
  <c r="ACJ21" i="7" s="1"/>
  <c r="ACJ22" i="7" s="1"/>
  <c r="ACJ23" i="7" s="1"/>
  <c r="ACJ24" i="7" s="1"/>
  <c r="ACJ25" i="7" s="1"/>
  <c r="ACJ26" i="7" s="1"/>
  <c r="ACJ27" i="7" s="1"/>
  <c r="ACK18" i="7"/>
  <c r="ACK19" i="7" s="1"/>
  <c r="ACK20" i="7" s="1"/>
  <c r="ACK21" i="7" s="1"/>
  <c r="ACK22" i="7" s="1"/>
  <c r="ACK23" i="7" s="1"/>
  <c r="ACK24" i="7" s="1"/>
  <c r="ACK25" i="7" s="1"/>
  <c r="ACK26" i="7" s="1"/>
  <c r="ACK27" i="7" s="1"/>
  <c r="ACL18" i="7"/>
  <c r="ACL19" i="7" s="1"/>
  <c r="ACL20" i="7" s="1"/>
  <c r="ACL21" i="7" s="1"/>
  <c r="ACL22" i="7" s="1"/>
  <c r="ACL23" i="7" s="1"/>
  <c r="ACL24" i="7" s="1"/>
  <c r="ACL25" i="7" s="1"/>
  <c r="ACL26" i="7" s="1"/>
  <c r="ACL27" i="7" s="1"/>
  <c r="ACM18" i="7"/>
  <c r="ACM19" i="7" s="1"/>
  <c r="ACM20" i="7" s="1"/>
  <c r="ACM21" i="7" s="1"/>
  <c r="ACM22" i="7" s="1"/>
  <c r="ACM23" i="7" s="1"/>
  <c r="ACM24" i="7" s="1"/>
  <c r="ACM25" i="7" s="1"/>
  <c r="ACM26" i="7" s="1"/>
  <c r="ACM27" i="7" s="1"/>
  <c r="ACN18" i="7"/>
  <c r="ACN19" i="7" s="1"/>
  <c r="ACN20" i="7" s="1"/>
  <c r="ACN21" i="7" s="1"/>
  <c r="ACN22" i="7" s="1"/>
  <c r="ACN23" i="7" s="1"/>
  <c r="ACN24" i="7" s="1"/>
  <c r="ACN25" i="7" s="1"/>
  <c r="ACN26" i="7" s="1"/>
  <c r="ACN27" i="7" s="1"/>
  <c r="ACO18" i="7"/>
  <c r="ACO19" i="7" s="1"/>
  <c r="ACO20" i="7" s="1"/>
  <c r="ACO21" i="7" s="1"/>
  <c r="ACO22" i="7" s="1"/>
  <c r="ACO23" i="7" s="1"/>
  <c r="ACO24" i="7" s="1"/>
  <c r="ACO25" i="7" s="1"/>
  <c r="ACO26" i="7" s="1"/>
  <c r="ACO27" i="7" s="1"/>
  <c r="ACP18" i="7"/>
  <c r="ACP19" i="7" s="1"/>
  <c r="ACP20" i="7" s="1"/>
  <c r="ACP21" i="7" s="1"/>
  <c r="ACP22" i="7" s="1"/>
  <c r="ACP23" i="7" s="1"/>
  <c r="ACP24" i="7" s="1"/>
  <c r="ACP25" i="7" s="1"/>
  <c r="ACP26" i="7" s="1"/>
  <c r="ACP27" i="7" s="1"/>
  <c r="ACQ18" i="7"/>
  <c r="ACQ19" i="7" s="1"/>
  <c r="ACQ20" i="7" s="1"/>
  <c r="ACQ21" i="7" s="1"/>
  <c r="ACQ22" i="7" s="1"/>
  <c r="ACQ23" i="7" s="1"/>
  <c r="ACQ24" i="7" s="1"/>
  <c r="ACQ25" i="7" s="1"/>
  <c r="ACQ26" i="7" s="1"/>
  <c r="ACQ27" i="7" s="1"/>
  <c r="ACR18" i="7"/>
  <c r="ACR19" i="7" s="1"/>
  <c r="ACR20" i="7" s="1"/>
  <c r="ACR21" i="7" s="1"/>
  <c r="ACR22" i="7" s="1"/>
  <c r="ACR23" i="7" s="1"/>
  <c r="ACR24" i="7" s="1"/>
  <c r="ACR25" i="7" s="1"/>
  <c r="ACR26" i="7" s="1"/>
  <c r="ACR27" i="7" s="1"/>
  <c r="ACS18" i="7"/>
  <c r="ACS19" i="7" s="1"/>
  <c r="ACS20" i="7" s="1"/>
  <c r="ACS21" i="7" s="1"/>
  <c r="ACS22" i="7" s="1"/>
  <c r="ACS23" i="7" s="1"/>
  <c r="ACS24" i="7" s="1"/>
  <c r="ACS25" i="7" s="1"/>
  <c r="ACS26" i="7" s="1"/>
  <c r="ACS27" i="7" s="1"/>
  <c r="ACT18" i="7"/>
  <c r="ACT19" i="7" s="1"/>
  <c r="ACT20" i="7" s="1"/>
  <c r="ACT21" i="7" s="1"/>
  <c r="ACT22" i="7" s="1"/>
  <c r="ACT23" i="7" s="1"/>
  <c r="ACT24" i="7" s="1"/>
  <c r="ACT25" i="7" s="1"/>
  <c r="ACT26" i="7" s="1"/>
  <c r="ACT27" i="7" s="1"/>
  <c r="ACU18" i="7"/>
  <c r="ACU19" i="7" s="1"/>
  <c r="ACU20" i="7" s="1"/>
  <c r="ACU21" i="7" s="1"/>
  <c r="ACU22" i="7" s="1"/>
  <c r="ACU23" i="7" s="1"/>
  <c r="ACU24" i="7" s="1"/>
  <c r="ACU25" i="7" s="1"/>
  <c r="ACU26" i="7" s="1"/>
  <c r="ACU27" i="7" s="1"/>
  <c r="ACV18" i="7"/>
  <c r="ACV19" i="7" s="1"/>
  <c r="ACV20" i="7" s="1"/>
  <c r="ACV21" i="7" s="1"/>
  <c r="ACV22" i="7" s="1"/>
  <c r="ACV23" i="7" s="1"/>
  <c r="ACV24" i="7" s="1"/>
  <c r="ACV25" i="7" s="1"/>
  <c r="ACV26" i="7" s="1"/>
  <c r="ACV27" i="7" s="1"/>
  <c r="ACW18" i="7"/>
  <c r="ACW19" i="7" s="1"/>
  <c r="ACW20" i="7" s="1"/>
  <c r="ACW21" i="7" s="1"/>
  <c r="ACW22" i="7" s="1"/>
  <c r="ACW23" i="7" s="1"/>
  <c r="ACW24" i="7" s="1"/>
  <c r="ACW25" i="7" s="1"/>
  <c r="ACW26" i="7" s="1"/>
  <c r="ACW27" i="7" s="1"/>
  <c r="ACX18" i="7"/>
  <c r="ACX19" i="7" s="1"/>
  <c r="ACX20" i="7" s="1"/>
  <c r="ACX21" i="7" s="1"/>
  <c r="ACX22" i="7" s="1"/>
  <c r="ACX23" i="7" s="1"/>
  <c r="ACX24" i="7" s="1"/>
  <c r="ACX25" i="7" s="1"/>
  <c r="ACX26" i="7" s="1"/>
  <c r="ACX27" i="7" s="1"/>
  <c r="ACY18" i="7"/>
  <c r="ACY19" i="7" s="1"/>
  <c r="ACY20" i="7" s="1"/>
  <c r="ACY21" i="7" s="1"/>
  <c r="ACY22" i="7" s="1"/>
  <c r="ACY23" i="7" s="1"/>
  <c r="ACY24" i="7" s="1"/>
  <c r="ACY25" i="7" s="1"/>
  <c r="ACY26" i="7" s="1"/>
  <c r="ACY27" i="7" s="1"/>
  <c r="ACZ18" i="7"/>
  <c r="ACZ19" i="7" s="1"/>
  <c r="ACZ20" i="7" s="1"/>
  <c r="ACZ21" i="7" s="1"/>
  <c r="ACZ22" i="7" s="1"/>
  <c r="ACZ23" i="7" s="1"/>
  <c r="ACZ24" i="7" s="1"/>
  <c r="ACZ25" i="7" s="1"/>
  <c r="ACZ26" i="7" s="1"/>
  <c r="ACZ27" i="7" s="1"/>
  <c r="ADA18" i="7"/>
  <c r="ADA19" i="7" s="1"/>
  <c r="ADA20" i="7" s="1"/>
  <c r="ADA21" i="7" s="1"/>
  <c r="ADA22" i="7" s="1"/>
  <c r="ADA23" i="7" s="1"/>
  <c r="ADA24" i="7" s="1"/>
  <c r="ADA25" i="7" s="1"/>
  <c r="ADA26" i="7" s="1"/>
  <c r="ADA27" i="7" s="1"/>
  <c r="ADB18" i="7"/>
  <c r="ADB19" i="7" s="1"/>
  <c r="ADB20" i="7" s="1"/>
  <c r="ADB21" i="7" s="1"/>
  <c r="ADB22" i="7" s="1"/>
  <c r="ADB23" i="7" s="1"/>
  <c r="ADB24" i="7" s="1"/>
  <c r="ADB25" i="7" s="1"/>
  <c r="ADB26" i="7" s="1"/>
  <c r="ADB27" i="7" s="1"/>
  <c r="ADC18" i="7"/>
  <c r="ADC19" i="7" s="1"/>
  <c r="ADC20" i="7" s="1"/>
  <c r="ADC21" i="7" s="1"/>
  <c r="ADC22" i="7" s="1"/>
  <c r="ADC23" i="7" s="1"/>
  <c r="ADC24" i="7" s="1"/>
  <c r="ADC25" i="7" s="1"/>
  <c r="ADC26" i="7" s="1"/>
  <c r="ADC27" i="7" s="1"/>
  <c r="ADD18" i="7"/>
  <c r="ADD19" i="7" s="1"/>
  <c r="ADD20" i="7" s="1"/>
  <c r="ADD21" i="7" s="1"/>
  <c r="ADD22" i="7" s="1"/>
  <c r="ADD23" i="7" s="1"/>
  <c r="ADD24" i="7" s="1"/>
  <c r="ADD25" i="7" s="1"/>
  <c r="ADD26" i="7" s="1"/>
  <c r="ADD27" i="7" s="1"/>
  <c r="ADE18" i="7"/>
  <c r="ADE19" i="7" s="1"/>
  <c r="ADE20" i="7" s="1"/>
  <c r="ADE21" i="7" s="1"/>
  <c r="ADE22" i="7" s="1"/>
  <c r="ADE23" i="7" s="1"/>
  <c r="ADE24" i="7" s="1"/>
  <c r="ADE25" i="7" s="1"/>
  <c r="ADE26" i="7" s="1"/>
  <c r="ADE27" i="7" s="1"/>
  <c r="ADF18" i="7"/>
  <c r="ADF19" i="7" s="1"/>
  <c r="ADF20" i="7" s="1"/>
  <c r="ADF21" i="7" s="1"/>
  <c r="ADF22" i="7" s="1"/>
  <c r="ADF23" i="7" s="1"/>
  <c r="ADF24" i="7" s="1"/>
  <c r="ADF25" i="7" s="1"/>
  <c r="ADF26" i="7" s="1"/>
  <c r="ADF27" i="7" s="1"/>
  <c r="ADG18" i="7"/>
  <c r="ADG19" i="7" s="1"/>
  <c r="ADG20" i="7" s="1"/>
  <c r="ADG21" i="7" s="1"/>
  <c r="ADG22" i="7" s="1"/>
  <c r="ADG23" i="7" s="1"/>
  <c r="ADG24" i="7" s="1"/>
  <c r="ADG25" i="7" s="1"/>
  <c r="ADG26" i="7" s="1"/>
  <c r="ADG27" i="7" s="1"/>
  <c r="ADH18" i="7"/>
  <c r="ADH19" i="7" s="1"/>
  <c r="ADH20" i="7" s="1"/>
  <c r="ADH21" i="7" s="1"/>
  <c r="ADH22" i="7" s="1"/>
  <c r="ADH23" i="7" s="1"/>
  <c r="ADH24" i="7" s="1"/>
  <c r="ADH25" i="7" s="1"/>
  <c r="ADH26" i="7" s="1"/>
  <c r="ADH27" i="7" s="1"/>
  <c r="ADI18" i="7"/>
  <c r="ADI19" i="7" s="1"/>
  <c r="ADI20" i="7" s="1"/>
  <c r="ADI21" i="7" s="1"/>
  <c r="ADI22" i="7" s="1"/>
  <c r="ADI23" i="7" s="1"/>
  <c r="ADI24" i="7" s="1"/>
  <c r="ADI25" i="7" s="1"/>
  <c r="ADI26" i="7" s="1"/>
  <c r="ADI27" i="7" s="1"/>
  <c r="ADJ18" i="7"/>
  <c r="ADJ19" i="7" s="1"/>
  <c r="ADJ20" i="7" s="1"/>
  <c r="ADJ21" i="7" s="1"/>
  <c r="ADJ22" i="7" s="1"/>
  <c r="ADJ23" i="7" s="1"/>
  <c r="ADJ24" i="7" s="1"/>
  <c r="ADJ25" i="7" s="1"/>
  <c r="ADJ26" i="7" s="1"/>
  <c r="ADJ27" i="7" s="1"/>
  <c r="ADK18" i="7"/>
  <c r="ADK19" i="7" s="1"/>
  <c r="ADK20" i="7" s="1"/>
  <c r="ADK21" i="7" s="1"/>
  <c r="ADK22" i="7" s="1"/>
  <c r="ADK23" i="7" s="1"/>
  <c r="ADK24" i="7" s="1"/>
  <c r="ADK25" i="7" s="1"/>
  <c r="ADK26" i="7" s="1"/>
  <c r="ADK27" i="7" s="1"/>
  <c r="ADL18" i="7"/>
  <c r="ADL19" i="7" s="1"/>
  <c r="ADL20" i="7" s="1"/>
  <c r="ADL21" i="7" s="1"/>
  <c r="ADL22" i="7" s="1"/>
  <c r="ADL23" i="7" s="1"/>
  <c r="ADL24" i="7" s="1"/>
  <c r="ADL25" i="7" s="1"/>
  <c r="ADL26" i="7" s="1"/>
  <c r="ADL27" i="7" s="1"/>
  <c r="ADM18" i="7"/>
  <c r="ADM19" i="7" s="1"/>
  <c r="ADM20" i="7" s="1"/>
  <c r="ADM21" i="7" s="1"/>
  <c r="ADM22" i="7" s="1"/>
  <c r="ADM23" i="7" s="1"/>
  <c r="ADM24" i="7" s="1"/>
  <c r="ADM25" i="7" s="1"/>
  <c r="ADM26" i="7" s="1"/>
  <c r="ADM27" i="7" s="1"/>
  <c r="ADN18" i="7"/>
  <c r="ADN19" i="7" s="1"/>
  <c r="ADN20" i="7" s="1"/>
  <c r="ADN21" i="7" s="1"/>
  <c r="ADN22" i="7" s="1"/>
  <c r="ADN23" i="7" s="1"/>
  <c r="ADN24" i="7" s="1"/>
  <c r="ADN25" i="7" s="1"/>
  <c r="ADN26" i="7" s="1"/>
  <c r="ADN27" i="7" s="1"/>
  <c r="ADO18" i="7"/>
  <c r="ADO19" i="7" s="1"/>
  <c r="ADO20" i="7" s="1"/>
  <c r="ADO21" i="7" s="1"/>
  <c r="ADO22" i="7" s="1"/>
  <c r="ADO23" i="7" s="1"/>
  <c r="ADO24" i="7" s="1"/>
  <c r="ADO25" i="7" s="1"/>
  <c r="ADO26" i="7" s="1"/>
  <c r="ADO27" i="7" s="1"/>
  <c r="ADP18" i="7"/>
  <c r="ADP19" i="7" s="1"/>
  <c r="ADP20" i="7" s="1"/>
  <c r="ADP21" i="7" s="1"/>
  <c r="ADP22" i="7" s="1"/>
  <c r="ADP23" i="7" s="1"/>
  <c r="ADP24" i="7" s="1"/>
  <c r="ADP25" i="7" s="1"/>
  <c r="ADP26" i="7" s="1"/>
  <c r="ADP27" i="7" s="1"/>
  <c r="ADQ18" i="7"/>
  <c r="ADQ19" i="7" s="1"/>
  <c r="ADQ20" i="7" s="1"/>
  <c r="ADQ21" i="7" s="1"/>
  <c r="ADQ22" i="7" s="1"/>
  <c r="ADQ23" i="7" s="1"/>
  <c r="ADQ24" i="7" s="1"/>
  <c r="ADQ25" i="7" s="1"/>
  <c r="ADQ26" i="7" s="1"/>
  <c r="ADQ27" i="7" s="1"/>
  <c r="ADR18" i="7"/>
  <c r="ADR19" i="7" s="1"/>
  <c r="ADR20" i="7" s="1"/>
  <c r="ADR21" i="7" s="1"/>
  <c r="ADR22" i="7" s="1"/>
  <c r="ADR23" i="7" s="1"/>
  <c r="ADR24" i="7" s="1"/>
  <c r="ADR25" i="7" s="1"/>
  <c r="ADR26" i="7" s="1"/>
  <c r="ADR27" i="7" s="1"/>
  <c r="ADS18" i="7"/>
  <c r="ADS19" i="7" s="1"/>
  <c r="ADS20" i="7" s="1"/>
  <c r="ADS21" i="7" s="1"/>
  <c r="ADS22" i="7" s="1"/>
  <c r="ADS23" i="7" s="1"/>
  <c r="ADS24" i="7" s="1"/>
  <c r="ADS25" i="7" s="1"/>
  <c r="ADS26" i="7" s="1"/>
  <c r="ADS27" i="7" s="1"/>
  <c r="ADT18" i="7"/>
  <c r="ADT19" i="7" s="1"/>
  <c r="ADT20" i="7" s="1"/>
  <c r="ADT21" i="7" s="1"/>
  <c r="ADT22" i="7" s="1"/>
  <c r="ADT23" i="7" s="1"/>
  <c r="ADT24" i="7" s="1"/>
  <c r="ADT25" i="7" s="1"/>
  <c r="ADT26" i="7" s="1"/>
  <c r="ADT27" i="7" s="1"/>
  <c r="ADU18" i="7"/>
  <c r="ADU19" i="7" s="1"/>
  <c r="ADU20" i="7" s="1"/>
  <c r="ADU21" i="7" s="1"/>
  <c r="ADU22" i="7" s="1"/>
  <c r="ADU23" i="7" s="1"/>
  <c r="ADU24" i="7" s="1"/>
  <c r="ADU25" i="7" s="1"/>
  <c r="ADU26" i="7" s="1"/>
  <c r="ADU27" i="7" s="1"/>
  <c r="ADV18" i="7"/>
  <c r="ADV19" i="7" s="1"/>
  <c r="ADV20" i="7" s="1"/>
  <c r="ADV21" i="7" s="1"/>
  <c r="ADV22" i="7" s="1"/>
  <c r="ADV23" i="7" s="1"/>
  <c r="ADV24" i="7" s="1"/>
  <c r="ADV25" i="7" s="1"/>
  <c r="ADV26" i="7" s="1"/>
  <c r="ADV27" i="7" s="1"/>
  <c r="ADW18" i="7"/>
  <c r="ADW19" i="7" s="1"/>
  <c r="ADW20" i="7" s="1"/>
  <c r="ADW21" i="7" s="1"/>
  <c r="ADW22" i="7" s="1"/>
  <c r="ADW23" i="7" s="1"/>
  <c r="ADW24" i="7" s="1"/>
  <c r="ADW25" i="7" s="1"/>
  <c r="ADW26" i="7" s="1"/>
  <c r="ADW27" i="7" s="1"/>
  <c r="ADX18" i="7"/>
  <c r="ADX19" i="7" s="1"/>
  <c r="ADX20" i="7" s="1"/>
  <c r="ADX21" i="7" s="1"/>
  <c r="ADX22" i="7" s="1"/>
  <c r="ADX23" i="7" s="1"/>
  <c r="ADX24" i="7" s="1"/>
  <c r="ADX25" i="7" s="1"/>
  <c r="ADX26" i="7" s="1"/>
  <c r="ADX27" i="7" s="1"/>
  <c r="ADY18" i="7"/>
  <c r="ADY19" i="7" s="1"/>
  <c r="ADY20" i="7" s="1"/>
  <c r="ADY21" i="7" s="1"/>
  <c r="ADY22" i="7" s="1"/>
  <c r="ADY23" i="7" s="1"/>
  <c r="ADY24" i="7" s="1"/>
  <c r="ADY25" i="7" s="1"/>
  <c r="ADY26" i="7" s="1"/>
  <c r="ADY27" i="7" s="1"/>
  <c r="ADZ18" i="7"/>
  <c r="ADZ19" i="7" s="1"/>
  <c r="ADZ20" i="7" s="1"/>
  <c r="ADZ21" i="7" s="1"/>
  <c r="ADZ22" i="7" s="1"/>
  <c r="ADZ23" i="7" s="1"/>
  <c r="ADZ24" i="7" s="1"/>
  <c r="ADZ25" i="7" s="1"/>
  <c r="ADZ26" i="7" s="1"/>
  <c r="ADZ27" i="7" s="1"/>
  <c r="AEA18" i="7"/>
  <c r="AEA19" i="7" s="1"/>
  <c r="AEA20" i="7" s="1"/>
  <c r="AEA21" i="7" s="1"/>
  <c r="AEA22" i="7" s="1"/>
  <c r="AEA23" i="7" s="1"/>
  <c r="AEA24" i="7" s="1"/>
  <c r="AEA25" i="7" s="1"/>
  <c r="AEA26" i="7" s="1"/>
  <c r="AEA27" i="7" s="1"/>
  <c r="AEB18" i="7"/>
  <c r="AEB19" i="7" s="1"/>
  <c r="AEB20" i="7" s="1"/>
  <c r="AEB21" i="7" s="1"/>
  <c r="AEB22" i="7" s="1"/>
  <c r="AEB23" i="7" s="1"/>
  <c r="AEB24" i="7" s="1"/>
  <c r="AEB25" i="7" s="1"/>
  <c r="AEB26" i="7" s="1"/>
  <c r="AEB27" i="7" s="1"/>
  <c r="AEC18" i="7"/>
  <c r="AEC19" i="7" s="1"/>
  <c r="AEC20" i="7" s="1"/>
  <c r="AEC21" i="7" s="1"/>
  <c r="AEC22" i="7" s="1"/>
  <c r="AEC23" i="7" s="1"/>
  <c r="AEC24" i="7" s="1"/>
  <c r="AEC25" i="7" s="1"/>
  <c r="AEC26" i="7" s="1"/>
  <c r="AEC27" i="7" s="1"/>
  <c r="AED18" i="7"/>
  <c r="AED19" i="7" s="1"/>
  <c r="AED20" i="7" s="1"/>
  <c r="AED21" i="7" s="1"/>
  <c r="AED22" i="7" s="1"/>
  <c r="AED23" i="7" s="1"/>
  <c r="AED24" i="7" s="1"/>
  <c r="AED25" i="7" s="1"/>
  <c r="AED26" i="7" s="1"/>
  <c r="AED27" i="7" s="1"/>
  <c r="AEE18" i="7"/>
  <c r="AEE19" i="7" s="1"/>
  <c r="AEE20" i="7" s="1"/>
  <c r="AEE21" i="7" s="1"/>
  <c r="AEE22" i="7" s="1"/>
  <c r="AEE23" i="7" s="1"/>
  <c r="AEE24" i="7" s="1"/>
  <c r="AEE25" i="7" s="1"/>
  <c r="AEE26" i="7" s="1"/>
  <c r="AEE27" i="7" s="1"/>
  <c r="AEF18" i="7"/>
  <c r="AEF19" i="7" s="1"/>
  <c r="AEF20" i="7" s="1"/>
  <c r="AEF21" i="7" s="1"/>
  <c r="AEF22" i="7" s="1"/>
  <c r="AEF23" i="7" s="1"/>
  <c r="AEF24" i="7" s="1"/>
  <c r="AEF25" i="7" s="1"/>
  <c r="AEF26" i="7" s="1"/>
  <c r="AEF27" i="7" s="1"/>
  <c r="AEG18" i="7"/>
  <c r="AEG19" i="7" s="1"/>
  <c r="AEG20" i="7" s="1"/>
  <c r="AEG21" i="7" s="1"/>
  <c r="AEG22" i="7" s="1"/>
  <c r="AEG23" i="7" s="1"/>
  <c r="AEG24" i="7" s="1"/>
  <c r="AEG25" i="7" s="1"/>
  <c r="AEG26" i="7" s="1"/>
  <c r="AEG27" i="7" s="1"/>
  <c r="AEH18" i="7"/>
  <c r="AEH19" i="7" s="1"/>
  <c r="AEH20" i="7" s="1"/>
  <c r="AEH21" i="7" s="1"/>
  <c r="AEH22" i="7" s="1"/>
  <c r="AEH23" i="7" s="1"/>
  <c r="AEH24" i="7" s="1"/>
  <c r="AEH25" i="7" s="1"/>
  <c r="AEH26" i="7" s="1"/>
  <c r="AEH27" i="7" s="1"/>
  <c r="AEI18" i="7"/>
  <c r="AEI19" i="7" s="1"/>
  <c r="AEI20" i="7" s="1"/>
  <c r="AEI21" i="7" s="1"/>
  <c r="AEI22" i="7" s="1"/>
  <c r="AEI23" i="7" s="1"/>
  <c r="AEI24" i="7" s="1"/>
  <c r="AEI25" i="7" s="1"/>
  <c r="AEI26" i="7" s="1"/>
  <c r="AEI27" i="7" s="1"/>
  <c r="AEJ18" i="7"/>
  <c r="AEJ19" i="7" s="1"/>
  <c r="AEJ20" i="7" s="1"/>
  <c r="AEJ21" i="7" s="1"/>
  <c r="AEJ22" i="7" s="1"/>
  <c r="AEJ23" i="7" s="1"/>
  <c r="AEJ24" i="7" s="1"/>
  <c r="AEJ25" i="7" s="1"/>
  <c r="AEJ26" i="7" s="1"/>
  <c r="AEJ27" i="7" s="1"/>
  <c r="AEK18" i="7"/>
  <c r="AEK19" i="7" s="1"/>
  <c r="AEK20" i="7" s="1"/>
  <c r="AEK21" i="7" s="1"/>
  <c r="AEK22" i="7" s="1"/>
  <c r="AEK23" i="7" s="1"/>
  <c r="AEK24" i="7" s="1"/>
  <c r="AEK25" i="7" s="1"/>
  <c r="AEK26" i="7" s="1"/>
  <c r="AEK27" i="7" s="1"/>
  <c r="AEL18" i="7"/>
  <c r="AEL19" i="7" s="1"/>
  <c r="AEM18" i="7"/>
  <c r="AEM19" i="7" s="1"/>
  <c r="AEM20" i="7" s="1"/>
  <c r="AEM21" i="7" s="1"/>
  <c r="AEM22" i="7" s="1"/>
  <c r="AEM23" i="7" s="1"/>
  <c r="AEM24" i="7" s="1"/>
  <c r="AEM25" i="7" s="1"/>
  <c r="AEM26" i="7" s="1"/>
  <c r="AEM27" i="7" s="1"/>
  <c r="AEN18" i="7"/>
  <c r="AEN19" i="7" s="1"/>
  <c r="AEN20" i="7" s="1"/>
  <c r="AEN21" i="7" s="1"/>
  <c r="AEN22" i="7" s="1"/>
  <c r="AEN23" i="7" s="1"/>
  <c r="AEN24" i="7" s="1"/>
  <c r="AEN25" i="7" s="1"/>
  <c r="AEN26" i="7" s="1"/>
  <c r="AEN27" i="7" s="1"/>
  <c r="AEO18" i="7"/>
  <c r="AEO19" i="7" s="1"/>
  <c r="AEO20" i="7" s="1"/>
  <c r="AEO21" i="7" s="1"/>
  <c r="AEO22" i="7" s="1"/>
  <c r="AEO23" i="7" s="1"/>
  <c r="AEO24" i="7" s="1"/>
  <c r="AEO25" i="7" s="1"/>
  <c r="AEO26" i="7" s="1"/>
  <c r="AEO27" i="7" s="1"/>
  <c r="AEP18" i="7"/>
  <c r="AEP19" i="7" s="1"/>
  <c r="AEP20" i="7" s="1"/>
  <c r="AEP21" i="7" s="1"/>
  <c r="AEP22" i="7" s="1"/>
  <c r="AEP23" i="7" s="1"/>
  <c r="AEP24" i="7" s="1"/>
  <c r="AEP25" i="7" s="1"/>
  <c r="AEP26" i="7" s="1"/>
  <c r="AEP27" i="7" s="1"/>
  <c r="AEQ18" i="7"/>
  <c r="AEQ19" i="7" s="1"/>
  <c r="AEQ20" i="7" s="1"/>
  <c r="AEQ21" i="7" s="1"/>
  <c r="AEQ22" i="7" s="1"/>
  <c r="AEQ23" i="7" s="1"/>
  <c r="AEQ24" i="7" s="1"/>
  <c r="AEQ25" i="7" s="1"/>
  <c r="AEQ26" i="7" s="1"/>
  <c r="AEQ27" i="7" s="1"/>
  <c r="AER18" i="7"/>
  <c r="AER19" i="7" s="1"/>
  <c r="AER20" i="7" s="1"/>
  <c r="AER21" i="7" s="1"/>
  <c r="AER22" i="7" s="1"/>
  <c r="AER23" i="7" s="1"/>
  <c r="AER24" i="7" s="1"/>
  <c r="AER25" i="7" s="1"/>
  <c r="AER26" i="7" s="1"/>
  <c r="AER27" i="7" s="1"/>
  <c r="AES18" i="7"/>
  <c r="AES19" i="7" s="1"/>
  <c r="AES20" i="7" s="1"/>
  <c r="AES21" i="7" s="1"/>
  <c r="AES22" i="7" s="1"/>
  <c r="AES23" i="7" s="1"/>
  <c r="AES24" i="7" s="1"/>
  <c r="AES25" i="7" s="1"/>
  <c r="AES26" i="7" s="1"/>
  <c r="AES27" i="7" s="1"/>
  <c r="AET18" i="7"/>
  <c r="AET19" i="7" s="1"/>
  <c r="AET20" i="7" s="1"/>
  <c r="AET21" i="7" s="1"/>
  <c r="AET22" i="7" s="1"/>
  <c r="AET23" i="7" s="1"/>
  <c r="AET24" i="7" s="1"/>
  <c r="AET25" i="7" s="1"/>
  <c r="AET26" i="7" s="1"/>
  <c r="AET27" i="7" s="1"/>
  <c r="AEU18" i="7"/>
  <c r="AEU19" i="7" s="1"/>
  <c r="AEU20" i="7" s="1"/>
  <c r="AEU21" i="7" s="1"/>
  <c r="AEU22" i="7" s="1"/>
  <c r="AEU23" i="7" s="1"/>
  <c r="AEU24" i="7" s="1"/>
  <c r="AEU25" i="7" s="1"/>
  <c r="AEU26" i="7" s="1"/>
  <c r="AEU27" i="7" s="1"/>
  <c r="AEV18" i="7"/>
  <c r="AEV19" i="7" s="1"/>
  <c r="AEV20" i="7" s="1"/>
  <c r="AEV21" i="7" s="1"/>
  <c r="AEV22" i="7" s="1"/>
  <c r="AEV23" i="7" s="1"/>
  <c r="AEV24" i="7" s="1"/>
  <c r="AEV25" i="7" s="1"/>
  <c r="AEV26" i="7" s="1"/>
  <c r="AEV27" i="7" s="1"/>
  <c r="AEW18" i="7"/>
  <c r="AEW19" i="7" s="1"/>
  <c r="AEW20" i="7" s="1"/>
  <c r="AEW21" i="7" s="1"/>
  <c r="AEW22" i="7" s="1"/>
  <c r="AEW23" i="7" s="1"/>
  <c r="AEW24" i="7" s="1"/>
  <c r="AEW25" i="7" s="1"/>
  <c r="AEW26" i="7" s="1"/>
  <c r="AEW27" i="7" s="1"/>
  <c r="AEX18" i="7"/>
  <c r="AEX19" i="7" s="1"/>
  <c r="AEX20" i="7" s="1"/>
  <c r="AEX21" i="7" s="1"/>
  <c r="AEX22" i="7" s="1"/>
  <c r="AEX23" i="7" s="1"/>
  <c r="AEX24" i="7" s="1"/>
  <c r="AEX25" i="7" s="1"/>
  <c r="AEX26" i="7" s="1"/>
  <c r="AEX27" i="7" s="1"/>
  <c r="AEY18" i="7"/>
  <c r="AEY19" i="7" s="1"/>
  <c r="AEY20" i="7" s="1"/>
  <c r="AEY21" i="7" s="1"/>
  <c r="AEY22" i="7" s="1"/>
  <c r="AEY23" i="7" s="1"/>
  <c r="AEY24" i="7" s="1"/>
  <c r="AEY25" i="7" s="1"/>
  <c r="AEY26" i="7" s="1"/>
  <c r="AEY27" i="7" s="1"/>
  <c r="AEZ18" i="7"/>
  <c r="AEZ19" i="7" s="1"/>
  <c r="AEZ20" i="7" s="1"/>
  <c r="AEZ21" i="7" s="1"/>
  <c r="AEZ22" i="7" s="1"/>
  <c r="AEZ23" i="7" s="1"/>
  <c r="AEZ24" i="7" s="1"/>
  <c r="AEZ25" i="7" s="1"/>
  <c r="AEZ26" i="7" s="1"/>
  <c r="AEZ27" i="7" s="1"/>
  <c r="AFA18" i="7"/>
  <c r="AFA19" i="7" s="1"/>
  <c r="AFA20" i="7" s="1"/>
  <c r="AFA21" i="7" s="1"/>
  <c r="AFA22" i="7" s="1"/>
  <c r="AFA23" i="7" s="1"/>
  <c r="AFA24" i="7" s="1"/>
  <c r="AFA25" i="7" s="1"/>
  <c r="AFA26" i="7" s="1"/>
  <c r="AFA27" i="7" s="1"/>
  <c r="AFB18" i="7"/>
  <c r="AFB19" i="7" s="1"/>
  <c r="AFB20" i="7" s="1"/>
  <c r="AFB21" i="7" s="1"/>
  <c r="AFB22" i="7" s="1"/>
  <c r="AFB23" i="7" s="1"/>
  <c r="AFB24" i="7" s="1"/>
  <c r="AFB25" i="7" s="1"/>
  <c r="AFB26" i="7" s="1"/>
  <c r="AFB27" i="7" s="1"/>
  <c r="AFC18" i="7"/>
  <c r="AFC19" i="7" s="1"/>
  <c r="AFC20" i="7" s="1"/>
  <c r="AFC21" i="7" s="1"/>
  <c r="AFC22" i="7" s="1"/>
  <c r="AFC23" i="7" s="1"/>
  <c r="AFC24" i="7" s="1"/>
  <c r="AFC25" i="7" s="1"/>
  <c r="AFC26" i="7" s="1"/>
  <c r="AFC27" i="7" s="1"/>
  <c r="AFD18" i="7"/>
  <c r="AFD19" i="7" s="1"/>
  <c r="AFD20" i="7" s="1"/>
  <c r="AFD21" i="7" s="1"/>
  <c r="AFD22" i="7" s="1"/>
  <c r="AFD23" i="7" s="1"/>
  <c r="AFD24" i="7" s="1"/>
  <c r="AFD25" i="7" s="1"/>
  <c r="AFD26" i="7" s="1"/>
  <c r="AFD27" i="7" s="1"/>
  <c r="AFE18" i="7"/>
  <c r="AFE19" i="7" s="1"/>
  <c r="AFE20" i="7" s="1"/>
  <c r="AFE21" i="7" s="1"/>
  <c r="AFE22" i="7" s="1"/>
  <c r="AFE23" i="7" s="1"/>
  <c r="AFE24" i="7" s="1"/>
  <c r="AFE25" i="7" s="1"/>
  <c r="AFE26" i="7" s="1"/>
  <c r="AFE27" i="7" s="1"/>
  <c r="AFF18" i="7"/>
  <c r="AFF19" i="7" s="1"/>
  <c r="AFF20" i="7" s="1"/>
  <c r="AFF21" i="7" s="1"/>
  <c r="AFF22" i="7" s="1"/>
  <c r="AFF23" i="7" s="1"/>
  <c r="AFF24" i="7" s="1"/>
  <c r="AFF25" i="7" s="1"/>
  <c r="AFF26" i="7" s="1"/>
  <c r="AFF27" i="7" s="1"/>
  <c r="AFG18" i="7"/>
  <c r="AFG19" i="7" s="1"/>
  <c r="AFG20" i="7" s="1"/>
  <c r="AFG21" i="7" s="1"/>
  <c r="AFG22" i="7" s="1"/>
  <c r="AFG23" i="7" s="1"/>
  <c r="AFG24" i="7" s="1"/>
  <c r="AFG25" i="7" s="1"/>
  <c r="AFG26" i="7" s="1"/>
  <c r="AFG27" i="7" s="1"/>
  <c r="AFH18" i="7"/>
  <c r="AFH19" i="7" s="1"/>
  <c r="AFH20" i="7" s="1"/>
  <c r="AFH21" i="7" s="1"/>
  <c r="AFH22" i="7" s="1"/>
  <c r="AFH23" i="7" s="1"/>
  <c r="AFH24" i="7" s="1"/>
  <c r="AFH25" i="7" s="1"/>
  <c r="AFH26" i="7" s="1"/>
  <c r="AFH27" i="7" s="1"/>
  <c r="AFI18" i="7"/>
  <c r="AFI19" i="7" s="1"/>
  <c r="AFI20" i="7" s="1"/>
  <c r="AFI21" i="7" s="1"/>
  <c r="AFI22" i="7" s="1"/>
  <c r="AFI23" i="7" s="1"/>
  <c r="AFI24" i="7" s="1"/>
  <c r="AFI25" i="7" s="1"/>
  <c r="AFI26" i="7" s="1"/>
  <c r="AFI27" i="7" s="1"/>
  <c r="AFJ18" i="7"/>
  <c r="AFJ19" i="7" s="1"/>
  <c r="AFJ20" i="7" s="1"/>
  <c r="AFJ21" i="7" s="1"/>
  <c r="AFJ22" i="7" s="1"/>
  <c r="AFJ23" i="7" s="1"/>
  <c r="AFJ24" i="7" s="1"/>
  <c r="AFJ25" i="7" s="1"/>
  <c r="AFJ26" i="7" s="1"/>
  <c r="AFJ27" i="7" s="1"/>
  <c r="AFK18" i="7"/>
  <c r="AFK19" i="7" s="1"/>
  <c r="AFK20" i="7" s="1"/>
  <c r="AFK21" i="7" s="1"/>
  <c r="AFK22" i="7" s="1"/>
  <c r="AFK23" i="7" s="1"/>
  <c r="AFK24" i="7" s="1"/>
  <c r="AFK25" i="7" s="1"/>
  <c r="AFK26" i="7" s="1"/>
  <c r="AFK27" i="7" s="1"/>
  <c r="AFL18" i="7"/>
  <c r="AFL19" i="7" s="1"/>
  <c r="AFL20" i="7" s="1"/>
  <c r="AFL21" i="7" s="1"/>
  <c r="AFL22" i="7" s="1"/>
  <c r="AFL23" i="7" s="1"/>
  <c r="AFL24" i="7" s="1"/>
  <c r="AFL25" i="7" s="1"/>
  <c r="AFL26" i="7" s="1"/>
  <c r="AFL27" i="7" s="1"/>
  <c r="AFM18" i="7"/>
  <c r="AFM19" i="7" s="1"/>
  <c r="AFM20" i="7" s="1"/>
  <c r="AFM21" i="7" s="1"/>
  <c r="AFM22" i="7" s="1"/>
  <c r="AFM23" i="7" s="1"/>
  <c r="AFM24" i="7" s="1"/>
  <c r="AFM25" i="7" s="1"/>
  <c r="AFM26" i="7" s="1"/>
  <c r="AFM27" i="7" s="1"/>
  <c r="AFN18" i="7"/>
  <c r="AFN19" i="7" s="1"/>
  <c r="AFN20" i="7" s="1"/>
  <c r="AFN21" i="7" s="1"/>
  <c r="AFN22" i="7" s="1"/>
  <c r="AFN23" i="7" s="1"/>
  <c r="AFN24" i="7" s="1"/>
  <c r="AFN25" i="7" s="1"/>
  <c r="AFN26" i="7" s="1"/>
  <c r="AFN27" i="7" s="1"/>
  <c r="AFO18" i="7"/>
  <c r="AFO19" i="7" s="1"/>
  <c r="AFO20" i="7" s="1"/>
  <c r="AFO21" i="7" s="1"/>
  <c r="AFO22" i="7" s="1"/>
  <c r="AFO23" i="7" s="1"/>
  <c r="AFO24" i="7" s="1"/>
  <c r="AFO25" i="7" s="1"/>
  <c r="AFO26" i="7" s="1"/>
  <c r="AFO27" i="7" s="1"/>
  <c r="AFP18" i="7"/>
  <c r="AFP19" i="7" s="1"/>
  <c r="AFP20" i="7" s="1"/>
  <c r="AFP21" i="7" s="1"/>
  <c r="AFP22" i="7" s="1"/>
  <c r="AFP23" i="7" s="1"/>
  <c r="AFP24" i="7" s="1"/>
  <c r="AFP25" i="7" s="1"/>
  <c r="AFP26" i="7" s="1"/>
  <c r="AFP27" i="7" s="1"/>
  <c r="AFQ18" i="7"/>
  <c r="AFQ19" i="7" s="1"/>
  <c r="AFQ20" i="7" s="1"/>
  <c r="AFQ21" i="7" s="1"/>
  <c r="AFQ22" i="7" s="1"/>
  <c r="AFQ23" i="7" s="1"/>
  <c r="AFQ24" i="7" s="1"/>
  <c r="AFQ25" i="7" s="1"/>
  <c r="AFQ26" i="7" s="1"/>
  <c r="AFQ27" i="7" s="1"/>
  <c r="AFR18" i="7"/>
  <c r="AFR19" i="7" s="1"/>
  <c r="AFR20" i="7" s="1"/>
  <c r="AFR21" i="7" s="1"/>
  <c r="AFR22" i="7" s="1"/>
  <c r="AFR23" i="7" s="1"/>
  <c r="AFR24" i="7" s="1"/>
  <c r="AFR25" i="7" s="1"/>
  <c r="AFR26" i="7" s="1"/>
  <c r="AFR27" i="7" s="1"/>
  <c r="AFS18" i="7"/>
  <c r="AFS19" i="7" s="1"/>
  <c r="AFS20" i="7" s="1"/>
  <c r="AFS21" i="7" s="1"/>
  <c r="AFS22" i="7" s="1"/>
  <c r="AFS23" i="7" s="1"/>
  <c r="AFS24" i="7" s="1"/>
  <c r="AFS25" i="7" s="1"/>
  <c r="AFS26" i="7" s="1"/>
  <c r="AFS27" i="7" s="1"/>
  <c r="AFT18" i="7"/>
  <c r="AFT19" i="7" s="1"/>
  <c r="AFT20" i="7" s="1"/>
  <c r="AFT21" i="7" s="1"/>
  <c r="AFT22" i="7" s="1"/>
  <c r="AFT23" i="7" s="1"/>
  <c r="AFT24" i="7" s="1"/>
  <c r="AFT25" i="7" s="1"/>
  <c r="AFT26" i="7" s="1"/>
  <c r="AFT27" i="7" s="1"/>
  <c r="AFU18" i="7"/>
  <c r="AFU19" i="7" s="1"/>
  <c r="AFU20" i="7" s="1"/>
  <c r="AFU21" i="7" s="1"/>
  <c r="AFU22" i="7" s="1"/>
  <c r="AFU23" i="7" s="1"/>
  <c r="AFU24" i="7" s="1"/>
  <c r="AFU25" i="7" s="1"/>
  <c r="AFU26" i="7" s="1"/>
  <c r="AFU27" i="7" s="1"/>
  <c r="AFV18" i="7"/>
  <c r="AFV19" i="7" s="1"/>
  <c r="AFV20" i="7" s="1"/>
  <c r="AFV21" i="7" s="1"/>
  <c r="AFV22" i="7" s="1"/>
  <c r="AFV23" i="7" s="1"/>
  <c r="AFV24" i="7" s="1"/>
  <c r="AFV25" i="7" s="1"/>
  <c r="AFV26" i="7" s="1"/>
  <c r="AFV27" i="7" s="1"/>
  <c r="AFW18" i="7"/>
  <c r="AFW19" i="7" s="1"/>
  <c r="AFW20" i="7" s="1"/>
  <c r="AFW21" i="7" s="1"/>
  <c r="AFW22" i="7" s="1"/>
  <c r="AFW23" i="7" s="1"/>
  <c r="AFW24" i="7" s="1"/>
  <c r="AFW25" i="7" s="1"/>
  <c r="AFW26" i="7" s="1"/>
  <c r="AFW27" i="7" s="1"/>
  <c r="AFX18" i="7"/>
  <c r="AFX19" i="7" s="1"/>
  <c r="AFX20" i="7" s="1"/>
  <c r="AFX21" i="7" s="1"/>
  <c r="AFX22" i="7" s="1"/>
  <c r="AFX23" i="7" s="1"/>
  <c r="AFX24" i="7" s="1"/>
  <c r="AFX25" i="7" s="1"/>
  <c r="AFX26" i="7" s="1"/>
  <c r="AFX27" i="7" s="1"/>
  <c r="AFY18" i="7"/>
  <c r="AFY19" i="7" s="1"/>
  <c r="AFY20" i="7" s="1"/>
  <c r="AFY21" i="7" s="1"/>
  <c r="AFY22" i="7" s="1"/>
  <c r="AFY23" i="7" s="1"/>
  <c r="AFY24" i="7" s="1"/>
  <c r="AFY25" i="7" s="1"/>
  <c r="AFY26" i="7" s="1"/>
  <c r="AFY27" i="7" s="1"/>
  <c r="AFZ18" i="7"/>
  <c r="AFZ19" i="7" s="1"/>
  <c r="AFZ20" i="7" s="1"/>
  <c r="AFZ21" i="7" s="1"/>
  <c r="AFZ22" i="7" s="1"/>
  <c r="AFZ23" i="7" s="1"/>
  <c r="AFZ24" i="7" s="1"/>
  <c r="AFZ25" i="7" s="1"/>
  <c r="AFZ26" i="7" s="1"/>
  <c r="AFZ27" i="7" s="1"/>
  <c r="AGA18" i="7"/>
  <c r="AGA19" i="7" s="1"/>
  <c r="AGA20" i="7" s="1"/>
  <c r="AGA21" i="7" s="1"/>
  <c r="AGA22" i="7" s="1"/>
  <c r="AGA23" i="7" s="1"/>
  <c r="AGA24" i="7" s="1"/>
  <c r="AGA25" i="7" s="1"/>
  <c r="AGA26" i="7" s="1"/>
  <c r="AGA27" i="7" s="1"/>
  <c r="AGB18" i="7"/>
  <c r="AGB19" i="7" s="1"/>
  <c r="AGB20" i="7" s="1"/>
  <c r="AGB21" i="7" s="1"/>
  <c r="AGB22" i="7" s="1"/>
  <c r="AGB23" i="7" s="1"/>
  <c r="AGB24" i="7" s="1"/>
  <c r="AGB25" i="7" s="1"/>
  <c r="AGB26" i="7" s="1"/>
  <c r="AGB27" i="7" s="1"/>
  <c r="AGC18" i="7"/>
  <c r="AGC19" i="7" s="1"/>
  <c r="AGC20" i="7" s="1"/>
  <c r="AGC21" i="7" s="1"/>
  <c r="AGC22" i="7" s="1"/>
  <c r="AGC23" i="7" s="1"/>
  <c r="AGC24" i="7" s="1"/>
  <c r="AGC25" i="7" s="1"/>
  <c r="AGC26" i="7" s="1"/>
  <c r="AGC27" i="7" s="1"/>
  <c r="AGD18" i="7"/>
  <c r="AGD19" i="7" s="1"/>
  <c r="AGD20" i="7" s="1"/>
  <c r="AGD21" i="7" s="1"/>
  <c r="AGD22" i="7" s="1"/>
  <c r="AGD23" i="7" s="1"/>
  <c r="AGD24" i="7" s="1"/>
  <c r="AGD25" i="7" s="1"/>
  <c r="AGD26" i="7" s="1"/>
  <c r="AGD27" i="7" s="1"/>
  <c r="AGE18" i="7"/>
  <c r="AGE19" i="7" s="1"/>
  <c r="AGE20" i="7" s="1"/>
  <c r="AGE21" i="7" s="1"/>
  <c r="AGE22" i="7" s="1"/>
  <c r="AGE23" i="7" s="1"/>
  <c r="AGE24" i="7" s="1"/>
  <c r="AGE25" i="7" s="1"/>
  <c r="AGE26" i="7" s="1"/>
  <c r="AGE27" i="7" s="1"/>
  <c r="AGF18" i="7"/>
  <c r="AGF19" i="7" s="1"/>
  <c r="AGF20" i="7" s="1"/>
  <c r="AGF21" i="7" s="1"/>
  <c r="AGF22" i="7" s="1"/>
  <c r="AGF23" i="7" s="1"/>
  <c r="AGF24" i="7" s="1"/>
  <c r="AGF25" i="7" s="1"/>
  <c r="AGF26" i="7" s="1"/>
  <c r="AGF27" i="7" s="1"/>
  <c r="AGG18" i="7"/>
  <c r="AGG19" i="7" s="1"/>
  <c r="AGG20" i="7" s="1"/>
  <c r="AGG21" i="7" s="1"/>
  <c r="AGG22" i="7" s="1"/>
  <c r="AGG23" i="7" s="1"/>
  <c r="AGG24" i="7" s="1"/>
  <c r="AGG25" i="7" s="1"/>
  <c r="AGG26" i="7" s="1"/>
  <c r="AGG27" i="7" s="1"/>
  <c r="AGH18" i="7"/>
  <c r="AGH19" i="7" s="1"/>
  <c r="AGH20" i="7" s="1"/>
  <c r="AGH21" i="7" s="1"/>
  <c r="AGH22" i="7" s="1"/>
  <c r="AGH23" i="7" s="1"/>
  <c r="AGH24" i="7" s="1"/>
  <c r="AGH25" i="7" s="1"/>
  <c r="AGH26" i="7" s="1"/>
  <c r="AGH27" i="7" s="1"/>
  <c r="AGI18" i="7"/>
  <c r="AGI19" i="7" s="1"/>
  <c r="AGI20" i="7" s="1"/>
  <c r="AGI21" i="7" s="1"/>
  <c r="AGI22" i="7" s="1"/>
  <c r="AGI23" i="7" s="1"/>
  <c r="AGI24" i="7" s="1"/>
  <c r="AGI25" i="7" s="1"/>
  <c r="AGI26" i="7" s="1"/>
  <c r="AGI27" i="7" s="1"/>
  <c r="AGJ18" i="7"/>
  <c r="AGJ19" i="7" s="1"/>
  <c r="AGJ20" i="7" s="1"/>
  <c r="AGJ21" i="7" s="1"/>
  <c r="AGJ22" i="7" s="1"/>
  <c r="AGJ23" i="7" s="1"/>
  <c r="AGJ24" i="7" s="1"/>
  <c r="AGJ25" i="7" s="1"/>
  <c r="AGJ26" i="7" s="1"/>
  <c r="AGJ27" i="7" s="1"/>
  <c r="AGK18" i="7"/>
  <c r="AGK19" i="7" s="1"/>
  <c r="AGK20" i="7" s="1"/>
  <c r="AGK21" i="7" s="1"/>
  <c r="AGK22" i="7" s="1"/>
  <c r="AGK23" i="7" s="1"/>
  <c r="AGK24" i="7" s="1"/>
  <c r="AGK25" i="7" s="1"/>
  <c r="AGK26" i="7" s="1"/>
  <c r="AGK27" i="7" s="1"/>
  <c r="AGL18" i="7"/>
  <c r="AGL19" i="7" s="1"/>
  <c r="AGL20" i="7" s="1"/>
  <c r="AGL21" i="7" s="1"/>
  <c r="AGL22" i="7" s="1"/>
  <c r="AGL23" i="7" s="1"/>
  <c r="AGL24" i="7" s="1"/>
  <c r="AGL25" i="7" s="1"/>
  <c r="AGL26" i="7" s="1"/>
  <c r="AGL27" i="7" s="1"/>
  <c r="AGM18" i="7"/>
  <c r="AGM19" i="7" s="1"/>
  <c r="AGM20" i="7" s="1"/>
  <c r="AGM21" i="7" s="1"/>
  <c r="AGM22" i="7" s="1"/>
  <c r="AGM23" i="7" s="1"/>
  <c r="AGM24" i="7" s="1"/>
  <c r="AGM25" i="7" s="1"/>
  <c r="AGM26" i="7" s="1"/>
  <c r="AGM27" i="7" s="1"/>
  <c r="AGN18" i="7"/>
  <c r="AGN19" i="7" s="1"/>
  <c r="AGN20" i="7" s="1"/>
  <c r="AGN21" i="7" s="1"/>
  <c r="AGN22" i="7" s="1"/>
  <c r="AGN23" i="7" s="1"/>
  <c r="AGN24" i="7" s="1"/>
  <c r="AGN25" i="7" s="1"/>
  <c r="AGN26" i="7" s="1"/>
  <c r="AGN27" i="7" s="1"/>
  <c r="AGO18" i="7"/>
  <c r="AGO19" i="7" s="1"/>
  <c r="AGO20" i="7" s="1"/>
  <c r="AGO21" i="7" s="1"/>
  <c r="AGO22" i="7" s="1"/>
  <c r="AGO23" i="7" s="1"/>
  <c r="AGO24" i="7" s="1"/>
  <c r="AGO25" i="7" s="1"/>
  <c r="AGO26" i="7" s="1"/>
  <c r="AGO27" i="7" s="1"/>
  <c r="AGP18" i="7"/>
  <c r="AGP19" i="7" s="1"/>
  <c r="AGP20" i="7" s="1"/>
  <c r="AGP21" i="7" s="1"/>
  <c r="AGP22" i="7" s="1"/>
  <c r="AGP23" i="7" s="1"/>
  <c r="AGP24" i="7" s="1"/>
  <c r="AGP25" i="7" s="1"/>
  <c r="AGP26" i="7" s="1"/>
  <c r="AGP27" i="7" s="1"/>
  <c r="AGQ18" i="7"/>
  <c r="AGQ19" i="7" s="1"/>
  <c r="AGQ20" i="7" s="1"/>
  <c r="AGQ21" i="7" s="1"/>
  <c r="AGQ22" i="7" s="1"/>
  <c r="AGQ23" i="7" s="1"/>
  <c r="AGQ24" i="7" s="1"/>
  <c r="AGQ25" i="7" s="1"/>
  <c r="AGQ26" i="7" s="1"/>
  <c r="AGQ27" i="7" s="1"/>
  <c r="AGR18" i="7"/>
  <c r="AGR19" i="7" s="1"/>
  <c r="AGR20" i="7" s="1"/>
  <c r="AGR21" i="7" s="1"/>
  <c r="AGR22" i="7" s="1"/>
  <c r="AGR23" i="7" s="1"/>
  <c r="AGR24" i="7" s="1"/>
  <c r="AGR25" i="7" s="1"/>
  <c r="AGR26" i="7" s="1"/>
  <c r="AGR27" i="7" s="1"/>
  <c r="AGS18" i="7"/>
  <c r="AGS19" i="7" s="1"/>
  <c r="AGS20" i="7" s="1"/>
  <c r="AGS21" i="7" s="1"/>
  <c r="AGS22" i="7" s="1"/>
  <c r="AGS23" i="7" s="1"/>
  <c r="AGS24" i="7" s="1"/>
  <c r="AGS25" i="7" s="1"/>
  <c r="AGS26" i="7" s="1"/>
  <c r="AGS27" i="7" s="1"/>
  <c r="AGT18" i="7"/>
  <c r="AGT19" i="7" s="1"/>
  <c r="AGT20" i="7" s="1"/>
  <c r="AGT21" i="7" s="1"/>
  <c r="AGT22" i="7" s="1"/>
  <c r="AGT23" i="7" s="1"/>
  <c r="AGT24" i="7" s="1"/>
  <c r="AGT25" i="7" s="1"/>
  <c r="AGT26" i="7" s="1"/>
  <c r="AGT27" i="7" s="1"/>
  <c r="AGU18" i="7"/>
  <c r="AGU19" i="7" s="1"/>
  <c r="AGU20" i="7" s="1"/>
  <c r="AGU21" i="7" s="1"/>
  <c r="AGU22" i="7" s="1"/>
  <c r="AGU23" i="7" s="1"/>
  <c r="AGU24" i="7" s="1"/>
  <c r="AGU25" i="7" s="1"/>
  <c r="AGU26" i="7" s="1"/>
  <c r="AGU27" i="7" s="1"/>
  <c r="AGV18" i="7"/>
  <c r="AGV19" i="7" s="1"/>
  <c r="AGV20" i="7" s="1"/>
  <c r="AGV21" i="7" s="1"/>
  <c r="AGV22" i="7" s="1"/>
  <c r="AGV23" i="7" s="1"/>
  <c r="AGV24" i="7" s="1"/>
  <c r="AGV25" i="7" s="1"/>
  <c r="AGV26" i="7" s="1"/>
  <c r="AGV27" i="7" s="1"/>
  <c r="AGW18" i="7"/>
  <c r="AGW19" i="7" s="1"/>
  <c r="AGW20" i="7" s="1"/>
  <c r="AGW21" i="7" s="1"/>
  <c r="AGW22" i="7" s="1"/>
  <c r="AGW23" i="7" s="1"/>
  <c r="AGW24" i="7" s="1"/>
  <c r="AGW25" i="7" s="1"/>
  <c r="AGW26" i="7" s="1"/>
  <c r="AGW27" i="7" s="1"/>
  <c r="AGX18" i="7"/>
  <c r="AGX19" i="7" s="1"/>
  <c r="AGX20" i="7" s="1"/>
  <c r="AGX21" i="7" s="1"/>
  <c r="AGX22" i="7" s="1"/>
  <c r="AGX23" i="7" s="1"/>
  <c r="AGX24" i="7" s="1"/>
  <c r="AGX25" i="7" s="1"/>
  <c r="AGX26" i="7" s="1"/>
  <c r="AGX27" i="7" s="1"/>
  <c r="AGY18" i="7"/>
  <c r="AGY19" i="7" s="1"/>
  <c r="AGY20" i="7" s="1"/>
  <c r="AGY21" i="7" s="1"/>
  <c r="AGY22" i="7" s="1"/>
  <c r="AGY23" i="7" s="1"/>
  <c r="AGY24" i="7" s="1"/>
  <c r="AGY25" i="7" s="1"/>
  <c r="AGY26" i="7" s="1"/>
  <c r="AGY27" i="7" s="1"/>
  <c r="AGZ18" i="7"/>
  <c r="AGZ19" i="7" s="1"/>
  <c r="AGZ20" i="7" s="1"/>
  <c r="AGZ21" i="7" s="1"/>
  <c r="AGZ22" i="7" s="1"/>
  <c r="AGZ23" i="7" s="1"/>
  <c r="AGZ24" i="7" s="1"/>
  <c r="AGZ25" i="7" s="1"/>
  <c r="AGZ26" i="7" s="1"/>
  <c r="AGZ27" i="7" s="1"/>
  <c r="AHA18" i="7"/>
  <c r="AHA19" i="7" s="1"/>
  <c r="AHA20" i="7" s="1"/>
  <c r="AHA21" i="7" s="1"/>
  <c r="AHA22" i="7" s="1"/>
  <c r="AHA23" i="7" s="1"/>
  <c r="AHA24" i="7" s="1"/>
  <c r="AHA25" i="7" s="1"/>
  <c r="AHA26" i="7" s="1"/>
  <c r="AHA27" i="7" s="1"/>
  <c r="AHB18" i="7"/>
  <c r="AHB19" i="7" s="1"/>
  <c r="AHB20" i="7" s="1"/>
  <c r="AHB21" i="7" s="1"/>
  <c r="AHB22" i="7" s="1"/>
  <c r="AHB23" i="7" s="1"/>
  <c r="AHB24" i="7" s="1"/>
  <c r="AHB25" i="7" s="1"/>
  <c r="AHB26" i="7" s="1"/>
  <c r="AHB27" i="7" s="1"/>
  <c r="AHC18" i="7"/>
  <c r="AHC19" i="7" s="1"/>
  <c r="AHC20" i="7" s="1"/>
  <c r="AHC21" i="7" s="1"/>
  <c r="AHC22" i="7" s="1"/>
  <c r="AHC23" i="7" s="1"/>
  <c r="AHC24" i="7" s="1"/>
  <c r="AHC25" i="7" s="1"/>
  <c r="AHC26" i="7" s="1"/>
  <c r="AHC27" i="7" s="1"/>
  <c r="AHD18" i="7"/>
  <c r="AHD19" i="7" s="1"/>
  <c r="AHD20" i="7" s="1"/>
  <c r="AHD21" i="7" s="1"/>
  <c r="AHD22" i="7" s="1"/>
  <c r="AHD23" i="7" s="1"/>
  <c r="AHD24" i="7" s="1"/>
  <c r="AHD25" i="7" s="1"/>
  <c r="AHD26" i="7" s="1"/>
  <c r="AHD27" i="7" s="1"/>
  <c r="AHE18" i="7"/>
  <c r="AHE19" i="7" s="1"/>
  <c r="AHE20" i="7" s="1"/>
  <c r="AHE21" i="7" s="1"/>
  <c r="AHE22" i="7" s="1"/>
  <c r="AHE23" i="7" s="1"/>
  <c r="AHE24" i="7" s="1"/>
  <c r="AHE25" i="7" s="1"/>
  <c r="AHE26" i="7" s="1"/>
  <c r="AHE27" i="7" s="1"/>
  <c r="AHF18" i="7"/>
  <c r="AHF19" i="7" s="1"/>
  <c r="AHF20" i="7" s="1"/>
  <c r="AHF21" i="7" s="1"/>
  <c r="AHF22" i="7" s="1"/>
  <c r="AHF23" i="7" s="1"/>
  <c r="AHF24" i="7" s="1"/>
  <c r="AHF25" i="7" s="1"/>
  <c r="AHF26" i="7" s="1"/>
  <c r="AHF27" i="7" s="1"/>
  <c r="AHG18" i="7"/>
  <c r="AHG19" i="7" s="1"/>
  <c r="AHG20" i="7" s="1"/>
  <c r="AHG21" i="7" s="1"/>
  <c r="AHG22" i="7" s="1"/>
  <c r="AHG23" i="7" s="1"/>
  <c r="AHG24" i="7" s="1"/>
  <c r="AHG25" i="7" s="1"/>
  <c r="AHG26" i="7" s="1"/>
  <c r="AHG27" i="7" s="1"/>
  <c r="AHH18" i="7"/>
  <c r="AHH19" i="7" s="1"/>
  <c r="AHH20" i="7" s="1"/>
  <c r="AHH21" i="7" s="1"/>
  <c r="AHH22" i="7" s="1"/>
  <c r="AHH23" i="7" s="1"/>
  <c r="AHH24" i="7" s="1"/>
  <c r="AHH25" i="7" s="1"/>
  <c r="AHH26" i="7" s="1"/>
  <c r="AHH27" i="7" s="1"/>
  <c r="AHI18" i="7"/>
  <c r="AHI19" i="7" s="1"/>
  <c r="AHI20" i="7" s="1"/>
  <c r="AHI21" i="7" s="1"/>
  <c r="AHI22" i="7" s="1"/>
  <c r="AHI23" i="7" s="1"/>
  <c r="AHI24" i="7" s="1"/>
  <c r="AHI25" i="7" s="1"/>
  <c r="AHI26" i="7" s="1"/>
  <c r="AHI27" i="7" s="1"/>
  <c r="AHJ18" i="7"/>
  <c r="AHJ19" i="7" s="1"/>
  <c r="AHJ20" i="7" s="1"/>
  <c r="AHJ21" i="7" s="1"/>
  <c r="AHJ22" i="7" s="1"/>
  <c r="AHJ23" i="7" s="1"/>
  <c r="AHJ24" i="7" s="1"/>
  <c r="AHJ25" i="7" s="1"/>
  <c r="AHJ26" i="7" s="1"/>
  <c r="AHJ27" i="7" s="1"/>
  <c r="AHK18" i="7"/>
  <c r="AHK19" i="7" s="1"/>
  <c r="AHK20" i="7" s="1"/>
  <c r="AHK21" i="7" s="1"/>
  <c r="AHK22" i="7" s="1"/>
  <c r="AHK23" i="7" s="1"/>
  <c r="AHK24" i="7" s="1"/>
  <c r="AHK25" i="7" s="1"/>
  <c r="AHK26" i="7" s="1"/>
  <c r="AHK27" i="7" s="1"/>
  <c r="AHL18" i="7"/>
  <c r="AHL19" i="7" s="1"/>
  <c r="AHL20" i="7" s="1"/>
  <c r="AHL21" i="7" s="1"/>
  <c r="AHL22" i="7" s="1"/>
  <c r="AHL23" i="7" s="1"/>
  <c r="AHL24" i="7" s="1"/>
  <c r="AHL25" i="7" s="1"/>
  <c r="AHL26" i="7" s="1"/>
  <c r="AHL27" i="7" s="1"/>
  <c r="AHM18" i="7"/>
  <c r="AHM19" i="7" s="1"/>
  <c r="AHM20" i="7" s="1"/>
  <c r="AHM21" i="7" s="1"/>
  <c r="AHM22" i="7" s="1"/>
  <c r="AHM23" i="7" s="1"/>
  <c r="AHM24" i="7" s="1"/>
  <c r="AHM25" i="7" s="1"/>
  <c r="AHM26" i="7" s="1"/>
  <c r="AHM27" i="7" s="1"/>
  <c r="AHN18" i="7"/>
  <c r="AHN19" i="7" s="1"/>
  <c r="AHN20" i="7" s="1"/>
  <c r="AHN21" i="7" s="1"/>
  <c r="AHN22" i="7" s="1"/>
  <c r="AHN23" i="7" s="1"/>
  <c r="AHN24" i="7" s="1"/>
  <c r="AHN25" i="7" s="1"/>
  <c r="AHN26" i="7" s="1"/>
  <c r="AHN27" i="7" s="1"/>
  <c r="AHO18" i="7"/>
  <c r="AHO19" i="7" s="1"/>
  <c r="AHO20" i="7" s="1"/>
  <c r="AHO21" i="7" s="1"/>
  <c r="AHO22" i="7" s="1"/>
  <c r="AHO23" i="7" s="1"/>
  <c r="AHO24" i="7" s="1"/>
  <c r="AHO25" i="7" s="1"/>
  <c r="AHO26" i="7" s="1"/>
  <c r="AHO27" i="7" s="1"/>
  <c r="AHP18" i="7"/>
  <c r="AHP19" i="7" s="1"/>
  <c r="AHP20" i="7" s="1"/>
  <c r="AHP21" i="7" s="1"/>
  <c r="AHP22" i="7" s="1"/>
  <c r="AHP23" i="7" s="1"/>
  <c r="AHP24" i="7" s="1"/>
  <c r="AHP25" i="7" s="1"/>
  <c r="AHP26" i="7" s="1"/>
  <c r="AHP27" i="7" s="1"/>
  <c r="AHQ18" i="7"/>
  <c r="AHQ19" i="7" s="1"/>
  <c r="AHQ20" i="7" s="1"/>
  <c r="AHQ21" i="7" s="1"/>
  <c r="AHQ22" i="7" s="1"/>
  <c r="AHQ23" i="7" s="1"/>
  <c r="AHQ24" i="7" s="1"/>
  <c r="AHQ25" i="7" s="1"/>
  <c r="AHQ26" i="7" s="1"/>
  <c r="AHQ27" i="7" s="1"/>
  <c r="AHR18" i="7"/>
  <c r="AHR19" i="7" s="1"/>
  <c r="AHR20" i="7" s="1"/>
  <c r="AHR21" i="7" s="1"/>
  <c r="AHR22" i="7" s="1"/>
  <c r="AHR23" i="7" s="1"/>
  <c r="AHR24" i="7" s="1"/>
  <c r="AHR25" i="7" s="1"/>
  <c r="AHR26" i="7" s="1"/>
  <c r="AHR27" i="7" s="1"/>
  <c r="AHS18" i="7"/>
  <c r="AHS19" i="7" s="1"/>
  <c r="AHS20" i="7" s="1"/>
  <c r="AHS21" i="7" s="1"/>
  <c r="AHS22" i="7" s="1"/>
  <c r="AHS23" i="7" s="1"/>
  <c r="AHS24" i="7" s="1"/>
  <c r="AHS25" i="7" s="1"/>
  <c r="AHS26" i="7" s="1"/>
  <c r="AHS27" i="7" s="1"/>
  <c r="AHT18" i="7"/>
  <c r="AHT19" i="7" s="1"/>
  <c r="AHT20" i="7" s="1"/>
  <c r="AHT21" i="7" s="1"/>
  <c r="AHT22" i="7" s="1"/>
  <c r="AHT23" i="7" s="1"/>
  <c r="AHT24" i="7" s="1"/>
  <c r="AHT25" i="7" s="1"/>
  <c r="AHT26" i="7" s="1"/>
  <c r="AHT27" i="7" s="1"/>
  <c r="AHU18" i="7"/>
  <c r="AHU19" i="7" s="1"/>
  <c r="AHU20" i="7" s="1"/>
  <c r="AHU21" i="7" s="1"/>
  <c r="AHU22" i="7" s="1"/>
  <c r="AHU23" i="7" s="1"/>
  <c r="AHU24" i="7" s="1"/>
  <c r="AHU25" i="7" s="1"/>
  <c r="AHU26" i="7" s="1"/>
  <c r="AHU27" i="7" s="1"/>
  <c r="AHV18" i="7"/>
  <c r="AHV19" i="7" s="1"/>
  <c r="AHV20" i="7" s="1"/>
  <c r="AHV21" i="7" s="1"/>
  <c r="AHV22" i="7" s="1"/>
  <c r="AHV23" i="7" s="1"/>
  <c r="AHV24" i="7" s="1"/>
  <c r="AHV25" i="7" s="1"/>
  <c r="AHV26" i="7" s="1"/>
  <c r="AHV27" i="7" s="1"/>
  <c r="AHW18" i="7"/>
  <c r="AHW19" i="7" s="1"/>
  <c r="AHW20" i="7" s="1"/>
  <c r="AHW21" i="7" s="1"/>
  <c r="AHW22" i="7" s="1"/>
  <c r="AHW23" i="7" s="1"/>
  <c r="AHW24" i="7" s="1"/>
  <c r="AHW25" i="7" s="1"/>
  <c r="AHW26" i="7" s="1"/>
  <c r="AHW27" i="7" s="1"/>
  <c r="AHX18" i="7"/>
  <c r="AHX19" i="7" s="1"/>
  <c r="AHX20" i="7" s="1"/>
  <c r="AHX21" i="7" s="1"/>
  <c r="AHX22" i="7" s="1"/>
  <c r="AHX23" i="7" s="1"/>
  <c r="AHX24" i="7" s="1"/>
  <c r="AHX25" i="7" s="1"/>
  <c r="AHX26" i="7" s="1"/>
  <c r="AHX27" i="7" s="1"/>
  <c r="AHY18" i="7"/>
  <c r="AHY19" i="7" s="1"/>
  <c r="AHY20" i="7" s="1"/>
  <c r="AHY21" i="7" s="1"/>
  <c r="AHY22" i="7" s="1"/>
  <c r="AHY23" i="7" s="1"/>
  <c r="AHY24" i="7" s="1"/>
  <c r="AHY25" i="7" s="1"/>
  <c r="AHY26" i="7" s="1"/>
  <c r="AHY27" i="7" s="1"/>
  <c r="AHZ18" i="7"/>
  <c r="AHZ19" i="7" s="1"/>
  <c r="AHZ20" i="7" s="1"/>
  <c r="AHZ21" i="7" s="1"/>
  <c r="AHZ22" i="7" s="1"/>
  <c r="AHZ23" i="7" s="1"/>
  <c r="AHZ24" i="7" s="1"/>
  <c r="AHZ25" i="7" s="1"/>
  <c r="AHZ26" i="7" s="1"/>
  <c r="AHZ27" i="7" s="1"/>
  <c r="AIA18" i="7"/>
  <c r="AIA19" i="7" s="1"/>
  <c r="AIA20" i="7" s="1"/>
  <c r="AIA21" i="7" s="1"/>
  <c r="AIA22" i="7" s="1"/>
  <c r="AIA23" i="7" s="1"/>
  <c r="AIA24" i="7" s="1"/>
  <c r="AIA25" i="7" s="1"/>
  <c r="AIA26" i="7" s="1"/>
  <c r="AIA27" i="7" s="1"/>
  <c r="AIB18" i="7"/>
  <c r="AIB19" i="7" s="1"/>
  <c r="AIB20" i="7" s="1"/>
  <c r="AIB21" i="7" s="1"/>
  <c r="AIB22" i="7" s="1"/>
  <c r="AIB23" i="7" s="1"/>
  <c r="AIB24" i="7" s="1"/>
  <c r="AIB25" i="7" s="1"/>
  <c r="AIB26" i="7" s="1"/>
  <c r="AIB27" i="7" s="1"/>
  <c r="AIC18" i="7"/>
  <c r="AIC19" i="7" s="1"/>
  <c r="AIC20" i="7" s="1"/>
  <c r="AIC21" i="7" s="1"/>
  <c r="AIC22" i="7" s="1"/>
  <c r="AIC23" i="7" s="1"/>
  <c r="AIC24" i="7" s="1"/>
  <c r="AIC25" i="7" s="1"/>
  <c r="AIC26" i="7" s="1"/>
  <c r="AIC27" i="7" s="1"/>
  <c r="AID18" i="7"/>
  <c r="AID19" i="7" s="1"/>
  <c r="AID20" i="7" s="1"/>
  <c r="AID21" i="7" s="1"/>
  <c r="AID22" i="7" s="1"/>
  <c r="AID23" i="7" s="1"/>
  <c r="AID24" i="7" s="1"/>
  <c r="AID25" i="7" s="1"/>
  <c r="AID26" i="7" s="1"/>
  <c r="AID27" i="7" s="1"/>
  <c r="AIE18" i="7"/>
  <c r="AIE19" i="7" s="1"/>
  <c r="AIE20" i="7" s="1"/>
  <c r="AIE21" i="7" s="1"/>
  <c r="AIE22" i="7" s="1"/>
  <c r="AIE23" i="7" s="1"/>
  <c r="AIE24" i="7" s="1"/>
  <c r="AIE25" i="7" s="1"/>
  <c r="AIE26" i="7" s="1"/>
  <c r="AIE27" i="7" s="1"/>
  <c r="AIF18" i="7"/>
  <c r="AIF19" i="7" s="1"/>
  <c r="AIF20" i="7" s="1"/>
  <c r="AIF21" i="7" s="1"/>
  <c r="AIF22" i="7" s="1"/>
  <c r="AIF23" i="7" s="1"/>
  <c r="AIF24" i="7" s="1"/>
  <c r="AIF25" i="7" s="1"/>
  <c r="AIF26" i="7" s="1"/>
  <c r="AIF27" i="7" s="1"/>
  <c r="AIG18" i="7"/>
  <c r="AIG19" i="7" s="1"/>
  <c r="AIG20" i="7" s="1"/>
  <c r="AIG21" i="7" s="1"/>
  <c r="AIG22" i="7" s="1"/>
  <c r="AIG23" i="7" s="1"/>
  <c r="AIG24" i="7" s="1"/>
  <c r="AIG25" i="7" s="1"/>
  <c r="AIG26" i="7" s="1"/>
  <c r="AIG27" i="7" s="1"/>
  <c r="AIH18" i="7"/>
  <c r="AIH19" i="7" s="1"/>
  <c r="AIH20" i="7" s="1"/>
  <c r="AIH21" i="7" s="1"/>
  <c r="AIH22" i="7" s="1"/>
  <c r="AIH23" i="7" s="1"/>
  <c r="AIH24" i="7" s="1"/>
  <c r="AIH25" i="7" s="1"/>
  <c r="AIH26" i="7" s="1"/>
  <c r="AIH27" i="7" s="1"/>
  <c r="AII18" i="7"/>
  <c r="AII19" i="7" s="1"/>
  <c r="AII20" i="7" s="1"/>
  <c r="AII21" i="7" s="1"/>
  <c r="AII22" i="7" s="1"/>
  <c r="AII23" i="7" s="1"/>
  <c r="AII24" i="7" s="1"/>
  <c r="AII25" i="7" s="1"/>
  <c r="AII26" i="7" s="1"/>
  <c r="AII27" i="7" s="1"/>
  <c r="AIJ18" i="7"/>
  <c r="AIJ19" i="7" s="1"/>
  <c r="AIJ20" i="7" s="1"/>
  <c r="AIJ21" i="7" s="1"/>
  <c r="AIJ22" i="7" s="1"/>
  <c r="AIJ23" i="7" s="1"/>
  <c r="AIJ24" i="7" s="1"/>
  <c r="AIJ25" i="7" s="1"/>
  <c r="AIJ26" i="7" s="1"/>
  <c r="AIJ27" i="7" s="1"/>
  <c r="AIK18" i="7"/>
  <c r="AIK19" i="7" s="1"/>
  <c r="AIK20" i="7" s="1"/>
  <c r="AIK21" i="7" s="1"/>
  <c r="AIK22" i="7" s="1"/>
  <c r="AIK23" i="7" s="1"/>
  <c r="AIK24" i="7" s="1"/>
  <c r="AIK25" i="7" s="1"/>
  <c r="AIK26" i="7" s="1"/>
  <c r="AIK27" i="7" s="1"/>
  <c r="AIL18" i="7"/>
  <c r="AIL19" i="7" s="1"/>
  <c r="AIL20" i="7" s="1"/>
  <c r="AIL21" i="7" s="1"/>
  <c r="AIL22" i="7" s="1"/>
  <c r="AIL23" i="7" s="1"/>
  <c r="AIL24" i="7" s="1"/>
  <c r="AIL25" i="7" s="1"/>
  <c r="AIL26" i="7" s="1"/>
  <c r="AIL27" i="7" s="1"/>
  <c r="AIM18" i="7"/>
  <c r="AIM19" i="7" s="1"/>
  <c r="AIM20" i="7" s="1"/>
  <c r="AIM21" i="7" s="1"/>
  <c r="AIM22" i="7" s="1"/>
  <c r="AIM23" i="7" s="1"/>
  <c r="AIM24" i="7" s="1"/>
  <c r="AIM25" i="7" s="1"/>
  <c r="AIM26" i="7" s="1"/>
  <c r="AIM27" i="7" s="1"/>
  <c r="AIN18" i="7"/>
  <c r="AIN19" i="7" s="1"/>
  <c r="AIN20" i="7" s="1"/>
  <c r="AIN21" i="7" s="1"/>
  <c r="AIN22" i="7" s="1"/>
  <c r="AIN23" i="7" s="1"/>
  <c r="AIN24" i="7" s="1"/>
  <c r="AIN25" i="7" s="1"/>
  <c r="AIN26" i="7" s="1"/>
  <c r="AIN27" i="7" s="1"/>
  <c r="AIO18" i="7"/>
  <c r="AIO19" i="7" s="1"/>
  <c r="AIO20" i="7" s="1"/>
  <c r="AIO21" i="7" s="1"/>
  <c r="AIO22" i="7" s="1"/>
  <c r="AIO23" i="7" s="1"/>
  <c r="AIO24" i="7" s="1"/>
  <c r="AIO25" i="7" s="1"/>
  <c r="AIO26" i="7" s="1"/>
  <c r="AIO27" i="7" s="1"/>
  <c r="AIP18" i="7"/>
  <c r="AIP19" i="7" s="1"/>
  <c r="AIP20" i="7" s="1"/>
  <c r="AIP21" i="7" s="1"/>
  <c r="AIP22" i="7" s="1"/>
  <c r="AIP23" i="7" s="1"/>
  <c r="AIP24" i="7" s="1"/>
  <c r="AIP25" i="7" s="1"/>
  <c r="AIP26" i="7" s="1"/>
  <c r="AIP27" i="7" s="1"/>
  <c r="AIQ18" i="7"/>
  <c r="AIQ19" i="7" s="1"/>
  <c r="AIQ20" i="7" s="1"/>
  <c r="AIQ21" i="7" s="1"/>
  <c r="AIQ22" i="7" s="1"/>
  <c r="AIQ23" i="7" s="1"/>
  <c r="AIQ24" i="7" s="1"/>
  <c r="AIQ25" i="7" s="1"/>
  <c r="AIQ26" i="7" s="1"/>
  <c r="AIQ27" i="7" s="1"/>
  <c r="AIR18" i="7"/>
  <c r="AIR19" i="7" s="1"/>
  <c r="AIR20" i="7" s="1"/>
  <c r="AIR21" i="7" s="1"/>
  <c r="AIR22" i="7" s="1"/>
  <c r="AIR23" i="7" s="1"/>
  <c r="AIR24" i="7" s="1"/>
  <c r="AIR25" i="7" s="1"/>
  <c r="AIR26" i="7" s="1"/>
  <c r="AIR27" i="7" s="1"/>
  <c r="AIS18" i="7"/>
  <c r="AIS19" i="7" s="1"/>
  <c r="AIS20" i="7" s="1"/>
  <c r="AIS21" i="7" s="1"/>
  <c r="AIS22" i="7" s="1"/>
  <c r="AIS23" i="7" s="1"/>
  <c r="AIS24" i="7" s="1"/>
  <c r="AIS25" i="7" s="1"/>
  <c r="AIS26" i="7" s="1"/>
  <c r="AIS27" i="7" s="1"/>
  <c r="AIT18" i="7"/>
  <c r="AIT19" i="7" s="1"/>
  <c r="AIT20" i="7" s="1"/>
  <c r="AIT21" i="7" s="1"/>
  <c r="AIT22" i="7" s="1"/>
  <c r="AIT23" i="7" s="1"/>
  <c r="AIT24" i="7" s="1"/>
  <c r="AIT25" i="7" s="1"/>
  <c r="AIT26" i="7" s="1"/>
  <c r="AIT27" i="7" s="1"/>
  <c r="AIU18" i="7"/>
  <c r="AIU19" i="7" s="1"/>
  <c r="AIU20" i="7" s="1"/>
  <c r="AIU21" i="7" s="1"/>
  <c r="AIU22" i="7" s="1"/>
  <c r="AIU23" i="7" s="1"/>
  <c r="AIU24" i="7" s="1"/>
  <c r="AIU25" i="7" s="1"/>
  <c r="AIU26" i="7" s="1"/>
  <c r="AIU27" i="7" s="1"/>
  <c r="AIV18" i="7"/>
  <c r="AIV19" i="7" s="1"/>
  <c r="AIV20" i="7" s="1"/>
  <c r="AIV21" i="7" s="1"/>
  <c r="AIV22" i="7" s="1"/>
  <c r="AIV23" i="7" s="1"/>
  <c r="AIV24" i="7" s="1"/>
  <c r="AIV25" i="7" s="1"/>
  <c r="AIV26" i="7" s="1"/>
  <c r="AIV27" i="7" s="1"/>
  <c r="AIW18" i="7"/>
  <c r="AIW19" i="7" s="1"/>
  <c r="AIW20" i="7" s="1"/>
  <c r="AIW21" i="7" s="1"/>
  <c r="AIW22" i="7" s="1"/>
  <c r="AIW23" i="7" s="1"/>
  <c r="AIW24" i="7" s="1"/>
  <c r="AIW25" i="7" s="1"/>
  <c r="AIW26" i="7" s="1"/>
  <c r="AIW27" i="7" s="1"/>
  <c r="AIX18" i="7"/>
  <c r="AIX19" i="7" s="1"/>
  <c r="AIX20" i="7" s="1"/>
  <c r="AIX21" i="7" s="1"/>
  <c r="AIX22" i="7" s="1"/>
  <c r="AIX23" i="7" s="1"/>
  <c r="AIX24" i="7" s="1"/>
  <c r="AIX25" i="7" s="1"/>
  <c r="AIX26" i="7" s="1"/>
  <c r="AIX27" i="7" s="1"/>
  <c r="AIY18" i="7"/>
  <c r="AIY19" i="7" s="1"/>
  <c r="AIY20" i="7" s="1"/>
  <c r="AIY21" i="7" s="1"/>
  <c r="AIY22" i="7" s="1"/>
  <c r="AIY23" i="7" s="1"/>
  <c r="AIY24" i="7" s="1"/>
  <c r="AIY25" i="7" s="1"/>
  <c r="AIY26" i="7" s="1"/>
  <c r="AIY27" i="7" s="1"/>
  <c r="AIZ18" i="7"/>
  <c r="AIZ19" i="7" s="1"/>
  <c r="AIZ20" i="7" s="1"/>
  <c r="AIZ21" i="7" s="1"/>
  <c r="AIZ22" i="7" s="1"/>
  <c r="AIZ23" i="7" s="1"/>
  <c r="AIZ24" i="7" s="1"/>
  <c r="AIZ25" i="7" s="1"/>
  <c r="AIZ26" i="7" s="1"/>
  <c r="AIZ27" i="7" s="1"/>
  <c r="AJA18" i="7"/>
  <c r="AJA19" i="7" s="1"/>
  <c r="AJA20" i="7" s="1"/>
  <c r="AJA21" i="7" s="1"/>
  <c r="AJA22" i="7" s="1"/>
  <c r="AJA23" i="7" s="1"/>
  <c r="AJA24" i="7" s="1"/>
  <c r="AJA25" i="7" s="1"/>
  <c r="AJA26" i="7" s="1"/>
  <c r="AJA27" i="7" s="1"/>
  <c r="AJB18" i="7"/>
  <c r="AJB19" i="7" s="1"/>
  <c r="AJB20" i="7" s="1"/>
  <c r="AJB21" i="7" s="1"/>
  <c r="AJB22" i="7" s="1"/>
  <c r="AJB23" i="7" s="1"/>
  <c r="AJB24" i="7" s="1"/>
  <c r="AJB25" i="7" s="1"/>
  <c r="AJB26" i="7" s="1"/>
  <c r="AJB27" i="7" s="1"/>
  <c r="AJC18" i="7"/>
  <c r="AJC19" i="7" s="1"/>
  <c r="AJC20" i="7" s="1"/>
  <c r="AJC21" i="7" s="1"/>
  <c r="AJC22" i="7" s="1"/>
  <c r="AJC23" i="7" s="1"/>
  <c r="AJC24" i="7" s="1"/>
  <c r="AJC25" i="7" s="1"/>
  <c r="AJC26" i="7" s="1"/>
  <c r="AJC27" i="7" s="1"/>
  <c r="AJD18" i="7"/>
  <c r="AJD19" i="7" s="1"/>
  <c r="AJD20" i="7" s="1"/>
  <c r="AJD21" i="7" s="1"/>
  <c r="AJD22" i="7" s="1"/>
  <c r="AJD23" i="7" s="1"/>
  <c r="AJD24" i="7" s="1"/>
  <c r="AJD25" i="7" s="1"/>
  <c r="AJD26" i="7" s="1"/>
  <c r="AJD27" i="7" s="1"/>
  <c r="AJE18" i="7"/>
  <c r="AJE19" i="7" s="1"/>
  <c r="AJE20" i="7" s="1"/>
  <c r="AJE21" i="7" s="1"/>
  <c r="AJE22" i="7" s="1"/>
  <c r="AJE23" i="7" s="1"/>
  <c r="AJE24" i="7" s="1"/>
  <c r="AJE25" i="7" s="1"/>
  <c r="AJE26" i="7" s="1"/>
  <c r="AJE27" i="7" s="1"/>
  <c r="AJF18" i="7"/>
  <c r="AJF19" i="7" s="1"/>
  <c r="AJF20" i="7" s="1"/>
  <c r="AJF21" i="7" s="1"/>
  <c r="AJF22" i="7" s="1"/>
  <c r="AJF23" i="7" s="1"/>
  <c r="AJF24" i="7" s="1"/>
  <c r="AJF25" i="7" s="1"/>
  <c r="AJF26" i="7" s="1"/>
  <c r="AJF27" i="7" s="1"/>
  <c r="AJG18" i="7"/>
  <c r="AJG19" i="7" s="1"/>
  <c r="AJG20" i="7" s="1"/>
  <c r="AJG21" i="7" s="1"/>
  <c r="AJG22" i="7" s="1"/>
  <c r="AJG23" i="7" s="1"/>
  <c r="AJG24" i="7" s="1"/>
  <c r="AJG25" i="7" s="1"/>
  <c r="AJG26" i="7" s="1"/>
  <c r="AJG27" i="7" s="1"/>
  <c r="AJH18" i="7"/>
  <c r="AJH19" i="7" s="1"/>
  <c r="AJH20" i="7" s="1"/>
  <c r="AJH21" i="7" s="1"/>
  <c r="AJH22" i="7" s="1"/>
  <c r="AJH23" i="7" s="1"/>
  <c r="AJH24" i="7" s="1"/>
  <c r="AJH25" i="7" s="1"/>
  <c r="AJH26" i="7" s="1"/>
  <c r="AJH27" i="7" s="1"/>
  <c r="AJI18" i="7"/>
  <c r="AJI19" i="7" s="1"/>
  <c r="AJI20" i="7" s="1"/>
  <c r="AJI21" i="7" s="1"/>
  <c r="AJI22" i="7" s="1"/>
  <c r="AJI23" i="7" s="1"/>
  <c r="AJI24" i="7" s="1"/>
  <c r="AJI25" i="7" s="1"/>
  <c r="AJI26" i="7" s="1"/>
  <c r="AJI27" i="7" s="1"/>
  <c r="AJJ18" i="7"/>
  <c r="AJJ19" i="7" s="1"/>
  <c r="AJJ20" i="7" s="1"/>
  <c r="AJJ21" i="7" s="1"/>
  <c r="AJJ22" i="7" s="1"/>
  <c r="AJJ23" i="7" s="1"/>
  <c r="AJJ24" i="7" s="1"/>
  <c r="AJJ25" i="7" s="1"/>
  <c r="AJJ26" i="7" s="1"/>
  <c r="AJJ27" i="7" s="1"/>
  <c r="AJK18" i="7"/>
  <c r="AJK19" i="7" s="1"/>
  <c r="AJK20" i="7" s="1"/>
  <c r="AJK21" i="7" s="1"/>
  <c r="AJK22" i="7" s="1"/>
  <c r="AJK23" i="7" s="1"/>
  <c r="AJK24" i="7" s="1"/>
  <c r="AJK25" i="7" s="1"/>
  <c r="AJK26" i="7" s="1"/>
  <c r="AJK27" i="7" s="1"/>
  <c r="AJL18" i="7"/>
  <c r="AJL19" i="7" s="1"/>
  <c r="AJL20" i="7" s="1"/>
  <c r="AJL21" i="7" s="1"/>
  <c r="AJL22" i="7" s="1"/>
  <c r="AJL23" i="7" s="1"/>
  <c r="AJL24" i="7" s="1"/>
  <c r="AJL25" i="7" s="1"/>
  <c r="AJL26" i="7" s="1"/>
  <c r="AJL27" i="7" s="1"/>
  <c r="AJM18" i="7"/>
  <c r="AJM19" i="7" s="1"/>
  <c r="AJM20" i="7" s="1"/>
  <c r="AJM21" i="7" s="1"/>
  <c r="AJM22" i="7" s="1"/>
  <c r="AJM23" i="7" s="1"/>
  <c r="AJM24" i="7" s="1"/>
  <c r="AJM25" i="7" s="1"/>
  <c r="AJM26" i="7" s="1"/>
  <c r="AJM27" i="7" s="1"/>
  <c r="AJN18" i="7"/>
  <c r="AJN19" i="7" s="1"/>
  <c r="AJN20" i="7" s="1"/>
  <c r="AJN21" i="7" s="1"/>
  <c r="AJN22" i="7" s="1"/>
  <c r="AJN23" i="7" s="1"/>
  <c r="AJN24" i="7" s="1"/>
  <c r="AJN25" i="7" s="1"/>
  <c r="AJN26" i="7" s="1"/>
  <c r="AJN27" i="7" s="1"/>
  <c r="AJO18" i="7"/>
  <c r="AJO19" i="7" s="1"/>
  <c r="AJO20" i="7" s="1"/>
  <c r="AJO21" i="7" s="1"/>
  <c r="AJO22" i="7" s="1"/>
  <c r="AJO23" i="7" s="1"/>
  <c r="AJO24" i="7" s="1"/>
  <c r="AJO25" i="7" s="1"/>
  <c r="AJO26" i="7" s="1"/>
  <c r="AJO27" i="7" s="1"/>
  <c r="AJP18" i="7"/>
  <c r="AJP19" i="7" s="1"/>
  <c r="AJP20" i="7" s="1"/>
  <c r="AJP21" i="7" s="1"/>
  <c r="AJP22" i="7" s="1"/>
  <c r="AJP23" i="7" s="1"/>
  <c r="AJP24" i="7" s="1"/>
  <c r="AJP25" i="7" s="1"/>
  <c r="AJP26" i="7" s="1"/>
  <c r="AJP27" i="7" s="1"/>
  <c r="AJQ18" i="7"/>
  <c r="AJQ19" i="7" s="1"/>
  <c r="AJQ20" i="7" s="1"/>
  <c r="AJQ21" i="7" s="1"/>
  <c r="AJQ22" i="7" s="1"/>
  <c r="AJQ23" i="7" s="1"/>
  <c r="AJQ24" i="7" s="1"/>
  <c r="AJQ25" i="7" s="1"/>
  <c r="AJQ26" i="7" s="1"/>
  <c r="AJQ27" i="7" s="1"/>
  <c r="AJR18" i="7"/>
  <c r="AJR19" i="7" s="1"/>
  <c r="AJR20" i="7" s="1"/>
  <c r="AJR21" i="7" s="1"/>
  <c r="AJR22" i="7" s="1"/>
  <c r="AJR23" i="7" s="1"/>
  <c r="AJR24" i="7" s="1"/>
  <c r="AJR25" i="7" s="1"/>
  <c r="AJR26" i="7" s="1"/>
  <c r="AJR27" i="7" s="1"/>
  <c r="AJS18" i="7"/>
  <c r="AJS19" i="7" s="1"/>
  <c r="AJS20" i="7" s="1"/>
  <c r="AJS21" i="7" s="1"/>
  <c r="AJS22" i="7" s="1"/>
  <c r="AJS23" i="7" s="1"/>
  <c r="AJS24" i="7" s="1"/>
  <c r="AJS25" i="7" s="1"/>
  <c r="AJS26" i="7" s="1"/>
  <c r="AJS27" i="7" s="1"/>
  <c r="AJT18" i="7"/>
  <c r="AJT19" i="7" s="1"/>
  <c r="AJT20" i="7" s="1"/>
  <c r="AJT21" i="7" s="1"/>
  <c r="AJT22" i="7" s="1"/>
  <c r="AJT23" i="7" s="1"/>
  <c r="AJT24" i="7" s="1"/>
  <c r="AJT25" i="7" s="1"/>
  <c r="AJT26" i="7" s="1"/>
  <c r="AJT27" i="7" s="1"/>
  <c r="AJU18" i="7"/>
  <c r="AJU19" i="7" s="1"/>
  <c r="AJU20" i="7" s="1"/>
  <c r="AJU21" i="7" s="1"/>
  <c r="AJU22" i="7" s="1"/>
  <c r="AJU23" i="7" s="1"/>
  <c r="AJU24" i="7" s="1"/>
  <c r="AJU25" i="7" s="1"/>
  <c r="AJU26" i="7" s="1"/>
  <c r="AJU27" i="7" s="1"/>
  <c r="AJV18" i="7"/>
  <c r="AJV19" i="7" s="1"/>
  <c r="AJV20" i="7" s="1"/>
  <c r="AJV21" i="7" s="1"/>
  <c r="AJV22" i="7" s="1"/>
  <c r="AJV23" i="7" s="1"/>
  <c r="AJV24" i="7" s="1"/>
  <c r="AJV25" i="7" s="1"/>
  <c r="AJV26" i="7" s="1"/>
  <c r="AJV27" i="7" s="1"/>
  <c r="AJW18" i="7"/>
  <c r="AJW19" i="7" s="1"/>
  <c r="AJW20" i="7" s="1"/>
  <c r="AJW21" i="7" s="1"/>
  <c r="AJW22" i="7" s="1"/>
  <c r="AJW23" i="7" s="1"/>
  <c r="AJW24" i="7" s="1"/>
  <c r="AJW25" i="7" s="1"/>
  <c r="AJW26" i="7" s="1"/>
  <c r="AJW27" i="7" s="1"/>
  <c r="AJX18" i="7"/>
  <c r="AJX19" i="7" s="1"/>
  <c r="AJX20" i="7" s="1"/>
  <c r="AJX21" i="7" s="1"/>
  <c r="AJX22" i="7" s="1"/>
  <c r="AJX23" i="7" s="1"/>
  <c r="AJX24" i="7" s="1"/>
  <c r="AJX25" i="7" s="1"/>
  <c r="AJX26" i="7" s="1"/>
  <c r="AJX27" i="7" s="1"/>
  <c r="AJY18" i="7"/>
  <c r="AJY19" i="7" s="1"/>
  <c r="AJY20" i="7" s="1"/>
  <c r="AJY21" i="7" s="1"/>
  <c r="AJY22" i="7" s="1"/>
  <c r="AJY23" i="7" s="1"/>
  <c r="AJY24" i="7" s="1"/>
  <c r="AJY25" i="7" s="1"/>
  <c r="AJY26" i="7" s="1"/>
  <c r="AJY27" i="7" s="1"/>
  <c r="AJZ18" i="7"/>
  <c r="AJZ19" i="7" s="1"/>
  <c r="AJZ20" i="7" s="1"/>
  <c r="AJZ21" i="7" s="1"/>
  <c r="AJZ22" i="7" s="1"/>
  <c r="AJZ23" i="7" s="1"/>
  <c r="AJZ24" i="7" s="1"/>
  <c r="AJZ25" i="7" s="1"/>
  <c r="AJZ26" i="7" s="1"/>
  <c r="AJZ27" i="7" s="1"/>
  <c r="AKA18" i="7"/>
  <c r="AKA19" i="7" s="1"/>
  <c r="AKA20" i="7" s="1"/>
  <c r="AKA21" i="7" s="1"/>
  <c r="AKA22" i="7" s="1"/>
  <c r="AKA23" i="7" s="1"/>
  <c r="AKA24" i="7" s="1"/>
  <c r="AKA25" i="7" s="1"/>
  <c r="AKA26" i="7" s="1"/>
  <c r="AKA27" i="7" s="1"/>
  <c r="AKB18" i="7"/>
  <c r="AKB19" i="7" s="1"/>
  <c r="AKB20" i="7" s="1"/>
  <c r="AKB21" i="7" s="1"/>
  <c r="AKB22" i="7" s="1"/>
  <c r="AKB23" i="7" s="1"/>
  <c r="AKB24" i="7" s="1"/>
  <c r="AKB25" i="7" s="1"/>
  <c r="AKB26" i="7" s="1"/>
  <c r="AKB27" i="7" s="1"/>
  <c r="AKC18" i="7"/>
  <c r="AKC19" i="7" s="1"/>
  <c r="AKC20" i="7" s="1"/>
  <c r="AKC21" i="7" s="1"/>
  <c r="AKC22" i="7" s="1"/>
  <c r="AKC23" i="7" s="1"/>
  <c r="AKC24" i="7" s="1"/>
  <c r="AKC25" i="7" s="1"/>
  <c r="AKC26" i="7" s="1"/>
  <c r="AKC27" i="7" s="1"/>
  <c r="AKD18" i="7"/>
  <c r="AKD19" i="7" s="1"/>
  <c r="AKD20" i="7" s="1"/>
  <c r="AKD21" i="7" s="1"/>
  <c r="AKD22" i="7" s="1"/>
  <c r="AKD23" i="7" s="1"/>
  <c r="AKD24" i="7" s="1"/>
  <c r="AKD25" i="7" s="1"/>
  <c r="AKD26" i="7" s="1"/>
  <c r="AKD27" i="7" s="1"/>
  <c r="AKE18" i="7"/>
  <c r="AKE19" i="7" s="1"/>
  <c r="AKE20" i="7" s="1"/>
  <c r="AKE21" i="7" s="1"/>
  <c r="AKE22" i="7" s="1"/>
  <c r="AKE23" i="7" s="1"/>
  <c r="AKE24" i="7" s="1"/>
  <c r="AKE25" i="7" s="1"/>
  <c r="AKE26" i="7" s="1"/>
  <c r="AKE27" i="7" s="1"/>
  <c r="AKF18" i="7"/>
  <c r="AKF19" i="7" s="1"/>
  <c r="AKF20" i="7" s="1"/>
  <c r="AKF21" i="7" s="1"/>
  <c r="AKF22" i="7" s="1"/>
  <c r="AKF23" i="7" s="1"/>
  <c r="AKF24" i="7" s="1"/>
  <c r="AKF25" i="7" s="1"/>
  <c r="AKF26" i="7" s="1"/>
  <c r="AKF27" i="7" s="1"/>
  <c r="AKG18" i="7"/>
  <c r="AKG19" i="7" s="1"/>
  <c r="AKG20" i="7" s="1"/>
  <c r="AKG21" i="7" s="1"/>
  <c r="AKG22" i="7" s="1"/>
  <c r="AKG23" i="7" s="1"/>
  <c r="AKG24" i="7" s="1"/>
  <c r="AKG25" i="7" s="1"/>
  <c r="AKG26" i="7" s="1"/>
  <c r="AKG27" i="7" s="1"/>
  <c r="AKH18" i="7"/>
  <c r="AKH19" i="7" s="1"/>
  <c r="AKH20" i="7" s="1"/>
  <c r="AKH21" i="7" s="1"/>
  <c r="AKH22" i="7" s="1"/>
  <c r="AKH23" i="7" s="1"/>
  <c r="AKH24" i="7" s="1"/>
  <c r="AKH25" i="7" s="1"/>
  <c r="AKH26" i="7" s="1"/>
  <c r="AKH27" i="7" s="1"/>
  <c r="AKI18" i="7"/>
  <c r="AKI19" i="7" s="1"/>
  <c r="AKI20" i="7" s="1"/>
  <c r="AKI21" i="7" s="1"/>
  <c r="AKI22" i="7" s="1"/>
  <c r="AKI23" i="7" s="1"/>
  <c r="AKI24" i="7" s="1"/>
  <c r="AKI25" i="7" s="1"/>
  <c r="AKI26" i="7" s="1"/>
  <c r="AKI27" i="7" s="1"/>
  <c r="AKJ18" i="7"/>
  <c r="AKJ19" i="7" s="1"/>
  <c r="AKJ20" i="7" s="1"/>
  <c r="AKJ21" i="7" s="1"/>
  <c r="AKJ22" i="7" s="1"/>
  <c r="AKJ23" i="7" s="1"/>
  <c r="AKJ24" i="7" s="1"/>
  <c r="AKJ25" i="7" s="1"/>
  <c r="AKJ26" i="7" s="1"/>
  <c r="AKJ27" i="7" s="1"/>
  <c r="AKK18" i="7"/>
  <c r="AKK19" i="7" s="1"/>
  <c r="AKK20" i="7" s="1"/>
  <c r="AKK21" i="7" s="1"/>
  <c r="AKK22" i="7" s="1"/>
  <c r="AKK23" i="7" s="1"/>
  <c r="AKK24" i="7" s="1"/>
  <c r="AKK25" i="7" s="1"/>
  <c r="AKK26" i="7" s="1"/>
  <c r="AKK27" i="7" s="1"/>
  <c r="AKL18" i="7"/>
  <c r="AKL19" i="7" s="1"/>
  <c r="AKL20" i="7" s="1"/>
  <c r="AKL21" i="7" s="1"/>
  <c r="AKL22" i="7" s="1"/>
  <c r="AKL23" i="7" s="1"/>
  <c r="AKL24" i="7" s="1"/>
  <c r="AKL25" i="7" s="1"/>
  <c r="AKL26" i="7" s="1"/>
  <c r="AKL27" i="7" s="1"/>
  <c r="AKM18" i="7"/>
  <c r="AKM19" i="7" s="1"/>
  <c r="AKM20" i="7" s="1"/>
  <c r="AKM21" i="7" s="1"/>
  <c r="AKM22" i="7" s="1"/>
  <c r="AKM23" i="7" s="1"/>
  <c r="AKM24" i="7" s="1"/>
  <c r="AKM25" i="7" s="1"/>
  <c r="AKM26" i="7" s="1"/>
  <c r="AKM27" i="7" s="1"/>
  <c r="AKN18" i="7"/>
  <c r="AKN19" i="7" s="1"/>
  <c r="AKN20" i="7" s="1"/>
  <c r="AKN21" i="7" s="1"/>
  <c r="AKN22" i="7" s="1"/>
  <c r="AKN23" i="7" s="1"/>
  <c r="AKN24" i="7" s="1"/>
  <c r="AKN25" i="7" s="1"/>
  <c r="AKN26" i="7" s="1"/>
  <c r="AKN27" i="7" s="1"/>
  <c r="AKO18" i="7"/>
  <c r="AKO19" i="7" s="1"/>
  <c r="AKO20" i="7" s="1"/>
  <c r="AKO21" i="7" s="1"/>
  <c r="AKO22" i="7" s="1"/>
  <c r="AKO23" i="7" s="1"/>
  <c r="AKO24" i="7" s="1"/>
  <c r="AKO25" i="7" s="1"/>
  <c r="AKO26" i="7" s="1"/>
  <c r="AKO27" i="7" s="1"/>
  <c r="AKP18" i="7"/>
  <c r="AKP19" i="7" s="1"/>
  <c r="AKP20" i="7" s="1"/>
  <c r="AKP21" i="7" s="1"/>
  <c r="AKP22" i="7" s="1"/>
  <c r="AKP23" i="7" s="1"/>
  <c r="AKP24" i="7" s="1"/>
  <c r="AKP25" i="7" s="1"/>
  <c r="AKP26" i="7" s="1"/>
  <c r="AKP27" i="7" s="1"/>
  <c r="AKQ18" i="7"/>
  <c r="AKQ19" i="7" s="1"/>
  <c r="AKQ20" i="7" s="1"/>
  <c r="AKQ21" i="7" s="1"/>
  <c r="AKQ22" i="7" s="1"/>
  <c r="AKQ23" i="7" s="1"/>
  <c r="AKQ24" i="7" s="1"/>
  <c r="AKQ25" i="7" s="1"/>
  <c r="AKQ26" i="7" s="1"/>
  <c r="AKQ27" i="7" s="1"/>
  <c r="AKR18" i="7"/>
  <c r="AKR19" i="7" s="1"/>
  <c r="AKR20" i="7" s="1"/>
  <c r="AKR21" i="7" s="1"/>
  <c r="AKR22" i="7" s="1"/>
  <c r="AKR23" i="7" s="1"/>
  <c r="AKR24" i="7" s="1"/>
  <c r="AKR25" i="7" s="1"/>
  <c r="AKR26" i="7" s="1"/>
  <c r="AKR27" i="7" s="1"/>
  <c r="AKS18" i="7"/>
  <c r="AKS19" i="7" s="1"/>
  <c r="AKS20" i="7" s="1"/>
  <c r="AKS21" i="7" s="1"/>
  <c r="AKS22" i="7" s="1"/>
  <c r="AKS23" i="7" s="1"/>
  <c r="AKS24" i="7" s="1"/>
  <c r="AKS25" i="7" s="1"/>
  <c r="AKS26" i="7" s="1"/>
  <c r="AKS27" i="7" s="1"/>
  <c r="AKT18" i="7"/>
  <c r="AKT19" i="7" s="1"/>
  <c r="AKT20" i="7" s="1"/>
  <c r="AKT21" i="7" s="1"/>
  <c r="AKT22" i="7" s="1"/>
  <c r="AKT23" i="7" s="1"/>
  <c r="AKT24" i="7" s="1"/>
  <c r="AKT25" i="7" s="1"/>
  <c r="AKT26" i="7" s="1"/>
  <c r="AKT27" i="7" s="1"/>
  <c r="AKU18" i="7"/>
  <c r="AKU19" i="7" s="1"/>
  <c r="AKU20" i="7" s="1"/>
  <c r="AKU21" i="7" s="1"/>
  <c r="AKU22" i="7" s="1"/>
  <c r="AKU23" i="7" s="1"/>
  <c r="AKU24" i="7" s="1"/>
  <c r="AKU25" i="7" s="1"/>
  <c r="AKU26" i="7" s="1"/>
  <c r="AKU27" i="7" s="1"/>
  <c r="AKV18" i="7"/>
  <c r="AKV19" i="7" s="1"/>
  <c r="AKV20" i="7" s="1"/>
  <c r="AKV21" i="7" s="1"/>
  <c r="AKV22" i="7" s="1"/>
  <c r="AKV23" i="7" s="1"/>
  <c r="AKV24" i="7" s="1"/>
  <c r="AKV25" i="7" s="1"/>
  <c r="AKV26" i="7" s="1"/>
  <c r="AKV27" i="7" s="1"/>
  <c r="AKW18" i="7"/>
  <c r="AKW19" i="7" s="1"/>
  <c r="AKW20" i="7" s="1"/>
  <c r="AKW21" i="7" s="1"/>
  <c r="AKW22" i="7" s="1"/>
  <c r="AKW23" i="7" s="1"/>
  <c r="AKW24" i="7" s="1"/>
  <c r="AKW25" i="7" s="1"/>
  <c r="AKW26" i="7" s="1"/>
  <c r="AKW27" i="7" s="1"/>
  <c r="AKX18" i="7"/>
  <c r="AKX19" i="7" s="1"/>
  <c r="AKX20" i="7" s="1"/>
  <c r="AKX21" i="7" s="1"/>
  <c r="AKX22" i="7" s="1"/>
  <c r="AKX23" i="7" s="1"/>
  <c r="AKX24" i="7" s="1"/>
  <c r="AKX25" i="7" s="1"/>
  <c r="AKX26" i="7" s="1"/>
  <c r="AKX27" i="7" s="1"/>
  <c r="AKY18" i="7"/>
  <c r="AKY19" i="7" s="1"/>
  <c r="AKY20" i="7" s="1"/>
  <c r="AKY21" i="7" s="1"/>
  <c r="AKY22" i="7" s="1"/>
  <c r="AKY23" i="7" s="1"/>
  <c r="AKY24" i="7" s="1"/>
  <c r="AKY25" i="7" s="1"/>
  <c r="AKY26" i="7" s="1"/>
  <c r="AKY27" i="7" s="1"/>
  <c r="AKZ18" i="7"/>
  <c r="AKZ19" i="7" s="1"/>
  <c r="AKZ20" i="7" s="1"/>
  <c r="AKZ21" i="7" s="1"/>
  <c r="AKZ22" i="7" s="1"/>
  <c r="AKZ23" i="7" s="1"/>
  <c r="AKZ24" i="7" s="1"/>
  <c r="AKZ25" i="7" s="1"/>
  <c r="AKZ26" i="7" s="1"/>
  <c r="AKZ27" i="7" s="1"/>
  <c r="ALA18" i="7"/>
  <c r="ALA19" i="7" s="1"/>
  <c r="ALA20" i="7" s="1"/>
  <c r="ALA21" i="7" s="1"/>
  <c r="ALA22" i="7" s="1"/>
  <c r="ALA23" i="7" s="1"/>
  <c r="ALA24" i="7" s="1"/>
  <c r="ALA25" i="7" s="1"/>
  <c r="ALA26" i="7" s="1"/>
  <c r="ALA27" i="7" s="1"/>
  <c r="ALB18" i="7"/>
  <c r="ALB19" i="7" s="1"/>
  <c r="ALB20" i="7" s="1"/>
  <c r="ALB21" i="7" s="1"/>
  <c r="ALB22" i="7" s="1"/>
  <c r="ALB23" i="7" s="1"/>
  <c r="ALB24" i="7" s="1"/>
  <c r="ALB25" i="7" s="1"/>
  <c r="ALB26" i="7" s="1"/>
  <c r="ALB27" i="7" s="1"/>
  <c r="ALC18" i="7"/>
  <c r="ALC19" i="7" s="1"/>
  <c r="ALC20" i="7" s="1"/>
  <c r="ALC21" i="7" s="1"/>
  <c r="ALC22" i="7" s="1"/>
  <c r="ALC23" i="7" s="1"/>
  <c r="ALC24" i="7" s="1"/>
  <c r="ALC25" i="7" s="1"/>
  <c r="ALC26" i="7" s="1"/>
  <c r="ALC27" i="7" s="1"/>
  <c r="ALD18" i="7"/>
  <c r="ALD19" i="7" s="1"/>
  <c r="ALD20" i="7" s="1"/>
  <c r="ALD21" i="7" s="1"/>
  <c r="ALD22" i="7" s="1"/>
  <c r="ALD23" i="7" s="1"/>
  <c r="ALD24" i="7" s="1"/>
  <c r="ALD25" i="7" s="1"/>
  <c r="ALD26" i="7" s="1"/>
  <c r="ALD27" i="7" s="1"/>
  <c r="ALE18" i="7"/>
  <c r="ALE19" i="7" s="1"/>
  <c r="ALE20" i="7" s="1"/>
  <c r="ALE21" i="7" s="1"/>
  <c r="ALE22" i="7" s="1"/>
  <c r="ALE23" i="7" s="1"/>
  <c r="ALE24" i="7" s="1"/>
  <c r="ALE25" i="7" s="1"/>
  <c r="ALE26" i="7" s="1"/>
  <c r="ALE27" i="7" s="1"/>
  <c r="ALF18" i="7"/>
  <c r="ALF19" i="7" s="1"/>
  <c r="ALF20" i="7" s="1"/>
  <c r="ALF21" i="7" s="1"/>
  <c r="ALF22" i="7" s="1"/>
  <c r="ALF23" i="7" s="1"/>
  <c r="ALF24" i="7" s="1"/>
  <c r="ALF25" i="7" s="1"/>
  <c r="ALF26" i="7" s="1"/>
  <c r="ALF27" i="7" s="1"/>
  <c r="ALG18" i="7"/>
  <c r="ALG19" i="7" s="1"/>
  <c r="ALG20" i="7" s="1"/>
  <c r="ALG21" i="7" s="1"/>
  <c r="ALG22" i="7" s="1"/>
  <c r="ALG23" i="7" s="1"/>
  <c r="ALG24" i="7" s="1"/>
  <c r="ALG25" i="7" s="1"/>
  <c r="ALG26" i="7" s="1"/>
  <c r="ALG27" i="7" s="1"/>
  <c r="ALH18" i="7"/>
  <c r="ALH19" i="7" s="1"/>
  <c r="ALH20" i="7" s="1"/>
  <c r="ALH21" i="7" s="1"/>
  <c r="ALH22" i="7" s="1"/>
  <c r="ALH23" i="7" s="1"/>
  <c r="ALH24" i="7" s="1"/>
  <c r="ALH25" i="7" s="1"/>
  <c r="ALH26" i="7" s="1"/>
  <c r="ALH27" i="7" s="1"/>
  <c r="ALI18" i="7"/>
  <c r="ALI19" i="7" s="1"/>
  <c r="ALI20" i="7" s="1"/>
  <c r="ALI21" i="7" s="1"/>
  <c r="ALI22" i="7" s="1"/>
  <c r="ALI23" i="7" s="1"/>
  <c r="ALI24" i="7" s="1"/>
  <c r="ALI25" i="7" s="1"/>
  <c r="ALI26" i="7" s="1"/>
  <c r="ALI27" i="7" s="1"/>
  <c r="ALJ18" i="7"/>
  <c r="ALJ19" i="7" s="1"/>
  <c r="ALJ20" i="7" s="1"/>
  <c r="ALJ21" i="7" s="1"/>
  <c r="ALJ22" i="7" s="1"/>
  <c r="ALJ23" i="7" s="1"/>
  <c r="ALJ24" i="7" s="1"/>
  <c r="ALJ25" i="7" s="1"/>
  <c r="ALJ26" i="7" s="1"/>
  <c r="ALJ27" i="7" s="1"/>
  <c r="ALK18" i="7"/>
  <c r="ALK19" i="7" s="1"/>
  <c r="ALK20" i="7" s="1"/>
  <c r="ALK21" i="7" s="1"/>
  <c r="ALK22" i="7" s="1"/>
  <c r="ALK23" i="7" s="1"/>
  <c r="ALK24" i="7" s="1"/>
  <c r="ALK25" i="7" s="1"/>
  <c r="ALK26" i="7" s="1"/>
  <c r="ALK27" i="7" s="1"/>
  <c r="ALL18" i="7"/>
  <c r="ALL19" i="7" s="1"/>
  <c r="ALL20" i="7" s="1"/>
  <c r="ALL21" i="7" s="1"/>
  <c r="ALL22" i="7" s="1"/>
  <c r="ALL23" i="7" s="1"/>
  <c r="ALL24" i="7" s="1"/>
  <c r="ALL25" i="7" s="1"/>
  <c r="ALL26" i="7" s="1"/>
  <c r="ALL27" i="7" s="1"/>
  <c r="ALM18" i="7"/>
  <c r="ALM19" i="7" s="1"/>
  <c r="ALM20" i="7" s="1"/>
  <c r="ALM21" i="7" s="1"/>
  <c r="ALM22" i="7" s="1"/>
  <c r="ALM23" i="7" s="1"/>
  <c r="ALM24" i="7" s="1"/>
  <c r="ALM25" i="7" s="1"/>
  <c r="ALM26" i="7" s="1"/>
  <c r="ALM27" i="7" s="1"/>
  <c r="ALN18" i="7"/>
  <c r="ALN19" i="7" s="1"/>
  <c r="ALN20" i="7" s="1"/>
  <c r="ALN21" i="7" s="1"/>
  <c r="ALN22" i="7" s="1"/>
  <c r="ALN23" i="7" s="1"/>
  <c r="ALN24" i="7" s="1"/>
  <c r="ALN25" i="7" s="1"/>
  <c r="ALN26" i="7" s="1"/>
  <c r="ALN27" i="7" s="1"/>
  <c r="ALO18" i="7"/>
  <c r="ALO19" i="7" s="1"/>
  <c r="ALO20" i="7" s="1"/>
  <c r="ALO21" i="7" s="1"/>
  <c r="ALO22" i="7" s="1"/>
  <c r="ALO23" i="7" s="1"/>
  <c r="ALO24" i="7" s="1"/>
  <c r="ALO25" i="7" s="1"/>
  <c r="ALO26" i="7" s="1"/>
  <c r="ALO27" i="7" s="1"/>
  <c r="ALP18" i="7"/>
  <c r="ALP19" i="7" s="1"/>
  <c r="ALP20" i="7" s="1"/>
  <c r="ALP21" i="7" s="1"/>
  <c r="ALP22" i="7" s="1"/>
  <c r="ALP23" i="7" s="1"/>
  <c r="ALP24" i="7" s="1"/>
  <c r="ALP25" i="7" s="1"/>
  <c r="ALP26" i="7" s="1"/>
  <c r="ALP27" i="7" s="1"/>
  <c r="ALQ18" i="7"/>
  <c r="ALQ19" i="7" s="1"/>
  <c r="ALQ20" i="7" s="1"/>
  <c r="ALQ21" i="7" s="1"/>
  <c r="ALQ22" i="7" s="1"/>
  <c r="ALQ23" i="7" s="1"/>
  <c r="ALQ24" i="7" s="1"/>
  <c r="ALQ25" i="7" s="1"/>
  <c r="ALQ26" i="7" s="1"/>
  <c r="ALQ27" i="7" s="1"/>
  <c r="Z49" i="3"/>
  <c r="O36" i="6"/>
  <c r="Y49" i="3"/>
  <c r="N36" i="6"/>
  <c r="X49" i="3"/>
  <c r="M36" i="6"/>
  <c r="W49" i="3"/>
  <c r="L36" i="6"/>
  <c r="V49" i="3"/>
  <c r="K36" i="6"/>
  <c r="U49" i="3"/>
  <c r="J36" i="6"/>
  <c r="T49" i="3"/>
  <c r="I36" i="6"/>
  <c r="S49" i="3"/>
  <c r="H36" i="6"/>
  <c r="R49" i="3"/>
  <c r="G36" i="6"/>
  <c r="I27" i="7"/>
  <c r="J27" i="7"/>
  <c r="D17" i="7"/>
  <c r="G35" i="6"/>
  <c r="G22" i="6"/>
  <c r="G24" i="6"/>
  <c r="G17" i="6"/>
  <c r="C45" i="6"/>
  <c r="D43" i="6"/>
  <c r="E42" i="6"/>
  <c r="G42" i="6"/>
  <c r="D42" i="6"/>
  <c r="F42" i="6"/>
  <c r="ALQ17" i="7"/>
  <c r="ALP17" i="7"/>
  <c r="ALO17" i="7"/>
  <c r="ALN17" i="7"/>
  <c r="ALM17" i="7"/>
  <c r="ALL17" i="7"/>
  <c r="ALK17" i="7"/>
  <c r="ALJ17" i="7"/>
  <c r="ALI17" i="7"/>
  <c r="ALH17" i="7"/>
  <c r="ALG17" i="7"/>
  <c r="ALF17" i="7"/>
  <c r="ALE17" i="7"/>
  <c r="ALD17" i="7"/>
  <c r="ALC17" i="7"/>
  <c r="ALB17" i="7"/>
  <c r="ALA17" i="7"/>
  <c r="AKZ17" i="7"/>
  <c r="AKY17" i="7"/>
  <c r="AKX17" i="7"/>
  <c r="AKW17" i="7"/>
  <c r="AKV17" i="7"/>
  <c r="AKU17" i="7"/>
  <c r="AKT17" i="7"/>
  <c r="AKS17" i="7"/>
  <c r="AKR17" i="7"/>
  <c r="AKQ17" i="7"/>
  <c r="AKP17" i="7"/>
  <c r="AKO17" i="7"/>
  <c r="AKN17" i="7"/>
  <c r="AKM17" i="7"/>
  <c r="AKL17" i="7"/>
  <c r="AKK17" i="7"/>
  <c r="AKJ17" i="7"/>
  <c r="AKI17" i="7"/>
  <c r="AKH17" i="7"/>
  <c r="AKG17" i="7"/>
  <c r="AKF17" i="7"/>
  <c r="AKE17" i="7"/>
  <c r="AKD17" i="7"/>
  <c r="AKC17" i="7"/>
  <c r="AKB17" i="7"/>
  <c r="AKA17" i="7"/>
  <c r="AJZ17" i="7"/>
  <c r="AJY17" i="7"/>
  <c r="AJX17" i="7"/>
  <c r="AJW17" i="7"/>
  <c r="AJV17" i="7"/>
  <c r="AJU17" i="7"/>
  <c r="AJT17" i="7"/>
  <c r="AJS17" i="7"/>
  <c r="AJR17" i="7"/>
  <c r="AJQ17" i="7"/>
  <c r="AJP17" i="7"/>
  <c r="AJO17" i="7"/>
  <c r="AJN17" i="7"/>
  <c r="AJM17" i="7"/>
  <c r="AJL17" i="7"/>
  <c r="AJK17" i="7"/>
  <c r="AJJ17" i="7"/>
  <c r="AJI17" i="7"/>
  <c r="AJH17" i="7"/>
  <c r="AJG17" i="7"/>
  <c r="AJF17" i="7"/>
  <c r="AJE17" i="7"/>
  <c r="AJD17" i="7"/>
  <c r="AJC17" i="7"/>
  <c r="AJB17" i="7"/>
  <c r="AJA17" i="7"/>
  <c r="AIZ17" i="7"/>
  <c r="AIY17" i="7"/>
  <c r="AIX17" i="7"/>
  <c r="AIW17" i="7"/>
  <c r="AIV17" i="7"/>
  <c r="AIU17" i="7"/>
  <c r="AIT17" i="7"/>
  <c r="AIS17" i="7"/>
  <c r="AIR17" i="7"/>
  <c r="AIQ17" i="7"/>
  <c r="AIP17" i="7"/>
  <c r="AIO17" i="7"/>
  <c r="AIN17" i="7"/>
  <c r="AIM17" i="7"/>
  <c r="AIL17" i="7"/>
  <c r="AIK17" i="7"/>
  <c r="AIJ17" i="7"/>
  <c r="AII17" i="7"/>
  <c r="AIH17" i="7"/>
  <c r="AIG17" i="7"/>
  <c r="AIF17" i="7"/>
  <c r="AIE17" i="7"/>
  <c r="AID17" i="7"/>
  <c r="AIC17" i="7"/>
  <c r="AIB17" i="7"/>
  <c r="AIA17" i="7"/>
  <c r="AHZ17" i="7"/>
  <c r="AHY17" i="7"/>
  <c r="AHX17" i="7"/>
  <c r="AHW17" i="7"/>
  <c r="AHV17" i="7"/>
  <c r="AHU17" i="7"/>
  <c r="AHT17" i="7"/>
  <c r="AHS17" i="7"/>
  <c r="AHR17" i="7"/>
  <c r="AHQ17" i="7"/>
  <c r="AHP17" i="7"/>
  <c r="AHO17" i="7"/>
  <c r="AHN17" i="7"/>
  <c r="AHM17" i="7"/>
  <c r="AHL17" i="7"/>
  <c r="AHK17" i="7"/>
  <c r="AHJ17" i="7"/>
  <c r="AHI17" i="7"/>
  <c r="AHH17" i="7"/>
  <c r="AHG17" i="7"/>
  <c r="AHF17" i="7"/>
  <c r="AHE17" i="7"/>
  <c r="AHD17" i="7"/>
  <c r="AHC17" i="7"/>
  <c r="AHB17" i="7"/>
  <c r="AHA17" i="7"/>
  <c r="AGZ17" i="7"/>
  <c r="AGY17" i="7"/>
  <c r="AGX17" i="7"/>
  <c r="AGW17" i="7"/>
  <c r="AGV17" i="7"/>
  <c r="AGU17" i="7"/>
  <c r="AGT17" i="7"/>
  <c r="AGS17" i="7"/>
  <c r="AGR17" i="7"/>
  <c r="AGQ17" i="7"/>
  <c r="AGP17" i="7"/>
  <c r="AGO17" i="7"/>
  <c r="AGN17" i="7"/>
  <c r="AGM17" i="7"/>
  <c r="AGL17" i="7"/>
  <c r="AGK17" i="7"/>
  <c r="AGJ17" i="7"/>
  <c r="AGI17" i="7"/>
  <c r="AGH17" i="7"/>
  <c r="AGG17" i="7"/>
  <c r="AGF17" i="7"/>
  <c r="AGE17" i="7"/>
  <c r="AGD17" i="7"/>
  <c r="AGC17" i="7"/>
  <c r="AGB17" i="7"/>
  <c r="AGA17" i="7"/>
  <c r="AFZ17" i="7"/>
  <c r="AFY17" i="7"/>
  <c r="AFX17" i="7"/>
  <c r="AFW17" i="7"/>
  <c r="AFV17" i="7"/>
  <c r="AFU17" i="7"/>
  <c r="AFT17" i="7"/>
  <c r="AFS17" i="7"/>
  <c r="AFR17" i="7"/>
  <c r="AFQ17" i="7"/>
  <c r="AFP17" i="7"/>
  <c r="AFO17" i="7"/>
  <c r="AFN17" i="7"/>
  <c r="AFM17" i="7"/>
  <c r="AFL17" i="7"/>
  <c r="AFK17" i="7"/>
  <c r="AFJ17" i="7"/>
  <c r="AFI17" i="7"/>
  <c r="AFH17" i="7"/>
  <c r="AFG17" i="7"/>
  <c r="AFF17" i="7"/>
  <c r="AFE17" i="7"/>
  <c r="AFD17" i="7"/>
  <c r="AFC17" i="7"/>
  <c r="AFB17" i="7"/>
  <c r="AFA17" i="7"/>
  <c r="AEZ17" i="7"/>
  <c r="AEY17" i="7"/>
  <c r="AEX17" i="7"/>
  <c r="AEW17" i="7"/>
  <c r="AEV17" i="7"/>
  <c r="AEU17" i="7"/>
  <c r="AET17" i="7"/>
  <c r="AES17" i="7"/>
  <c r="AER17" i="7"/>
  <c r="AEQ17" i="7"/>
  <c r="AEP17" i="7"/>
  <c r="AEO17" i="7"/>
  <c r="AEN17" i="7"/>
  <c r="AEM17" i="7"/>
  <c r="AEL17" i="7"/>
  <c r="AEK17" i="7"/>
  <c r="AEJ17" i="7"/>
  <c r="AEI17" i="7"/>
  <c r="AEH17" i="7"/>
  <c r="AEG17" i="7"/>
  <c r="AEF17" i="7"/>
  <c r="AEE17" i="7"/>
  <c r="AED17" i="7"/>
  <c r="AEC17" i="7"/>
  <c r="AEB17" i="7"/>
  <c r="AEA17" i="7"/>
  <c r="ADZ17" i="7"/>
  <c r="ADY17" i="7"/>
  <c r="ADX17" i="7"/>
  <c r="ADW17" i="7"/>
  <c r="ADV17" i="7"/>
  <c r="ADU17" i="7"/>
  <c r="ADT17" i="7"/>
  <c r="ADS17" i="7"/>
  <c r="ADR17" i="7"/>
  <c r="ADQ17" i="7"/>
  <c r="ADP17" i="7"/>
  <c r="ADO17" i="7"/>
  <c r="ADN17" i="7"/>
  <c r="ADM17" i="7"/>
  <c r="ADL17" i="7"/>
  <c r="ADK17" i="7"/>
  <c r="ADJ17" i="7"/>
  <c r="ADI17" i="7"/>
  <c r="ADH17" i="7"/>
  <c r="ADG17" i="7"/>
  <c r="ADF17" i="7"/>
  <c r="ADE17" i="7"/>
  <c r="ADD17" i="7"/>
  <c r="ADC17" i="7"/>
  <c r="ADB17" i="7"/>
  <c r="ADA17" i="7"/>
  <c r="ACZ17" i="7"/>
  <c r="ACY17" i="7"/>
  <c r="ACX17" i="7"/>
  <c r="ACW17" i="7"/>
  <c r="ACV17" i="7"/>
  <c r="ACU17" i="7"/>
  <c r="ACT17" i="7"/>
  <c r="ACS17" i="7"/>
  <c r="ACR17" i="7"/>
  <c r="ACQ17" i="7"/>
  <c r="ACP17" i="7"/>
  <c r="ACO17" i="7"/>
  <c r="ACN17" i="7"/>
  <c r="ACM17" i="7"/>
  <c r="ACL17" i="7"/>
  <c r="ACK17" i="7"/>
  <c r="ACJ17" i="7"/>
  <c r="ACI17" i="7"/>
  <c r="ACH17" i="7"/>
  <c r="ACG17" i="7"/>
  <c r="ACF17" i="7"/>
  <c r="ACE17" i="7"/>
  <c r="ACD17" i="7"/>
  <c r="ACC17" i="7"/>
  <c r="ACB17" i="7"/>
  <c r="ACA17" i="7"/>
  <c r="ABZ17" i="7"/>
  <c r="ABY17" i="7"/>
  <c r="ABX17" i="7"/>
  <c r="ABW17" i="7"/>
  <c r="ABV17" i="7"/>
  <c r="ABU17" i="7"/>
  <c r="ABT17" i="7"/>
  <c r="ABS17" i="7"/>
  <c r="ABR17" i="7"/>
  <c r="ABQ17" i="7"/>
  <c r="ABP17" i="7"/>
  <c r="ABO17" i="7"/>
  <c r="ABN17" i="7"/>
  <c r="ABM17" i="7"/>
  <c r="ABL17" i="7"/>
  <c r="ABK17" i="7"/>
  <c r="ABJ17" i="7"/>
  <c r="ABI17" i="7"/>
  <c r="ABH17" i="7"/>
  <c r="ABG17" i="7"/>
  <c r="ABF17" i="7"/>
  <c r="ABE17" i="7"/>
  <c r="ABD17" i="7"/>
  <c r="ABC17" i="7"/>
  <c r="ABB17" i="7"/>
  <c r="ABA17" i="7"/>
  <c r="AAZ17" i="7"/>
  <c r="AAY17" i="7"/>
  <c r="AAX17" i="7"/>
  <c r="AAW17" i="7"/>
  <c r="AAV17" i="7"/>
  <c r="AAU17" i="7"/>
  <c r="AAT17" i="7"/>
  <c r="AAS17" i="7"/>
  <c r="AAR17" i="7"/>
  <c r="AAQ17" i="7"/>
  <c r="AAP17" i="7"/>
  <c r="AAO17" i="7"/>
  <c r="AAN17" i="7"/>
  <c r="AAM17" i="7"/>
  <c r="AAL17" i="7"/>
  <c r="AAK17" i="7"/>
  <c r="AAJ17" i="7"/>
  <c r="AAI17" i="7"/>
  <c r="AAH17" i="7"/>
  <c r="AAG17" i="7"/>
  <c r="AAF17" i="7"/>
  <c r="AAE17" i="7"/>
  <c r="AAD17" i="7"/>
  <c r="AAC17" i="7"/>
  <c r="AAB17" i="7"/>
  <c r="AAA17" i="7"/>
  <c r="ZZ17" i="7"/>
  <c r="ZY17" i="7"/>
  <c r="ZX17" i="7"/>
  <c r="ZW17" i="7"/>
  <c r="ZV17" i="7"/>
  <c r="ZU17" i="7"/>
  <c r="ZT17" i="7"/>
  <c r="ZS17" i="7"/>
  <c r="ZR17" i="7"/>
  <c r="ZQ17" i="7"/>
  <c r="ZP17" i="7"/>
  <c r="ZO17" i="7"/>
  <c r="ZN17" i="7"/>
  <c r="ZM17" i="7"/>
  <c r="ZL17" i="7"/>
  <c r="ZK17" i="7"/>
  <c r="ZJ17" i="7"/>
  <c r="ZI17" i="7"/>
  <c r="ZH17" i="7"/>
  <c r="ZG17" i="7"/>
  <c r="ZF17" i="7"/>
  <c r="ZE17" i="7"/>
  <c r="ZD17" i="7"/>
  <c r="ZC17" i="7"/>
  <c r="ZB17" i="7"/>
  <c r="ZA17" i="7"/>
  <c r="YZ17" i="7"/>
  <c r="YY17" i="7"/>
  <c r="YX17" i="7"/>
  <c r="YW17" i="7"/>
  <c r="YV17" i="7"/>
  <c r="YU17" i="7"/>
  <c r="YT17" i="7"/>
  <c r="YS17" i="7"/>
  <c r="YR17" i="7"/>
  <c r="YQ17" i="7"/>
  <c r="YP17" i="7"/>
  <c r="YO17" i="7"/>
  <c r="YN17" i="7"/>
  <c r="YM17" i="7"/>
  <c r="YL17" i="7"/>
  <c r="YK17" i="7"/>
  <c r="YJ17" i="7"/>
  <c r="YI17" i="7"/>
  <c r="YH17" i="7"/>
  <c r="YG17" i="7"/>
  <c r="YF17" i="7"/>
  <c r="YE17" i="7"/>
  <c r="YD17" i="7"/>
  <c r="YC17" i="7"/>
  <c r="YB17" i="7"/>
  <c r="YA17" i="7"/>
  <c r="XZ17" i="7"/>
  <c r="XY17" i="7"/>
  <c r="XX17" i="7"/>
  <c r="XW17" i="7"/>
  <c r="XV17" i="7"/>
  <c r="XU17" i="7"/>
  <c r="XT17" i="7"/>
  <c r="XS17" i="7"/>
  <c r="XR17" i="7"/>
  <c r="XQ17" i="7"/>
  <c r="XP17" i="7"/>
  <c r="XO17" i="7"/>
  <c r="XN17" i="7"/>
  <c r="XM17" i="7"/>
  <c r="XL17" i="7"/>
  <c r="XK17" i="7"/>
  <c r="XJ17" i="7"/>
  <c r="XI17" i="7"/>
  <c r="XH17" i="7"/>
  <c r="XG17" i="7"/>
  <c r="XF17" i="7"/>
  <c r="XE17" i="7"/>
  <c r="XD17" i="7"/>
  <c r="XC17" i="7"/>
  <c r="XB17" i="7"/>
  <c r="XA17" i="7"/>
  <c r="WZ17" i="7"/>
  <c r="WY17" i="7"/>
  <c r="WX17" i="7"/>
  <c r="WW17" i="7"/>
  <c r="WV17" i="7"/>
  <c r="WU17" i="7"/>
  <c r="WT17" i="7"/>
  <c r="WS17" i="7"/>
  <c r="WR17" i="7"/>
  <c r="WQ17" i="7"/>
  <c r="WP17" i="7"/>
  <c r="WO17" i="7"/>
  <c r="WN17" i="7"/>
  <c r="WM17" i="7"/>
  <c r="WL17" i="7"/>
  <c r="WK17" i="7"/>
  <c r="WJ17" i="7"/>
  <c r="WI17" i="7"/>
  <c r="WH17" i="7"/>
  <c r="WG17" i="7"/>
  <c r="WF17" i="7"/>
  <c r="WE17" i="7"/>
  <c r="WD17" i="7"/>
  <c r="WC17" i="7"/>
  <c r="WB17" i="7"/>
  <c r="WA17" i="7"/>
  <c r="VZ17" i="7"/>
  <c r="VY17" i="7"/>
  <c r="VX17" i="7"/>
  <c r="VW17" i="7"/>
  <c r="VV17" i="7"/>
  <c r="VU17" i="7"/>
  <c r="VT17" i="7"/>
  <c r="VS17" i="7"/>
  <c r="VR17" i="7"/>
  <c r="VQ17" i="7"/>
  <c r="VP17" i="7"/>
  <c r="VO17" i="7"/>
  <c r="VN17" i="7"/>
  <c r="VM17" i="7"/>
  <c r="VL17" i="7"/>
  <c r="VK17" i="7"/>
  <c r="VJ17" i="7"/>
  <c r="VI17" i="7"/>
  <c r="VH17" i="7"/>
  <c r="VG17" i="7"/>
  <c r="VF17" i="7"/>
  <c r="VE17" i="7"/>
  <c r="VD17" i="7"/>
  <c r="VC17" i="7"/>
  <c r="VB17" i="7"/>
  <c r="VA17" i="7"/>
  <c r="UZ17" i="7"/>
  <c r="UY17" i="7"/>
  <c r="UX17" i="7"/>
  <c r="UW17" i="7"/>
  <c r="UV17" i="7"/>
  <c r="UU17" i="7"/>
  <c r="UT17" i="7"/>
  <c r="US17" i="7"/>
  <c r="UR17" i="7"/>
  <c r="UQ17" i="7"/>
  <c r="UP17" i="7"/>
  <c r="UO17" i="7"/>
  <c r="UN17" i="7"/>
  <c r="UM17" i="7"/>
  <c r="UL17" i="7"/>
  <c r="UK17" i="7"/>
  <c r="UJ17" i="7"/>
  <c r="UI17" i="7"/>
  <c r="UH17" i="7"/>
  <c r="UG17" i="7"/>
  <c r="UF17" i="7"/>
  <c r="UE17" i="7"/>
  <c r="UD17" i="7"/>
  <c r="UC17" i="7"/>
  <c r="UB17" i="7"/>
  <c r="UA17" i="7"/>
  <c r="TZ17" i="7"/>
  <c r="TY17" i="7"/>
  <c r="TX17" i="7"/>
  <c r="TW17" i="7"/>
  <c r="TV17" i="7"/>
  <c r="TU17" i="7"/>
  <c r="TT17" i="7"/>
  <c r="TS17" i="7"/>
  <c r="TR17" i="7"/>
  <c r="TQ17" i="7"/>
  <c r="TP17" i="7"/>
  <c r="TO17" i="7"/>
  <c r="TN17" i="7"/>
  <c r="TM17" i="7"/>
  <c r="TL17" i="7"/>
  <c r="TK17" i="7"/>
  <c r="TJ17" i="7"/>
  <c r="TI17" i="7"/>
  <c r="TH17" i="7"/>
  <c r="TG17" i="7"/>
  <c r="TF17" i="7"/>
  <c r="TE17" i="7"/>
  <c r="TD17" i="7"/>
  <c r="TC17" i="7"/>
  <c r="TB17" i="7"/>
  <c r="TA17" i="7"/>
  <c r="SZ17" i="7"/>
  <c r="SY17" i="7"/>
  <c r="SX17" i="7"/>
  <c r="SW17" i="7"/>
  <c r="SV17" i="7"/>
  <c r="SU17" i="7"/>
  <c r="ST17" i="7"/>
  <c r="SS17" i="7"/>
  <c r="SR17" i="7"/>
  <c r="SQ17" i="7"/>
  <c r="SP17" i="7"/>
  <c r="SO17" i="7"/>
  <c r="SN17" i="7"/>
  <c r="SM17" i="7"/>
  <c r="SL17" i="7"/>
  <c r="SK17" i="7"/>
  <c r="SJ17" i="7"/>
  <c r="SI17" i="7"/>
  <c r="SH17" i="7"/>
  <c r="SG17" i="7"/>
  <c r="SF17" i="7"/>
  <c r="SE17" i="7"/>
  <c r="SD17" i="7"/>
  <c r="SC17" i="7"/>
  <c r="SB17" i="7"/>
  <c r="SA17" i="7"/>
  <c r="RZ17" i="7"/>
  <c r="RY17" i="7"/>
  <c r="RX17" i="7"/>
  <c r="RW17" i="7"/>
  <c r="RV17" i="7"/>
  <c r="RU17" i="7"/>
  <c r="RT17" i="7"/>
  <c r="RS17" i="7"/>
  <c r="RR17" i="7"/>
  <c r="RQ17" i="7"/>
  <c r="RP17" i="7"/>
  <c r="RO17" i="7"/>
  <c r="RN17" i="7"/>
  <c r="RM17" i="7"/>
  <c r="RL17" i="7"/>
  <c r="RK17" i="7"/>
  <c r="RJ17" i="7"/>
  <c r="RI17" i="7"/>
  <c r="RH17" i="7"/>
  <c r="RG17" i="7"/>
  <c r="RF17" i="7"/>
  <c r="RE17" i="7"/>
  <c r="RD17" i="7"/>
  <c r="RC17" i="7"/>
  <c r="RB17" i="7"/>
  <c r="RA17" i="7"/>
  <c r="QZ17" i="7"/>
  <c r="QY17" i="7"/>
  <c r="QX17" i="7"/>
  <c r="QW17" i="7"/>
  <c r="QV17" i="7"/>
  <c r="QU17" i="7"/>
  <c r="QT17" i="7"/>
  <c r="QS17" i="7"/>
  <c r="QR17" i="7"/>
  <c r="QQ17" i="7"/>
  <c r="QP17" i="7"/>
  <c r="QO17" i="7"/>
  <c r="QN17" i="7"/>
  <c r="QM17" i="7"/>
  <c r="QL17" i="7"/>
  <c r="QK17" i="7"/>
  <c r="QJ17" i="7"/>
  <c r="QI17" i="7"/>
  <c r="QH17" i="7"/>
  <c r="QG17" i="7"/>
  <c r="QF17" i="7"/>
  <c r="QE17" i="7"/>
  <c r="QD17" i="7"/>
  <c r="QC17" i="7"/>
  <c r="QB17" i="7"/>
  <c r="QA17" i="7"/>
  <c r="PZ17" i="7"/>
  <c r="PY17" i="7"/>
  <c r="PX17" i="7"/>
  <c r="PW17" i="7"/>
  <c r="PV17" i="7"/>
  <c r="PU17" i="7"/>
  <c r="PT17" i="7"/>
  <c r="PS17" i="7"/>
  <c r="PR17" i="7"/>
  <c r="PQ17" i="7"/>
  <c r="PP17" i="7"/>
  <c r="PO17" i="7"/>
  <c r="PN17" i="7"/>
  <c r="PM17" i="7"/>
  <c r="PL17" i="7"/>
  <c r="PK17" i="7"/>
  <c r="PJ17" i="7"/>
  <c r="PI17" i="7"/>
  <c r="PH17" i="7"/>
  <c r="PG17" i="7"/>
  <c r="PF17" i="7"/>
  <c r="PE17" i="7"/>
  <c r="PD17" i="7"/>
  <c r="PC17" i="7"/>
  <c r="PB17" i="7"/>
  <c r="PA17" i="7"/>
  <c r="OZ17" i="7"/>
  <c r="OY17" i="7"/>
  <c r="OX17" i="7"/>
  <c r="OW17" i="7"/>
  <c r="OV17" i="7"/>
  <c r="OU17" i="7"/>
  <c r="OT17" i="7"/>
  <c r="OS17" i="7"/>
  <c r="OR17" i="7"/>
  <c r="OQ17" i="7"/>
  <c r="OP17" i="7"/>
  <c r="OO17" i="7"/>
  <c r="ON17" i="7"/>
  <c r="OM17" i="7"/>
  <c r="OL17" i="7"/>
  <c r="OK17" i="7"/>
  <c r="OJ17" i="7"/>
  <c r="OI17" i="7"/>
  <c r="OH17" i="7"/>
  <c r="OG17" i="7"/>
  <c r="OF17" i="7"/>
  <c r="OE17" i="7"/>
  <c r="OD17" i="7"/>
  <c r="OC17" i="7"/>
  <c r="OB17" i="7"/>
  <c r="OA17" i="7"/>
  <c r="NZ17" i="7"/>
  <c r="NY17" i="7"/>
  <c r="NX17" i="7"/>
  <c r="NW17" i="7"/>
  <c r="NV17" i="7"/>
  <c r="NU17" i="7"/>
  <c r="NT17" i="7"/>
  <c r="NS17" i="7"/>
  <c r="NR17" i="7"/>
  <c r="NQ17" i="7"/>
  <c r="NP17" i="7"/>
  <c r="NO17" i="7"/>
  <c r="NN17" i="7"/>
  <c r="NM17" i="7"/>
  <c r="NL17" i="7"/>
  <c r="NK17" i="7"/>
  <c r="NJ17" i="7"/>
  <c r="NI17" i="7"/>
  <c r="NH17" i="7"/>
  <c r="NG17" i="7"/>
  <c r="NF17" i="7"/>
  <c r="NE17" i="7"/>
  <c r="ND17" i="7"/>
  <c r="NC17" i="7"/>
  <c r="NB17" i="7"/>
  <c r="NA17" i="7"/>
  <c r="MZ17" i="7"/>
  <c r="MY17" i="7"/>
  <c r="MX17" i="7"/>
  <c r="MW17" i="7"/>
  <c r="MV17" i="7"/>
  <c r="MU17" i="7"/>
  <c r="MT17" i="7"/>
  <c r="MS17" i="7"/>
  <c r="MR17" i="7"/>
  <c r="MQ17" i="7"/>
  <c r="MP17" i="7"/>
  <c r="MO17" i="7"/>
  <c r="MN17" i="7"/>
  <c r="MM17" i="7"/>
  <c r="ML17" i="7"/>
  <c r="MK17" i="7"/>
  <c r="MJ17" i="7"/>
  <c r="MI17" i="7"/>
  <c r="MH17" i="7"/>
  <c r="MG17" i="7"/>
  <c r="MF17" i="7"/>
  <c r="ME17" i="7"/>
  <c r="MD17" i="7"/>
  <c r="MC17" i="7"/>
  <c r="MB17" i="7"/>
  <c r="MA17" i="7"/>
  <c r="LZ17" i="7"/>
  <c r="LY17" i="7"/>
  <c r="LX17" i="7"/>
  <c r="LW17" i="7"/>
  <c r="LV17" i="7"/>
  <c r="LU17" i="7"/>
  <c r="LT17" i="7"/>
  <c r="LS17" i="7"/>
  <c r="LR17" i="7"/>
  <c r="LQ17" i="7"/>
  <c r="LP17" i="7"/>
  <c r="LO17" i="7"/>
  <c r="LN17" i="7"/>
  <c r="LM17" i="7"/>
  <c r="LL17" i="7"/>
  <c r="LK17" i="7"/>
  <c r="LJ17" i="7"/>
  <c r="LI17" i="7"/>
  <c r="LH17" i="7"/>
  <c r="LG17" i="7"/>
  <c r="LF17" i="7"/>
  <c r="LE17" i="7"/>
  <c r="LD17" i="7"/>
  <c r="LC17" i="7"/>
  <c r="LB17" i="7"/>
  <c r="LA17" i="7"/>
  <c r="KZ17" i="7"/>
  <c r="KY17" i="7"/>
  <c r="KX17" i="7"/>
  <c r="KW17" i="7"/>
  <c r="KV17" i="7"/>
  <c r="KU17" i="7"/>
  <c r="KT17" i="7"/>
  <c r="KS17" i="7"/>
  <c r="KR17" i="7"/>
  <c r="KQ17" i="7"/>
  <c r="KP17" i="7"/>
  <c r="KO17" i="7"/>
  <c r="KN17" i="7"/>
  <c r="KM17" i="7"/>
  <c r="KL17" i="7"/>
  <c r="KK17" i="7"/>
  <c r="KJ17" i="7"/>
  <c r="KI17" i="7"/>
  <c r="KH17" i="7"/>
  <c r="KG17" i="7"/>
  <c r="KF17" i="7"/>
  <c r="KE17" i="7"/>
  <c r="KD17" i="7"/>
  <c r="KC17" i="7"/>
  <c r="KB17" i="7"/>
  <c r="KA17" i="7"/>
  <c r="JZ17" i="7"/>
  <c r="JY17" i="7"/>
  <c r="JX17" i="7"/>
  <c r="JW17" i="7"/>
  <c r="JV17" i="7"/>
  <c r="JU17" i="7"/>
  <c r="JT17" i="7"/>
  <c r="JS17" i="7"/>
  <c r="JR17" i="7"/>
  <c r="JQ17" i="7"/>
  <c r="JP17" i="7"/>
  <c r="JO17" i="7"/>
  <c r="JN17" i="7"/>
  <c r="JM17" i="7"/>
  <c r="JL17" i="7"/>
  <c r="JK17" i="7"/>
  <c r="JJ17" i="7"/>
  <c r="JI17" i="7"/>
  <c r="JH17" i="7"/>
  <c r="JG17" i="7"/>
  <c r="JF17" i="7"/>
  <c r="JE17" i="7"/>
  <c r="JD17" i="7"/>
  <c r="JC17" i="7"/>
  <c r="JB17" i="7"/>
  <c r="JA17" i="7"/>
  <c r="IZ17" i="7"/>
  <c r="IY17" i="7"/>
  <c r="IX17" i="7"/>
  <c r="IW17" i="7"/>
  <c r="IV17" i="7"/>
  <c r="IU17" i="7"/>
  <c r="IT17" i="7"/>
  <c r="IS17" i="7"/>
  <c r="IR17" i="7"/>
  <c r="IQ17" i="7"/>
  <c r="IP17" i="7"/>
  <c r="IO17" i="7"/>
  <c r="IN17" i="7"/>
  <c r="IM17" i="7"/>
  <c r="IL17" i="7"/>
  <c r="IK17" i="7"/>
  <c r="IJ17" i="7"/>
  <c r="II17" i="7"/>
  <c r="IH17" i="7"/>
  <c r="IG17" i="7"/>
  <c r="IF17" i="7"/>
  <c r="IE17" i="7"/>
  <c r="ID17" i="7"/>
  <c r="IC17" i="7"/>
  <c r="IB17" i="7"/>
  <c r="IA17" i="7"/>
  <c r="HZ17" i="7"/>
  <c r="HY17" i="7"/>
  <c r="HX17" i="7"/>
  <c r="HW17" i="7"/>
  <c r="HV17" i="7"/>
  <c r="HU17" i="7"/>
  <c r="HT17" i="7"/>
  <c r="HS17" i="7"/>
  <c r="HR17" i="7"/>
  <c r="HQ17" i="7"/>
  <c r="HP17" i="7"/>
  <c r="HO17" i="7"/>
  <c r="HN17" i="7"/>
  <c r="HM17" i="7"/>
  <c r="HL17" i="7"/>
  <c r="HK17" i="7"/>
  <c r="HJ17" i="7"/>
  <c r="HI17" i="7"/>
  <c r="HH17" i="7"/>
  <c r="HG17" i="7"/>
  <c r="HF17" i="7"/>
  <c r="HE17" i="7"/>
  <c r="HD17" i="7"/>
  <c r="HC17" i="7"/>
  <c r="HB17" i="7"/>
  <c r="HA17" i="7"/>
  <c r="GZ17" i="7"/>
  <c r="GY17" i="7"/>
  <c r="GX17" i="7"/>
  <c r="GW17" i="7"/>
  <c r="GV17" i="7"/>
  <c r="GU17" i="7"/>
  <c r="GT17" i="7"/>
  <c r="GS17" i="7"/>
  <c r="GR17" i="7"/>
  <c r="GQ17" i="7"/>
  <c r="GP17" i="7"/>
  <c r="GO17" i="7"/>
  <c r="GN17" i="7"/>
  <c r="GM17" i="7"/>
  <c r="GL17" i="7"/>
  <c r="GK17" i="7"/>
  <c r="GJ17" i="7"/>
  <c r="GI17" i="7"/>
  <c r="GH17" i="7"/>
  <c r="GG17" i="7"/>
  <c r="GF17" i="7"/>
  <c r="GE17" i="7"/>
  <c r="GD17" i="7"/>
  <c r="GC17" i="7"/>
  <c r="GB17" i="7"/>
  <c r="GA17" i="7"/>
  <c r="FZ17" i="7"/>
  <c r="FY17" i="7"/>
  <c r="FX17" i="7"/>
  <c r="FW17" i="7"/>
  <c r="FV17" i="7"/>
  <c r="FU17" i="7"/>
  <c r="FT17" i="7"/>
  <c r="FS17" i="7"/>
  <c r="FR17" i="7"/>
  <c r="FQ17" i="7"/>
  <c r="FP17" i="7"/>
  <c r="FO17" i="7"/>
  <c r="FN17" i="7"/>
  <c r="FM17" i="7"/>
  <c r="FL17" i="7"/>
  <c r="FK17" i="7"/>
  <c r="FJ17" i="7"/>
  <c r="FI17" i="7"/>
  <c r="FH17" i="7"/>
  <c r="FG17" i="7"/>
  <c r="FF17" i="7"/>
  <c r="FE17" i="7"/>
  <c r="FD17" i="7"/>
  <c r="FC17" i="7"/>
  <c r="FB17" i="7"/>
  <c r="FA17" i="7"/>
  <c r="EZ17" i="7"/>
  <c r="EY17" i="7"/>
  <c r="EX17" i="7"/>
  <c r="EW17" i="7"/>
  <c r="EV17" i="7"/>
  <c r="EU17" i="7"/>
  <c r="ET17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W5" i="3"/>
  <c r="J11" i="3"/>
  <c r="H11" i="3"/>
  <c r="H35" i="6"/>
  <c r="I35" i="6"/>
  <c r="J35" i="6"/>
  <c r="K35" i="6"/>
  <c r="L35" i="6"/>
  <c r="L22" i="6"/>
  <c r="H24" i="6"/>
  <c r="H17" i="6"/>
  <c r="I24" i="6"/>
  <c r="I17" i="6"/>
  <c r="J24" i="6"/>
  <c r="J17" i="6"/>
  <c r="K24" i="6"/>
  <c r="K17" i="6"/>
  <c r="L24" i="6"/>
  <c r="L17" i="6"/>
  <c r="K22" i="6"/>
  <c r="M35" i="6"/>
  <c r="M22" i="6"/>
  <c r="M24" i="6"/>
  <c r="M17" i="6"/>
  <c r="N35" i="6"/>
  <c r="N22" i="6"/>
  <c r="N24" i="6"/>
  <c r="N17" i="6"/>
  <c r="I22" i="3"/>
  <c r="J22" i="6"/>
  <c r="I21" i="3"/>
  <c r="I22" i="6"/>
  <c r="I20" i="3"/>
  <c r="H22" i="6"/>
  <c r="I19" i="3"/>
  <c r="I18" i="3"/>
  <c r="F37" i="6"/>
  <c r="O26" i="6"/>
  <c r="N26" i="6"/>
  <c r="M26" i="6"/>
  <c r="L26" i="6"/>
  <c r="K26" i="6"/>
  <c r="J26" i="6"/>
  <c r="I26" i="6"/>
  <c r="H26" i="6"/>
  <c r="G26" i="6"/>
  <c r="G27" i="6"/>
  <c r="O24" i="6"/>
  <c r="F81" i="6"/>
  <c r="E81" i="6"/>
  <c r="D8" i="6"/>
  <c r="D10" i="6"/>
  <c r="D13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O35" i="6"/>
  <c r="O22" i="6"/>
  <c r="O81" i="6"/>
  <c r="N81" i="6"/>
  <c r="M81" i="6"/>
  <c r="L81" i="6"/>
  <c r="K81" i="6"/>
  <c r="J81" i="6"/>
  <c r="I81" i="6"/>
  <c r="H81" i="6"/>
  <c r="G81" i="6"/>
  <c r="O80" i="6"/>
  <c r="N80" i="6"/>
  <c r="M80" i="6"/>
  <c r="L80" i="6"/>
  <c r="K80" i="6"/>
  <c r="J80" i="6"/>
  <c r="I80" i="6"/>
  <c r="H80" i="6"/>
  <c r="G80" i="6"/>
  <c r="G20" i="6"/>
  <c r="H27" i="6"/>
  <c r="H20" i="6"/>
  <c r="I27" i="6"/>
  <c r="I20" i="6"/>
  <c r="J27" i="6"/>
  <c r="J20" i="6"/>
  <c r="K27" i="6"/>
  <c r="K20" i="6"/>
  <c r="L27" i="6"/>
  <c r="L20" i="6"/>
  <c r="M27" i="6"/>
  <c r="M20" i="6"/>
  <c r="N27" i="6"/>
  <c r="N20" i="6"/>
  <c r="O27" i="6"/>
  <c r="O20" i="6"/>
  <c r="O79" i="6"/>
  <c r="N79" i="6"/>
  <c r="M79" i="6"/>
  <c r="L79" i="6"/>
  <c r="K79" i="6"/>
  <c r="J79" i="6"/>
  <c r="I79" i="6"/>
  <c r="H79" i="6"/>
  <c r="G79" i="6"/>
  <c r="G19" i="6"/>
  <c r="H19" i="6"/>
  <c r="I19" i="6"/>
  <c r="J19" i="6"/>
  <c r="K19" i="6"/>
  <c r="L19" i="6"/>
  <c r="M19" i="6"/>
  <c r="N19" i="6"/>
  <c r="O19" i="6"/>
  <c r="O78" i="6"/>
  <c r="N78" i="6"/>
  <c r="M78" i="6"/>
  <c r="L78" i="6"/>
  <c r="K78" i="6"/>
  <c r="J78" i="6"/>
  <c r="I78" i="6"/>
  <c r="H78" i="6"/>
  <c r="G78" i="6"/>
  <c r="O77" i="6"/>
  <c r="N77" i="6"/>
  <c r="M77" i="6"/>
  <c r="L77" i="6"/>
  <c r="K77" i="6"/>
  <c r="J77" i="6"/>
  <c r="I77" i="6"/>
  <c r="H77" i="6"/>
  <c r="G77" i="6"/>
  <c r="O17" i="6"/>
  <c r="O76" i="6"/>
  <c r="N76" i="6"/>
  <c r="M76" i="6"/>
  <c r="L76" i="6"/>
  <c r="K76" i="6"/>
  <c r="J76" i="6"/>
  <c r="I76" i="6"/>
  <c r="H76" i="6"/>
  <c r="G76" i="6"/>
  <c r="F76" i="6"/>
  <c r="E76" i="6"/>
  <c r="D76" i="6"/>
  <c r="M31" i="3"/>
  <c r="L30" i="3"/>
  <c r="K29" i="3"/>
  <c r="J28" i="3"/>
  <c r="L31" i="3"/>
  <c r="L25" i="3"/>
  <c r="K30" i="3"/>
  <c r="K25" i="3"/>
  <c r="J29" i="3"/>
  <c r="J25" i="3"/>
  <c r="I28" i="3"/>
  <c r="I25" i="3"/>
  <c r="H27" i="3"/>
  <c r="H25" i="3"/>
  <c r="G27" i="3"/>
  <c r="G25" i="3"/>
  <c r="F27" i="3"/>
  <c r="F25" i="3"/>
  <c r="K31" i="3"/>
  <c r="J30" i="3"/>
  <c r="J31" i="3"/>
  <c r="I29" i="3"/>
  <c r="I30" i="3"/>
  <c r="H28" i="3"/>
  <c r="H29" i="3"/>
  <c r="G28" i="3"/>
  <c r="I27" i="3"/>
  <c r="B12" i="3"/>
  <c r="D22" i="3"/>
  <c r="D21" i="3"/>
  <c r="D20" i="3"/>
  <c r="D19" i="3"/>
  <c r="D18" i="3"/>
  <c r="D17" i="3"/>
  <c r="D16" i="3"/>
  <c r="D15" i="3"/>
  <c r="O33" i="6"/>
  <c r="O32" i="6"/>
  <c r="K18" i="6"/>
  <c r="L18" i="6"/>
  <c r="M18" i="6"/>
  <c r="N18" i="6"/>
  <c r="O18" i="6"/>
  <c r="O31" i="6"/>
  <c r="O30" i="6"/>
  <c r="O14" i="6"/>
  <c r="N33" i="6"/>
  <c r="N32" i="6"/>
  <c r="N31" i="6"/>
  <c r="N30" i="6"/>
  <c r="N14" i="6"/>
  <c r="M33" i="6"/>
  <c r="M32" i="6"/>
  <c r="M31" i="6"/>
  <c r="M30" i="6"/>
  <c r="M14" i="6"/>
  <c r="L33" i="6"/>
  <c r="L32" i="6"/>
  <c r="L31" i="6"/>
  <c r="L30" i="6"/>
  <c r="L14" i="6"/>
  <c r="F35" i="6"/>
  <c r="E35" i="6"/>
  <c r="D18" i="6"/>
  <c r="D20" i="6"/>
  <c r="D33" i="6"/>
  <c r="D34" i="6"/>
  <c r="D35" i="6"/>
  <c r="F22" i="6"/>
  <c r="E22" i="6"/>
  <c r="D22" i="6"/>
  <c r="F21" i="6"/>
  <c r="E21" i="6"/>
  <c r="D21" i="6"/>
  <c r="F18" i="6"/>
  <c r="F20" i="6"/>
  <c r="K14" i="6"/>
  <c r="J14" i="6"/>
  <c r="I14" i="6"/>
  <c r="H14" i="6"/>
  <c r="F33" i="6"/>
  <c r="F34" i="6"/>
  <c r="E18" i="6"/>
  <c r="E20" i="6"/>
  <c r="E33" i="6"/>
  <c r="E34" i="6"/>
  <c r="K33" i="6"/>
  <c r="J33" i="6"/>
  <c r="I33" i="6"/>
  <c r="H33" i="6"/>
  <c r="G33" i="6"/>
  <c r="F19" i="6"/>
  <c r="K32" i="6"/>
  <c r="J32" i="6"/>
  <c r="I32" i="6"/>
  <c r="H32" i="6"/>
  <c r="G32" i="6"/>
  <c r="F32" i="6"/>
  <c r="E19" i="6"/>
  <c r="E32" i="6"/>
  <c r="D19" i="6"/>
  <c r="D32" i="6"/>
  <c r="G18" i="6"/>
  <c r="H18" i="6"/>
  <c r="I18" i="6"/>
  <c r="J18" i="6"/>
  <c r="K31" i="6"/>
  <c r="J31" i="6"/>
  <c r="I31" i="6"/>
  <c r="H31" i="6"/>
  <c r="G31" i="6"/>
  <c r="F31" i="6"/>
  <c r="E31" i="6"/>
  <c r="D31" i="6"/>
  <c r="F17" i="6"/>
  <c r="K30" i="6"/>
  <c r="J30" i="6"/>
  <c r="I30" i="6"/>
  <c r="H30" i="6"/>
  <c r="G30" i="6"/>
  <c r="F30" i="6"/>
  <c r="E17" i="6"/>
  <c r="E30" i="6"/>
  <c r="D17" i="6"/>
  <c r="D30" i="6"/>
  <c r="G14" i="6"/>
  <c r="F7" i="6"/>
  <c r="F8" i="6"/>
  <c r="F10" i="6"/>
  <c r="F13" i="6"/>
  <c r="F14" i="6"/>
  <c r="E7" i="6"/>
  <c r="E8" i="6"/>
  <c r="E10" i="6"/>
  <c r="E13" i="6"/>
  <c r="D7" i="6"/>
  <c r="F38" i="3"/>
  <c r="G38" i="3"/>
  <c r="H38" i="3"/>
  <c r="I38" i="3"/>
  <c r="J38" i="3"/>
  <c r="K38" i="3"/>
  <c r="L38" i="3"/>
  <c r="M38" i="3"/>
  <c r="C41" i="3"/>
  <c r="K41" i="3"/>
  <c r="L41" i="3"/>
  <c r="M41" i="3"/>
  <c r="E29" i="3"/>
  <c r="K32" i="3"/>
  <c r="K43" i="3"/>
  <c r="E30" i="3"/>
  <c r="L32" i="3"/>
  <c r="L43" i="3"/>
  <c r="E31" i="3"/>
  <c r="M32" i="3"/>
  <c r="M43" i="3"/>
  <c r="K44" i="3"/>
  <c r="L44" i="3"/>
  <c r="M44" i="3"/>
  <c r="E28" i="3"/>
  <c r="J32" i="3"/>
  <c r="J43" i="3"/>
  <c r="E27" i="3"/>
  <c r="I32" i="3"/>
  <c r="I43" i="3"/>
  <c r="C6" i="3"/>
  <c r="C8" i="3"/>
  <c r="E38" i="3"/>
  <c r="E41" i="3"/>
  <c r="F41" i="3"/>
  <c r="G41" i="3"/>
  <c r="H41" i="3"/>
  <c r="I41" i="3"/>
  <c r="J41" i="3"/>
  <c r="C42" i="3"/>
  <c r="C44" i="3"/>
  <c r="E44" i="3"/>
  <c r="F44" i="3"/>
  <c r="G44" i="3"/>
  <c r="H44" i="3"/>
  <c r="I44" i="3"/>
  <c r="J44" i="3"/>
  <c r="E21" i="1"/>
  <c r="E20" i="1"/>
  <c r="I21" i="1"/>
  <c r="K22" i="1"/>
  <c r="I20" i="1"/>
  <c r="I19" i="1"/>
  <c r="K20" i="1"/>
  <c r="H16" i="1"/>
  <c r="I16" i="1"/>
  <c r="K16" i="1"/>
  <c r="E19" i="1"/>
  <c r="E16" i="1"/>
  <c r="E15" i="1"/>
  <c r="K21" i="1"/>
  <c r="H15" i="1"/>
  <c r="I15" i="1"/>
  <c r="K28" i="1"/>
  <c r="C33" i="1"/>
  <c r="C35" i="1"/>
  <c r="E22" i="1"/>
  <c r="K24" i="1"/>
  <c r="I23" i="1"/>
  <c r="K15" i="1"/>
  <c r="K17" i="1"/>
  <c r="K27" i="1"/>
  <c r="I24" i="1"/>
  <c r="I25" i="1"/>
  <c r="D19" i="7" l="1"/>
  <c r="AEL20" i="7"/>
  <c r="AEL21" i="7" s="1"/>
  <c r="AEL22" i="7" s="1"/>
  <c r="AEL23" i="7" s="1"/>
  <c r="AEL24" i="7" s="1"/>
  <c r="AEL25" i="7" s="1"/>
  <c r="AEL26" i="7" s="1"/>
  <c r="AEL27" i="7" s="1"/>
  <c r="D10" i="7" s="1"/>
  <c r="D12" i="7"/>
  <c r="D11" i="7"/>
  <c r="D13" i="7"/>
  <c r="D18" i="7"/>
  <c r="C18" i="7" s="1"/>
  <c r="R50" i="3" s="1"/>
  <c r="D26" i="7"/>
  <c r="D22" i="7" l="1"/>
  <c r="D24" i="7"/>
  <c r="D23" i="7"/>
  <c r="D25" i="7"/>
  <c r="C26" i="7" s="1"/>
  <c r="Z50" i="3" s="1"/>
  <c r="D20" i="7"/>
  <c r="C20" i="7" s="1"/>
  <c r="T50" i="3" s="1"/>
  <c r="D21" i="7"/>
  <c r="D27" i="7"/>
  <c r="C27" i="7" s="1"/>
  <c r="C19" i="7"/>
  <c r="S50" i="3" s="1"/>
  <c r="C25" i="7"/>
  <c r="Y50" i="3" s="1"/>
  <c r="C22" i="7" l="1"/>
  <c r="V50" i="3" s="1"/>
  <c r="C23" i="7"/>
  <c r="W50" i="3" s="1"/>
  <c r="C21" i="7"/>
  <c r="U50" i="3" s="1"/>
  <c r="C24" i="7"/>
  <c r="X50" i="3" s="1"/>
</calcChain>
</file>

<file path=xl/sharedStrings.xml><?xml version="1.0" encoding="utf-8"?>
<sst xmlns="http://schemas.openxmlformats.org/spreadsheetml/2006/main" count="1269" uniqueCount="1177">
  <si>
    <t>Revenue</t>
  </si>
  <si>
    <t>Weight</t>
  </si>
  <si>
    <t>Sub-Wgt</t>
  </si>
  <si>
    <t>Target</t>
  </si>
  <si>
    <t>Max</t>
  </si>
  <si>
    <t>Payout (as % of Target Bonus)</t>
  </si>
  <si>
    <t>Attainment (% of Goal)</t>
  </si>
  <si>
    <t>Threshold</t>
  </si>
  <si>
    <t>&lt; Threshold</t>
  </si>
  <si>
    <t>Attainment %</t>
  </si>
  <si>
    <t>Base</t>
  </si>
  <si>
    <t>Target %</t>
  </si>
  <si>
    <t>Target $</t>
  </si>
  <si>
    <t>Target Cash</t>
  </si>
  <si>
    <t>Annual LTI</t>
  </si>
  <si>
    <t>Target Direct</t>
  </si>
  <si>
    <t>Alternate calc</t>
  </si>
  <si>
    <t>Financial</t>
  </si>
  <si>
    <t>Weight on TOTAL</t>
  </si>
  <si>
    <t>HIGH</t>
  </si>
  <si>
    <t>TARGET</t>
  </si>
  <si>
    <t>LOW</t>
  </si>
  <si>
    <t>Payout Range as % of Target</t>
  </si>
  <si>
    <t>LTI</t>
  </si>
  <si>
    <t xml:space="preserve">Annual Incentive </t>
  </si>
  <si>
    <t>Annual LTIP</t>
  </si>
  <si>
    <t>Target / Actual $</t>
  </si>
  <si>
    <t>Actual Payout %</t>
  </si>
  <si>
    <t>Chief Executive Officer</t>
  </si>
  <si>
    <t>ESTIMATED REALIZED COMPENSATION</t>
  </si>
  <si>
    <t>Target Comp</t>
  </si>
  <si>
    <t>Jan 2026</t>
  </si>
  <si>
    <t>Award Target Value</t>
  </si>
  <si>
    <t>Award Date</t>
  </si>
  <si>
    <t>Distribution</t>
  </si>
  <si>
    <t>Annual NI Growth ($M)</t>
  </si>
  <si>
    <t>Leadership</t>
  </si>
  <si>
    <t>Jan 2027</t>
  </si>
  <si>
    <t>Jan 2028</t>
  </si>
  <si>
    <t>Jan 2029</t>
  </si>
  <si>
    <t>Jan 2030</t>
  </si>
  <si>
    <t>GRANT SCHEDULE</t>
  </si>
  <si>
    <t>Payout Value</t>
  </si>
  <si>
    <r>
      <rPr>
        <b/>
        <sz val="11"/>
        <color rgb="FFFF0000"/>
        <rFont val="Aptos Narrow"/>
        <family val="2"/>
        <scheme val="minor"/>
      </rPr>
      <t>Tracked</t>
    </r>
    <r>
      <rPr>
        <b/>
        <sz val="11"/>
        <color theme="1"/>
        <rFont val="Aptos Narrow"/>
        <family val="2"/>
        <scheme val="minor"/>
      </rPr>
      <t xml:space="preserve"> Value</t>
    </r>
  </si>
  <si>
    <t>Summarized Income Statement</t>
  </si>
  <si>
    <t>2022 - 2024</t>
  </si>
  <si>
    <t>Description</t>
  </si>
  <si>
    <t>Total Sales</t>
  </si>
  <si>
    <t>Total COGS</t>
  </si>
  <si>
    <t>Total Product Margin</t>
  </si>
  <si>
    <t>Total SG&amp;A</t>
  </si>
  <si>
    <t>Total Manufacturing Income</t>
  </si>
  <si>
    <t>Total Farm Net Income/(Loss)</t>
  </si>
  <si>
    <t>Total Other Income/(Expense)</t>
  </si>
  <si>
    <t>Aggressive (+10%)</t>
  </si>
  <si>
    <t>Linear Regression</t>
  </si>
  <si>
    <t>Base Forecast</t>
  </si>
  <si>
    <t>Conservative (-25%)</t>
  </si>
  <si>
    <t>Growth Rates</t>
  </si>
  <si>
    <t>Aggressive</t>
  </si>
  <si>
    <t>Fixed</t>
  </si>
  <si>
    <t>Solve for growth % that = $68M</t>
  </si>
  <si>
    <t>Conservative</t>
  </si>
  <si>
    <t>A</t>
  </si>
  <si>
    <t>B</t>
  </si>
  <si>
    <t>C</t>
  </si>
  <si>
    <t>D</t>
  </si>
  <si>
    <t>E</t>
  </si>
  <si>
    <t>Custom - 10% growth per year</t>
  </si>
  <si>
    <t>F</t>
  </si>
  <si>
    <t>Custom - Random Growth</t>
  </si>
  <si>
    <t>Random Growth:</t>
  </si>
  <si>
    <t>Scenario</t>
  </si>
  <si>
    <t>X</t>
  </si>
  <si>
    <t>Y</t>
  </si>
  <si>
    <t>percent</t>
  </si>
  <si>
    <t>From LTI Page (Cell P8):</t>
  </si>
  <si>
    <t>Random Growth</t>
  </si>
  <si>
    <t>TABLE NOT APPLIED</t>
  </si>
  <si>
    <t>Variables to be set by Compensation Committee:</t>
  </si>
  <si>
    <t xml:space="preserve"> 2. Maximum multiple of intended LTI value</t>
  </si>
  <si>
    <t>Sim 1000</t>
  </si>
  <si>
    <t>Sim 999</t>
  </si>
  <si>
    <t>Sim 998</t>
  </si>
  <si>
    <t>Sim 997</t>
  </si>
  <si>
    <t>Sim 996</t>
  </si>
  <si>
    <t>Sim 995</t>
  </si>
  <si>
    <t>Sim 994</t>
  </si>
  <si>
    <t>Sim 993</t>
  </si>
  <si>
    <t>Sim 992</t>
  </si>
  <si>
    <t>Sim 991</t>
  </si>
  <si>
    <t>Sim 990</t>
  </si>
  <si>
    <t>Sim 989</t>
  </si>
  <si>
    <t>Sim 988</t>
  </si>
  <si>
    <t>Sim 987</t>
  </si>
  <si>
    <t>Sim 986</t>
  </si>
  <si>
    <t>Sim 985</t>
  </si>
  <si>
    <t>Sim 984</t>
  </si>
  <si>
    <t>Sim 983</t>
  </si>
  <si>
    <t>Sim 982</t>
  </si>
  <si>
    <t>Sim 981</t>
  </si>
  <si>
    <t>Sim 980</t>
  </si>
  <si>
    <t>Sim 979</t>
  </si>
  <si>
    <t>Sim 978</t>
  </si>
  <si>
    <t>Sim 977</t>
  </si>
  <si>
    <t>Sim 976</t>
  </si>
  <si>
    <t>Sim 975</t>
  </si>
  <si>
    <t>Sim 974</t>
  </si>
  <si>
    <t>Sim 973</t>
  </si>
  <si>
    <t>Sim 972</t>
  </si>
  <si>
    <t>Sim 971</t>
  </si>
  <si>
    <t>Sim 970</t>
  </si>
  <si>
    <t>Sim 969</t>
  </si>
  <si>
    <t>Sim 968</t>
  </si>
  <si>
    <t>Sim 967</t>
  </si>
  <si>
    <t>Sim 966</t>
  </si>
  <si>
    <t>Sim 965</t>
  </si>
  <si>
    <t>Sim 964</t>
  </si>
  <si>
    <t>Sim 963</t>
  </si>
  <si>
    <t>Sim 962</t>
  </si>
  <si>
    <t>Sim 961</t>
  </si>
  <si>
    <t>Sim 960</t>
  </si>
  <si>
    <t>Sim 959</t>
  </si>
  <si>
    <t>Sim 958</t>
  </si>
  <si>
    <t>Sim 957</t>
  </si>
  <si>
    <t>Sim 956</t>
  </si>
  <si>
    <t>Sim 955</t>
  </si>
  <si>
    <t>Sim 954</t>
  </si>
  <si>
    <t>Sim 953</t>
  </si>
  <si>
    <t>Sim 952</t>
  </si>
  <si>
    <t>Sim 951</t>
  </si>
  <si>
    <t>Sim 950</t>
  </si>
  <si>
    <t>Sim 949</t>
  </si>
  <si>
    <t>Sim 948</t>
  </si>
  <si>
    <t>Sim 947</t>
  </si>
  <si>
    <t>Sim 946</t>
  </si>
  <si>
    <t>Sim 945</t>
  </si>
  <si>
    <t>Sim 944</t>
  </si>
  <si>
    <t>Sim 943</t>
  </si>
  <si>
    <t>Sim 942</t>
  </si>
  <si>
    <t>Sim 941</t>
  </si>
  <si>
    <t>Sim 940</t>
  </si>
  <si>
    <t>Sim 939</t>
  </si>
  <si>
    <t>Sim 938</t>
  </si>
  <si>
    <t>Sim 937</t>
  </si>
  <si>
    <t>Sim 936</t>
  </si>
  <si>
    <t>Sim 935</t>
  </si>
  <si>
    <t>Sim 934</t>
  </si>
  <si>
    <t>Sim 933</t>
  </si>
  <si>
    <t>Sim 932</t>
  </si>
  <si>
    <t>Sim 931</t>
  </si>
  <si>
    <t>Sim 930</t>
  </si>
  <si>
    <t>Sim 929</t>
  </si>
  <si>
    <t>Sim 928</t>
  </si>
  <si>
    <t>Sim 927</t>
  </si>
  <si>
    <t>Sim 926</t>
  </si>
  <si>
    <t>Sim 925</t>
  </si>
  <si>
    <t>Sim 924</t>
  </si>
  <si>
    <t>Sim 923</t>
  </si>
  <si>
    <t>Sim 922</t>
  </si>
  <si>
    <t>Sim 921</t>
  </si>
  <si>
    <t>Sim 920</t>
  </si>
  <si>
    <t>Sim 919</t>
  </si>
  <si>
    <t>Sim 918</t>
  </si>
  <si>
    <t>Sim 917</t>
  </si>
  <si>
    <t>Sim 916</t>
  </si>
  <si>
    <t>Sim 915</t>
  </si>
  <si>
    <t>Sim 914</t>
  </si>
  <si>
    <t>Sim 913</t>
  </si>
  <si>
    <t>Sim 912</t>
  </si>
  <si>
    <t>Sim 911</t>
  </si>
  <si>
    <t>Sim 910</t>
  </si>
  <si>
    <t>Sim 909</t>
  </si>
  <si>
    <t>Sim 908</t>
  </si>
  <si>
    <t>Sim 907</t>
  </si>
  <si>
    <t>Sim 906</t>
  </si>
  <si>
    <t>Sim 905</t>
  </si>
  <si>
    <t>Sim 904</t>
  </si>
  <si>
    <t>Sim 903</t>
  </si>
  <si>
    <t>Sim 902</t>
  </si>
  <si>
    <t>Sim 901</t>
  </si>
  <si>
    <t>Sim 900</t>
  </si>
  <si>
    <t>Sim 899</t>
  </si>
  <si>
    <t>Sim 898</t>
  </si>
  <si>
    <t>Sim 897</t>
  </si>
  <si>
    <t>Sim 896</t>
  </si>
  <si>
    <t>Sim 895</t>
  </si>
  <si>
    <t>Sim 894</t>
  </si>
  <si>
    <t>Sim 893</t>
  </si>
  <si>
    <t>Sim 892</t>
  </si>
  <si>
    <t>Sim 891</t>
  </si>
  <si>
    <t>Sim 890</t>
  </si>
  <si>
    <t>Sim 889</t>
  </si>
  <si>
    <t>Sim 888</t>
  </si>
  <si>
    <t>Sim 887</t>
  </si>
  <si>
    <t>Sim 886</t>
  </si>
  <si>
    <t>Sim 885</t>
  </si>
  <si>
    <t>Sim 884</t>
  </si>
  <si>
    <t>Sim 883</t>
  </si>
  <si>
    <t>Sim 882</t>
  </si>
  <si>
    <t>Sim 881</t>
  </si>
  <si>
    <t>Sim 880</t>
  </si>
  <si>
    <t>Sim 879</t>
  </si>
  <si>
    <t>Sim 878</t>
  </si>
  <si>
    <t>Sim 877</t>
  </si>
  <si>
    <t>Sim 876</t>
  </si>
  <si>
    <t>Sim 875</t>
  </si>
  <si>
    <t>Sim 874</t>
  </si>
  <si>
    <t>Sim 873</t>
  </si>
  <si>
    <t>Sim 872</t>
  </si>
  <si>
    <t>Sim 871</t>
  </si>
  <si>
    <t>Sim 870</t>
  </si>
  <si>
    <t>Sim 869</t>
  </si>
  <si>
    <t>Sim 868</t>
  </si>
  <si>
    <t>Sim 867</t>
  </si>
  <si>
    <t>Sim 866</t>
  </si>
  <si>
    <t>Sim 865</t>
  </si>
  <si>
    <t>Sim 864</t>
  </si>
  <si>
    <t>Sim 863</t>
  </si>
  <si>
    <t>Sim 862</t>
  </si>
  <si>
    <t>Sim 861</t>
  </si>
  <si>
    <t>Sim 860</t>
  </si>
  <si>
    <t>Sim 859</t>
  </si>
  <si>
    <t>Sim 858</t>
  </si>
  <si>
    <t>Sim 857</t>
  </si>
  <si>
    <t>Sim 856</t>
  </si>
  <si>
    <t>Sim 855</t>
  </si>
  <si>
    <t>Sim 854</t>
  </si>
  <si>
    <t>Sim 853</t>
  </si>
  <si>
    <t>Sim 852</t>
  </si>
  <si>
    <t>Sim 851</t>
  </si>
  <si>
    <t>Sim 850</t>
  </si>
  <si>
    <t>Sim 849</t>
  </si>
  <si>
    <t>Sim 848</t>
  </si>
  <si>
    <t>Sim 847</t>
  </si>
  <si>
    <t>Sim 846</t>
  </si>
  <si>
    <t>Sim 845</t>
  </si>
  <si>
    <t>Sim 844</t>
  </si>
  <si>
    <t>Sim 843</t>
  </si>
  <si>
    <t>Sim 842</t>
  </si>
  <si>
    <t>Sim 841</t>
  </si>
  <si>
    <t>Sim 840</t>
  </si>
  <si>
    <t>Sim 839</t>
  </si>
  <si>
    <t>Sim 838</t>
  </si>
  <si>
    <t>Sim 837</t>
  </si>
  <si>
    <t>Sim 836</t>
  </si>
  <si>
    <t>Sim 835</t>
  </si>
  <si>
    <t>Sim 834</t>
  </si>
  <si>
    <t>Sim 833</t>
  </si>
  <si>
    <t>Sim 832</t>
  </si>
  <si>
    <t>Sim 831</t>
  </si>
  <si>
    <t>Sim 830</t>
  </si>
  <si>
    <t>Sim 829</t>
  </si>
  <si>
    <t>Sim 828</t>
  </si>
  <si>
    <t>Sim 827</t>
  </si>
  <si>
    <t>Sim 826</t>
  </si>
  <si>
    <t>Sim 825</t>
  </si>
  <si>
    <t>Sim 824</t>
  </si>
  <si>
    <t>Sim 823</t>
  </si>
  <si>
    <t>Sim 822</t>
  </si>
  <si>
    <t>Sim 821</t>
  </si>
  <si>
    <t>Sim 820</t>
  </si>
  <si>
    <t>Sim 819</t>
  </si>
  <si>
    <t>Sim 818</t>
  </si>
  <si>
    <t>Sim 817</t>
  </si>
  <si>
    <t>Sim 816</t>
  </si>
  <si>
    <t>Sim 815</t>
  </si>
  <si>
    <t>Sim 814</t>
  </si>
  <si>
    <t>Sim 813</t>
  </si>
  <si>
    <t>Sim 812</t>
  </si>
  <si>
    <t>Sim 811</t>
  </si>
  <si>
    <t>Sim 810</t>
  </si>
  <si>
    <t>Sim 809</t>
  </si>
  <si>
    <t>Sim 808</t>
  </si>
  <si>
    <t>Sim 807</t>
  </si>
  <si>
    <t>Sim 806</t>
  </si>
  <si>
    <t>Sim 805</t>
  </si>
  <si>
    <t>Sim 804</t>
  </si>
  <si>
    <t>Sim 803</t>
  </si>
  <si>
    <t>Sim 802</t>
  </si>
  <si>
    <t>Sim 801</t>
  </si>
  <si>
    <t>Sim 800</t>
  </si>
  <si>
    <t>Sim 799</t>
  </si>
  <si>
    <t>Sim 798</t>
  </si>
  <si>
    <t>Sim 797</t>
  </si>
  <si>
    <t>Sim 796</t>
  </si>
  <si>
    <t>Sim 795</t>
  </si>
  <si>
    <t>Sim 794</t>
  </si>
  <si>
    <t>Sim 793</t>
  </si>
  <si>
    <t>Sim 792</t>
  </si>
  <si>
    <t>Sim 791</t>
  </si>
  <si>
    <t>Sim 790</t>
  </si>
  <si>
    <t>Sim 789</t>
  </si>
  <si>
    <t>Sim 788</t>
  </si>
  <si>
    <t>Sim 787</t>
  </si>
  <si>
    <t>Sim 786</t>
  </si>
  <si>
    <t>Sim 785</t>
  </si>
  <si>
    <t>Sim 784</t>
  </si>
  <si>
    <t>Sim 783</t>
  </si>
  <si>
    <t>Sim 782</t>
  </si>
  <si>
    <t>Sim 781</t>
  </si>
  <si>
    <t>Sim 780</t>
  </si>
  <si>
    <t>Sim 779</t>
  </si>
  <si>
    <t>Sim 778</t>
  </si>
  <si>
    <t>Sim 777</t>
  </si>
  <si>
    <t>Sim 776</t>
  </si>
  <si>
    <t>Sim 775</t>
  </si>
  <si>
    <t>Sim 774</t>
  </si>
  <si>
    <t>Sim 773</t>
  </si>
  <si>
    <t>Sim 772</t>
  </si>
  <si>
    <t>Sim 771</t>
  </si>
  <si>
    <t>Sim 770</t>
  </si>
  <si>
    <t>Sim 769</t>
  </si>
  <si>
    <t>Sim 768</t>
  </si>
  <si>
    <t>Sim 767</t>
  </si>
  <si>
    <t>Sim 766</t>
  </si>
  <si>
    <t>Sim 765</t>
  </si>
  <si>
    <t>Sim 764</t>
  </si>
  <si>
    <t>Sim 763</t>
  </si>
  <si>
    <t>Sim 762</t>
  </si>
  <si>
    <t>Sim 761</t>
  </si>
  <si>
    <t>Sim 760</t>
  </si>
  <si>
    <t>Sim 759</t>
  </si>
  <si>
    <t>Sim 758</t>
  </si>
  <si>
    <t>Sim 757</t>
  </si>
  <si>
    <t>Sim 756</t>
  </si>
  <si>
    <t>Sim 755</t>
  </si>
  <si>
    <t>Sim 754</t>
  </si>
  <si>
    <t>Sim 753</t>
  </si>
  <si>
    <t>Sim 752</t>
  </si>
  <si>
    <t>Sim 751</t>
  </si>
  <si>
    <t>Sim 750</t>
  </si>
  <si>
    <t>Sim 749</t>
  </si>
  <si>
    <t>Sim 748</t>
  </si>
  <si>
    <t>Sim 747</t>
  </si>
  <si>
    <t>Sim 746</t>
  </si>
  <si>
    <t>Sim 745</t>
  </si>
  <si>
    <t>Sim 744</t>
  </si>
  <si>
    <t>Sim 743</t>
  </si>
  <si>
    <t>Sim 742</t>
  </si>
  <si>
    <t>Sim 741</t>
  </si>
  <si>
    <t>Sim 740</t>
  </si>
  <si>
    <t>Sim 739</t>
  </si>
  <si>
    <t>Sim 738</t>
  </si>
  <si>
    <t>Sim 737</t>
  </si>
  <si>
    <t>Sim 736</t>
  </si>
  <si>
    <t>Sim 735</t>
  </si>
  <si>
    <t>Sim 734</t>
  </si>
  <si>
    <t>Sim 733</t>
  </si>
  <si>
    <t>Sim 732</t>
  </si>
  <si>
    <t>Sim 731</t>
  </si>
  <si>
    <t>Sim 730</t>
  </si>
  <si>
    <t>Sim 729</t>
  </si>
  <si>
    <t>Sim 728</t>
  </si>
  <si>
    <t>Sim 727</t>
  </si>
  <si>
    <t>Sim 726</t>
  </si>
  <si>
    <t>Sim 725</t>
  </si>
  <si>
    <t>Sim 724</t>
  </si>
  <si>
    <t>Sim 723</t>
  </si>
  <si>
    <t>Sim 722</t>
  </si>
  <si>
    <t>Sim 721</t>
  </si>
  <si>
    <t>Sim 720</t>
  </si>
  <si>
    <t>Sim 719</t>
  </si>
  <si>
    <t>Sim 718</t>
  </si>
  <si>
    <t>Sim 717</t>
  </si>
  <si>
    <t>Sim 716</t>
  </si>
  <si>
    <t>Sim 715</t>
  </si>
  <si>
    <t>Sim 714</t>
  </si>
  <si>
    <t>Sim 713</t>
  </si>
  <si>
    <t>Sim 712</t>
  </si>
  <si>
    <t>Sim 711</t>
  </si>
  <si>
    <t>Sim 710</t>
  </si>
  <si>
    <t>Sim 709</t>
  </si>
  <si>
    <t>Sim 708</t>
  </si>
  <si>
    <t>Sim 707</t>
  </si>
  <si>
    <t>Sim 706</t>
  </si>
  <si>
    <t>Sim 705</t>
  </si>
  <si>
    <t>Sim 704</t>
  </si>
  <si>
    <t>Sim 703</t>
  </si>
  <si>
    <t>Sim 702</t>
  </si>
  <si>
    <t>Sim 701</t>
  </si>
  <si>
    <t>Sim 700</t>
  </si>
  <si>
    <t>Sim 699</t>
  </si>
  <si>
    <t>Sim 698</t>
  </si>
  <si>
    <t>Sim 697</t>
  </si>
  <si>
    <t>Sim 696</t>
  </si>
  <si>
    <t>Sim 695</t>
  </si>
  <si>
    <t>Sim 694</t>
  </si>
  <si>
    <t>Sim 693</t>
  </si>
  <si>
    <t>Sim 692</t>
  </si>
  <si>
    <t>Sim 691</t>
  </si>
  <si>
    <t>Sim 690</t>
  </si>
  <si>
    <t>Sim 689</t>
  </si>
  <si>
    <t>Sim 688</t>
  </si>
  <si>
    <t>Sim 687</t>
  </si>
  <si>
    <t>Sim 686</t>
  </si>
  <si>
    <t>Sim 685</t>
  </si>
  <si>
    <t>Sim 684</t>
  </si>
  <si>
    <t>Sim 683</t>
  </si>
  <si>
    <t>Sim 682</t>
  </si>
  <si>
    <t>Sim 681</t>
  </si>
  <si>
    <t>Sim 680</t>
  </si>
  <si>
    <t>Sim 679</t>
  </si>
  <si>
    <t>Sim 678</t>
  </si>
  <si>
    <t>Sim 677</t>
  </si>
  <si>
    <t>Sim 676</t>
  </si>
  <si>
    <t>Sim 675</t>
  </si>
  <si>
    <t>Sim 674</t>
  </si>
  <si>
    <t>Sim 673</t>
  </si>
  <si>
    <t>Sim 672</t>
  </si>
  <si>
    <t>Sim 671</t>
  </si>
  <si>
    <t>Sim 670</t>
  </si>
  <si>
    <t>Sim 669</t>
  </si>
  <si>
    <t>Sim 668</t>
  </si>
  <si>
    <t>Sim 667</t>
  </si>
  <si>
    <t>Sim 666</t>
  </si>
  <si>
    <t>Sim 665</t>
  </si>
  <si>
    <t>Sim 664</t>
  </si>
  <si>
    <t>Sim 663</t>
  </si>
  <si>
    <t>Sim 662</t>
  </si>
  <si>
    <t>Sim 661</t>
  </si>
  <si>
    <t>Sim 660</t>
  </si>
  <si>
    <t>Sim 659</t>
  </si>
  <si>
    <t>Sim 658</t>
  </si>
  <si>
    <t>Sim 657</t>
  </si>
  <si>
    <t>Sim 656</t>
  </si>
  <si>
    <t>Sim 655</t>
  </si>
  <si>
    <t>Sim 654</t>
  </si>
  <si>
    <t>Sim 653</t>
  </si>
  <si>
    <t>Sim 652</t>
  </si>
  <si>
    <t>Sim 651</t>
  </si>
  <si>
    <t>Sim 650</t>
  </si>
  <si>
    <t>Sim 649</t>
  </si>
  <si>
    <t>Sim 648</t>
  </si>
  <si>
    <t>Sim 647</t>
  </si>
  <si>
    <t>Sim 646</t>
  </si>
  <si>
    <t>Sim 645</t>
  </si>
  <si>
    <t>Sim 644</t>
  </si>
  <si>
    <t>Sim 643</t>
  </si>
  <si>
    <t>Sim 642</t>
  </si>
  <si>
    <t>Sim 641</t>
  </si>
  <si>
    <t>Sim 640</t>
  </si>
  <si>
    <t>Sim 639</t>
  </si>
  <si>
    <t>Sim 638</t>
  </si>
  <si>
    <t>Sim 637</t>
  </si>
  <si>
    <t>Sim 636</t>
  </si>
  <si>
    <t>Sim 635</t>
  </si>
  <si>
    <t>Sim 634</t>
  </si>
  <si>
    <t>Sim 633</t>
  </si>
  <si>
    <t>Sim 632</t>
  </si>
  <si>
    <t>Sim 631</t>
  </si>
  <si>
    <t>Sim 630</t>
  </si>
  <si>
    <t>Sim 629</t>
  </si>
  <si>
    <t>Sim 628</t>
  </si>
  <si>
    <t>Sim 627</t>
  </si>
  <si>
    <t>Sim 626</t>
  </si>
  <si>
    <t>Sim 625</t>
  </si>
  <si>
    <t>Sim 624</t>
  </si>
  <si>
    <t>Sim 623</t>
  </si>
  <si>
    <t>Sim 622</t>
  </si>
  <si>
    <t>Sim 621</t>
  </si>
  <si>
    <t>Sim 620</t>
  </si>
  <si>
    <t>Sim 619</t>
  </si>
  <si>
    <t>Sim 618</t>
  </si>
  <si>
    <t>Sim 617</t>
  </si>
  <si>
    <t>Sim 616</t>
  </si>
  <si>
    <t>Sim 615</t>
  </si>
  <si>
    <t>Sim 614</t>
  </si>
  <si>
    <t>Sim 613</t>
  </si>
  <si>
    <t>Sim 612</t>
  </si>
  <si>
    <t>Sim 611</t>
  </si>
  <si>
    <t>Sim 610</t>
  </si>
  <si>
    <t>Sim 609</t>
  </si>
  <si>
    <t>Sim 608</t>
  </si>
  <si>
    <t>Sim 607</t>
  </si>
  <si>
    <t>Sim 606</t>
  </si>
  <si>
    <t>Sim 605</t>
  </si>
  <si>
    <t>Sim 604</t>
  </si>
  <si>
    <t>Sim 603</t>
  </si>
  <si>
    <t>Sim 602</t>
  </si>
  <si>
    <t>Sim 601</t>
  </si>
  <si>
    <t>Sim 600</t>
  </si>
  <si>
    <t>Sim 599</t>
  </si>
  <si>
    <t>Sim 598</t>
  </si>
  <si>
    <t>Sim 597</t>
  </si>
  <si>
    <t>Sim 596</t>
  </si>
  <si>
    <t>Sim 595</t>
  </si>
  <si>
    <t>Sim 594</t>
  </si>
  <si>
    <t>Sim 593</t>
  </si>
  <si>
    <t>Sim 592</t>
  </si>
  <si>
    <t>Sim 591</t>
  </si>
  <si>
    <t>Sim 590</t>
  </si>
  <si>
    <t>Sim 589</t>
  </si>
  <si>
    <t>Sim 588</t>
  </si>
  <si>
    <t>Sim 587</t>
  </si>
  <si>
    <t>Sim 586</t>
  </si>
  <si>
    <t>Sim 585</t>
  </si>
  <si>
    <t>Sim 584</t>
  </si>
  <si>
    <t>Sim 583</t>
  </si>
  <si>
    <t>Sim 582</t>
  </si>
  <si>
    <t>Sim 581</t>
  </si>
  <si>
    <t>Sim 580</t>
  </si>
  <si>
    <t>Sim 579</t>
  </si>
  <si>
    <t>Sim 578</t>
  </si>
  <si>
    <t>Sim 577</t>
  </si>
  <si>
    <t>Sim 576</t>
  </si>
  <si>
    <t>Sim 575</t>
  </si>
  <si>
    <t>Sim 574</t>
  </si>
  <si>
    <t>Sim 573</t>
  </si>
  <si>
    <t>Sim 572</t>
  </si>
  <si>
    <t>Sim 571</t>
  </si>
  <si>
    <t>Sim 570</t>
  </si>
  <si>
    <t>Sim 569</t>
  </si>
  <si>
    <t>Sim 568</t>
  </si>
  <si>
    <t>Sim 567</t>
  </si>
  <si>
    <t>Sim 566</t>
  </si>
  <si>
    <t>Sim 565</t>
  </si>
  <si>
    <t>Sim 564</t>
  </si>
  <si>
    <t>Sim 563</t>
  </si>
  <si>
    <t>Sim 562</t>
  </si>
  <si>
    <t>Sim 561</t>
  </si>
  <si>
    <t>Sim 560</t>
  </si>
  <si>
    <t>Sim 559</t>
  </si>
  <si>
    <t>Sim 558</t>
  </si>
  <si>
    <t>Sim 557</t>
  </si>
  <si>
    <t>Sim 556</t>
  </si>
  <si>
    <t>Sim 555</t>
  </si>
  <si>
    <t>Sim 554</t>
  </si>
  <si>
    <t>Sim 553</t>
  </si>
  <si>
    <t>Sim 552</t>
  </si>
  <si>
    <t>Sim 551</t>
  </si>
  <si>
    <t>Sim 550</t>
  </si>
  <si>
    <t>Sim 549</t>
  </si>
  <si>
    <t>Sim 548</t>
  </si>
  <si>
    <t>Sim 547</t>
  </si>
  <si>
    <t>Sim 546</t>
  </si>
  <si>
    <t>Sim 545</t>
  </si>
  <si>
    <t>Sim 544</t>
  </si>
  <si>
    <t>Sim 543</t>
  </si>
  <si>
    <t>Sim 542</t>
  </si>
  <si>
    <t>Sim 541</t>
  </si>
  <si>
    <t>Sim 540</t>
  </si>
  <si>
    <t>Sim 539</t>
  </si>
  <si>
    <t>Sim 538</t>
  </si>
  <si>
    <t>Sim 537</t>
  </si>
  <si>
    <t>Sim 536</t>
  </si>
  <si>
    <t>Sim 535</t>
  </si>
  <si>
    <t>Sim 534</t>
  </si>
  <si>
    <t>Sim 533</t>
  </si>
  <si>
    <t>Sim 532</t>
  </si>
  <si>
    <t>Sim 531</t>
  </si>
  <si>
    <t>Sim 530</t>
  </si>
  <si>
    <t>Sim 529</t>
  </si>
  <si>
    <t>Sim 528</t>
  </si>
  <si>
    <t>Sim 527</t>
  </si>
  <si>
    <t>Sim 526</t>
  </si>
  <si>
    <t>Sim 525</t>
  </si>
  <si>
    <t>Sim 524</t>
  </si>
  <si>
    <t>Sim 523</t>
  </si>
  <si>
    <t>Sim 522</t>
  </si>
  <si>
    <t>Sim 521</t>
  </si>
  <si>
    <t>Sim 520</t>
  </si>
  <si>
    <t>Sim 519</t>
  </si>
  <si>
    <t>Sim 518</t>
  </si>
  <si>
    <t>Sim 517</t>
  </si>
  <si>
    <t>Sim 516</t>
  </si>
  <si>
    <t>Sim 515</t>
  </si>
  <si>
    <t>Sim 514</t>
  </si>
  <si>
    <t>Sim 513</t>
  </si>
  <si>
    <t>Sim 512</t>
  </si>
  <si>
    <t>Sim 511</t>
  </si>
  <si>
    <t>Sim 510</t>
  </si>
  <si>
    <t>Sim 509</t>
  </si>
  <si>
    <t>Sim 508</t>
  </si>
  <si>
    <t>Sim 507</t>
  </si>
  <si>
    <t>Sim 506</t>
  </si>
  <si>
    <t>Sim 505</t>
  </si>
  <si>
    <t>Sim 504</t>
  </si>
  <si>
    <t>Sim 503</t>
  </si>
  <si>
    <t>Sim 502</t>
  </si>
  <si>
    <t>Sim 501</t>
  </si>
  <si>
    <t>Sim 500</t>
  </si>
  <si>
    <t>Sim 499</t>
  </si>
  <si>
    <t>Sim 498</t>
  </si>
  <si>
    <t>Sim 497</t>
  </si>
  <si>
    <t>Sim 496</t>
  </si>
  <si>
    <t>Sim 495</t>
  </si>
  <si>
    <t>Sim 494</t>
  </si>
  <si>
    <t>Sim 493</t>
  </si>
  <si>
    <t>Sim 492</t>
  </si>
  <si>
    <t>Sim 491</t>
  </si>
  <si>
    <t>Sim 490</t>
  </si>
  <si>
    <t>Sim 489</t>
  </si>
  <si>
    <t>Sim 488</t>
  </si>
  <si>
    <t>Sim 487</t>
  </si>
  <si>
    <t>Sim 486</t>
  </si>
  <si>
    <t>Sim 485</t>
  </si>
  <si>
    <t>Sim 484</t>
  </si>
  <si>
    <t>Sim 483</t>
  </si>
  <si>
    <t>Sim 482</t>
  </si>
  <si>
    <t>Sim 481</t>
  </si>
  <si>
    <t>Sim 480</t>
  </si>
  <si>
    <t>Sim 479</t>
  </si>
  <si>
    <t>Sim 478</t>
  </si>
  <si>
    <t>Sim 477</t>
  </si>
  <si>
    <t>Sim 476</t>
  </si>
  <si>
    <t>Sim 475</t>
  </si>
  <si>
    <t>Sim 474</t>
  </si>
  <si>
    <t>Sim 473</t>
  </si>
  <si>
    <t>Sim 472</t>
  </si>
  <si>
    <t>Sim 471</t>
  </si>
  <si>
    <t>Sim 470</t>
  </si>
  <si>
    <t>Sim 469</t>
  </si>
  <si>
    <t>Sim 468</t>
  </si>
  <si>
    <t>Sim 467</t>
  </si>
  <si>
    <t>Sim 466</t>
  </si>
  <si>
    <t>Sim 465</t>
  </si>
  <si>
    <t>Sim 464</t>
  </si>
  <si>
    <t>Sim 463</t>
  </si>
  <si>
    <t>Sim 462</t>
  </si>
  <si>
    <t>Sim 461</t>
  </si>
  <si>
    <t>Sim 460</t>
  </si>
  <si>
    <t>Sim 459</t>
  </si>
  <si>
    <t>Sim 458</t>
  </si>
  <si>
    <t>Sim 457</t>
  </si>
  <si>
    <t>Sim 456</t>
  </si>
  <si>
    <t>Sim 455</t>
  </si>
  <si>
    <t>Sim 454</t>
  </si>
  <si>
    <t>Sim 453</t>
  </si>
  <si>
    <t>Sim 452</t>
  </si>
  <si>
    <t>Sim 451</t>
  </si>
  <si>
    <t>Sim 450</t>
  </si>
  <si>
    <t>Sim 449</t>
  </si>
  <si>
    <t>Sim 448</t>
  </si>
  <si>
    <t>Sim 447</t>
  </si>
  <si>
    <t>Sim 446</t>
  </si>
  <si>
    <t>Sim 445</t>
  </si>
  <si>
    <t>Sim 444</t>
  </si>
  <si>
    <t>Sim 443</t>
  </si>
  <si>
    <t>Sim 442</t>
  </si>
  <si>
    <t>Sim 441</t>
  </si>
  <si>
    <t>Sim 440</t>
  </si>
  <si>
    <t>Sim 439</t>
  </si>
  <si>
    <t>Sim 438</t>
  </si>
  <si>
    <t>Sim 437</t>
  </si>
  <si>
    <t>Sim 436</t>
  </si>
  <si>
    <t>Sim 435</t>
  </si>
  <si>
    <t>Sim 434</t>
  </si>
  <si>
    <t>Sim 433</t>
  </si>
  <si>
    <t>Sim 432</t>
  </si>
  <si>
    <t>Sim 431</t>
  </si>
  <si>
    <t>Sim 430</t>
  </si>
  <si>
    <t>Sim 429</t>
  </si>
  <si>
    <t>Sim 428</t>
  </si>
  <si>
    <t>Sim 427</t>
  </si>
  <si>
    <t>Sim 426</t>
  </si>
  <si>
    <t>Sim 425</t>
  </si>
  <si>
    <t>Sim 424</t>
  </si>
  <si>
    <t>Sim 423</t>
  </si>
  <si>
    <t>Sim 422</t>
  </si>
  <si>
    <t>Sim 421</t>
  </si>
  <si>
    <t>Sim 420</t>
  </si>
  <si>
    <t>Sim 419</t>
  </si>
  <si>
    <t>Sim 418</t>
  </si>
  <si>
    <t>Sim 417</t>
  </si>
  <si>
    <t>Sim 416</t>
  </si>
  <si>
    <t>Sim 415</t>
  </si>
  <si>
    <t>Sim 414</t>
  </si>
  <si>
    <t>Sim 413</t>
  </si>
  <si>
    <t>Sim 412</t>
  </si>
  <si>
    <t>Sim 411</t>
  </si>
  <si>
    <t>Sim 410</t>
  </si>
  <si>
    <t>Sim 409</t>
  </si>
  <si>
    <t>Sim 408</t>
  </si>
  <si>
    <t>Sim 407</t>
  </si>
  <si>
    <t>Sim 406</t>
  </si>
  <si>
    <t>Sim 405</t>
  </si>
  <si>
    <t>Sim 404</t>
  </si>
  <si>
    <t>Sim 403</t>
  </si>
  <si>
    <t>Sim 402</t>
  </si>
  <si>
    <t>Sim 401</t>
  </si>
  <si>
    <t>Sim 400</t>
  </si>
  <si>
    <t>Sim 399</t>
  </si>
  <si>
    <t>Sim 398</t>
  </si>
  <si>
    <t>Sim 397</t>
  </si>
  <si>
    <t>Sim 396</t>
  </si>
  <si>
    <t>Sim 395</t>
  </si>
  <si>
    <t>Sim 394</t>
  </si>
  <si>
    <t>Sim 393</t>
  </si>
  <si>
    <t>Sim 392</t>
  </si>
  <si>
    <t>Sim 391</t>
  </si>
  <si>
    <t>Sim 390</t>
  </si>
  <si>
    <t>Sim 389</t>
  </si>
  <si>
    <t>Sim 388</t>
  </si>
  <si>
    <t>Sim 387</t>
  </si>
  <si>
    <t>Sim 386</t>
  </si>
  <si>
    <t>Sim 385</t>
  </si>
  <si>
    <t>Sim 384</t>
  </si>
  <si>
    <t>Sim 383</t>
  </si>
  <si>
    <t>Sim 382</t>
  </si>
  <si>
    <t>Sim 381</t>
  </si>
  <si>
    <t>Sim 380</t>
  </si>
  <si>
    <t>Sim 379</t>
  </si>
  <si>
    <t>Sim 378</t>
  </si>
  <si>
    <t>Sim 377</t>
  </si>
  <si>
    <t>Sim 376</t>
  </si>
  <si>
    <t>Sim 375</t>
  </si>
  <si>
    <t>Sim 374</t>
  </si>
  <si>
    <t>Sim 373</t>
  </si>
  <si>
    <t>Sim 372</t>
  </si>
  <si>
    <t>Sim 371</t>
  </si>
  <si>
    <t>Sim 370</t>
  </si>
  <si>
    <t>Sim 369</t>
  </si>
  <si>
    <t>Sim 368</t>
  </si>
  <si>
    <t>Sim 367</t>
  </si>
  <si>
    <t>Sim 366</t>
  </si>
  <si>
    <t>Sim 365</t>
  </si>
  <si>
    <t>Sim 364</t>
  </si>
  <si>
    <t>Sim 363</t>
  </si>
  <si>
    <t>Sim 362</t>
  </si>
  <si>
    <t>Sim 361</t>
  </si>
  <si>
    <t>Sim 360</t>
  </si>
  <si>
    <t>Sim 359</t>
  </si>
  <si>
    <t>Sim 358</t>
  </si>
  <si>
    <t>Sim 357</t>
  </si>
  <si>
    <t>Sim 356</t>
  </si>
  <si>
    <t>Sim 355</t>
  </si>
  <si>
    <t>Sim 354</t>
  </si>
  <si>
    <t>Sim 353</t>
  </si>
  <si>
    <t>Sim 352</t>
  </si>
  <si>
    <t>Sim 351</t>
  </si>
  <si>
    <t>Sim 350</t>
  </si>
  <si>
    <t>Sim 349</t>
  </si>
  <si>
    <t>Sim 348</t>
  </si>
  <si>
    <t>Sim 347</t>
  </si>
  <si>
    <t>Sim 346</t>
  </si>
  <si>
    <t>Sim 345</t>
  </si>
  <si>
    <t>Sim 344</t>
  </si>
  <si>
    <t>Sim 343</t>
  </si>
  <si>
    <t>Sim 342</t>
  </si>
  <si>
    <t>Sim 341</t>
  </si>
  <si>
    <t>Sim 340</t>
  </si>
  <si>
    <t>Sim 339</t>
  </si>
  <si>
    <t>Sim 338</t>
  </si>
  <si>
    <t>Sim 337</t>
  </si>
  <si>
    <t>Sim 336</t>
  </si>
  <si>
    <t>Sim 335</t>
  </si>
  <si>
    <t>Sim 334</t>
  </si>
  <si>
    <t>Sim 333</t>
  </si>
  <si>
    <t>Sim 332</t>
  </si>
  <si>
    <t>Sim 331</t>
  </si>
  <si>
    <t>Sim 330</t>
  </si>
  <si>
    <t>Sim 329</t>
  </si>
  <si>
    <t>Sim 328</t>
  </si>
  <si>
    <t>Sim 327</t>
  </si>
  <si>
    <t>Sim 326</t>
  </si>
  <si>
    <t>Sim 325</t>
  </si>
  <si>
    <t>Sim 324</t>
  </si>
  <si>
    <t>Sim 323</t>
  </si>
  <si>
    <t>Sim 322</t>
  </si>
  <si>
    <t>Sim 321</t>
  </si>
  <si>
    <t>Sim 320</t>
  </si>
  <si>
    <t>Sim 319</t>
  </si>
  <si>
    <t>Sim 318</t>
  </si>
  <si>
    <t>Sim 317</t>
  </si>
  <si>
    <t>Sim 316</t>
  </si>
  <si>
    <t>Sim 315</t>
  </si>
  <si>
    <t>Sim 314</t>
  </si>
  <si>
    <t>Sim 313</t>
  </si>
  <si>
    <t>Sim 312</t>
  </si>
  <si>
    <t>Sim 311</t>
  </si>
  <si>
    <t>Sim 310</t>
  </si>
  <si>
    <t>Sim 309</t>
  </si>
  <si>
    <t>Sim 308</t>
  </si>
  <si>
    <t>Sim 307</t>
  </si>
  <si>
    <t>Sim 306</t>
  </si>
  <si>
    <t>Sim 305</t>
  </si>
  <si>
    <t>Sim 304</t>
  </si>
  <si>
    <t>Sim 303</t>
  </si>
  <si>
    <t>Sim 302</t>
  </si>
  <si>
    <t>Sim 301</t>
  </si>
  <si>
    <t>Sim 300</t>
  </si>
  <si>
    <t>Sim 299</t>
  </si>
  <si>
    <t>Sim 298</t>
  </si>
  <si>
    <t>Sim 297</t>
  </si>
  <si>
    <t>Sim 296</t>
  </si>
  <si>
    <t>Sim 295</t>
  </si>
  <si>
    <t>Sim 294</t>
  </si>
  <si>
    <t>Sim 293</t>
  </si>
  <si>
    <t>Sim 292</t>
  </si>
  <si>
    <t>Sim 291</t>
  </si>
  <si>
    <t>Sim 290</t>
  </si>
  <si>
    <t>Sim 289</t>
  </si>
  <si>
    <t>Sim 288</t>
  </si>
  <si>
    <t>Sim 287</t>
  </si>
  <si>
    <t>Sim 286</t>
  </si>
  <si>
    <t>Sim 285</t>
  </si>
  <si>
    <t>Sim 284</t>
  </si>
  <si>
    <t>Sim 283</t>
  </si>
  <si>
    <t>Sim 282</t>
  </si>
  <si>
    <t>Sim 281</t>
  </si>
  <si>
    <t>Sim 280</t>
  </si>
  <si>
    <t>Sim 279</t>
  </si>
  <si>
    <t>Sim 278</t>
  </si>
  <si>
    <t>Sim 277</t>
  </si>
  <si>
    <t>Sim 276</t>
  </si>
  <si>
    <t>Sim 275</t>
  </si>
  <si>
    <t>Sim 274</t>
  </si>
  <si>
    <t>Sim 273</t>
  </si>
  <si>
    <t>Sim 272</t>
  </si>
  <si>
    <t>Sim 271</t>
  </si>
  <si>
    <t>Sim 270</t>
  </si>
  <si>
    <t>Sim 269</t>
  </si>
  <si>
    <t>Sim 268</t>
  </si>
  <si>
    <t>Sim 267</t>
  </si>
  <si>
    <t>Sim 266</t>
  </si>
  <si>
    <t>Sim 265</t>
  </si>
  <si>
    <t>Sim 264</t>
  </si>
  <si>
    <t>Sim 263</t>
  </si>
  <si>
    <t>Sim 262</t>
  </si>
  <si>
    <t>Sim 261</t>
  </si>
  <si>
    <t>Sim 260</t>
  </si>
  <si>
    <t>Sim 259</t>
  </si>
  <si>
    <t>Sim 258</t>
  </si>
  <si>
    <t>Sim 257</t>
  </si>
  <si>
    <t>Sim 256</t>
  </si>
  <si>
    <t>Sim 255</t>
  </si>
  <si>
    <t>Sim 254</t>
  </si>
  <si>
    <t>Sim 253</t>
  </si>
  <si>
    <t>Sim 252</t>
  </si>
  <si>
    <t>Sim 251</t>
  </si>
  <si>
    <t>Sim 250</t>
  </si>
  <si>
    <t>Sim 249</t>
  </si>
  <si>
    <t>Sim 248</t>
  </si>
  <si>
    <t>Sim 247</t>
  </si>
  <si>
    <t>Sim 246</t>
  </si>
  <si>
    <t>Sim 245</t>
  </si>
  <si>
    <t>Sim 244</t>
  </si>
  <si>
    <t>Sim 243</t>
  </si>
  <si>
    <t>Sim 242</t>
  </si>
  <si>
    <t>Sim 241</t>
  </si>
  <si>
    <t>Sim 240</t>
  </si>
  <si>
    <t>Sim 239</t>
  </si>
  <si>
    <t>Sim 238</t>
  </si>
  <si>
    <t>Sim 237</t>
  </si>
  <si>
    <t>Sim 236</t>
  </si>
  <si>
    <t>Sim 235</t>
  </si>
  <si>
    <t>Sim 234</t>
  </si>
  <si>
    <t>Sim 233</t>
  </si>
  <si>
    <t>Sim 232</t>
  </si>
  <si>
    <t>Sim 231</t>
  </si>
  <si>
    <t>Sim 230</t>
  </si>
  <si>
    <t>Sim 229</t>
  </si>
  <si>
    <t>Sim 228</t>
  </si>
  <si>
    <t>Sim 227</t>
  </si>
  <si>
    <t>Sim 226</t>
  </si>
  <si>
    <t>Sim 225</t>
  </si>
  <si>
    <t>Sim 224</t>
  </si>
  <si>
    <t>Sim 223</t>
  </si>
  <si>
    <t>Sim 222</t>
  </si>
  <si>
    <t>Sim 221</t>
  </si>
  <si>
    <t>Sim 220</t>
  </si>
  <si>
    <t>Sim 219</t>
  </si>
  <si>
    <t>Sim 218</t>
  </si>
  <si>
    <t>Sim 217</t>
  </si>
  <si>
    <t>Sim 216</t>
  </si>
  <si>
    <t>Sim 215</t>
  </si>
  <si>
    <t>Sim 214</t>
  </si>
  <si>
    <t>Sim 213</t>
  </si>
  <si>
    <t>Sim 212</t>
  </si>
  <si>
    <t>Sim 211</t>
  </si>
  <si>
    <t>Sim 210</t>
  </si>
  <si>
    <t>Sim 209</t>
  </si>
  <si>
    <t>Sim 208</t>
  </si>
  <si>
    <t>Sim 207</t>
  </si>
  <si>
    <t>Sim 206</t>
  </si>
  <si>
    <t>Sim 205</t>
  </si>
  <si>
    <t>Sim 204</t>
  </si>
  <si>
    <t>Sim 203</t>
  </si>
  <si>
    <t>Sim 202</t>
  </si>
  <si>
    <t>Sim 201</t>
  </si>
  <si>
    <t>Sim 200</t>
  </si>
  <si>
    <t>Sim 199</t>
  </si>
  <si>
    <t>Sim 198</t>
  </si>
  <si>
    <t>Sim 197</t>
  </si>
  <si>
    <t>Sim 196</t>
  </si>
  <si>
    <t>Sim 195</t>
  </si>
  <si>
    <t>Sim 194</t>
  </si>
  <si>
    <t>Sim 193</t>
  </si>
  <si>
    <t>Sim 192</t>
  </si>
  <si>
    <t>Sim 191</t>
  </si>
  <si>
    <t>Sim 190</t>
  </si>
  <si>
    <t>Sim 189</t>
  </si>
  <si>
    <t>Sim 188</t>
  </si>
  <si>
    <t>Sim 187</t>
  </si>
  <si>
    <t>Sim 186</t>
  </si>
  <si>
    <t>Sim 185</t>
  </si>
  <si>
    <t>Sim 184</t>
  </si>
  <si>
    <t>Sim 183</t>
  </si>
  <si>
    <t>Sim 182</t>
  </si>
  <si>
    <t>Sim 181</t>
  </si>
  <si>
    <t>Sim 180</t>
  </si>
  <si>
    <t>Sim 179</t>
  </si>
  <si>
    <t>Sim 178</t>
  </si>
  <si>
    <t>Sim 177</t>
  </si>
  <si>
    <t>Sim 176</t>
  </si>
  <si>
    <t>Sim 175</t>
  </si>
  <si>
    <t>Sim 174</t>
  </si>
  <si>
    <t>Sim 173</t>
  </si>
  <si>
    <t>Sim 172</t>
  </si>
  <si>
    <t>Sim 171</t>
  </si>
  <si>
    <t>Sim 170</t>
  </si>
  <si>
    <t>Sim 169</t>
  </si>
  <si>
    <t>Sim 168</t>
  </si>
  <si>
    <t>Sim 167</t>
  </si>
  <si>
    <t>Sim 166</t>
  </si>
  <si>
    <t>Sim 165</t>
  </si>
  <si>
    <t>Sim 164</t>
  </si>
  <si>
    <t>Sim 163</t>
  </si>
  <si>
    <t>Sim 162</t>
  </si>
  <si>
    <t>Sim 161</t>
  </si>
  <si>
    <t>Sim 160</t>
  </si>
  <si>
    <t>Sim 159</t>
  </si>
  <si>
    <t>Sim 158</t>
  </si>
  <si>
    <t>Sim 157</t>
  </si>
  <si>
    <t>Sim 156</t>
  </si>
  <si>
    <t>Sim 155</t>
  </si>
  <si>
    <t>Sim 154</t>
  </si>
  <si>
    <t>Sim 153</t>
  </si>
  <si>
    <t>Sim 152</t>
  </si>
  <si>
    <t>Sim 151</t>
  </si>
  <si>
    <t>Sim 150</t>
  </si>
  <si>
    <t>Sim 149</t>
  </si>
  <si>
    <t>Sim 148</t>
  </si>
  <si>
    <t>Sim 147</t>
  </si>
  <si>
    <t>Sim 146</t>
  </si>
  <si>
    <t>Sim 145</t>
  </si>
  <si>
    <t>Sim 144</t>
  </si>
  <si>
    <t>Sim 143</t>
  </si>
  <si>
    <t>Sim 142</t>
  </si>
  <si>
    <t>Sim 141</t>
  </si>
  <si>
    <t>Sim 140</t>
  </si>
  <si>
    <t>Sim 139</t>
  </si>
  <si>
    <t>Sim 138</t>
  </si>
  <si>
    <t>Sim 137</t>
  </si>
  <si>
    <t>Sim 136</t>
  </si>
  <si>
    <t>Sim 135</t>
  </si>
  <si>
    <t>Sim 134</t>
  </si>
  <si>
    <t>Sim 133</t>
  </si>
  <si>
    <t>Sim 132</t>
  </si>
  <si>
    <t>Sim 131</t>
  </si>
  <si>
    <t>Sim 130</t>
  </si>
  <si>
    <t>Sim 129</t>
  </si>
  <si>
    <t>Sim 128</t>
  </si>
  <si>
    <t>Sim 127</t>
  </si>
  <si>
    <t>Sim 126</t>
  </si>
  <si>
    <t>Sim 125</t>
  </si>
  <si>
    <t>Sim 124</t>
  </si>
  <si>
    <t>Sim 123</t>
  </si>
  <si>
    <t>Sim 122</t>
  </si>
  <si>
    <t>Sim 121</t>
  </si>
  <si>
    <t>Sim 120</t>
  </si>
  <si>
    <t>Sim 119</t>
  </si>
  <si>
    <t>Sim 118</t>
  </si>
  <si>
    <t>Sim 117</t>
  </si>
  <si>
    <t>Sim 116</t>
  </si>
  <si>
    <t>Sim 115</t>
  </si>
  <si>
    <t>Sim 114</t>
  </si>
  <si>
    <t>Sim 113</t>
  </si>
  <si>
    <t>Sim 112</t>
  </si>
  <si>
    <t>Sim 111</t>
  </si>
  <si>
    <t>Sim 110</t>
  </si>
  <si>
    <t>Sim 109</t>
  </si>
  <si>
    <t>Sim 108</t>
  </si>
  <si>
    <t>Sim 107</t>
  </si>
  <si>
    <t>Sim 106</t>
  </si>
  <si>
    <t>Sim 105</t>
  </si>
  <si>
    <t>Sim 104</t>
  </si>
  <si>
    <t>Sim 103</t>
  </si>
  <si>
    <t>Sim 102</t>
  </si>
  <si>
    <t>Sim 101</t>
  </si>
  <si>
    <t>Sim 100</t>
  </si>
  <si>
    <t>Sim 99</t>
  </si>
  <si>
    <t>Sim 98</t>
  </si>
  <si>
    <t>Sim 97</t>
  </si>
  <si>
    <t>Sim 96</t>
  </si>
  <si>
    <t>Sim 95</t>
  </si>
  <si>
    <t>Sim 94</t>
  </si>
  <si>
    <t>Sim 93</t>
  </si>
  <si>
    <t>Sim 92</t>
  </si>
  <si>
    <t>Sim 91</t>
  </si>
  <si>
    <t>Sim 90</t>
  </si>
  <si>
    <t>Sim 89</t>
  </si>
  <si>
    <t>Sim 88</t>
  </si>
  <si>
    <t>Sim 87</t>
  </si>
  <si>
    <t>Sim 86</t>
  </si>
  <si>
    <t>Sim 85</t>
  </si>
  <si>
    <t>Sim 84</t>
  </si>
  <si>
    <t>Sim 83</t>
  </si>
  <si>
    <t>Sim 82</t>
  </si>
  <si>
    <t>Sim 81</t>
  </si>
  <si>
    <t>Sim 80</t>
  </si>
  <si>
    <t>Sim 79</t>
  </si>
  <si>
    <t>Sim 78</t>
  </si>
  <si>
    <t>Sim 77</t>
  </si>
  <si>
    <t>Sim 76</t>
  </si>
  <si>
    <t>Sim 75</t>
  </si>
  <si>
    <t>Sim 74</t>
  </si>
  <si>
    <t>Sim 73</t>
  </si>
  <si>
    <t>Sim 72</t>
  </si>
  <si>
    <t>Sim 71</t>
  </si>
  <si>
    <t>Sim 70</t>
  </si>
  <si>
    <t>Sim 69</t>
  </si>
  <si>
    <t>Sim 68</t>
  </si>
  <si>
    <t>Sim 67</t>
  </si>
  <si>
    <t>Sim 66</t>
  </si>
  <si>
    <t>Sim 65</t>
  </si>
  <si>
    <t>Sim 64</t>
  </si>
  <si>
    <t>Sim 63</t>
  </si>
  <si>
    <t>Sim 62</t>
  </si>
  <si>
    <t>Sim 61</t>
  </si>
  <si>
    <t>Sim 60</t>
  </si>
  <si>
    <t>Sim 59</t>
  </si>
  <si>
    <t>Sim 58</t>
  </si>
  <si>
    <t>Sim 57</t>
  </si>
  <si>
    <t>Sim 56</t>
  </si>
  <si>
    <t>Sim 55</t>
  </si>
  <si>
    <t>Sim 54</t>
  </si>
  <si>
    <t>Sim 53</t>
  </si>
  <si>
    <t>Sim 52</t>
  </si>
  <si>
    <t>Sim 51</t>
  </si>
  <si>
    <t>Sim 50</t>
  </si>
  <si>
    <t>Sim 49</t>
  </si>
  <si>
    <t>Sim 48</t>
  </si>
  <si>
    <t>Sim 47</t>
  </si>
  <si>
    <t>Sim 46</t>
  </si>
  <si>
    <t>Sim 45</t>
  </si>
  <si>
    <t>Sim 44</t>
  </si>
  <si>
    <t>Sim 43</t>
  </si>
  <si>
    <t>Sim 42</t>
  </si>
  <si>
    <t>Sim 41</t>
  </si>
  <si>
    <t>Sim 40</t>
  </si>
  <si>
    <t>Sim 39</t>
  </si>
  <si>
    <t>Sim 38</t>
  </si>
  <si>
    <t>Sim 37</t>
  </si>
  <si>
    <t>Sim 36</t>
  </si>
  <si>
    <t>Sim 35</t>
  </si>
  <si>
    <t>Sim 34</t>
  </si>
  <si>
    <t>Sim 33</t>
  </si>
  <si>
    <t>Sim 32</t>
  </si>
  <si>
    <t>Sim 31</t>
  </si>
  <si>
    <t>Sim 30</t>
  </si>
  <si>
    <t>Sim 29</t>
  </si>
  <si>
    <t>Sim 28</t>
  </si>
  <si>
    <t>Sim 27</t>
  </si>
  <si>
    <t>Sim 26</t>
  </si>
  <si>
    <t>Sim 25</t>
  </si>
  <si>
    <t>Sim 24</t>
  </si>
  <si>
    <t>Sim 23</t>
  </si>
  <si>
    <t>Sim 22</t>
  </si>
  <si>
    <t>Sim 21</t>
  </si>
  <si>
    <t>Sim 20</t>
  </si>
  <si>
    <t>Sim 19</t>
  </si>
  <si>
    <t>Sim 18</t>
  </si>
  <si>
    <t>Sim 17</t>
  </si>
  <si>
    <t>Sim 16</t>
  </si>
  <si>
    <t>Sim 15</t>
  </si>
  <si>
    <t>Sim 14</t>
  </si>
  <si>
    <t>Sim 13</t>
  </si>
  <si>
    <t>Sim 12</t>
  </si>
  <si>
    <t>Sim 11</t>
  </si>
  <si>
    <t>Sim 10</t>
  </si>
  <si>
    <t>Sim 9</t>
  </si>
  <si>
    <t>Sim 8</t>
  </si>
  <si>
    <t>Sim 7</t>
  </si>
  <si>
    <t>Sim 6</t>
  </si>
  <si>
    <t>Sim 5</t>
  </si>
  <si>
    <t>Sim 4</t>
  </si>
  <si>
    <t>Sim 3</t>
  </si>
  <si>
    <t>Sim 2</t>
  </si>
  <si>
    <t>Sim 1</t>
  </si>
  <si>
    <t>Year</t>
  </si>
  <si>
    <t>90th Percentile</t>
  </si>
  <si>
    <t>10th Percentile</t>
  </si>
  <si>
    <t>Median Final Value</t>
  </si>
  <si>
    <t>Mean Final Value</t>
  </si>
  <si>
    <t>Value</t>
  </si>
  <si>
    <t>Metric</t>
  </si>
  <si>
    <t>Parameter</t>
  </si>
  <si>
    <t>Initial Value</t>
  </si>
  <si>
    <t>Std Dev (σ)</t>
  </si>
  <si>
    <t>Time Horizon</t>
  </si>
  <si>
    <t>10 years</t>
  </si>
  <si>
    <t># of Simulations</t>
  </si>
  <si>
    <t>Mean Growth (µ)</t>
  </si>
  <si>
    <t>Mean Growth</t>
  </si>
  <si>
    <t>SIM</t>
  </si>
  <si>
    <t>Sim Avg</t>
  </si>
  <si>
    <t>Average</t>
  </si>
  <si>
    <t>RandBetw</t>
  </si>
  <si>
    <r>
      <t>Aggressive (+</t>
    </r>
    <r>
      <rPr>
        <b/>
        <sz val="11"/>
        <color rgb="FFFF0000"/>
        <rFont val="Aptos Narrow"/>
        <family val="2"/>
        <scheme val="minor"/>
      </rPr>
      <t>X%</t>
    </r>
    <r>
      <rPr>
        <b/>
        <sz val="11"/>
        <color theme="3" tint="0.249977111117893"/>
        <rFont val="Aptos Narrow"/>
        <family val="2"/>
        <scheme val="minor"/>
      </rPr>
      <t xml:space="preserve"> over Linear Regression)</t>
    </r>
  </si>
  <si>
    <r>
      <t xml:space="preserve">Custom - </t>
    </r>
    <r>
      <rPr>
        <b/>
        <sz val="11"/>
        <color rgb="FFFF0000"/>
        <rFont val="Aptos Narrow"/>
        <family val="2"/>
        <scheme val="minor"/>
      </rPr>
      <t>X%</t>
    </r>
    <r>
      <rPr>
        <b/>
        <sz val="11"/>
        <color theme="8" tint="-0.249977111117893"/>
        <rFont val="Aptos Narrow"/>
        <family val="2"/>
        <scheme val="minor"/>
      </rPr>
      <t xml:space="preserve"> growth per year</t>
    </r>
  </si>
  <si>
    <t>Random</t>
  </si>
  <si>
    <r>
      <rPr>
        <b/>
        <sz val="14"/>
        <color rgb="FFFF0000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 xml:space="preserve"> = Monte Carlo Simulation</t>
    </r>
  </si>
  <si>
    <r>
      <rPr>
        <b/>
        <sz val="14"/>
        <color rgb="FFFF0000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= @Randbetween (X,Y)</t>
    </r>
  </si>
  <si>
    <r>
      <rPr>
        <b/>
        <sz val="14"/>
        <color rgb="FFFF0000"/>
        <rFont val="Aptos Narrow"/>
        <family val="2"/>
        <scheme val="minor"/>
      </rPr>
      <t>1</t>
    </r>
    <r>
      <rPr>
        <b/>
        <sz val="11"/>
        <color theme="1"/>
        <rFont val="Aptos Narrow"/>
        <family val="2"/>
        <scheme val="minor"/>
      </rPr>
      <t xml:space="preserve"> = set random growth % by year</t>
    </r>
  </si>
  <si>
    <t>Aggressive (+X% over Regression)</t>
  </si>
  <si>
    <t>Leadership 
3Yr Value</t>
  </si>
  <si>
    <t>Leadership 
Tracking 
LTI Value</t>
  </si>
  <si>
    <t>EBITDA</t>
  </si>
  <si>
    <t>Ex: Culture Goal</t>
  </si>
  <si>
    <t>Ex: Ops Goal</t>
  </si>
  <si>
    <t>Ex: Leadership Goal</t>
  </si>
  <si>
    <t xml:space="preserve">For Illustration Purposes </t>
  </si>
  <si>
    <t>TOTAL PAYOUT (% of Target)</t>
  </si>
  <si>
    <t xml:space="preserve">Sample Company </t>
  </si>
  <si>
    <t>EBITDA ($M)</t>
  </si>
  <si>
    <t>Post LTI EBITDA ($M)</t>
  </si>
  <si>
    <t>Post LTI EBITDA Growth (%)</t>
  </si>
  <si>
    <t>Note: Performance between threshold and target, or target and max payout, will be interpolated.</t>
  </si>
  <si>
    <t>Hire Date</t>
  </si>
  <si>
    <t>Prorated Target</t>
  </si>
  <si>
    <t>FY Bonus ($)</t>
  </si>
  <si>
    <t>Prorated Bonus</t>
  </si>
  <si>
    <t>EBITDA Growth</t>
  </si>
  <si>
    <t>Net Income</t>
  </si>
  <si>
    <t xml:space="preserve">Objective 1 </t>
  </si>
  <si>
    <t>Objective 2</t>
  </si>
  <si>
    <t>Objective 3</t>
  </si>
  <si>
    <t xml:space="preserve">Jan </t>
  </si>
  <si>
    <t xml:space="preserve">Feb </t>
  </si>
  <si>
    <t xml:space="preserve">March </t>
  </si>
  <si>
    <t xml:space="preserve">April </t>
  </si>
  <si>
    <t xml:space="preserve">May </t>
  </si>
  <si>
    <t>June</t>
  </si>
  <si>
    <t xml:space="preserve">July </t>
  </si>
  <si>
    <t xml:space="preserve">Aug </t>
  </si>
  <si>
    <t xml:space="preserve">Sep </t>
  </si>
  <si>
    <t xml:space="preserve">Oct </t>
  </si>
  <si>
    <t xml:space="preserve">Nov </t>
  </si>
  <si>
    <t>Dec</t>
  </si>
  <si>
    <t xml:space="preserve">Target $ </t>
  </si>
  <si>
    <t>Target Total Cash</t>
  </si>
  <si>
    <t>Hires on or after October 1 are not eligible for a payout unless an exception is approved by the Compensation Committee.</t>
  </si>
  <si>
    <t>Target Total Direct Comp</t>
  </si>
  <si>
    <t>AIP Target Payout</t>
  </si>
  <si>
    <t xml:space="preserve">STRATEGIC PERFORMANCE </t>
  </si>
  <si>
    <t>PAY</t>
  </si>
  <si>
    <t>Bonus Award (as % of Target Bonus)</t>
  </si>
  <si>
    <r>
      <t xml:space="preserve">FINANCIAL PERFORMANCE
</t>
    </r>
    <r>
      <rPr>
        <i/>
        <sz val="11"/>
        <color theme="0"/>
        <rFont val="Times New Roman"/>
        <family val="1"/>
      </rPr>
      <t>Attainment (% of Goal)</t>
    </r>
  </si>
  <si>
    <r>
      <t xml:space="preserve">PAY
</t>
    </r>
    <r>
      <rPr>
        <i/>
        <sz val="11"/>
        <color theme="0"/>
        <rFont val="Times New Roman"/>
        <family val="1"/>
      </rPr>
      <t>Bonus Award (as % of Target Bonus)</t>
    </r>
  </si>
  <si>
    <t>Fiscal Year:</t>
  </si>
  <si>
    <t>Attainment Levels and Payout Scale by Performance Measure</t>
  </si>
  <si>
    <t>Prorated Target:</t>
  </si>
  <si>
    <t>AIP Target %</t>
  </si>
  <si>
    <t>AIP Target $</t>
  </si>
  <si>
    <t>Base Salary</t>
  </si>
  <si>
    <t>Target Total Comp</t>
  </si>
  <si>
    <t>Financial Measures</t>
  </si>
  <si>
    <t>Strategic Measures</t>
  </si>
  <si>
    <t xml:space="preserve">Goal
</t>
  </si>
  <si>
    <t>Goal ($000)</t>
  </si>
  <si>
    <t>Actual ($000)</t>
  </si>
  <si>
    <t>Figure X: Summary of attainment and payout levels for each AIP measure. Interpolation applies between thresholds.</t>
  </si>
  <si>
    <r>
      <t xml:space="preserve">Max </t>
    </r>
    <r>
      <rPr>
        <sz val="10"/>
        <color theme="1"/>
        <rFont val="Times New Roman"/>
        <family val="1"/>
      </rPr>
      <t>(150%)</t>
    </r>
  </si>
  <si>
    <t>Actual %</t>
  </si>
  <si>
    <t xml:space="preserve">Payout  (% of Target)
</t>
  </si>
  <si>
    <t>AIP Total Pro-rata %</t>
  </si>
  <si>
    <t>AIP Calculation Example 2: Above Target Outcome</t>
  </si>
  <si>
    <t>Job Level X</t>
  </si>
  <si>
    <t>Jobe Level Y</t>
  </si>
  <si>
    <t>Job Level X Compensation</t>
  </si>
  <si>
    <t xml:space="preserve"> 1. Percent of EBITDA Growth delivered to Job Level X (and Leadership)</t>
  </si>
  <si>
    <t>LTIP MODEL ($M) - Job Level X receives X% of EBITDA Growth over 3 year period</t>
  </si>
  <si>
    <t>Job Level X 
Tracking 
LTI Value</t>
  </si>
  <si>
    <t>Job Level X 
3Yr Value</t>
  </si>
  <si>
    <t>Example CEO Market Data and Internal Modeling Example (For Illustration Purposes)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</si>
</sst>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.0_);[Red]\(&quot;$&quot;#,##0.0\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* #,##0.0000_);_(* \(#,##0.0000\);_(* &quot;-&quot;??_);_(@_)"/>
    <numFmt numFmtId="170" formatCode="0.0000%"/>
    <numFmt numFmtId="171" formatCode="0.000000000%"/>
    <numFmt numFmtId="172" formatCode="&quot;$&quot;#,##0"/>
  </numFmts>
  <fonts count="4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1"/>
      <color theme="0"/>
      <name val="Times New Roman"/>
      <family val="1"/>
    </font>
    <font>
      <b/>
      <u/>
      <sz val="11"/>
      <color theme="0"/>
      <name val="Times New Roman"/>
      <family val="1"/>
    </font>
    <font>
      <i/>
      <sz val="11"/>
      <color theme="0"/>
      <name val="Times New Roman"/>
      <family val="1"/>
    </font>
    <font>
      <sz val="9"/>
      <color rgb="FFFF0000"/>
      <name val="Times New Roman"/>
      <family val="1"/>
    </font>
    <font>
      <b/>
      <i/>
      <sz val="10"/>
      <name val="Times New Roman"/>
      <family val="1"/>
    </font>
    <font>
      <sz val="8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i/>
      <sz val="11"/>
      <color theme="0"/>
      <name val="Times New Roman"/>
      <family val="1"/>
    </font>
    <font>
      <b/>
      <sz val="16"/>
      <color theme="0"/>
      <name val="Times New Roman"/>
      <family val="1"/>
    </font>
    <font>
      <sz val="11"/>
      <color theme="0"/>
      <name val="Times New Roman"/>
      <family val="1"/>
    </font>
    <font>
      <b/>
      <i/>
      <sz val="10"/>
      <color theme="0"/>
      <name val="Times New Roman"/>
      <family val="1"/>
    </font>
    <font>
      <b/>
      <i/>
      <sz val="10"/>
      <color rgb="FFFF0000"/>
      <name val="Times New Roman"/>
      <family val="1"/>
    </font>
    <font>
      <b/>
      <sz val="11"/>
      <color theme="2"/>
      <name val="Times New Roman"/>
      <family val="1"/>
    </font>
    <font>
      <b/>
      <sz val="11"/>
      <name val="Times New Roman"/>
      <family val="1"/>
    </font>
    <font>
      <sz val="9"/>
      <color theme="1"/>
      <name val="Times New Roman"/>
      <family val="1"/>
    </font>
    <font>
      <b/>
      <sz val="12"/>
      <name val="Times New Roman"/>
      <family val="1"/>
    </font>
    <font>
      <sz val="10"/>
      <color theme="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6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6" fontId="0" fillId="0" borderId="16" xfId="0" applyNumberFormat="1" applyBorder="1" applyAlignment="1">
      <alignment horizontal="center" vertical="center"/>
    </xf>
    <xf numFmtId="6" fontId="3" fillId="0" borderId="15" xfId="0" applyNumberFormat="1" applyFont="1" applyBorder="1" applyAlignment="1">
      <alignment horizontal="center" vertical="center"/>
    </xf>
    <xf numFmtId="6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/>
    </xf>
    <xf numFmtId="0" fontId="3" fillId="0" borderId="0" xfId="0" applyFont="1"/>
    <xf numFmtId="9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8" xfId="0" applyBorder="1"/>
    <xf numFmtId="6" fontId="0" fillId="0" borderId="8" xfId="0" applyNumberFormat="1" applyBorder="1"/>
    <xf numFmtId="6" fontId="0" fillId="0" borderId="2" xfId="0" applyNumberFormat="1" applyBorder="1"/>
    <xf numFmtId="6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3" fillId="0" borderId="8" xfId="0" applyFont="1" applyBorder="1"/>
    <xf numFmtId="17" fontId="0" fillId="0" borderId="0" xfId="0" quotePrefix="1" applyNumberFormat="1"/>
    <xf numFmtId="166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3" applyFont="1"/>
    <xf numFmtId="44" fontId="0" fillId="0" borderId="0" xfId="2" applyFont="1"/>
    <xf numFmtId="8" fontId="0" fillId="0" borderId="0" xfId="0" applyNumberFormat="1"/>
    <xf numFmtId="0" fontId="3" fillId="0" borderId="1" xfId="0" applyFont="1" applyBorder="1" applyAlignment="1">
      <alignment horizontal="center" wrapText="1"/>
    </xf>
    <xf numFmtId="9" fontId="4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/>
    </xf>
    <xf numFmtId="165" fontId="0" fillId="6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6" borderId="2" xfId="1" applyNumberFormat="1" applyFont="1" applyFill="1" applyBorder="1" applyAlignment="1">
      <alignment horizontal="center"/>
    </xf>
    <xf numFmtId="6" fontId="3" fillId="5" borderId="2" xfId="0" applyNumberFormat="1" applyFont="1" applyFill="1" applyBorder="1" applyAlignment="1">
      <alignment horizontal="center"/>
    </xf>
    <xf numFmtId="165" fontId="0" fillId="5" borderId="8" xfId="0" applyNumberFormat="1" applyFill="1" applyBorder="1"/>
    <xf numFmtId="8" fontId="0" fillId="0" borderId="8" xfId="0" applyNumberFormat="1" applyBorder="1" applyAlignment="1">
      <alignment horizontal="center"/>
    </xf>
    <xf numFmtId="8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4" fontId="0" fillId="0" borderId="0" xfId="3" applyNumberFormat="1" applyFont="1" applyAlignment="1">
      <alignment horizontal="center"/>
    </xf>
    <xf numFmtId="43" fontId="0" fillId="0" borderId="0" xfId="1" applyFont="1"/>
    <xf numFmtId="0" fontId="6" fillId="0" borderId="0" xfId="0" applyFont="1"/>
    <xf numFmtId="0" fontId="7" fillId="0" borderId="0" xfId="0" applyFont="1" applyAlignment="1">
      <alignment horizontal="right"/>
    </xf>
    <xf numFmtId="167" fontId="0" fillId="0" borderId="17" xfId="2" applyNumberFormat="1" applyFont="1" applyBorder="1"/>
    <xf numFmtId="9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0" fontId="0" fillId="0" borderId="0" xfId="3" applyNumberFormat="1" applyFont="1"/>
    <xf numFmtId="10" fontId="2" fillId="0" borderId="0" xfId="3" applyNumberFormat="1" applyFont="1"/>
    <xf numFmtId="10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43" fontId="0" fillId="0" borderId="0" xfId="0" applyNumberFormat="1"/>
    <xf numFmtId="10" fontId="2" fillId="4" borderId="0" xfId="0" applyNumberFormat="1" applyFont="1" applyFill="1" applyAlignment="1">
      <alignment horizontal="center"/>
    </xf>
    <xf numFmtId="164" fontId="0" fillId="3" borderId="1" xfId="0" applyNumberFormat="1" applyFill="1" applyBorder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65" fontId="11" fillId="6" borderId="0" xfId="1" applyNumberFormat="1" applyFont="1" applyFill="1" applyAlignment="1">
      <alignment horizontal="center"/>
    </xf>
    <xf numFmtId="167" fontId="12" fillId="7" borderId="10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/>
    <xf numFmtId="0" fontId="17" fillId="0" borderId="0" xfId="0" applyFont="1"/>
    <xf numFmtId="9" fontId="4" fillId="2" borderId="0" xfId="1" applyNumberFormat="1" applyFont="1" applyFill="1" applyAlignment="1">
      <alignment horizontal="center"/>
    </xf>
    <xf numFmtId="171" fontId="4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/>
    </xf>
    <xf numFmtId="10" fontId="17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68" fontId="0" fillId="0" borderId="0" xfId="0" applyNumberFormat="1"/>
    <xf numFmtId="170" fontId="0" fillId="0" borderId="0" xfId="3" applyNumberFormat="1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167" fontId="0" fillId="8" borderId="0" xfId="2" applyNumberFormat="1" applyFont="1" applyFill="1"/>
    <xf numFmtId="167" fontId="0" fillId="8" borderId="2" xfId="1" applyNumberFormat="1" applyFont="1" applyFill="1" applyBorder="1"/>
    <xf numFmtId="167" fontId="0" fillId="8" borderId="0" xfId="1" applyNumberFormat="1" applyFont="1" applyFill="1"/>
    <xf numFmtId="167" fontId="0" fillId="8" borderId="17" xfId="2" applyNumberFormat="1" applyFont="1" applyFill="1" applyBorder="1"/>
    <xf numFmtId="0" fontId="9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167" fontId="19" fillId="3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0" fillId="0" borderId="0" xfId="0" quotePrefix="1" applyFont="1" applyAlignment="1">
      <alignment vertical="top"/>
    </xf>
    <xf numFmtId="10" fontId="20" fillId="0" borderId="0" xfId="0" applyNumberFormat="1" applyFont="1" applyAlignment="1">
      <alignment vertical="top"/>
    </xf>
    <xf numFmtId="9" fontId="20" fillId="0" borderId="0" xfId="3" applyFont="1" applyAlignment="1">
      <alignment vertical="top"/>
    </xf>
    <xf numFmtId="0" fontId="24" fillId="9" borderId="1" xfId="0" applyFont="1" applyFill="1" applyBorder="1" applyAlignment="1">
      <alignment horizontal="center" vertical="top" wrapText="1"/>
    </xf>
    <xf numFmtId="0" fontId="24" fillId="9" borderId="1" xfId="0" applyFont="1" applyFill="1" applyBorder="1" applyAlignment="1">
      <alignment horizontal="center" vertical="top"/>
    </xf>
    <xf numFmtId="9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7" fillId="0" borderId="0" xfId="0" applyFont="1" applyAlignment="1">
      <alignment horizontal="center" vertical="top"/>
    </xf>
    <xf numFmtId="9" fontId="20" fillId="0" borderId="0" xfId="3" applyFont="1" applyAlignment="1">
      <alignment horizontal="center" vertical="top"/>
    </xf>
    <xf numFmtId="0" fontId="20" fillId="0" borderId="0" xfId="0" applyFont="1" applyAlignment="1">
      <alignment horizontal="right" vertical="top"/>
    </xf>
    <xf numFmtId="0" fontId="23" fillId="0" borderId="2" xfId="0" applyFont="1" applyBorder="1"/>
    <xf numFmtId="0" fontId="28" fillId="0" borderId="0" xfId="0" applyFont="1" applyAlignment="1">
      <alignment vertical="top" wrapText="1"/>
    </xf>
    <xf numFmtId="14" fontId="20" fillId="0" borderId="0" xfId="0" applyNumberFormat="1" applyFont="1" applyAlignment="1">
      <alignment horizontal="left" vertical="top"/>
    </xf>
    <xf numFmtId="172" fontId="20" fillId="0" borderId="0" xfId="3" applyNumberFormat="1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32" fillId="0" borderId="0" xfId="0" applyFont="1" applyAlignment="1">
      <alignment horizontal="center" vertical="top"/>
    </xf>
    <xf numFmtId="9" fontId="32" fillId="11" borderId="1" xfId="0" applyNumberFormat="1" applyFont="1" applyFill="1" applyBorder="1" applyAlignment="1">
      <alignment horizontal="center" vertical="top"/>
    </xf>
    <xf numFmtId="9" fontId="32" fillId="11" borderId="5" xfId="0" applyNumberFormat="1" applyFont="1" applyFill="1" applyBorder="1" applyAlignment="1">
      <alignment horizontal="center" vertical="top"/>
    </xf>
    <xf numFmtId="0" fontId="32" fillId="3" borderId="1" xfId="0" applyFont="1" applyFill="1" applyBorder="1" applyAlignment="1">
      <alignment horizontal="center" vertical="top"/>
    </xf>
    <xf numFmtId="9" fontId="33" fillId="3" borderId="6" xfId="0" applyNumberFormat="1" applyFont="1" applyFill="1" applyBorder="1" applyAlignment="1">
      <alignment horizontal="center" vertical="top"/>
    </xf>
    <xf numFmtId="9" fontId="33" fillId="3" borderId="1" xfId="0" applyNumberFormat="1" applyFont="1" applyFill="1" applyBorder="1" applyAlignment="1">
      <alignment horizontal="center" vertical="top"/>
    </xf>
    <xf numFmtId="9" fontId="32" fillId="3" borderId="1" xfId="0" applyNumberFormat="1" applyFont="1" applyFill="1" applyBorder="1" applyAlignment="1">
      <alignment horizontal="center" vertical="top"/>
    </xf>
    <xf numFmtId="164" fontId="32" fillId="3" borderId="1" xfId="3" quotePrefix="1" applyNumberFormat="1" applyFont="1" applyFill="1" applyBorder="1" applyAlignment="1">
      <alignment horizontal="center" vertical="top"/>
    </xf>
    <xf numFmtId="9" fontId="32" fillId="3" borderId="1" xfId="3" quotePrefix="1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9" fontId="35" fillId="0" borderId="0" xfId="3" applyFont="1" applyAlignment="1">
      <alignment horizontal="center" vertical="top"/>
    </xf>
    <xf numFmtId="0" fontId="36" fillId="0" borderId="0" xfId="0" applyFont="1" applyAlignment="1">
      <alignment horizontal="right" vertical="top"/>
    </xf>
    <xf numFmtId="9" fontId="33" fillId="3" borderId="5" xfId="0" applyNumberFormat="1" applyFont="1" applyFill="1" applyBorder="1" applyAlignment="1">
      <alignment horizontal="center" vertical="top"/>
    </xf>
    <xf numFmtId="6" fontId="33" fillId="3" borderId="1" xfId="0" applyNumberFormat="1" applyFont="1" applyFill="1" applyBorder="1" applyAlignment="1">
      <alignment horizontal="center" vertical="top"/>
    </xf>
    <xf numFmtId="9" fontId="32" fillId="11" borderId="6" xfId="0" applyNumberFormat="1" applyFont="1" applyFill="1" applyBorder="1" applyAlignment="1">
      <alignment horizontal="center" vertical="top"/>
    </xf>
    <xf numFmtId="0" fontId="0" fillId="3" borderId="0" xfId="0" applyFill="1"/>
    <xf numFmtId="0" fontId="20" fillId="3" borderId="0" xfId="0" applyFont="1" applyFill="1" applyAlignment="1">
      <alignment vertical="top"/>
    </xf>
    <xf numFmtId="0" fontId="39" fillId="3" borderId="0" xfId="0" applyFont="1" applyFill="1" applyAlignment="1">
      <alignment horizontal="center" vertical="top"/>
    </xf>
    <xf numFmtId="0" fontId="40" fillId="3" borderId="0" xfId="0" applyFont="1" applyFill="1" applyAlignment="1">
      <alignment vertical="top"/>
    </xf>
    <xf numFmtId="0" fontId="24" fillId="3" borderId="0" xfId="0" applyFont="1" applyFill="1" applyAlignment="1">
      <alignment vertical="top"/>
    </xf>
    <xf numFmtId="0" fontId="37" fillId="3" borderId="0" xfId="0" applyFont="1" applyFill="1" applyAlignment="1">
      <alignment vertical="top"/>
    </xf>
    <xf numFmtId="0" fontId="37" fillId="3" borderId="0" xfId="0" applyFont="1" applyFill="1" applyAlignment="1">
      <alignment horizontal="center" vertical="top"/>
    </xf>
    <xf numFmtId="0" fontId="37" fillId="3" borderId="0" xfId="0" applyFont="1" applyFill="1" applyAlignment="1">
      <alignment horizontal="right" vertical="top"/>
    </xf>
    <xf numFmtId="9" fontId="37" fillId="3" borderId="0" xfId="0" applyNumberFormat="1" applyFont="1" applyFill="1" applyAlignment="1">
      <alignment horizontal="center" vertical="top"/>
    </xf>
    <xf numFmtId="0" fontId="24" fillId="3" borderId="0" xfId="0" applyFont="1" applyFill="1" applyAlignment="1">
      <alignment horizontal="right" vertical="top"/>
    </xf>
    <xf numFmtId="9" fontId="37" fillId="3" borderId="0" xfId="0" applyNumberFormat="1" applyFont="1" applyFill="1" applyAlignment="1">
      <alignment horizontal="right" vertical="top"/>
    </xf>
    <xf numFmtId="0" fontId="41" fillId="3" borderId="0" xfId="0" applyFont="1" applyFill="1" applyAlignment="1">
      <alignment vertical="top" wrapText="1"/>
    </xf>
    <xf numFmtId="0" fontId="21" fillId="0" borderId="0" xfId="0" applyFont="1" applyAlignment="1">
      <alignment vertical="top"/>
    </xf>
    <xf numFmtId="9" fontId="20" fillId="0" borderId="0" xfId="0" applyNumberFormat="1" applyFont="1" applyAlignment="1">
      <alignment horizontal="left" vertical="top"/>
    </xf>
    <xf numFmtId="172" fontId="20" fillId="0" borderId="0" xfId="0" applyNumberFormat="1" applyFont="1" applyAlignment="1">
      <alignment horizontal="left" vertical="top"/>
    </xf>
    <xf numFmtId="172" fontId="20" fillId="0" borderId="17" xfId="3" applyNumberFormat="1" applyFont="1" applyBorder="1" applyAlignment="1">
      <alignment horizontal="left" vertical="top"/>
    </xf>
    <xf numFmtId="172" fontId="22" fillId="11" borderId="0" xfId="2" applyNumberFormat="1" applyFont="1" applyFill="1" applyAlignment="1">
      <alignment horizontal="left" vertical="top"/>
    </xf>
    <xf numFmtId="0" fontId="42" fillId="0" borderId="2" xfId="0" applyFont="1" applyBorder="1" applyAlignment="1">
      <alignment horizontal="center"/>
    </xf>
    <xf numFmtId="0" fontId="35" fillId="0" borderId="0" xfId="0" applyFont="1" applyAlignment="1">
      <alignment horizontal="left" vertical="top"/>
    </xf>
    <xf numFmtId="0" fontId="43" fillId="13" borderId="1" xfId="0" applyFont="1" applyFill="1" applyBorder="1" applyAlignment="1">
      <alignment horizontal="center" vertical="top"/>
    </xf>
    <xf numFmtId="0" fontId="44" fillId="12" borderId="1" xfId="0" applyFont="1" applyFill="1" applyBorder="1" applyAlignment="1">
      <alignment horizontal="center" vertical="top"/>
    </xf>
    <xf numFmtId="0" fontId="32" fillId="0" borderId="0" xfId="0" applyFont="1" applyAlignment="1">
      <alignment horizontal="left" vertical="top"/>
    </xf>
    <xf numFmtId="6" fontId="33" fillId="0" borderId="0" xfId="0" applyNumberFormat="1" applyFont="1" applyAlignment="1">
      <alignment horizontal="left" vertical="top"/>
    </xf>
    <xf numFmtId="0" fontId="20" fillId="0" borderId="0" xfId="0" applyFont="1"/>
    <xf numFmtId="9" fontId="33" fillId="0" borderId="0" xfId="0" applyNumberFormat="1" applyFont="1" applyAlignment="1">
      <alignment horizontal="left" vertical="top"/>
    </xf>
    <xf numFmtId="6" fontId="33" fillId="11" borderId="0" xfId="0" applyNumberFormat="1" applyFont="1" applyFill="1" applyAlignment="1">
      <alignment horizontal="left" vertical="top"/>
    </xf>
    <xf numFmtId="14" fontId="20" fillId="0" borderId="0" xfId="0" applyNumberFormat="1" applyFont="1"/>
    <xf numFmtId="0" fontId="32" fillId="0" borderId="17" xfId="0" applyFont="1" applyBorder="1" applyAlignment="1">
      <alignment horizontal="left" vertical="top"/>
    </xf>
    <xf numFmtId="6" fontId="33" fillId="0" borderId="17" xfId="0" applyNumberFormat="1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45" fillId="0" borderId="0" xfId="0" applyFont="1" applyAlignment="1">
      <alignment horizontal="left" vertical="top"/>
    </xf>
    <xf numFmtId="0" fontId="22" fillId="0" borderId="0" xfId="0" applyFont="1"/>
    <xf numFmtId="0" fontId="2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top"/>
    </xf>
    <xf numFmtId="164" fontId="33" fillId="0" borderId="1" xfId="3" applyNumberFormat="1" applyFont="1" applyBorder="1" applyAlignment="1">
      <alignment horizontal="center" vertical="center"/>
    </xf>
    <xf numFmtId="164" fontId="33" fillId="10" borderId="1" xfId="3" applyNumberFormat="1" applyFont="1" applyFill="1" applyBorder="1" applyAlignment="1">
      <alignment horizontal="center" vertical="center"/>
    </xf>
    <xf numFmtId="9" fontId="20" fillId="0" borderId="0" xfId="3" applyFont="1" applyAlignment="1">
      <alignment horizontal="center" vertical="center"/>
    </xf>
    <xf numFmtId="0" fontId="20" fillId="0" borderId="0" xfId="0" applyFont="1" applyAlignment="1">
      <alignment horizontal="center"/>
    </xf>
    <xf numFmtId="14" fontId="33" fillId="0" borderId="0" xfId="0" applyNumberFormat="1" applyFont="1" applyAlignment="1">
      <alignment horizontal="center" vertical="top"/>
    </xf>
    <xf numFmtId="14" fontId="33" fillId="0" borderId="0" xfId="0" applyNumberFormat="1" applyFont="1" applyAlignment="1">
      <alignment horizontal="left" vertical="top"/>
    </xf>
    <xf numFmtId="14" fontId="33" fillId="0" borderId="1" xfId="0" applyNumberFormat="1" applyFont="1" applyBorder="1" applyAlignment="1">
      <alignment horizontal="center"/>
    </xf>
    <xf numFmtId="14" fontId="33" fillId="10" borderId="1" xfId="0" applyNumberFormat="1" applyFont="1" applyFill="1" applyBorder="1" applyAlignment="1">
      <alignment horizontal="center"/>
    </xf>
    <xf numFmtId="14" fontId="20" fillId="0" borderId="0" xfId="0" applyNumberFormat="1" applyFont="1" applyAlignment="1">
      <alignment horizontal="center"/>
    </xf>
    <xf numFmtId="6" fontId="20" fillId="0" borderId="0" xfId="0" applyNumberFormat="1" applyFont="1" applyAlignment="1">
      <alignment horizontal="center"/>
    </xf>
    <xf numFmtId="0" fontId="36" fillId="0" borderId="0" xfId="0" applyFont="1"/>
    <xf numFmtId="172" fontId="32" fillId="0" borderId="1" xfId="0" applyNumberFormat="1" applyFont="1" applyBorder="1" applyAlignment="1">
      <alignment horizontal="center" vertical="center"/>
    </xf>
    <xf numFmtId="172" fontId="32" fillId="10" borderId="1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left" vertical="top"/>
    </xf>
    <xf numFmtId="0" fontId="32" fillId="0" borderId="0" xfId="0" applyFont="1" applyAlignment="1">
      <alignment horizontal="right" vertical="center"/>
    </xf>
    <xf numFmtId="167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64" fontId="32" fillId="11" borderId="1" xfId="0" applyNumberFormat="1" applyFont="1" applyFill="1" applyBorder="1" applyAlignment="1">
      <alignment horizontal="center" vertical="top"/>
    </xf>
    <xf numFmtId="0" fontId="22" fillId="10" borderId="1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top"/>
    </xf>
    <xf numFmtId="10" fontId="33" fillId="3" borderId="7" xfId="0" applyNumberFormat="1" applyFont="1" applyFill="1" applyBorder="1" applyAlignment="1">
      <alignment horizontal="center" vertical="top"/>
    </xf>
    <xf numFmtId="0" fontId="33" fillId="0" borderId="0" xfId="0" applyFont="1" applyAlignment="1">
      <alignment horizontal="right" vertical="top"/>
    </xf>
    <xf numFmtId="172" fontId="33" fillId="3" borderId="3" xfId="0" applyNumberFormat="1" applyFont="1" applyFill="1" applyBorder="1" applyAlignment="1">
      <alignment horizontal="center" vertical="top"/>
    </xf>
    <xf numFmtId="6" fontId="32" fillId="4" borderId="10" xfId="0" applyNumberFormat="1" applyFont="1" applyFill="1" applyBorder="1" applyAlignment="1">
      <alignment horizontal="center" vertical="top"/>
    </xf>
    <xf numFmtId="6" fontId="47" fillId="3" borderId="0" xfId="0" applyNumberFormat="1" applyFont="1" applyFill="1" applyAlignment="1">
      <alignment horizontal="center" vertical="top"/>
    </xf>
    <xf numFmtId="9" fontId="47" fillId="3" borderId="0" xfId="0" applyNumberFormat="1" applyFont="1" applyFill="1" applyAlignment="1">
      <alignment horizontal="center" vertical="top"/>
    </xf>
    <xf numFmtId="6" fontId="37" fillId="3" borderId="0" xfId="0" applyNumberFormat="1" applyFont="1" applyFill="1" applyAlignment="1">
      <alignment horizontal="center" vertical="top"/>
    </xf>
    <xf numFmtId="0" fontId="46" fillId="0" borderId="0" xfId="0" applyFont="1" applyAlignment="1">
      <alignment horizontal="center" vertical="top" wrapText="1"/>
    </xf>
    <xf numFmtId="0" fontId="30" fillId="0" borderId="0" xfId="0" applyFont="1" applyAlignment="1">
      <alignment horizontal="center" vertical="top" wrapText="1"/>
    </xf>
    <xf numFmtId="0" fontId="35" fillId="3" borderId="23" xfId="0" applyFont="1" applyFill="1" applyBorder="1" applyAlignment="1">
      <alignment horizontal="center" vertical="top"/>
    </xf>
    <xf numFmtId="0" fontId="46" fillId="0" borderId="4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9" fontId="22" fillId="3" borderId="1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top"/>
    </xf>
    <xf numFmtId="0" fontId="28" fillId="0" borderId="2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/>
    </xf>
    <xf numFmtId="0" fontId="38" fillId="3" borderId="0" xfId="0" applyFont="1" applyFill="1" applyAlignment="1">
      <alignment horizontal="center" vertical="top" wrapText="1"/>
    </xf>
    <xf numFmtId="0" fontId="36" fillId="0" borderId="0" xfId="0" applyFont="1" applyAlignment="1">
      <alignment horizontal="right" vertical="top" wrapText="1"/>
    </xf>
    <xf numFmtId="0" fontId="24" fillId="3" borderId="0" xfId="0" applyFont="1" applyFill="1" applyAlignment="1">
      <alignment horizontal="center" vertical="top"/>
    </xf>
    <xf numFmtId="0" fontId="24" fillId="3" borderId="0" xfId="0" applyFont="1" applyFill="1" applyAlignment="1">
      <alignment horizontal="center" vertical="top" wrapText="1"/>
    </xf>
    <xf numFmtId="0" fontId="25" fillId="3" borderId="0" xfId="0" applyFont="1" applyFill="1" applyAlignment="1">
      <alignment horizontal="center" vertical="top" wrapText="1"/>
    </xf>
    <xf numFmtId="0" fontId="36" fillId="0" borderId="0" xfId="0" applyFont="1" applyAlignment="1">
      <alignment horizontal="right" vertical="top"/>
    </xf>
    <xf numFmtId="0" fontId="36" fillId="0" borderId="22" xfId="0" applyFont="1" applyBorder="1" applyAlignment="1">
      <alignment horizontal="right" vertical="top"/>
    </xf>
    <xf numFmtId="0" fontId="36" fillId="0" borderId="20" xfId="0" applyFont="1" applyBorder="1" applyAlignment="1">
      <alignment horizontal="right" vertical="top" wrapText="1"/>
    </xf>
    <xf numFmtId="0" fontId="31" fillId="9" borderId="2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4" borderId="0" xfId="0" applyFont="1" applyFill="1"/>
    <xf numFmtId="0" fontId="0" fillId="4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E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Revenue Forecast $M (2025 - 2033)</a:t>
            </a:r>
          </a:p>
        </c:rich>
      </c:tx>
      <c:layout>
        <c:manualLayout>
          <c:xMode val="edge"/>
          <c:yMode val="edge"/>
          <c:x val="0.16085607276618513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Statement'!$C$30</c:f>
              <c:strCache>
                <c:ptCount val="1"/>
                <c:pt idx="0">
                  <c:v>Aggressive (+X% over Regression)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B8-43E0-A33B-4CABBFC148F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B8-43E0-A33B-4CABBFC148F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B8-43E0-A33B-4CABBFC148F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B8-43E0-A33B-4CABBFC148F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B8-43E0-A33B-4CABBFC148F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Statement'!$D$30:$O$30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71.936172209999995</c:v>
                </c:pt>
                <c:pt idx="4">
                  <c:v>79.471700345054188</c:v>
                </c:pt>
                <c:pt idx="5">
                  <c:v>87.152895072693283</c:v>
                </c:pt>
                <c:pt idx="6">
                  <c:v>94.97191520747343</c:v>
                </c:pt>
                <c:pt idx="7" formatCode="&quot;$&quot;#,##0.0_);[Red]\(&quot;$&quot;#,##0.0\)">
                  <c:v>103.28195778812734</c:v>
                </c:pt>
                <c:pt idx="8" formatCode="&quot;$&quot;#,##0.0_);[Red]\(&quot;$&quot;#,##0.0\)">
                  <c:v>112.44823154182366</c:v>
                </c:pt>
                <c:pt idx="9" formatCode="&quot;$&quot;#,##0.0_);[Red]\(&quot;$&quot;#,##0.0\)">
                  <c:v>122.70913267001507</c:v>
                </c:pt>
                <c:pt idx="10" formatCode="&quot;$&quot;#,##0.0_);[Red]\(&quot;$&quot;#,##0.0\)">
                  <c:v>134.21311385782897</c:v>
                </c:pt>
                <c:pt idx="11" formatCode="&quot;$&quot;#,##0.0_);[Red]\(&quot;$&quot;#,##0.0\)">
                  <c:v>147.29889245896729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B8-43E0-A33B-4CABBFC148F1}"/>
            </c:ext>
          </c:extLst>
        </c:ser>
        <c:ser>
          <c:idx val="1"/>
          <c:order val="1"/>
          <c:tx>
            <c:strRef>
              <c:f>'Income Statement'!$C$31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Statement'!$D$31:$O$31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69.946700000000007</c:v>
                </c:pt>
                <c:pt idx="4">
                  <c:v>75.808400000000006</c:v>
                </c:pt>
                <c:pt idx="5">
                  <c:v>81.670100000000005</c:v>
                </c:pt>
                <c:pt idx="6">
                  <c:v>87.531800000000004</c:v>
                </c:pt>
                <c:pt idx="7" formatCode="&quot;$&quot;#,##0.0_);[Red]\(&quot;$&quot;#,##0.0\)">
                  <c:v>93.659025999999997</c:v>
                </c:pt>
                <c:pt idx="8" formatCode="&quot;$&quot;#,##0.0_);[Red]\(&quot;$&quot;#,##0.0\)">
                  <c:v>100.308816846</c:v>
                </c:pt>
                <c:pt idx="9" formatCode="&quot;$&quot;#,##0.0_);[Red]\(&quot;$&quot;#,##0.0\)">
                  <c:v>107.631360475758</c:v>
                </c:pt>
                <c:pt idx="10" formatCode="&quot;$&quot;#,##0.0_);[Red]\(&quot;$&quot;#,##0.0\)">
                  <c:v>115.70371251143985</c:v>
                </c:pt>
                <c:pt idx="11" formatCode="&quot;$&quot;#,##0.0_);[Red]\(&quot;$&quot;#,##0.0\)">
                  <c:v>124.72860208733216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B8-43E0-A33B-4CABBFC148F1}"/>
            </c:ext>
          </c:extLst>
        </c:ser>
        <c:ser>
          <c:idx val="2"/>
          <c:order val="2"/>
          <c:tx>
            <c:strRef>
              <c:f>'Income Statement'!$C$32</c:f>
              <c:strCache>
                <c:ptCount val="1"/>
                <c:pt idx="0">
                  <c:v>Base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Statement'!$D$32:$O$32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68</c:v>
                </c:pt>
                <c:pt idx="4">
                  <c:v>72.273921428745027</c:v>
                </c:pt>
                <c:pt idx="5">
                  <c:v>76.465225214725962</c:v>
                </c:pt>
                <c:pt idx="6">
                  <c:v>80.581323492808991</c:v>
                </c:pt>
                <c:pt idx="7" formatCode="&quot;$&quot;#,##0.0_);[Red]\(&quot;$&quot;#,##0.0\)">
                  <c:v>84.811842976181467</c:v>
                </c:pt>
                <c:pt idx="8" formatCode="&quot;$&quot;#,##0.0_);[Red]\(&quot;$&quot;#,##0.0\)">
                  <c:v>89.328073614663126</c:v>
                </c:pt>
                <c:pt idx="9" formatCode="&quot;$&quot;#,##0.0_);[Red]\(&quot;$&quot;#,##0.0\)">
                  <c:v>94.218785645065935</c:v>
                </c:pt>
                <c:pt idx="10" formatCode="&quot;$&quot;#,##0.0_);[Red]\(&quot;$&quot;#,##0.0\)">
                  <c:v>99.518592337600893</c:v>
                </c:pt>
                <c:pt idx="11" formatCode="&quot;$&quot;#,##0.0_);[Red]\(&quot;$&quot;#,##0.0\)">
                  <c:v>105.34042998935054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B8-43E0-A33B-4CABBFC148F1}"/>
            </c:ext>
          </c:extLst>
        </c:ser>
        <c:ser>
          <c:idx val="3"/>
          <c:order val="3"/>
          <c:tx>
            <c:strRef>
              <c:f>'Income Statement'!$C$33</c:f>
              <c:strCache>
                <c:ptCount val="1"/>
                <c:pt idx="0">
                  <c:v>Conservative (-25%)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EB8-43E0-A33B-4CABBFC148F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9EB8-43E0-A33B-4CABBFC148F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9EB8-43E0-A33B-4CABBFC148F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Statement'!$D$33:$O$33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66.497202790000003</c:v>
                </c:pt>
                <c:pt idx="4">
                  <c:v>69.631803745394691</c:v>
                </c:pt>
                <c:pt idx="5">
                  <c:v>72.660365468212859</c:v>
                </c:pt>
                <c:pt idx="6">
                  <c:v>75.593828402004732</c:v>
                </c:pt>
                <c:pt idx="7" formatCode="&quot;$&quot;#,##0.0_);[Red]\(&quot;$&quot;#,##0.0\)">
                  <c:v>78.570335395333657</c:v>
                </c:pt>
                <c:pt idx="8" formatCode="&quot;$&quot;#,##0.0_);[Red]\(&quot;$&quot;#,##0.0\)">
                  <c:v>81.708238165184795</c:v>
                </c:pt>
                <c:pt idx="9" formatCode="&quot;$&quot;#,##0.0_);[Red]\(&quot;$&quot;#,##0.0\)">
                  <c:v>85.063382694842701</c:v>
                </c:pt>
                <c:pt idx="10" formatCode="&quot;$&quot;#,##0.0_);[Red]\(&quot;$&quot;#,##0.0\)">
                  <c:v>88.651994152281375</c:v>
                </c:pt>
                <c:pt idx="11" formatCode="&quot;$&quot;#,##0.0_);[Red]\(&quot;$&quot;#,##0.0\)">
                  <c:v>92.541600395712706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B8-43E0-A33B-4CABBFC148F1}"/>
            </c:ext>
          </c:extLst>
        </c:ser>
        <c:ser>
          <c:idx val="4"/>
          <c:order val="4"/>
          <c:tx>
            <c:strRef>
              <c:f>'Income Statement'!$C$34</c:f>
              <c:strCache>
                <c:ptCount val="1"/>
                <c:pt idx="0">
                  <c:v>Custom - 10% growth per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B8-43E0-A33B-4CABBFC148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Statement'!$D$34:$O$34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00_);_(* \(#,##0.0000\);_(* &quot;-&quot;??_);_(@_)">
                  <c:v>65.708139829600015</c:v>
                </c:pt>
                <c:pt idx="4">
                  <c:v>69.650628219376017</c:v>
                </c:pt>
                <c:pt idx="5">
                  <c:v>73.829665912538587</c:v>
                </c:pt>
                <c:pt idx="6">
                  <c:v>78.259445867290907</c:v>
                </c:pt>
                <c:pt idx="7">
                  <c:v>82.955012619328372</c:v>
                </c:pt>
                <c:pt idx="8">
                  <c:v>87.932313376488082</c:v>
                </c:pt>
                <c:pt idx="9">
                  <c:v>93.208252179077377</c:v>
                </c:pt>
                <c:pt idx="10">
                  <c:v>98.800747309822029</c:v>
                </c:pt>
                <c:pt idx="11">
                  <c:v>104.72879214841136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B8-43E0-A33B-4CABBFC148F1}"/>
            </c:ext>
          </c:extLst>
        </c:ser>
        <c:ser>
          <c:idx val="5"/>
          <c:order val="5"/>
          <c:tx>
            <c:strRef>
              <c:f>'Income Statement'!$C$35</c:f>
              <c:strCache>
                <c:ptCount val="1"/>
                <c:pt idx="0">
                  <c:v>Custom - Random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Statement'!$D$35:$O$35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_);_(* \(#,##0.00\);_(* &quot;-&quot;??_);_(@_)">
                  <c:v>65.088251718000009</c:v>
                </c:pt>
                <c:pt idx="4" formatCode="_(* #,##0.00_);_(* \(#,##0.00\);_(* &quot;-&quot;??_);_(@_)">
                  <c:v>62.484721649280004</c:v>
                </c:pt>
                <c:pt idx="5" formatCode="_(* #,##0.00_);_(* \(#,##0.00\);_(* &quot;-&quot;??_);_(@_)">
                  <c:v>69.982888247193614</c:v>
                </c:pt>
                <c:pt idx="6" formatCode="_(* #,##0.00_);_(* \(#,##0.00\);_(* &quot;-&quot;??_);_(@_)">
                  <c:v>70.682717129665548</c:v>
                </c:pt>
                <c:pt idx="7" formatCode="_(* #,##0.00_);_(* \(#,##0.00\);_(* &quot;-&quot;??_);_(@_)">
                  <c:v>81.285124699115372</c:v>
                </c:pt>
                <c:pt idx="8" formatCode="_(* #,##0.00_);_(* \(#,##0.00\);_(* &quot;-&quot;??_);_(@_)">
                  <c:v>80.472273452124213</c:v>
                </c:pt>
                <c:pt idx="9" formatCode="_(* #,##0.00_);_(* \(#,##0.00\);_(* &quot;-&quot;??_);_(@_)">
                  <c:v>89.324223531857882</c:v>
                </c:pt>
                <c:pt idx="10" formatCode="_(* #,##0.00_);_(* \(#,##0.00\);_(* &quot;-&quot;??_);_(@_)">
                  <c:v>84.858012355264989</c:v>
                </c:pt>
                <c:pt idx="11" formatCode="_(* #,##0.00_);_(* \(#,##0.00\);_(* &quot;-&quot;??_);_(@_)">
                  <c:v>86.555172602370291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B8-43E0-A33B-4CABBFC1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74991"/>
        <c:axId val="435575471"/>
      </c:lineChart>
      <c:catAx>
        <c:axId val="4355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5471"/>
        <c:crosses val="autoZero"/>
        <c:auto val="1"/>
        <c:lblAlgn val="ctr"/>
        <c:lblOffset val="100"/>
        <c:noMultiLvlLbl val="0"/>
      </c:catAx>
      <c:valAx>
        <c:axId val="4355754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4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33415781536115E-2"/>
          <c:y val="0.12816405860659821"/>
          <c:w val="0.83524748663669512"/>
          <c:h val="6.8038473038971384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EBITDA Forecast $M (2025 - 2033)</a:t>
            </a:r>
          </a:p>
        </c:rich>
      </c:tx>
      <c:layout>
        <c:manualLayout>
          <c:xMode val="edge"/>
          <c:yMode val="edge"/>
          <c:x val="0.16085607276618513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Statement'!$C$76</c:f>
              <c:strCache>
                <c:ptCount val="1"/>
                <c:pt idx="0">
                  <c:v>Aggressive (+10%)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8D-4C21-AE13-1A8C1AB8A39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C8D-4C21-AE13-1A8C1AB8A39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C8D-4C21-AE13-1A8C1AB8A39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C8D-4C21-AE13-1A8C1AB8A39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C8D-4C21-AE13-1A8C1AB8A399}"/>
              </c:ext>
            </c:extLst>
          </c:dPt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Statement'!$D$76:$O$76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14.243362097579999</c:v>
                </c:pt>
                <c:pt idx="4">
                  <c:v>15.73539666832073</c:v>
                </c:pt>
                <c:pt idx="5">
                  <c:v>17.256273224393272</c:v>
                </c:pt>
                <c:pt idx="6">
                  <c:v>18.804439211079739</c:v>
                </c:pt>
                <c:pt idx="7">
                  <c:v>20.449827642049215</c:v>
                </c:pt>
                <c:pt idx="8">
                  <c:v>22.264749845281084</c:v>
                </c:pt>
                <c:pt idx="9">
                  <c:v>24.296408268662987</c:v>
                </c:pt>
                <c:pt idx="10">
                  <c:v>26.574196543850139</c:v>
                </c:pt>
                <c:pt idx="11">
                  <c:v>29.165180706875525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D-4C21-AE13-1A8C1AB8A399}"/>
            </c:ext>
          </c:extLst>
        </c:ser>
        <c:ser>
          <c:idx val="1"/>
          <c:order val="1"/>
          <c:tx>
            <c:strRef>
              <c:f>'Income Statement'!$C$77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Statement'!$D$77:$O$77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13.849446600000002</c:v>
                </c:pt>
                <c:pt idx="4">
                  <c:v>15.010063200000001</c:v>
                </c:pt>
                <c:pt idx="5">
                  <c:v>16.170679800000002</c:v>
                </c:pt>
                <c:pt idx="6">
                  <c:v>17.331296400000003</c:v>
                </c:pt>
                <c:pt idx="7">
                  <c:v>18.544487148000002</c:v>
                </c:pt>
                <c:pt idx="8">
                  <c:v>19.861145735508003</c:v>
                </c:pt>
                <c:pt idx="9">
                  <c:v>21.311009374200086</c:v>
                </c:pt>
                <c:pt idx="10">
                  <c:v>22.909335077265091</c:v>
                </c:pt>
                <c:pt idx="11">
                  <c:v>24.696263213291768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8D-4C21-AE13-1A8C1AB8A399}"/>
            </c:ext>
          </c:extLst>
        </c:ser>
        <c:ser>
          <c:idx val="2"/>
          <c:order val="2"/>
          <c:tx>
            <c:strRef>
              <c:f>'Income Statement'!$C$78</c:f>
              <c:strCache>
                <c:ptCount val="1"/>
                <c:pt idx="0">
                  <c:v>Base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Statement'!$D$78:$O$78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13.464</c:v>
                </c:pt>
                <c:pt idx="4">
                  <c:v>14.310236442891517</c:v>
                </c:pt>
                <c:pt idx="5">
                  <c:v>15.14011459251574</c:v>
                </c:pt>
                <c:pt idx="6">
                  <c:v>15.955102051576182</c:v>
                </c:pt>
                <c:pt idx="7">
                  <c:v>16.792744909283929</c:v>
                </c:pt>
                <c:pt idx="8">
                  <c:v>17.686958575703301</c:v>
                </c:pt>
                <c:pt idx="9">
                  <c:v>18.655319557723057</c:v>
                </c:pt>
                <c:pt idx="10">
                  <c:v>19.704681282844977</c:v>
                </c:pt>
                <c:pt idx="11">
                  <c:v>20.857405137891408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8D-4C21-AE13-1A8C1AB8A399}"/>
            </c:ext>
          </c:extLst>
        </c:ser>
        <c:ser>
          <c:idx val="3"/>
          <c:order val="3"/>
          <c:tx>
            <c:strRef>
              <c:f>'Income Statement'!$C$79</c:f>
              <c:strCache>
                <c:ptCount val="1"/>
                <c:pt idx="0">
                  <c:v>Conservative (-25%)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C8D-4C21-AE13-1A8C1AB8A39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C8D-4C21-AE13-1A8C1AB8A39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C8D-4C21-AE13-1A8C1AB8A399}"/>
              </c:ext>
            </c:extLst>
          </c:dPt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Statement'!$D$79:$O$79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13.166446152420001</c:v>
                </c:pt>
                <c:pt idx="4">
                  <c:v>13.78709714158815</c:v>
                </c:pt>
                <c:pt idx="5">
                  <c:v>14.386752362706147</c:v>
                </c:pt>
                <c:pt idx="6">
                  <c:v>14.967578023596939</c:v>
                </c:pt>
                <c:pt idx="7">
                  <c:v>15.556926408276066</c:v>
                </c:pt>
                <c:pt idx="8">
                  <c:v>16.178231156706591</c:v>
                </c:pt>
                <c:pt idx="9">
                  <c:v>16.842549773578856</c:v>
                </c:pt>
                <c:pt idx="10">
                  <c:v>17.553094842151712</c:v>
                </c:pt>
                <c:pt idx="11">
                  <c:v>18.323236878351114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8D-4C21-AE13-1A8C1AB8A399}"/>
            </c:ext>
          </c:extLst>
        </c:ser>
        <c:ser>
          <c:idx val="4"/>
          <c:order val="4"/>
          <c:tx>
            <c:strRef>
              <c:f>'Income Statement'!$C$80</c:f>
              <c:strCache>
                <c:ptCount val="1"/>
                <c:pt idx="0">
                  <c:v>Custom - 10% growth per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Statement'!$D$80:$O$80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13.010211686260803</c:v>
                </c:pt>
                <c:pt idx="4">
                  <c:v>13.790824387436452</c:v>
                </c:pt>
                <c:pt idx="5">
                  <c:v>14.618273850682641</c:v>
                </c:pt>
                <c:pt idx="6">
                  <c:v>15.495370281723602</c:v>
                </c:pt>
                <c:pt idx="7">
                  <c:v>16.425092498627016</c:v>
                </c:pt>
                <c:pt idx="8">
                  <c:v>17.410598048544642</c:v>
                </c:pt>
                <c:pt idx="9">
                  <c:v>18.455233931457322</c:v>
                </c:pt>
                <c:pt idx="10">
                  <c:v>19.562547967344759</c:v>
                </c:pt>
                <c:pt idx="11">
                  <c:v>20.73630084538545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8D-4C21-AE13-1A8C1AB8A399}"/>
            </c:ext>
          </c:extLst>
        </c:ser>
        <c:ser>
          <c:idx val="5"/>
          <c:order val="5"/>
          <c:tx>
            <c:strRef>
              <c:f>'Income Statement'!$C$81</c:f>
              <c:strCache>
                <c:ptCount val="1"/>
                <c:pt idx="0">
                  <c:v>Custom - Random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'Income Statement'!$D$75:$O$75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Statement'!$D$81:$O$81</c:f>
              <c:numCache>
                <c:formatCode>_(* #,##0.0_);_(* \(#,##0.0\);_(* "-"??_);_(@_)</c:formatCode>
                <c:ptCount val="12"/>
                <c:pt idx="0">
                  <c:v>3.31805516699999</c:v>
                </c:pt>
                <c:pt idx="1">
                  <c:v>12.162553177199996</c:v>
                </c:pt>
                <c:pt idx="2">
                  <c:v>12.265799578099999</c:v>
                </c:pt>
                <c:pt idx="3">
                  <c:v>12.887473840164002</c:v>
                </c:pt>
                <c:pt idx="4">
                  <c:v>12.371974886557441</c:v>
                </c:pt>
                <c:pt idx="5">
                  <c:v>13.856611872944338</c:v>
                </c:pt>
                <c:pt idx="6">
                  <c:v>13.995177991673781</c:v>
                </c:pt>
                <c:pt idx="7">
                  <c:v>16.094454690424843</c:v>
                </c:pt>
                <c:pt idx="8">
                  <c:v>15.933510143520593</c:v>
                </c:pt>
                <c:pt idx="9">
                  <c:v>17.686196259307863</c:v>
                </c:pt>
                <c:pt idx="10">
                  <c:v>16.801886446342468</c:v>
                </c:pt>
                <c:pt idx="11">
                  <c:v>17.137924175269315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8D-4C21-AE13-1A8C1AB8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74991"/>
        <c:axId val="435575471"/>
      </c:lineChart>
      <c:catAx>
        <c:axId val="4355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5471"/>
        <c:crosses val="autoZero"/>
        <c:auto val="1"/>
        <c:lblAlgn val="ctr"/>
        <c:lblOffset val="100"/>
        <c:noMultiLvlLbl val="0"/>
      </c:catAx>
      <c:valAx>
        <c:axId val="4355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4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33415781536115E-2"/>
          <c:y val="0.12816405860659821"/>
          <c:w val="0.83524748663669512"/>
          <c:h val="6.8038473038971384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Hogan Manufacturing Revenue Forecast $M (2025 - 2029)</a:t>
            </a:r>
          </a:p>
        </c:rich>
      </c:tx>
      <c:layout>
        <c:manualLayout>
          <c:xMode val="edge"/>
          <c:yMode val="edge"/>
          <c:x val="0.16085607276618513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Statement'!$C$30</c:f>
              <c:strCache>
                <c:ptCount val="1"/>
                <c:pt idx="0">
                  <c:v>Aggressive (+X% over Regression)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3-4A60-B450-29690C31FEA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3-4A60-B450-29690C31FEA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3-4A60-B450-29690C31FEA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3-4A60-B450-29690C31FEA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23-4A60-B450-29690C31FEA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Statement'!$D$30:$O$30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71.936172209999995</c:v>
                </c:pt>
                <c:pt idx="4">
                  <c:v>79.471700345054188</c:v>
                </c:pt>
                <c:pt idx="5">
                  <c:v>87.152895072693283</c:v>
                </c:pt>
                <c:pt idx="6">
                  <c:v>94.97191520747343</c:v>
                </c:pt>
                <c:pt idx="7" formatCode="&quot;$&quot;#,##0.0_);[Red]\(&quot;$&quot;#,##0.0\)">
                  <c:v>103.28195778812734</c:v>
                </c:pt>
                <c:pt idx="8" formatCode="&quot;$&quot;#,##0.0_);[Red]\(&quot;$&quot;#,##0.0\)">
                  <c:v>112.44823154182366</c:v>
                </c:pt>
                <c:pt idx="9" formatCode="&quot;$&quot;#,##0.0_);[Red]\(&quot;$&quot;#,##0.0\)">
                  <c:v>122.70913267001507</c:v>
                </c:pt>
                <c:pt idx="10" formatCode="&quot;$&quot;#,##0.0_);[Red]\(&quot;$&quot;#,##0.0\)">
                  <c:v>134.21311385782897</c:v>
                </c:pt>
                <c:pt idx="11" formatCode="&quot;$&quot;#,##0.0_);[Red]\(&quot;$&quot;#,##0.0\)">
                  <c:v>147.29889245896729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23-4A60-B450-29690C31FEA1}"/>
            </c:ext>
          </c:extLst>
        </c:ser>
        <c:ser>
          <c:idx val="1"/>
          <c:order val="1"/>
          <c:tx>
            <c:strRef>
              <c:f>'Income Statement'!$C$31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Statement'!$D$31:$O$31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69.946700000000007</c:v>
                </c:pt>
                <c:pt idx="4">
                  <c:v>75.808400000000006</c:v>
                </c:pt>
                <c:pt idx="5">
                  <c:v>81.670100000000005</c:v>
                </c:pt>
                <c:pt idx="6">
                  <c:v>87.531800000000004</c:v>
                </c:pt>
                <c:pt idx="7" formatCode="&quot;$&quot;#,##0.0_);[Red]\(&quot;$&quot;#,##0.0\)">
                  <c:v>93.659025999999997</c:v>
                </c:pt>
                <c:pt idx="8" formatCode="&quot;$&quot;#,##0.0_);[Red]\(&quot;$&quot;#,##0.0\)">
                  <c:v>100.308816846</c:v>
                </c:pt>
                <c:pt idx="9" formatCode="&quot;$&quot;#,##0.0_);[Red]\(&quot;$&quot;#,##0.0\)">
                  <c:v>107.631360475758</c:v>
                </c:pt>
                <c:pt idx="10" formatCode="&quot;$&quot;#,##0.0_);[Red]\(&quot;$&quot;#,##0.0\)">
                  <c:v>115.70371251143985</c:v>
                </c:pt>
                <c:pt idx="11" formatCode="&quot;$&quot;#,##0.0_);[Red]\(&quot;$&quot;#,##0.0\)">
                  <c:v>124.72860208733216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23-4A60-B450-29690C31FEA1}"/>
            </c:ext>
          </c:extLst>
        </c:ser>
        <c:ser>
          <c:idx val="2"/>
          <c:order val="2"/>
          <c:tx>
            <c:strRef>
              <c:f>'Income Statement'!$C$32</c:f>
              <c:strCache>
                <c:ptCount val="1"/>
                <c:pt idx="0">
                  <c:v>Base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Statement'!$D$32:$O$32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68</c:v>
                </c:pt>
                <c:pt idx="4">
                  <c:v>72.273921428745027</c:v>
                </c:pt>
                <c:pt idx="5">
                  <c:v>76.465225214725962</c:v>
                </c:pt>
                <c:pt idx="6">
                  <c:v>80.581323492808991</c:v>
                </c:pt>
                <c:pt idx="7" formatCode="&quot;$&quot;#,##0.0_);[Red]\(&quot;$&quot;#,##0.0\)">
                  <c:v>84.811842976181467</c:v>
                </c:pt>
                <c:pt idx="8" formatCode="&quot;$&quot;#,##0.0_);[Red]\(&quot;$&quot;#,##0.0\)">
                  <c:v>89.328073614663126</c:v>
                </c:pt>
                <c:pt idx="9" formatCode="&quot;$&quot;#,##0.0_);[Red]\(&quot;$&quot;#,##0.0\)">
                  <c:v>94.218785645065935</c:v>
                </c:pt>
                <c:pt idx="10" formatCode="&quot;$&quot;#,##0.0_);[Red]\(&quot;$&quot;#,##0.0\)">
                  <c:v>99.518592337600893</c:v>
                </c:pt>
                <c:pt idx="11" formatCode="&quot;$&quot;#,##0.0_);[Red]\(&quot;$&quot;#,##0.0\)">
                  <c:v>105.34042998935054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23-4A60-B450-29690C31FEA1}"/>
            </c:ext>
          </c:extLst>
        </c:ser>
        <c:ser>
          <c:idx val="3"/>
          <c:order val="3"/>
          <c:tx>
            <c:strRef>
              <c:f>'Income Statement'!$C$33</c:f>
              <c:strCache>
                <c:ptCount val="1"/>
                <c:pt idx="0">
                  <c:v>Conservative (-25%)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723-4A60-B450-29690C31FEA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8723-4A60-B450-29690C31FEA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8723-4A60-B450-29690C31FEA1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Statement'!$D$33:$O$33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>
                  <c:v>66.497202790000003</c:v>
                </c:pt>
                <c:pt idx="4">
                  <c:v>69.631803745394691</c:v>
                </c:pt>
                <c:pt idx="5">
                  <c:v>72.660365468212859</c:v>
                </c:pt>
                <c:pt idx="6">
                  <c:v>75.593828402004732</c:v>
                </c:pt>
                <c:pt idx="7" formatCode="&quot;$&quot;#,##0.0_);[Red]\(&quot;$&quot;#,##0.0\)">
                  <c:v>78.570335395333657</c:v>
                </c:pt>
                <c:pt idx="8" formatCode="&quot;$&quot;#,##0.0_);[Red]\(&quot;$&quot;#,##0.0\)">
                  <c:v>81.708238165184795</c:v>
                </c:pt>
                <c:pt idx="9" formatCode="&quot;$&quot;#,##0.0_);[Red]\(&quot;$&quot;#,##0.0\)">
                  <c:v>85.063382694842701</c:v>
                </c:pt>
                <c:pt idx="10" formatCode="&quot;$&quot;#,##0.0_);[Red]\(&quot;$&quot;#,##0.0\)">
                  <c:v>88.651994152281375</c:v>
                </c:pt>
                <c:pt idx="11" formatCode="&quot;$&quot;#,##0.0_);[Red]\(&quot;$&quot;#,##0.0\)">
                  <c:v>92.541600395712706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23-4A60-B450-29690C31FEA1}"/>
            </c:ext>
          </c:extLst>
        </c:ser>
        <c:ser>
          <c:idx val="4"/>
          <c:order val="4"/>
          <c:tx>
            <c:strRef>
              <c:f>'Income Statement'!$C$34</c:f>
              <c:strCache>
                <c:ptCount val="1"/>
                <c:pt idx="0">
                  <c:v>Custom - 10% growth per 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23-4A60-B450-29690C31F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Statement'!$D$34:$O$34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00_);_(* \(#,##0.0000\);_(* &quot;-&quot;??_);_(@_)">
                  <c:v>65.708139829600015</c:v>
                </c:pt>
                <c:pt idx="4">
                  <c:v>69.650628219376017</c:v>
                </c:pt>
                <c:pt idx="5">
                  <c:v>73.829665912538587</c:v>
                </c:pt>
                <c:pt idx="6">
                  <c:v>78.259445867290907</c:v>
                </c:pt>
                <c:pt idx="7">
                  <c:v>82.955012619328372</c:v>
                </c:pt>
                <c:pt idx="8">
                  <c:v>87.932313376488082</c:v>
                </c:pt>
                <c:pt idx="9">
                  <c:v>93.208252179077377</c:v>
                </c:pt>
                <c:pt idx="10">
                  <c:v>98.800747309822029</c:v>
                </c:pt>
                <c:pt idx="11">
                  <c:v>104.72879214841136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23-4A60-B450-29690C31FEA1}"/>
            </c:ext>
          </c:extLst>
        </c:ser>
        <c:ser>
          <c:idx val="5"/>
          <c:order val="5"/>
          <c:tx>
            <c:strRef>
              <c:f>'Income Statement'!$C$35</c:f>
              <c:strCache>
                <c:ptCount val="1"/>
                <c:pt idx="0">
                  <c:v>Custom - Random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'Income Statement'!$D$29:$O$29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'Income Statement'!$D$35:$O$35</c:f>
              <c:numCache>
                <c:formatCode>_(* #,##0.0_);_(* \(#,##0.0\);_(* "-"??_);_(@_)</c:formatCode>
                <c:ptCount val="12"/>
                <c:pt idx="0">
                  <c:v>50.265316669999997</c:v>
                </c:pt>
                <c:pt idx="1">
                  <c:v>62.402645829999997</c:v>
                </c:pt>
                <c:pt idx="2">
                  <c:v>61.988811160000004</c:v>
                </c:pt>
                <c:pt idx="3" formatCode="_(* #,##0.00_);_(* \(#,##0.00\);_(* &quot;-&quot;??_);_(@_)">
                  <c:v>65.088251718000009</c:v>
                </c:pt>
                <c:pt idx="4" formatCode="_(* #,##0.00_);_(* \(#,##0.00\);_(* &quot;-&quot;??_);_(@_)">
                  <c:v>62.484721649280004</c:v>
                </c:pt>
                <c:pt idx="5" formatCode="_(* #,##0.00_);_(* \(#,##0.00\);_(* &quot;-&quot;??_);_(@_)">
                  <c:v>69.982888247193614</c:v>
                </c:pt>
                <c:pt idx="6" formatCode="_(* #,##0.00_);_(* \(#,##0.00\);_(* &quot;-&quot;??_);_(@_)">
                  <c:v>70.682717129665548</c:v>
                </c:pt>
                <c:pt idx="7" formatCode="_(* #,##0.00_);_(* \(#,##0.00\);_(* &quot;-&quot;??_);_(@_)">
                  <c:v>81.285124699115372</c:v>
                </c:pt>
                <c:pt idx="8" formatCode="_(* #,##0.00_);_(* \(#,##0.00\);_(* &quot;-&quot;??_);_(@_)">
                  <c:v>80.472273452124213</c:v>
                </c:pt>
                <c:pt idx="9" formatCode="_(* #,##0.00_);_(* \(#,##0.00\);_(* &quot;-&quot;??_);_(@_)">
                  <c:v>89.324223531857882</c:v>
                </c:pt>
                <c:pt idx="10" formatCode="_(* #,##0.00_);_(* \(#,##0.00\);_(* &quot;-&quot;??_);_(@_)">
                  <c:v>84.858012355264989</c:v>
                </c:pt>
                <c:pt idx="11" formatCode="_(* #,##0.00_);_(* \(#,##0.00\);_(* &quot;-&quot;??_);_(@_)">
                  <c:v>86.555172602370291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23-4A60-B450-29690C31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74991"/>
        <c:axId val="435575471"/>
      </c:lineChart>
      <c:catAx>
        <c:axId val="4355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5471"/>
        <c:crosses val="autoZero"/>
        <c:auto val="1"/>
        <c:lblAlgn val="ctr"/>
        <c:lblOffset val="100"/>
        <c:noMultiLvlLbl val="0"/>
      </c:catAx>
      <c:valAx>
        <c:axId val="4355754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4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833415781536115E-2"/>
          <c:y val="0.12816405860659821"/>
          <c:w val="0.83692721987827223"/>
          <c:h val="6.8038473038971384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20638</xdr:colOff>
      <xdr:row>9</xdr:row>
      <xdr:rowOff>3175</xdr:rowOff>
    </xdr:from>
    <xdr:to>
      <xdr:col>21</xdr:col>
      <xdr:colOff>423864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7DF3B-4FA5-4A49-BAEB-ED0F409F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9</xdr:row>
      <xdr:rowOff>9525</xdr:rowOff>
    </xdr:from>
    <xdr:to>
      <xdr:col>26</xdr:col>
      <xdr:colOff>1098551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E71FB-A1C5-455B-8C84-A5AC3A431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14</xdr:row>
      <xdr:rowOff>18612</xdr:rowOff>
    </xdr:from>
    <xdr:to>
      <xdr:col>24</xdr:col>
      <xdr:colOff>69850</xdr:colOff>
      <xdr:row>54</xdr:row>
      <xdr:rowOff>38099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5F619-FBB2-B9D6-1390-3A062D196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596712"/>
          <a:ext cx="14630400" cy="73854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2</xdr:row>
      <xdr:rowOff>158750</xdr:rowOff>
    </xdr:from>
    <xdr:to>
      <xdr:col>23</xdr:col>
      <xdr:colOff>83557</xdr:colOff>
      <xdr:row>15</xdr:row>
      <xdr:rowOff>77193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0A9B9-21DA-C93D-1143-DC1D3E7AE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527050"/>
          <a:ext cx="10199107" cy="23123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260349</xdr:colOff>
      <xdr:row>3</xdr:row>
      <xdr:rowOff>50800</xdr:rowOff>
    </xdr:from>
    <xdr:to>
      <xdr:col>26</xdr:col>
      <xdr:colOff>479425</xdr:colOff>
      <xdr:row>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DB2E1-2E69-4657-8124-CC9AD9031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66ED-FA8F-45BA-A4E3-FE8BF8005746}">
  <sheetPr codeName="Sheet1">
    <tabColor theme="0"/>
  </sheetPr>
  <dimension ref="A1:X44"/>
  <sheetViews>
    <sheetView showGridLines="0" tabSelected="1" zoomScaleNormal="100" workbookViewId="0">
      <selection activeCell="C45" sqref="C45"/>
    </sheetView>
  </sheetViews>
  <sheetFormatPr defaultColWidth="9.1796875" defaultRowHeight="14" outlineLevelRow="1" outlineLevelCol="1" x14ac:dyDescent="0.35"/>
  <cols>
    <col min="1" max="1" width="9.1796875" style="101"/>
    <col min="2" max="2" width="18.81640625" style="101" customWidth="1"/>
    <col min="3" max="3" width="20" style="101" customWidth="1"/>
    <col min="4" max="4" width="9.1796875" style="101" customWidth="1"/>
    <col min="5" max="5" width="10.54296875" style="101" hidden="1" customWidth="1" outlineLevel="1"/>
    <col min="6" max="6" width="17.90625" style="101" customWidth="1" collapsed="1"/>
    <col min="7" max="7" width="14.453125" style="101" customWidth="1"/>
    <col min="8" max="8" width="13.6328125" style="101" bestFit="1" customWidth="1"/>
    <col min="9" max="9" width="23" style="101" customWidth="1"/>
    <col min="10" max="11" width="15.453125" style="101" hidden="1" customWidth="1" outlineLevel="1"/>
    <col min="12" max="12" width="9.1796875" style="101" collapsed="1"/>
    <col min="13" max="13" width="13.54296875" style="102" customWidth="1"/>
    <col min="14" max="14" width="12.81640625" style="101" customWidth="1"/>
    <col min="15" max="15" width="18.54296875" style="101" customWidth="1"/>
    <col min="16" max="20" width="12.81640625" style="101" customWidth="1"/>
    <col min="21" max="16384" width="9.1796875" style="101"/>
  </cols>
  <sheetData>
    <row r="1" spans="1:24" ht="15.5" x14ac:dyDescent="0.35">
      <c r="A1" s="113" t="s">
        <v>1113</v>
      </c>
    </row>
    <row r="3" spans="1:24" ht="20" x14ac:dyDescent="0.35"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1:24" ht="20" x14ac:dyDescent="0.35">
      <c r="B4" s="202" t="s">
        <v>1168</v>
      </c>
      <c r="C4" s="203"/>
      <c r="D4" s="203"/>
      <c r="E4" s="203"/>
      <c r="F4" s="203"/>
      <c r="G4" s="203"/>
      <c r="H4" s="203"/>
      <c r="I4" s="204"/>
      <c r="J4" s="117"/>
      <c r="K4" s="117"/>
      <c r="L4" s="137"/>
      <c r="M4" s="137"/>
      <c r="N4" s="137"/>
      <c r="O4" s="137"/>
      <c r="P4" s="137"/>
      <c r="Q4" s="137"/>
      <c r="R4" s="137"/>
      <c r="S4" s="137"/>
      <c r="T4" s="137"/>
      <c r="U4" s="138"/>
    </row>
    <row r="5" spans="1:24" ht="9.5" customHeight="1" x14ac:dyDescent="0.35">
      <c r="B5" s="199"/>
      <c r="C5" s="200"/>
      <c r="D5" s="200"/>
      <c r="E5" s="200"/>
      <c r="F5" s="200"/>
      <c r="G5" s="200"/>
      <c r="H5" s="200"/>
      <c r="I5" s="200"/>
      <c r="J5" s="117"/>
      <c r="K5" s="117"/>
      <c r="L5" s="137"/>
      <c r="M5" s="137"/>
      <c r="N5" s="137"/>
      <c r="O5" s="137"/>
      <c r="P5" s="137"/>
      <c r="Q5" s="137"/>
      <c r="R5" s="137"/>
      <c r="S5" s="137"/>
      <c r="T5" s="137"/>
      <c r="U5" s="138"/>
    </row>
    <row r="6" spans="1:24" x14ac:dyDescent="0.35">
      <c r="B6" s="102" t="s">
        <v>1120</v>
      </c>
      <c r="C6" s="115">
        <v>46023</v>
      </c>
      <c r="K6" s="104"/>
      <c r="L6" s="138"/>
      <c r="M6" s="139"/>
      <c r="N6" s="138"/>
      <c r="O6" s="138"/>
      <c r="P6" s="138"/>
      <c r="Q6" s="138"/>
      <c r="R6" s="138"/>
      <c r="S6" s="138"/>
      <c r="T6" s="138"/>
      <c r="U6" s="138"/>
    </row>
    <row r="7" spans="1:24" hidden="1" outlineLevel="1" x14ac:dyDescent="0.35">
      <c r="B7" s="102" t="s">
        <v>1151</v>
      </c>
      <c r="C7" s="115">
        <v>46022</v>
      </c>
      <c r="K7" s="104"/>
      <c r="L7" s="138"/>
      <c r="M7" s="139"/>
      <c r="N7" s="138"/>
      <c r="O7" s="138"/>
      <c r="P7" s="138"/>
      <c r="Q7" s="138"/>
      <c r="R7" s="138"/>
      <c r="S7" s="138"/>
      <c r="T7" s="138"/>
      <c r="U7" s="138"/>
    </row>
    <row r="8" spans="1:24" collapsed="1" x14ac:dyDescent="0.35">
      <c r="B8" s="102" t="s">
        <v>1156</v>
      </c>
      <c r="C8" s="149">
        <v>350000</v>
      </c>
      <c r="K8" s="104"/>
      <c r="L8" s="138"/>
      <c r="M8" s="139"/>
      <c r="N8" s="138"/>
      <c r="O8" s="138"/>
      <c r="P8" s="138"/>
      <c r="Q8" s="138"/>
      <c r="R8" s="138"/>
      <c r="S8" s="138"/>
      <c r="T8" s="138"/>
      <c r="U8" s="138"/>
    </row>
    <row r="9" spans="1:24" x14ac:dyDescent="0.35">
      <c r="B9" s="102" t="s">
        <v>1154</v>
      </c>
      <c r="C9" s="148">
        <v>0.5</v>
      </c>
      <c r="K9" s="104"/>
      <c r="L9" s="138"/>
      <c r="M9" s="139"/>
      <c r="N9" s="138"/>
      <c r="O9" s="138"/>
      <c r="P9" s="138"/>
      <c r="Q9" s="138"/>
      <c r="R9" s="138"/>
      <c r="S9" s="138"/>
      <c r="T9" s="138"/>
      <c r="U9" s="138"/>
    </row>
    <row r="10" spans="1:24" x14ac:dyDescent="0.35">
      <c r="B10" s="102" t="s">
        <v>1155</v>
      </c>
      <c r="C10" s="151">
        <f>C9*C8</f>
        <v>175000</v>
      </c>
      <c r="K10" s="105"/>
      <c r="L10" s="138"/>
      <c r="M10" s="139"/>
      <c r="N10" s="138"/>
      <c r="O10" s="138"/>
      <c r="P10" s="138"/>
      <c r="Q10" s="138"/>
      <c r="R10" s="138"/>
      <c r="S10" s="138"/>
      <c r="T10" s="138"/>
      <c r="U10" s="138"/>
      <c r="V10" s="103"/>
    </row>
    <row r="11" spans="1:24" hidden="1" outlineLevel="1" x14ac:dyDescent="0.35">
      <c r="B11" s="102" t="s">
        <v>1153</v>
      </c>
      <c r="C11" s="116">
        <f>IFERROR((((C7-C6)+1)/365)*C10,"")</f>
        <v>0</v>
      </c>
      <c r="K11" s="105"/>
      <c r="L11" s="138"/>
      <c r="M11" s="139"/>
      <c r="N11" s="138"/>
      <c r="O11" s="138"/>
      <c r="P11" s="138"/>
      <c r="Q11" s="138"/>
      <c r="R11" s="138"/>
      <c r="S11" s="138"/>
      <c r="T11" s="138"/>
      <c r="U11" s="138"/>
      <c r="V11" s="103"/>
    </row>
    <row r="12" spans="1:24" ht="14.5" collapsed="1" thickBot="1" x14ac:dyDescent="0.4">
      <c r="B12" s="102" t="s">
        <v>1157</v>
      </c>
      <c r="C12" s="150">
        <f>C10+C8</f>
        <v>525000</v>
      </c>
      <c r="K12" s="105"/>
      <c r="L12" s="138"/>
      <c r="M12" s="139"/>
      <c r="N12" s="138"/>
      <c r="O12" s="138"/>
      <c r="P12" s="138"/>
      <c r="Q12" s="138"/>
      <c r="R12" s="138"/>
      <c r="S12" s="138"/>
      <c r="T12" s="138"/>
      <c r="U12" s="138"/>
      <c r="V12" s="103"/>
    </row>
    <row r="13" spans="1:24" ht="9.5" customHeight="1" thickTop="1" x14ac:dyDescent="0.35">
      <c r="B13" s="199"/>
      <c r="C13" s="200"/>
      <c r="D13" s="200"/>
      <c r="E13" s="200"/>
      <c r="F13" s="200"/>
      <c r="G13" s="200"/>
      <c r="H13" s="200"/>
      <c r="I13" s="200"/>
      <c r="J13" s="117"/>
      <c r="K13" s="117"/>
      <c r="L13" s="137"/>
      <c r="M13" s="137"/>
      <c r="N13" s="137" t="s">
        <v>1149</v>
      </c>
      <c r="O13" s="137"/>
      <c r="P13" s="137"/>
      <c r="Q13" s="137" t="s">
        <v>1150</v>
      </c>
      <c r="R13" s="137"/>
      <c r="S13" s="137"/>
      <c r="T13" s="137"/>
      <c r="U13" s="138"/>
    </row>
    <row r="14" spans="1:24" ht="13.5" customHeight="1" x14ac:dyDescent="0.35">
      <c r="B14" s="106" t="s">
        <v>1</v>
      </c>
      <c r="C14" s="106" t="s">
        <v>1158</v>
      </c>
      <c r="D14" s="107" t="s">
        <v>2</v>
      </c>
      <c r="E14" s="106" t="s">
        <v>18</v>
      </c>
      <c r="F14" s="106" t="s">
        <v>1161</v>
      </c>
      <c r="G14" s="106" t="s">
        <v>1162</v>
      </c>
      <c r="H14" s="106" t="s">
        <v>9</v>
      </c>
      <c r="I14" s="106" t="s">
        <v>1166</v>
      </c>
      <c r="K14" s="101" t="s">
        <v>16</v>
      </c>
      <c r="L14" s="153"/>
      <c r="M14" s="140"/>
      <c r="N14" s="141" t="s">
        <v>7</v>
      </c>
      <c r="O14" s="141" t="s">
        <v>3</v>
      </c>
      <c r="P14" s="141" t="s">
        <v>4</v>
      </c>
      <c r="Q14" s="141" t="s">
        <v>8</v>
      </c>
      <c r="R14" s="141" t="s">
        <v>7</v>
      </c>
      <c r="S14" s="141" t="s">
        <v>3</v>
      </c>
      <c r="T14" s="141" t="s">
        <v>4</v>
      </c>
      <c r="U14" s="138"/>
    </row>
    <row r="15" spans="1:24" ht="13.5" customHeight="1" x14ac:dyDescent="0.35">
      <c r="A15" s="104"/>
      <c r="B15" s="205">
        <v>0.8</v>
      </c>
      <c r="C15" s="123" t="s">
        <v>0</v>
      </c>
      <c r="D15" s="132">
        <v>0.6</v>
      </c>
      <c r="E15" s="122">
        <f>B15*D15</f>
        <v>0.48</v>
      </c>
      <c r="F15" s="133">
        <v>74338</v>
      </c>
      <c r="G15" s="133">
        <v>79000</v>
      </c>
      <c r="H15" s="188">
        <f>IF(F15=0,"",G15/F15)</f>
        <v>1.0627135516155937</v>
      </c>
      <c r="I15" s="127">
        <f>IF(AND(H15&gt;=O15,H15&lt;=P15),1+((H15-1)/(P15-O15))*(T15-S15),IF(AND(H15&gt;=N15,H15&lt;O15),1-((1-H15)/(O15-N15))*(S15-R15),IF(H15&gt;P15,T15,0)))</f>
        <v>1.209045172051979</v>
      </c>
      <c r="J15" s="105"/>
      <c r="K15" s="108">
        <f>I15*D15</f>
        <v>0.72542710323118742</v>
      </c>
      <c r="L15" s="138"/>
      <c r="M15" s="142" t="s">
        <v>0</v>
      </c>
      <c r="N15" s="143">
        <v>0.85</v>
      </c>
      <c r="O15" s="143">
        <v>1</v>
      </c>
      <c r="P15" s="143">
        <v>1.1499999999999999</v>
      </c>
      <c r="Q15" s="143">
        <v>0</v>
      </c>
      <c r="R15" s="143">
        <v>0.5</v>
      </c>
      <c r="S15" s="143">
        <v>1</v>
      </c>
      <c r="T15" s="143">
        <v>1.5</v>
      </c>
      <c r="U15" s="138"/>
      <c r="X15" s="102"/>
    </row>
    <row r="16" spans="1:24" ht="13.5" customHeight="1" x14ac:dyDescent="0.35">
      <c r="B16" s="205"/>
      <c r="C16" s="123" t="s">
        <v>1109</v>
      </c>
      <c r="D16" s="124">
        <f>1-D15</f>
        <v>0.4</v>
      </c>
      <c r="E16" s="134">
        <f>B15*D16</f>
        <v>0.32000000000000006</v>
      </c>
      <c r="F16" s="133">
        <v>14718</v>
      </c>
      <c r="G16" s="133">
        <v>16000</v>
      </c>
      <c r="H16" s="188">
        <f>IF(F16=0,"",G16/F16)</f>
        <v>1.0871042261176791</v>
      </c>
      <c r="I16" s="128">
        <f>IF(AND(H16&gt;=O16,H16&lt;=P16),1+((H16-1)/(P16-O16))*(T16-S16),IF(AND(H16&gt;=N16,H16&lt;O16),1-((1-H16)/(O16-N16))*(S16-R16),IF(H16&gt;P16,T16,0)))</f>
        <v>1.435521130588395</v>
      </c>
      <c r="K16" s="108">
        <f>I16*D16</f>
        <v>0.57420845223535799</v>
      </c>
      <c r="L16" s="138"/>
      <c r="M16" s="142" t="s">
        <v>1125</v>
      </c>
      <c r="N16" s="143">
        <v>0.9</v>
      </c>
      <c r="O16" s="143">
        <v>1</v>
      </c>
      <c r="P16" s="143">
        <v>1.1000000000000001</v>
      </c>
      <c r="Q16" s="143">
        <v>0</v>
      </c>
      <c r="R16" s="143">
        <v>0.5</v>
      </c>
      <c r="S16" s="143">
        <v>1</v>
      </c>
      <c r="T16" s="143">
        <v>1.5</v>
      </c>
      <c r="U16" s="138"/>
    </row>
    <row r="17" spans="2:21" ht="13.5" customHeight="1" x14ac:dyDescent="0.35">
      <c r="C17" s="109"/>
      <c r="D17" s="109"/>
      <c r="E17" s="109"/>
      <c r="F17" s="109"/>
      <c r="G17" s="109"/>
      <c r="H17" s="109"/>
      <c r="I17" s="152"/>
      <c r="K17" s="108">
        <f>K15+K16</f>
        <v>1.2996355554665455</v>
      </c>
      <c r="L17" s="138"/>
      <c r="M17" s="144"/>
      <c r="N17" s="138"/>
      <c r="O17" s="138"/>
      <c r="P17" s="138"/>
      <c r="Q17" s="138"/>
      <c r="R17" s="138"/>
      <c r="S17" s="138"/>
      <c r="T17" s="138"/>
      <c r="U17" s="138"/>
    </row>
    <row r="18" spans="2:21" ht="13.5" customHeight="1" x14ac:dyDescent="0.35">
      <c r="B18" s="106" t="s">
        <v>1</v>
      </c>
      <c r="C18" s="106" t="s">
        <v>1159</v>
      </c>
      <c r="D18" s="107" t="s">
        <v>2</v>
      </c>
      <c r="E18" s="106" t="s">
        <v>18</v>
      </c>
      <c r="F18" s="106" t="s">
        <v>1160</v>
      </c>
      <c r="G18" s="106" t="s">
        <v>1165</v>
      </c>
      <c r="H18" s="106" t="s">
        <v>9</v>
      </c>
      <c r="I18" s="106" t="s">
        <v>1166</v>
      </c>
      <c r="L18" s="138"/>
      <c r="M18" s="144"/>
      <c r="N18" s="212" t="s">
        <v>1146</v>
      </c>
      <c r="O18" s="212"/>
      <c r="P18" s="212"/>
      <c r="Q18" s="213" t="s">
        <v>1147</v>
      </c>
      <c r="R18" s="212"/>
      <c r="S18" s="212"/>
      <c r="T18" s="212"/>
      <c r="U18" s="138"/>
    </row>
    <row r="19" spans="2:21" ht="13.5" customHeight="1" x14ac:dyDescent="0.35">
      <c r="B19" s="205">
        <f>1-B15</f>
        <v>0.19999999999999996</v>
      </c>
      <c r="C19" s="123" t="s">
        <v>1126</v>
      </c>
      <c r="D19" s="124">
        <v>0.4</v>
      </c>
      <c r="E19" s="122">
        <f>$B$19*D19</f>
        <v>7.9999999999999988E-2</v>
      </c>
      <c r="F19" s="191" t="s">
        <v>1110</v>
      </c>
      <c r="G19" s="125"/>
      <c r="H19" s="121">
        <v>1.05</v>
      </c>
      <c r="I19" s="127">
        <f>IF(AND(H19&gt;=O20,H19&lt;=P20),1+((H19-1)/(P20-O20))*(T20-S20),IF(AND(H19&gt;=N20,H19&lt;O20),1-((1-H19)/(O20-N20))*(S20-R20),IF(H19&gt;P20,T20,0)))</f>
        <v>1.05</v>
      </c>
      <c r="L19" s="138"/>
      <c r="M19" s="145"/>
      <c r="N19" s="141" t="s">
        <v>7</v>
      </c>
      <c r="O19" s="141" t="s">
        <v>3</v>
      </c>
      <c r="P19" s="141" t="s">
        <v>4</v>
      </c>
      <c r="Q19" s="141" t="s">
        <v>8</v>
      </c>
      <c r="R19" s="141" t="s">
        <v>7</v>
      </c>
      <c r="S19" s="141" t="s">
        <v>3</v>
      </c>
      <c r="T19" s="141" t="s">
        <v>4</v>
      </c>
      <c r="U19" s="138"/>
    </row>
    <row r="20" spans="2:21" ht="13.5" customHeight="1" x14ac:dyDescent="0.35">
      <c r="B20" s="205"/>
      <c r="C20" s="123" t="s">
        <v>1127</v>
      </c>
      <c r="D20" s="124">
        <v>0.3</v>
      </c>
      <c r="E20" s="122">
        <f>$B$19*D20</f>
        <v>5.9999999999999984E-2</v>
      </c>
      <c r="F20" s="191" t="s">
        <v>1111</v>
      </c>
      <c r="G20" s="125"/>
      <c r="H20" s="121">
        <v>1</v>
      </c>
      <c r="I20" s="128">
        <f>IF(AND(H20&gt;=O21,H20&lt;=P21),1+((H20-1)/(P21-O21))*(T21-S21),IF(AND(H20&gt;=N21,H20&lt;O21),1-((1-H20)/(O21-N21))*(S21-R21),IF(H20&gt;P21,T21,0)))</f>
        <v>1</v>
      </c>
      <c r="K20" s="108">
        <f t="shared" ref="K20:K22" si="0">I19*D19</f>
        <v>0.42000000000000004</v>
      </c>
      <c r="L20" s="138"/>
      <c r="M20" s="142" t="s">
        <v>1126</v>
      </c>
      <c r="N20" s="143">
        <v>0.9</v>
      </c>
      <c r="O20" s="143">
        <v>1</v>
      </c>
      <c r="P20" s="143">
        <v>1.1000000000000001</v>
      </c>
      <c r="Q20" s="143">
        <v>0</v>
      </c>
      <c r="R20" s="143">
        <v>0.5</v>
      </c>
      <c r="S20" s="143">
        <v>1</v>
      </c>
      <c r="T20" s="143">
        <v>1.1000000000000001</v>
      </c>
      <c r="U20" s="138"/>
    </row>
    <row r="21" spans="2:21" ht="13.5" customHeight="1" x14ac:dyDescent="0.35">
      <c r="B21" s="205"/>
      <c r="C21" s="123" t="s">
        <v>1128</v>
      </c>
      <c r="D21" s="124">
        <v>0.3</v>
      </c>
      <c r="E21" s="122">
        <f>$B$19*D21</f>
        <v>5.9999999999999984E-2</v>
      </c>
      <c r="F21" s="191" t="s">
        <v>1112</v>
      </c>
      <c r="G21" s="125"/>
      <c r="H21" s="121">
        <v>1.1499999999999999</v>
      </c>
      <c r="I21" s="128">
        <f>IF(AND(H21&gt;=O22,H21&lt;=P22),1+((H21-1)/(P22-O22))*(T22-S22),IF(AND(H21&gt;=N22,H21&lt;O22),1-((1-H21)/(O22-N22))*(S22-R22),IF(H21&gt;P22,T22,0)))</f>
        <v>1.1000000000000001</v>
      </c>
      <c r="K21" s="108">
        <f t="shared" si="0"/>
        <v>0.3</v>
      </c>
      <c r="L21" s="138"/>
      <c r="M21" s="142" t="s">
        <v>1127</v>
      </c>
      <c r="N21" s="143">
        <v>0.9</v>
      </c>
      <c r="O21" s="143">
        <v>1</v>
      </c>
      <c r="P21" s="143">
        <v>1.1000000000000001</v>
      </c>
      <c r="Q21" s="143">
        <v>0</v>
      </c>
      <c r="R21" s="143">
        <v>0.5</v>
      </c>
      <c r="S21" s="143">
        <v>1</v>
      </c>
      <c r="T21" s="143">
        <v>1.1000000000000001</v>
      </c>
      <c r="U21" s="138"/>
    </row>
    <row r="22" spans="2:21" ht="13.5" customHeight="1" x14ac:dyDescent="0.35">
      <c r="B22" s="110"/>
      <c r="C22" s="129"/>
      <c r="D22" s="129"/>
      <c r="E22" s="130">
        <f>SUM(E15:E21)</f>
        <v>0.99999999999999989</v>
      </c>
      <c r="F22" s="129"/>
      <c r="G22" s="129"/>
      <c r="H22" s="129"/>
      <c r="I22" s="129"/>
      <c r="K22" s="108">
        <f t="shared" si="0"/>
        <v>0.33</v>
      </c>
      <c r="L22" s="138"/>
      <c r="M22" s="142" t="s">
        <v>1128</v>
      </c>
      <c r="N22" s="143">
        <v>0.9</v>
      </c>
      <c r="O22" s="143">
        <v>1</v>
      </c>
      <c r="P22" s="143">
        <v>1.1000000000000001</v>
      </c>
      <c r="Q22" s="143">
        <v>0</v>
      </c>
      <c r="R22" s="143">
        <v>0.5</v>
      </c>
      <c r="S22" s="143">
        <v>1</v>
      </c>
      <c r="T22" s="143">
        <v>1.1000000000000001</v>
      </c>
      <c r="U22" s="138"/>
    </row>
    <row r="23" spans="2:21" ht="16" customHeight="1" thickBot="1" x14ac:dyDescent="0.4">
      <c r="C23" s="169"/>
      <c r="D23" s="169"/>
      <c r="E23" s="169"/>
      <c r="F23" s="210" t="s">
        <v>1114</v>
      </c>
      <c r="G23" s="210"/>
      <c r="H23" s="216"/>
      <c r="I23" s="192">
        <f>(I15*D15+I16*D16)*B15+(I19*D19+I20*D20+I21*D21)*B19</f>
        <v>1.2497084443732365</v>
      </c>
      <c r="L23" s="138"/>
      <c r="M23" s="139"/>
      <c r="N23" s="209" t="s">
        <v>1119</v>
      </c>
      <c r="O23" s="209"/>
      <c r="P23" s="209"/>
      <c r="Q23" s="209"/>
      <c r="R23" s="209"/>
      <c r="S23" s="209"/>
      <c r="T23" s="209"/>
      <c r="U23" s="138"/>
    </row>
    <row r="24" spans="2:21" ht="15" customHeight="1" thickBot="1" x14ac:dyDescent="0.4">
      <c r="C24" s="169"/>
      <c r="D24" s="169"/>
      <c r="E24" s="169"/>
      <c r="F24" s="131"/>
      <c r="G24" s="214" t="s">
        <v>1122</v>
      </c>
      <c r="H24" s="215"/>
      <c r="I24" s="195">
        <f>I23*C10</f>
        <v>218698.97776531638</v>
      </c>
      <c r="K24" s="108">
        <f>SUM(K20:K22)</f>
        <v>1.05</v>
      </c>
      <c r="L24" s="138"/>
      <c r="M24" s="139"/>
      <c r="N24" s="146"/>
      <c r="O24" s="146"/>
      <c r="P24" s="146"/>
      <c r="Q24" s="146"/>
      <c r="R24" s="146"/>
      <c r="S24" s="146"/>
      <c r="T24" s="146"/>
      <c r="U24" s="138"/>
    </row>
    <row r="25" spans="2:21" ht="15.5" hidden="1" customHeight="1" outlineLevel="1" x14ac:dyDescent="0.35">
      <c r="C25" s="169"/>
      <c r="D25" s="169"/>
      <c r="E25" s="169"/>
      <c r="F25" s="193"/>
      <c r="G25" s="210" t="s">
        <v>1121</v>
      </c>
      <c r="H25" s="210" t="s">
        <v>1123</v>
      </c>
      <c r="I25" s="194">
        <f>I23*C11</f>
        <v>0</v>
      </c>
      <c r="L25" s="138"/>
      <c r="M25" s="139"/>
      <c r="N25" s="146"/>
      <c r="O25" s="146"/>
      <c r="P25" s="146"/>
      <c r="Q25" s="146"/>
      <c r="R25" s="146"/>
      <c r="S25" s="146"/>
      <c r="T25" s="146"/>
      <c r="U25" s="138"/>
    </row>
    <row r="26" spans="2:21" collapsed="1" x14ac:dyDescent="0.35">
      <c r="L26" s="138"/>
      <c r="M26" s="139"/>
      <c r="N26" s="146"/>
      <c r="O26" s="146"/>
      <c r="P26" s="146"/>
      <c r="Q26" s="146"/>
      <c r="R26" s="146"/>
      <c r="S26" s="146"/>
      <c r="T26" s="146"/>
      <c r="U26" s="138"/>
    </row>
    <row r="27" spans="2:21" ht="15.5" customHeight="1" x14ac:dyDescent="0.35">
      <c r="B27" s="138"/>
      <c r="C27" s="138"/>
      <c r="D27" s="138"/>
      <c r="J27" s="101" t="s">
        <v>17</v>
      </c>
      <c r="K27" s="111">
        <f>K17</f>
        <v>1.2996355554665455</v>
      </c>
      <c r="N27" s="208" t="s">
        <v>1152</v>
      </c>
      <c r="O27" s="208"/>
      <c r="P27" s="208"/>
      <c r="Q27" s="208"/>
      <c r="R27" s="208"/>
      <c r="S27" s="208"/>
      <c r="T27" s="208"/>
      <c r="U27" s="208"/>
    </row>
    <row r="28" spans="2:21" ht="14" customHeight="1" x14ac:dyDescent="0.35">
      <c r="B28" s="138"/>
      <c r="C28" s="138"/>
      <c r="D28" s="138"/>
      <c r="J28" s="112" t="s">
        <v>1</v>
      </c>
      <c r="K28" s="108">
        <f>B15</f>
        <v>0.8</v>
      </c>
      <c r="N28" s="208"/>
      <c r="O28" s="208"/>
      <c r="P28" s="208"/>
      <c r="Q28" s="208"/>
      <c r="R28" s="208"/>
      <c r="S28" s="208"/>
      <c r="T28" s="208"/>
      <c r="U28" s="208"/>
    </row>
    <row r="29" spans="2:21" ht="14.5" x14ac:dyDescent="0.35">
      <c r="B29" s="211" t="s">
        <v>1144</v>
      </c>
      <c r="C29" s="211"/>
      <c r="D29" s="138"/>
      <c r="F29"/>
      <c r="G29"/>
      <c r="H29"/>
      <c r="I29"/>
      <c r="J29"/>
      <c r="K29"/>
      <c r="L29"/>
      <c r="M29"/>
      <c r="N29" s="114"/>
      <c r="O29" s="114"/>
      <c r="P29" s="206" t="s">
        <v>6</v>
      </c>
      <c r="Q29" s="206"/>
      <c r="R29" s="206"/>
      <c r="S29" s="207" t="s">
        <v>1148</v>
      </c>
      <c r="T29" s="207"/>
      <c r="U29" s="207"/>
    </row>
    <row r="30" spans="2:21" ht="14" customHeight="1" x14ac:dyDescent="0.35">
      <c r="B30" s="140" t="s">
        <v>10</v>
      </c>
      <c r="C30" s="196">
        <v>350000</v>
      </c>
      <c r="D30" s="138"/>
      <c r="F30"/>
      <c r="G30"/>
      <c r="H30"/>
      <c r="I30"/>
      <c r="J30"/>
      <c r="K30"/>
      <c r="L30"/>
      <c r="M30"/>
      <c r="N30" s="106" t="s">
        <v>1</v>
      </c>
      <c r="O30" s="106" t="s">
        <v>1158</v>
      </c>
      <c r="P30" s="154" t="s">
        <v>7</v>
      </c>
      <c r="Q30" s="154" t="s">
        <v>3</v>
      </c>
      <c r="R30" s="154" t="s">
        <v>4</v>
      </c>
      <c r="S30" s="155" t="s">
        <v>7</v>
      </c>
      <c r="T30" s="155" t="s">
        <v>3</v>
      </c>
      <c r="U30" s="155" t="s">
        <v>4</v>
      </c>
    </row>
    <row r="31" spans="2:21" ht="14" customHeight="1" x14ac:dyDescent="0.35">
      <c r="B31" s="140" t="s">
        <v>11</v>
      </c>
      <c r="C31" s="197">
        <v>0.5</v>
      </c>
      <c r="D31" s="138"/>
      <c r="F31"/>
      <c r="G31"/>
      <c r="H31"/>
      <c r="I31"/>
      <c r="J31"/>
      <c r="K31"/>
      <c r="L31"/>
      <c r="M31"/>
      <c r="N31" s="205">
        <v>0.8</v>
      </c>
      <c r="O31" s="123" t="s">
        <v>0</v>
      </c>
      <c r="P31" s="126">
        <v>0.85</v>
      </c>
      <c r="Q31" s="126">
        <v>1</v>
      </c>
      <c r="R31" s="126">
        <v>1.1499999999999999</v>
      </c>
      <c r="S31" s="126">
        <v>0.5</v>
      </c>
      <c r="T31" s="126">
        <v>1</v>
      </c>
      <c r="U31" s="126">
        <v>1.5</v>
      </c>
    </row>
    <row r="32" spans="2:21" ht="14" customHeight="1" x14ac:dyDescent="0.35">
      <c r="B32" s="140" t="s">
        <v>12</v>
      </c>
      <c r="C32" s="196">
        <f>C31*C30</f>
        <v>175000</v>
      </c>
      <c r="D32" s="138"/>
      <c r="F32"/>
      <c r="G32"/>
      <c r="H32"/>
      <c r="I32"/>
      <c r="J32"/>
      <c r="K32"/>
      <c r="L32"/>
      <c r="M32" s="135"/>
      <c r="N32" s="205"/>
      <c r="O32" s="123" t="s">
        <v>1109</v>
      </c>
      <c r="P32" s="126">
        <v>0.9</v>
      </c>
      <c r="Q32" s="126">
        <v>1</v>
      </c>
      <c r="R32" s="126">
        <v>1.1000000000000001</v>
      </c>
      <c r="S32" s="126">
        <v>0.5</v>
      </c>
      <c r="T32" s="126">
        <v>1</v>
      </c>
      <c r="U32" s="126">
        <v>1.5</v>
      </c>
    </row>
    <row r="33" spans="2:23" ht="14" customHeight="1" x14ac:dyDescent="0.35">
      <c r="B33" s="140" t="s">
        <v>13</v>
      </c>
      <c r="C33" s="198">
        <f>C30+C32</f>
        <v>525000</v>
      </c>
      <c r="D33" s="138"/>
      <c r="F33"/>
      <c r="G33"/>
      <c r="H33"/>
      <c r="I33"/>
      <c r="J33"/>
      <c r="K33"/>
      <c r="L33"/>
      <c r="M33" s="135"/>
      <c r="O33" s="109"/>
    </row>
    <row r="34" spans="2:23" ht="14" customHeight="1" x14ac:dyDescent="0.35">
      <c r="B34" s="140" t="s">
        <v>14</v>
      </c>
      <c r="C34" s="196">
        <v>200000</v>
      </c>
      <c r="D34" s="138"/>
      <c r="F34"/>
      <c r="G34"/>
      <c r="H34"/>
      <c r="I34"/>
      <c r="J34"/>
      <c r="K34"/>
      <c r="L34"/>
      <c r="M34"/>
      <c r="N34" s="106" t="s">
        <v>1</v>
      </c>
      <c r="O34" s="106" t="s">
        <v>1159</v>
      </c>
      <c r="P34" s="154" t="s">
        <v>7</v>
      </c>
      <c r="Q34" s="154" t="s">
        <v>3</v>
      </c>
      <c r="R34" s="154" t="s">
        <v>4</v>
      </c>
      <c r="S34" s="155" t="s">
        <v>7</v>
      </c>
      <c r="T34" s="155" t="s">
        <v>3</v>
      </c>
      <c r="U34" s="155" t="s">
        <v>4</v>
      </c>
    </row>
    <row r="35" spans="2:23" ht="14" customHeight="1" x14ac:dyDescent="0.35">
      <c r="B35" s="140" t="s">
        <v>15</v>
      </c>
      <c r="C35" s="198">
        <f>C33+C34</f>
        <v>725000</v>
      </c>
      <c r="D35" s="138"/>
      <c r="F35"/>
      <c r="G35"/>
      <c r="I35"/>
      <c r="J35"/>
      <c r="K35"/>
      <c r="L35"/>
      <c r="M35"/>
      <c r="N35" s="205">
        <v>0.2</v>
      </c>
      <c r="O35" s="123" t="s">
        <v>1126</v>
      </c>
      <c r="P35" s="126">
        <v>0.9</v>
      </c>
      <c r="Q35" s="126">
        <v>1</v>
      </c>
      <c r="R35" s="126">
        <v>1.1000000000000001</v>
      </c>
      <c r="S35" s="126">
        <v>0.5</v>
      </c>
      <c r="T35" s="126">
        <v>1</v>
      </c>
      <c r="U35" s="126">
        <v>1.1000000000000001</v>
      </c>
    </row>
    <row r="36" spans="2:23" ht="14" customHeight="1" x14ac:dyDescent="0.35">
      <c r="B36" s="138"/>
      <c r="C36" s="138"/>
      <c r="D36" s="138"/>
      <c r="F36"/>
      <c r="G36"/>
      <c r="H36"/>
      <c r="I36"/>
      <c r="J36"/>
      <c r="K36"/>
      <c r="L36"/>
      <c r="M36" s="135"/>
      <c r="N36" s="205"/>
      <c r="O36" s="123" t="s">
        <v>1127</v>
      </c>
      <c r="P36" s="126">
        <v>0.9</v>
      </c>
      <c r="Q36" s="126">
        <v>1</v>
      </c>
      <c r="R36" s="126">
        <v>1.1000000000000001</v>
      </c>
      <c r="S36" s="126">
        <v>0.5</v>
      </c>
      <c r="T36" s="126">
        <v>1</v>
      </c>
      <c r="U36" s="126">
        <v>1.1000000000000001</v>
      </c>
      <c r="V36" s="136"/>
      <c r="W36" s="136"/>
    </row>
    <row r="37" spans="2:23" ht="14" customHeight="1" x14ac:dyDescent="0.35">
      <c r="B37" s="138"/>
      <c r="C37" s="138"/>
      <c r="D37" s="138"/>
      <c r="F37"/>
      <c r="G37"/>
      <c r="H37"/>
      <c r="I37"/>
      <c r="J37"/>
      <c r="K37"/>
      <c r="L37"/>
      <c r="M37" s="135"/>
      <c r="N37" s="205"/>
      <c r="O37" s="123" t="s">
        <v>1128</v>
      </c>
      <c r="P37" s="126">
        <v>0.9</v>
      </c>
      <c r="Q37" s="126">
        <v>1</v>
      </c>
      <c r="R37" s="126">
        <v>1.1000000000000001</v>
      </c>
      <c r="S37" s="126">
        <v>0.5</v>
      </c>
      <c r="T37" s="126">
        <v>1</v>
      </c>
      <c r="U37" s="126">
        <v>1.1000000000000001</v>
      </c>
      <c r="V37" s="136"/>
      <c r="W37" s="136"/>
    </row>
    <row r="38" spans="2:23" ht="14" customHeight="1" x14ac:dyDescent="0.35">
      <c r="B38" s="138"/>
      <c r="C38" s="138"/>
      <c r="D38" s="138"/>
      <c r="F38"/>
      <c r="G38"/>
      <c r="H38"/>
      <c r="I38"/>
      <c r="J38"/>
      <c r="K38"/>
      <c r="L38"/>
      <c r="M38" s="135"/>
      <c r="N38" s="201" t="s">
        <v>1163</v>
      </c>
      <c r="O38" s="201"/>
      <c r="P38" s="201"/>
      <c r="Q38" s="201"/>
      <c r="R38" s="201"/>
      <c r="S38" s="201"/>
      <c r="T38" s="201"/>
      <c r="U38" s="201"/>
      <c r="V38" s="136"/>
      <c r="W38" s="136"/>
    </row>
    <row r="39" spans="2:23" ht="14.5" x14ac:dyDescent="0.35">
      <c r="B39" s="138"/>
      <c r="C39" s="138"/>
      <c r="D39" s="138"/>
      <c r="F39"/>
      <c r="G39"/>
      <c r="H39"/>
      <c r="I39"/>
      <c r="J39"/>
      <c r="K39"/>
      <c r="L39"/>
      <c r="M39" s="135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2:23" ht="14.5" x14ac:dyDescent="0.35">
      <c r="B40" s="138"/>
      <c r="C40" s="138"/>
      <c r="D40" s="138"/>
      <c r="F40"/>
      <c r="G40"/>
      <c r="H40"/>
      <c r="I40"/>
      <c r="J40"/>
      <c r="K40"/>
      <c r="L40"/>
      <c r="M40" s="135"/>
      <c r="N40" s="136"/>
      <c r="O40" s="136"/>
      <c r="P40" s="136"/>
      <c r="Q40" s="136"/>
      <c r="R40" s="136"/>
      <c r="S40" s="136"/>
      <c r="T40" s="136"/>
      <c r="U40" s="136"/>
      <c r="V40" s="136"/>
      <c r="W40" s="136"/>
    </row>
    <row r="41" spans="2:23" ht="14.5" x14ac:dyDescent="0.35">
      <c r="F41"/>
      <c r="G41"/>
      <c r="H41"/>
      <c r="I41"/>
      <c r="J41"/>
      <c r="K41"/>
      <c r="L41"/>
      <c r="M41" s="135"/>
      <c r="V41" s="136"/>
      <c r="W41" s="136"/>
    </row>
    <row r="43" spans="2:23" ht="14.5" x14ac:dyDescent="0.35">
      <c r="F43"/>
      <c r="G43"/>
      <c r="H43"/>
      <c r="I43"/>
      <c r="J43"/>
      <c r="K43"/>
      <c r="L43"/>
      <c r="M43"/>
    </row>
    <row r="44" spans="2:23" ht="14.5" x14ac:dyDescent="0.35">
      <c r="F44"/>
      <c r="G44"/>
      <c r="H44"/>
      <c r="I44"/>
      <c r="J44"/>
      <c r="K44"/>
      <c r="L44"/>
      <c r="M44"/>
    </row>
  </sheetData>
  <mergeCells count="16">
    <mergeCell ref="N38:U38"/>
    <mergeCell ref="B4:I4"/>
    <mergeCell ref="N31:N32"/>
    <mergeCell ref="N35:N37"/>
    <mergeCell ref="P29:R29"/>
    <mergeCell ref="S29:U29"/>
    <mergeCell ref="N27:U28"/>
    <mergeCell ref="N23:T23"/>
    <mergeCell ref="G25:H25"/>
    <mergeCell ref="B29:C29"/>
    <mergeCell ref="B15:B16"/>
    <mergeCell ref="B19:B21"/>
    <mergeCell ref="N18:P18"/>
    <mergeCell ref="Q18:T18"/>
    <mergeCell ref="G24:H24"/>
    <mergeCell ref="F23:H23"/>
  </mergeCells>
  <phoneticPr fontId="2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AF8F-0606-4969-8846-52AA88C01E01}">
  <sheetPr codeName="Sheet5">
    <tabColor theme="0"/>
  </sheetPr>
  <dimension ref="A2:R24"/>
  <sheetViews>
    <sheetView showGridLines="0" zoomScale="80" zoomScaleNormal="80" workbookViewId="0">
      <selection activeCell="F63" sqref="F63"/>
    </sheetView>
  </sheetViews>
  <sheetFormatPr defaultRowHeight="14" outlineLevelRow="1" x14ac:dyDescent="0.3"/>
  <cols>
    <col min="1" max="1" width="15.08984375" style="165" bestFit="1" customWidth="1"/>
    <col min="2" max="2" width="14.54296875" style="165" bestFit="1" customWidth="1"/>
    <col min="3" max="8" width="11.36328125" style="158" bestFit="1" customWidth="1"/>
    <col min="9" max="14" width="10.453125" style="158" bestFit="1" customWidth="1"/>
    <col min="15" max="17" width="8.7265625" style="158"/>
    <col min="18" max="18" width="9.453125" style="158" bestFit="1" customWidth="1"/>
    <col min="19" max="16384" width="8.7265625" style="158"/>
  </cols>
  <sheetData>
    <row r="2" spans="1:18" x14ac:dyDescent="0.3">
      <c r="A2" s="156" t="s">
        <v>10</v>
      </c>
      <c r="B2" s="157">
        <v>350000</v>
      </c>
    </row>
    <row r="3" spans="1:18" x14ac:dyDescent="0.3">
      <c r="A3" s="156" t="s">
        <v>11</v>
      </c>
      <c r="B3" s="159">
        <v>0.5</v>
      </c>
    </row>
    <row r="4" spans="1:18" x14ac:dyDescent="0.3">
      <c r="A4" s="156" t="s">
        <v>1141</v>
      </c>
      <c r="B4" s="160">
        <f>B3*B2</f>
        <v>175000</v>
      </c>
    </row>
    <row r="5" spans="1:18" hidden="1" x14ac:dyDescent="0.3">
      <c r="A5" s="156" t="s">
        <v>26</v>
      </c>
      <c r="B5" s="157">
        <f>B2*B3</f>
        <v>175000</v>
      </c>
      <c r="E5" s="161">
        <v>46023</v>
      </c>
    </row>
    <row r="6" spans="1:18" ht="14.5" thickBot="1" x14ac:dyDescent="0.35">
      <c r="A6" s="162" t="s">
        <v>1142</v>
      </c>
      <c r="B6" s="163">
        <f>B4+B2</f>
        <v>525000</v>
      </c>
    </row>
    <row r="7" spans="1:18" ht="14.5" thickTop="1" x14ac:dyDescent="0.3">
      <c r="A7" s="164"/>
    </row>
    <row r="8" spans="1:18" x14ac:dyDescent="0.3">
      <c r="B8" s="166"/>
      <c r="C8" s="167"/>
    </row>
    <row r="9" spans="1:18" ht="15" x14ac:dyDescent="0.3">
      <c r="B9" s="166"/>
      <c r="C9" s="217" t="s">
        <v>1167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168"/>
      <c r="P9" s="168"/>
    </row>
    <row r="10" spans="1:18" s="119" customFormat="1" ht="15.5" customHeight="1" x14ac:dyDescent="0.35">
      <c r="A10" s="120"/>
      <c r="B10" s="120"/>
      <c r="C10" s="190" t="s">
        <v>1129</v>
      </c>
      <c r="D10" s="190" t="s">
        <v>1130</v>
      </c>
      <c r="E10" s="190" t="s">
        <v>1131</v>
      </c>
      <c r="F10" s="190" t="s">
        <v>1132</v>
      </c>
      <c r="G10" s="190" t="s">
        <v>1133</v>
      </c>
      <c r="H10" s="190" t="s">
        <v>1134</v>
      </c>
      <c r="I10" s="190" t="s">
        <v>1135</v>
      </c>
      <c r="J10" s="190" t="s">
        <v>1136</v>
      </c>
      <c r="K10" s="190" t="s">
        <v>1137</v>
      </c>
      <c r="L10" s="189" t="s">
        <v>1138</v>
      </c>
      <c r="M10" s="189" t="s">
        <v>1139</v>
      </c>
      <c r="N10" s="189" t="s">
        <v>1140</v>
      </c>
      <c r="O10" s="118"/>
      <c r="P10" s="118"/>
    </row>
    <row r="11" spans="1:18" s="173" customFormat="1" ht="15.5" customHeight="1" x14ac:dyDescent="0.3">
      <c r="A11" s="169"/>
      <c r="B11" s="156"/>
      <c r="C11" s="170">
        <f>($E$5-C$12)/365</f>
        <v>1</v>
      </c>
      <c r="D11" s="170">
        <f t="shared" ref="D11:N11" si="0">($E$5-D$12)/365</f>
        <v>0.91506849315068495</v>
      </c>
      <c r="E11" s="170">
        <f t="shared" si="0"/>
        <v>0.83835616438356164</v>
      </c>
      <c r="F11" s="170">
        <f t="shared" si="0"/>
        <v>0.75342465753424659</v>
      </c>
      <c r="G11" s="170">
        <f t="shared" si="0"/>
        <v>0.67123287671232879</v>
      </c>
      <c r="H11" s="170">
        <f t="shared" si="0"/>
        <v>0.58630136986301373</v>
      </c>
      <c r="I11" s="170">
        <f t="shared" si="0"/>
        <v>0.50410958904109593</v>
      </c>
      <c r="J11" s="170">
        <f t="shared" si="0"/>
        <v>0.41917808219178082</v>
      </c>
      <c r="K11" s="170">
        <f t="shared" si="0"/>
        <v>0.33424657534246577</v>
      </c>
      <c r="L11" s="171">
        <f t="shared" si="0"/>
        <v>0.25205479452054796</v>
      </c>
      <c r="M11" s="171">
        <f t="shared" si="0"/>
        <v>0.16712328767123288</v>
      </c>
      <c r="N11" s="171">
        <f t="shared" si="0"/>
        <v>8.4931506849315067E-2</v>
      </c>
      <c r="O11" s="172"/>
      <c r="P11" s="168"/>
    </row>
    <row r="12" spans="1:18" s="178" customFormat="1" ht="15.5" hidden="1" customHeight="1" outlineLevel="1" x14ac:dyDescent="0.3">
      <c r="A12" s="174"/>
      <c r="B12" s="175"/>
      <c r="C12" s="176">
        <v>45658</v>
      </c>
      <c r="D12" s="176">
        <v>45689</v>
      </c>
      <c r="E12" s="176">
        <v>45717</v>
      </c>
      <c r="F12" s="176">
        <v>45748</v>
      </c>
      <c r="G12" s="176">
        <v>45778</v>
      </c>
      <c r="H12" s="176">
        <v>45809</v>
      </c>
      <c r="I12" s="176">
        <v>45839</v>
      </c>
      <c r="J12" s="176">
        <v>45870</v>
      </c>
      <c r="K12" s="176">
        <v>45901</v>
      </c>
      <c r="L12" s="177">
        <v>45931</v>
      </c>
      <c r="M12" s="177">
        <v>45962</v>
      </c>
      <c r="N12" s="177">
        <v>45992</v>
      </c>
      <c r="Q12" s="173"/>
      <c r="R12" s="179">
        <f>B6+B7</f>
        <v>525000</v>
      </c>
    </row>
    <row r="13" spans="1:18" s="173" customFormat="1" ht="15.5" customHeight="1" collapsed="1" x14ac:dyDescent="0.3">
      <c r="B13" s="180" t="s">
        <v>1145</v>
      </c>
      <c r="C13" s="181">
        <f>C$11*$B$4</f>
        <v>175000</v>
      </c>
      <c r="D13" s="181">
        <f t="shared" ref="D13:N13" si="1">D$11*$B$4</f>
        <v>160136.98630136988</v>
      </c>
      <c r="E13" s="181">
        <f t="shared" si="1"/>
        <v>146712.32876712328</v>
      </c>
      <c r="F13" s="181">
        <f t="shared" si="1"/>
        <v>131849.31506849316</v>
      </c>
      <c r="G13" s="181">
        <f t="shared" si="1"/>
        <v>117465.75342465754</v>
      </c>
      <c r="H13" s="181">
        <f t="shared" si="1"/>
        <v>102602.7397260274</v>
      </c>
      <c r="I13" s="181">
        <f t="shared" si="1"/>
        <v>88219.178082191793</v>
      </c>
      <c r="J13" s="181">
        <f t="shared" si="1"/>
        <v>73356.164383561641</v>
      </c>
      <c r="K13" s="181">
        <f t="shared" si="1"/>
        <v>58493.150684931512</v>
      </c>
      <c r="L13" s="182">
        <f t="shared" si="1"/>
        <v>44109.589041095896</v>
      </c>
      <c r="M13" s="182">
        <f t="shared" si="1"/>
        <v>29246.575342465756</v>
      </c>
      <c r="N13" s="182">
        <f t="shared" si="1"/>
        <v>14863.013698630137</v>
      </c>
      <c r="O13" s="168"/>
      <c r="P13" s="168"/>
    </row>
    <row r="14" spans="1:18" hidden="1" x14ac:dyDescent="0.3">
      <c r="A14" s="183"/>
      <c r="B14" s="184" t="s">
        <v>1164</v>
      </c>
      <c r="C14" s="185">
        <f>C$13*150%</f>
        <v>262500</v>
      </c>
      <c r="D14" s="185">
        <f t="shared" ref="D14:N14" si="2">D$13*150%</f>
        <v>240205.47945205483</v>
      </c>
      <c r="E14" s="185">
        <f t="shared" si="2"/>
        <v>220068.49315068492</v>
      </c>
      <c r="F14" s="185">
        <f t="shared" si="2"/>
        <v>197773.97260273976</v>
      </c>
      <c r="G14" s="185">
        <f t="shared" si="2"/>
        <v>176198.63013698632</v>
      </c>
      <c r="H14" s="185">
        <f t="shared" si="2"/>
        <v>153904.10958904109</v>
      </c>
      <c r="I14" s="185">
        <f t="shared" si="2"/>
        <v>132328.76712328769</v>
      </c>
      <c r="J14" s="185">
        <f t="shared" si="2"/>
        <v>110034.24657534246</v>
      </c>
      <c r="K14" s="185">
        <f t="shared" si="2"/>
        <v>87739.726027397264</v>
      </c>
      <c r="L14" s="185">
        <f t="shared" si="2"/>
        <v>66164.383561643845</v>
      </c>
      <c r="M14" s="185">
        <f t="shared" si="2"/>
        <v>43869.863013698632</v>
      </c>
      <c r="N14" s="185">
        <f t="shared" si="2"/>
        <v>22294.520547945205</v>
      </c>
      <c r="O14" s="168"/>
      <c r="P14" s="168"/>
    </row>
    <row r="15" spans="1:18" x14ac:dyDescent="0.3">
      <c r="A15" s="183"/>
      <c r="B15" s="186"/>
      <c r="C15" s="218" t="s">
        <v>1143</v>
      </c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168"/>
      <c r="P15" s="168"/>
    </row>
    <row r="16" spans="1:18" x14ac:dyDescent="0.3">
      <c r="B16" s="187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</row>
    <row r="17" spans="2:16" x14ac:dyDescent="0.3">
      <c r="B17" s="187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</row>
    <row r="18" spans="2:16" x14ac:dyDescent="0.3">
      <c r="B18" s="187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</row>
    <row r="19" spans="2:16" x14ac:dyDescent="0.3">
      <c r="B19" s="187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</row>
    <row r="20" spans="2:16" x14ac:dyDescent="0.3">
      <c r="B20" s="187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</row>
    <row r="21" spans="2:16" x14ac:dyDescent="0.3">
      <c r="B21" s="187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</row>
    <row r="22" spans="2:16" x14ac:dyDescent="0.3">
      <c r="B22" s="187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</row>
    <row r="23" spans="2:16" x14ac:dyDescent="0.3">
      <c r="B23" s="166"/>
    </row>
    <row r="24" spans="2:16" x14ac:dyDescent="0.3">
      <c r="B24" s="166"/>
    </row>
  </sheetData>
  <mergeCells count="2">
    <mergeCell ref="C9:N9"/>
    <mergeCell ref="C15:N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856F-6078-4469-9D3B-CAED599382D0}">
  <sheetPr codeName="Sheet2">
    <tabColor rgb="FFFFFF00"/>
  </sheetPr>
  <dimension ref="B2:AM61"/>
  <sheetViews>
    <sheetView showGridLines="0" zoomScale="80" zoomScaleNormal="80" workbookViewId="0">
      <selection activeCell="E9" sqref="E9"/>
    </sheetView>
  </sheetViews>
  <sheetFormatPr defaultRowHeight="14.5" x14ac:dyDescent="0.35"/>
  <cols>
    <col min="2" max="2" width="17.7265625" customWidth="1"/>
    <col min="3" max="3" width="25.1796875" customWidth="1"/>
    <col min="4" max="4" width="6.7265625" customWidth="1"/>
    <col min="5" max="10" width="14.54296875" customWidth="1"/>
    <col min="11" max="11" width="14" customWidth="1"/>
    <col min="12" max="13" width="12.54296875" customWidth="1"/>
    <col min="14" max="14" width="11.81640625" customWidth="1"/>
    <col min="16" max="16" width="11.26953125" customWidth="1"/>
    <col min="17" max="23" width="16" customWidth="1"/>
    <col min="24" max="28" width="18" customWidth="1"/>
  </cols>
  <sheetData>
    <row r="2" spans="2:39" ht="15" thickBot="1" x14ac:dyDescent="0.4">
      <c r="B2" s="219" t="s">
        <v>1171</v>
      </c>
      <c r="C2" s="220"/>
      <c r="E2" t="s">
        <v>79</v>
      </c>
      <c r="I2" s="33" t="s">
        <v>1169</v>
      </c>
      <c r="J2" s="33" t="s">
        <v>1170</v>
      </c>
      <c r="Q2" s="86" t="s">
        <v>78</v>
      </c>
    </row>
    <row r="3" spans="2:39" x14ac:dyDescent="0.35">
      <c r="B3" s="9" t="s">
        <v>10</v>
      </c>
      <c r="C3" s="11">
        <v>350000</v>
      </c>
      <c r="D3" s="3"/>
      <c r="E3" t="s">
        <v>1172</v>
      </c>
      <c r="I3" s="100">
        <v>0.08</v>
      </c>
      <c r="J3" s="100">
        <v>0.05</v>
      </c>
      <c r="Q3" s="221" t="s">
        <v>6</v>
      </c>
      <c r="R3" s="221"/>
      <c r="S3" s="221"/>
      <c r="T3" s="222" t="s">
        <v>5</v>
      </c>
      <c r="U3" s="222"/>
      <c r="V3" s="222"/>
      <c r="W3" s="222"/>
    </row>
    <row r="4" spans="2:39" x14ac:dyDescent="0.35">
      <c r="B4" s="9" t="s">
        <v>11</v>
      </c>
      <c r="C4" s="12">
        <v>0.5</v>
      </c>
      <c r="D4" s="1"/>
      <c r="E4" t="s">
        <v>80</v>
      </c>
      <c r="I4" s="100">
        <v>5</v>
      </c>
      <c r="Q4" s="7" t="s">
        <v>7</v>
      </c>
      <c r="R4" s="7" t="s">
        <v>3</v>
      </c>
      <c r="S4" s="7" t="s">
        <v>4</v>
      </c>
      <c r="T4" s="7" t="s">
        <v>8</v>
      </c>
      <c r="U4" s="7" t="s">
        <v>7</v>
      </c>
      <c r="V4" s="7" t="s">
        <v>3</v>
      </c>
      <c r="W4" s="7" t="s">
        <v>4</v>
      </c>
    </row>
    <row r="5" spans="2:39" ht="15" thickBot="1" x14ac:dyDescent="0.4">
      <c r="B5" s="9" t="s">
        <v>12</v>
      </c>
      <c r="C5" s="13">
        <v>175000</v>
      </c>
      <c r="D5" s="3"/>
      <c r="Q5" s="5">
        <v>0.5</v>
      </c>
      <c r="R5" s="6">
        <v>1</v>
      </c>
      <c r="S5" s="6">
        <v>1.1000000000000001</v>
      </c>
      <c r="T5" s="6">
        <v>0</v>
      </c>
      <c r="U5" s="6">
        <v>0.75</v>
      </c>
      <c r="V5" s="6">
        <v>1</v>
      </c>
      <c r="W5" s="6">
        <f>I4</f>
        <v>5</v>
      </c>
    </row>
    <row r="6" spans="2:39" x14ac:dyDescent="0.35">
      <c r="B6" s="9" t="s">
        <v>13</v>
      </c>
      <c r="C6" s="14">
        <f>C3+C5</f>
        <v>525000</v>
      </c>
      <c r="D6" s="3"/>
    </row>
    <row r="7" spans="2:39" ht="19" thickBot="1" x14ac:dyDescent="0.5">
      <c r="B7" s="9" t="s">
        <v>14</v>
      </c>
      <c r="C7" s="13">
        <v>200000</v>
      </c>
      <c r="D7" s="3"/>
      <c r="P7" s="33" t="s">
        <v>1102</v>
      </c>
      <c r="Q7" s="18" t="s">
        <v>1105</v>
      </c>
      <c r="U7" s="25" t="s">
        <v>73</v>
      </c>
      <c r="V7" s="25" t="s">
        <v>74</v>
      </c>
    </row>
    <row r="8" spans="2:39" ht="18.5" x14ac:dyDescent="0.45">
      <c r="B8" s="10" t="s">
        <v>15</v>
      </c>
      <c r="C8" s="15">
        <f>C6+C7</f>
        <v>725000</v>
      </c>
      <c r="D8" s="3"/>
      <c r="P8" s="97">
        <v>1</v>
      </c>
      <c r="Q8" s="18" t="s">
        <v>1104</v>
      </c>
      <c r="U8" s="87">
        <v>-5</v>
      </c>
      <c r="V8" s="87">
        <v>15</v>
      </c>
      <c r="W8" t="s">
        <v>75</v>
      </c>
    </row>
    <row r="9" spans="2:39" ht="19" thickBot="1" x14ac:dyDescent="0.5">
      <c r="E9" s="26" t="s">
        <v>1173</v>
      </c>
      <c r="F9" s="21"/>
      <c r="G9" s="21"/>
      <c r="H9" s="21"/>
      <c r="I9" s="21"/>
      <c r="J9" s="21"/>
      <c r="K9" s="21"/>
      <c r="L9" s="21"/>
      <c r="M9" s="21"/>
      <c r="N9" s="21"/>
      <c r="Q9" s="18" t="s">
        <v>1103</v>
      </c>
    </row>
    <row r="10" spans="2:39" x14ac:dyDescent="0.35">
      <c r="H10" s="33" t="s">
        <v>1169</v>
      </c>
      <c r="J10" s="18" t="s">
        <v>36</v>
      </c>
    </row>
    <row r="11" spans="2:39" ht="15" thickBot="1" x14ac:dyDescent="0.4">
      <c r="D11" s="33" t="s">
        <v>72</v>
      </c>
      <c r="F11" s="18"/>
      <c r="G11" s="18"/>
      <c r="H11" s="39">
        <f>I3</f>
        <v>0.08</v>
      </c>
      <c r="I11" s="18"/>
      <c r="J11" s="39">
        <f>J3</f>
        <v>0.05</v>
      </c>
    </row>
    <row r="12" spans="2:39" ht="44" thickBot="1" x14ac:dyDescent="0.4">
      <c r="B12" s="223" t="str">
        <f>IF('LTI Model- draft'!$D$12="A",'Income Statement'!C30,IF('LTI Model- draft'!$D$12="B",'Income Statement'!C31,IF('LTI Model- draft'!$D$12="C",'Income Statement'!C32,IF('LTI Model- draft'!$D$12="D",'Income Statement'!C33,IF('LTI Model- draft'!$D$12="E",'Income Statement'!C34,IF('LTI Model- draft'!$D$12="F",'Income Statement'!C35,"error"))))))</f>
        <v>Custom - 10% growth per year</v>
      </c>
      <c r="C12" s="224"/>
      <c r="D12" s="98" t="s">
        <v>67</v>
      </c>
      <c r="F12" s="8" t="s">
        <v>1116</v>
      </c>
      <c r="G12" s="37" t="s">
        <v>35</v>
      </c>
      <c r="H12" s="8" t="s">
        <v>1174</v>
      </c>
      <c r="I12" s="8" t="s">
        <v>1175</v>
      </c>
      <c r="J12" s="8" t="s">
        <v>1108</v>
      </c>
      <c r="K12" s="8" t="s">
        <v>1107</v>
      </c>
      <c r="L12" s="8" t="s">
        <v>1117</v>
      </c>
      <c r="M12" s="8" t="s">
        <v>1118</v>
      </c>
      <c r="N12" s="7" t="s">
        <v>34</v>
      </c>
    </row>
    <row r="13" spans="2:39" x14ac:dyDescent="0.35">
      <c r="E13" s="33">
        <v>2024</v>
      </c>
      <c r="F13" s="40">
        <v>12.2658</v>
      </c>
      <c r="G13" s="2"/>
      <c r="L13" s="40"/>
      <c r="N13" s="40"/>
      <c r="AH13" s="30"/>
      <c r="AI13" s="30"/>
      <c r="AJ13" s="3"/>
      <c r="AK13" s="3"/>
      <c r="AL13" s="36"/>
      <c r="AM13" s="35"/>
    </row>
    <row r="14" spans="2:39" ht="15" thickBot="1" x14ac:dyDescent="0.4">
      <c r="D14" s="70" t="s">
        <v>1124</v>
      </c>
      <c r="E14" s="33">
        <v>2025</v>
      </c>
      <c r="F14" s="42">
        <f>'Income Statement'!$G$13/1000000</f>
        <v>13.010211686260803</v>
      </c>
      <c r="G14" s="50"/>
      <c r="H14" s="21"/>
      <c r="I14" s="21"/>
      <c r="J14" s="21"/>
      <c r="K14" s="21"/>
      <c r="L14" s="42"/>
      <c r="M14" s="21"/>
      <c r="N14" s="42"/>
      <c r="AH14" s="30"/>
      <c r="AI14" s="30"/>
      <c r="AJ14" s="3"/>
      <c r="AK14" s="3"/>
      <c r="AL14" s="36"/>
      <c r="AM14" s="35"/>
    </row>
    <row r="15" spans="2:39" x14ac:dyDescent="0.35">
      <c r="D15" s="68">
        <f t="shared" ref="D15:D22" si="0">F15/F14-1</f>
        <v>6.0000000000000053E-2</v>
      </c>
      <c r="E15" s="33">
        <v>2026</v>
      </c>
      <c r="F15" s="40">
        <f>'Income Statement'!$H$13/1000000</f>
        <v>13.790824387436452</v>
      </c>
      <c r="G15" s="51">
        <f t="shared" ref="G15:G22" si="1">F15-F14</f>
        <v>0.78061270117564874</v>
      </c>
      <c r="H15" s="71">
        <f t="shared" ref="H15:H22" si="2">G15*I$3*1000000</f>
        <v>62449.016094051898</v>
      </c>
      <c r="I15" s="32"/>
      <c r="J15" s="31">
        <f t="shared" ref="J15:J22" si="3">$G15*J$3*1000000</f>
        <v>39030.635058782442</v>
      </c>
      <c r="K15" s="31"/>
      <c r="L15" s="40">
        <f t="shared" ref="L15:L22" si="4">F15-J15/1000000-H15/1000000</f>
        <v>13.689344736283617</v>
      </c>
      <c r="M15" s="53">
        <f t="shared" ref="M15:M22" si="5">L15/F14-1</f>
        <v>5.2200000000000024E-2</v>
      </c>
      <c r="N15" s="40"/>
      <c r="AG15" s="34"/>
    </row>
    <row r="16" spans="2:39" x14ac:dyDescent="0.35">
      <c r="B16" s="53"/>
      <c r="D16" s="68">
        <f t="shared" si="0"/>
        <v>6.0000000000000275E-2</v>
      </c>
      <c r="E16" s="33">
        <v>2027</v>
      </c>
      <c r="F16" s="40">
        <f>'Income Statement'!$I$13/1000000</f>
        <v>14.618273850682641</v>
      </c>
      <c r="G16" s="51">
        <f t="shared" si="1"/>
        <v>0.82744946324618951</v>
      </c>
      <c r="H16" s="71">
        <f t="shared" si="2"/>
        <v>66195.957059695167</v>
      </c>
      <c r="I16" s="32"/>
      <c r="J16" s="31">
        <f t="shared" si="3"/>
        <v>41372.473162309478</v>
      </c>
      <c r="L16" s="40">
        <f t="shared" si="4"/>
        <v>14.510705420460635</v>
      </c>
      <c r="M16" s="53">
        <f t="shared" si="5"/>
        <v>5.2200000000000024E-2</v>
      </c>
      <c r="P16" s="40"/>
    </row>
    <row r="17" spans="2:16" ht="15" thickBot="1" x14ac:dyDescent="0.4">
      <c r="D17" s="68">
        <f t="shared" si="0"/>
        <v>6.0000000000000275E-2</v>
      </c>
      <c r="E17" s="33">
        <v>2028</v>
      </c>
      <c r="F17" s="40">
        <f>'Income Statement'!$J$13/1000000</f>
        <v>15.495370281723602</v>
      </c>
      <c r="G17" s="51">
        <f t="shared" si="1"/>
        <v>0.87709643104096102</v>
      </c>
      <c r="H17" s="71">
        <f t="shared" si="2"/>
        <v>70167.714483276883</v>
      </c>
      <c r="J17" s="31">
        <f t="shared" si="3"/>
        <v>43854.821552048052</v>
      </c>
      <c r="L17" s="40">
        <f t="shared" si="4"/>
        <v>15.381347745688277</v>
      </c>
      <c r="M17" s="53">
        <f t="shared" si="5"/>
        <v>5.2200000000000246E-2</v>
      </c>
      <c r="P17" s="40"/>
    </row>
    <row r="18" spans="2:16" ht="15" thickBot="1" x14ac:dyDescent="0.4">
      <c r="D18" s="68">
        <f t="shared" si="0"/>
        <v>5.9999999999999831E-2</v>
      </c>
      <c r="E18" s="33">
        <v>2029</v>
      </c>
      <c r="F18" s="40">
        <f>'Income Statement'!$K$13/1000000</f>
        <v>16.425092498627016</v>
      </c>
      <c r="G18" s="51">
        <f t="shared" si="1"/>
        <v>0.92972221690341428</v>
      </c>
      <c r="H18" s="31">
        <f t="shared" si="2"/>
        <v>74377.777352273144</v>
      </c>
      <c r="I18" s="72">
        <f>IF(SUM(H15:H17)&lt;0,0,IF(SUM(H15:H17)&gt;$C$27*$I$4,$C$27*$I$4,SUM(H15:H17)))</f>
        <v>198812.68763702395</v>
      </c>
      <c r="J18" s="31">
        <f t="shared" si="3"/>
        <v>46486.110845170719</v>
      </c>
      <c r="K18" s="99">
        <f>IF(SUM(J15:J17)&lt;0,0,IF(SUM(J15:J17)&gt;$C$27*$I$4,$C$27*$I$4,SUM(J15:J17)))</f>
        <v>124257.92977313997</v>
      </c>
      <c r="L18" s="40">
        <f t="shared" si="4"/>
        <v>16.304228610429575</v>
      </c>
      <c r="M18" s="53">
        <f t="shared" si="5"/>
        <v>5.2200000000000024E-2</v>
      </c>
    </row>
    <row r="19" spans="2:16" ht="15" thickBot="1" x14ac:dyDescent="0.4">
      <c r="D19" s="68">
        <f t="shared" si="0"/>
        <v>6.0000000000000275E-2</v>
      </c>
      <c r="E19" s="33">
        <v>2030</v>
      </c>
      <c r="F19" s="40">
        <f>'Income Statement'!$L$13/1000000</f>
        <v>17.410598048544642</v>
      </c>
      <c r="G19" s="51">
        <f t="shared" si="1"/>
        <v>0.98550554991762596</v>
      </c>
      <c r="H19" s="31">
        <f t="shared" si="2"/>
        <v>78840.443993410066</v>
      </c>
      <c r="I19" s="72">
        <f>IF(SUM(H16:H18)&lt;0,0,IF(SUM(H16:H18)&gt;$C$27*$I$4,$C$27*$I$4,SUM(H16:H18)))</f>
        <v>210741.44889524518</v>
      </c>
      <c r="J19" s="31">
        <f t="shared" si="3"/>
        <v>49275.277495881302</v>
      </c>
      <c r="K19" s="99">
        <f>IF(SUM(J16:J18)&lt;0,0,IF(SUM(J16:J18)&gt;$C$27*$I$4,$C$27*$I$4,SUM(J16:J18)))</f>
        <v>131713.40555952824</v>
      </c>
      <c r="L19" s="40">
        <f t="shared" si="4"/>
        <v>17.282482327055352</v>
      </c>
      <c r="M19" s="53">
        <f t="shared" si="5"/>
        <v>5.2200000000000246E-2</v>
      </c>
    </row>
    <row r="20" spans="2:16" ht="15" thickBot="1" x14ac:dyDescent="0.4">
      <c r="D20" s="68">
        <f t="shared" si="0"/>
        <v>6.0000000000000053E-2</v>
      </c>
      <c r="E20" s="33">
        <v>2031</v>
      </c>
      <c r="F20" s="40">
        <f>'Income Statement'!$M$13/1000000</f>
        <v>18.455233931457322</v>
      </c>
      <c r="G20" s="51">
        <f t="shared" si="1"/>
        <v>1.0446358829126794</v>
      </c>
      <c r="H20" s="31">
        <f t="shared" si="2"/>
        <v>83570.870633014361</v>
      </c>
      <c r="I20" s="72">
        <f>IF(SUM(H17:H19)&lt;0,0,IF(SUM(H17:H19)&gt;$C$27*$I$4,$C$27*$I$4,SUM(H17:H19)))</f>
        <v>223385.93582896009</v>
      </c>
      <c r="J20" s="31">
        <f t="shared" si="3"/>
        <v>52231.794145633976</v>
      </c>
      <c r="K20" s="99">
        <f>IF(SUM(J17:J19)&lt;0,0,IF(SUM(J17:J19)&gt;$C$27*$I$4,$C$27*$I$4,SUM(J17:J19)))</f>
        <v>139616.20989310008</v>
      </c>
      <c r="L20" s="40">
        <f t="shared" si="4"/>
        <v>18.319431266678674</v>
      </c>
      <c r="M20" s="53">
        <f t="shared" si="5"/>
        <v>5.2200000000000024E-2</v>
      </c>
    </row>
    <row r="21" spans="2:16" ht="15" thickBot="1" x14ac:dyDescent="0.4">
      <c r="D21" s="68">
        <f t="shared" si="0"/>
        <v>5.9999999999999831E-2</v>
      </c>
      <c r="E21" s="33">
        <v>2032</v>
      </c>
      <c r="F21" s="40">
        <f>'Income Statement'!$N$13/1000000</f>
        <v>19.562547967344759</v>
      </c>
      <c r="G21" s="51">
        <f t="shared" si="1"/>
        <v>1.1073140358874376</v>
      </c>
      <c r="H21" s="31">
        <f t="shared" si="2"/>
        <v>88585.122870995008</v>
      </c>
      <c r="I21" s="72">
        <f>IF(SUM(H18:H20)&lt;0,0,IF(SUM(H18:H20)&gt;$C$27*$I$4,$C$27*$I$4,SUM(H18:H20)))</f>
        <v>236789.09197869757</v>
      </c>
      <c r="J21" s="31">
        <f t="shared" si="3"/>
        <v>55365.701794371882</v>
      </c>
      <c r="K21" s="99">
        <f>IF(SUM(J18:J20)&lt;0,0,IF(SUM(J18:J20)&gt;$C$27*$I$4,$C$27*$I$4,SUM(J18:J20)))</f>
        <v>147993.18248668598</v>
      </c>
      <c r="L21" s="40">
        <f t="shared" si="4"/>
        <v>19.418597142679392</v>
      </c>
      <c r="M21" s="53">
        <f t="shared" si="5"/>
        <v>5.2199999999999802E-2</v>
      </c>
    </row>
    <row r="22" spans="2:16" ht="15" thickBot="1" x14ac:dyDescent="0.4">
      <c r="D22" s="68">
        <f t="shared" si="0"/>
        <v>6.0000000000000275E-2</v>
      </c>
      <c r="E22" s="33">
        <v>2033</v>
      </c>
      <c r="F22" s="40">
        <f>'Income Statement'!$O$13/1000000</f>
        <v>20.73630084538545</v>
      </c>
      <c r="G22" s="51">
        <f t="shared" si="1"/>
        <v>1.1737528780406912</v>
      </c>
      <c r="H22" s="31">
        <f t="shared" si="2"/>
        <v>93900.230243255297</v>
      </c>
      <c r="I22" s="72">
        <f>IF(SUM(H19:H21)&lt;0,0,IF(SUM(H19:H21)&gt;$C$27*$I$4,$C$27*$I$4,SUM(H19:H21)))</f>
        <v>250996.43749741942</v>
      </c>
      <c r="J22" s="31">
        <f t="shared" si="3"/>
        <v>58687.643902034564</v>
      </c>
      <c r="K22" s="99">
        <f>IF(SUM(J19:J21)&lt;0,0,IF(SUM(J19:J21)&gt;$C$27*$I$4,$C$27*$I$4,SUM(J19:J21)))</f>
        <v>156872.77343588715</v>
      </c>
      <c r="L22" s="40">
        <f t="shared" si="4"/>
        <v>20.583712971240161</v>
      </c>
      <c r="M22" s="53">
        <f t="shared" si="5"/>
        <v>5.2200000000000246E-2</v>
      </c>
    </row>
    <row r="24" spans="2:16" x14ac:dyDescent="0.35">
      <c r="B24" s="18" t="s">
        <v>41</v>
      </c>
      <c r="E24" s="33"/>
      <c r="F24" s="51"/>
    </row>
    <row r="25" spans="2:16" x14ac:dyDescent="0.35">
      <c r="E25" s="33" t="s">
        <v>43</v>
      </c>
      <c r="F25" s="39">
        <f>F27/($C$27/3)</f>
        <v>0.93673524141077835</v>
      </c>
      <c r="G25" s="39">
        <f>G27/($C$27/3)</f>
        <v>0.99293935589542748</v>
      </c>
      <c r="H25" s="39">
        <f>H27/($C$27/3)</f>
        <v>1.0525157172491533</v>
      </c>
      <c r="I25" s="39">
        <f>I28/($C$27/3)</f>
        <v>1.115666660284097</v>
      </c>
      <c r="J25" s="39">
        <f>J29/($C$27/3)</f>
        <v>1.1826066599011509</v>
      </c>
      <c r="K25" s="39">
        <f>K30/($C$27/3)</f>
        <v>1.2535630594952154</v>
      </c>
      <c r="L25" s="39">
        <f>L31/($C$27/3)</f>
        <v>1.3287768430649249</v>
      </c>
      <c r="M25" s="39"/>
    </row>
    <row r="26" spans="2:16" ht="15" thickBot="1" x14ac:dyDescent="0.4">
      <c r="B26" s="18" t="s">
        <v>33</v>
      </c>
      <c r="C26" s="18" t="s">
        <v>32</v>
      </c>
      <c r="E26" s="33"/>
      <c r="F26" s="25">
        <v>2026</v>
      </c>
      <c r="G26" s="25">
        <v>2027</v>
      </c>
      <c r="H26" s="25">
        <v>2028</v>
      </c>
      <c r="I26" s="25">
        <v>2029</v>
      </c>
      <c r="J26" s="25">
        <v>2030</v>
      </c>
      <c r="K26" s="25">
        <v>2031</v>
      </c>
      <c r="L26" s="25">
        <v>2032</v>
      </c>
      <c r="M26" s="25">
        <v>2033</v>
      </c>
    </row>
    <row r="27" spans="2:16" ht="15" thickBot="1" x14ac:dyDescent="0.4">
      <c r="B27" s="29" t="s">
        <v>31</v>
      </c>
      <c r="C27" s="41">
        <v>200000</v>
      </c>
      <c r="E27" s="1">
        <f>1/3</f>
        <v>0.33333333333333331</v>
      </c>
      <c r="F27" s="71">
        <f>H15</f>
        <v>62449.016094051898</v>
      </c>
      <c r="G27" s="71">
        <f>H16</f>
        <v>66195.957059695167</v>
      </c>
      <c r="H27" s="71">
        <f>H17</f>
        <v>70167.714483276883</v>
      </c>
      <c r="I27" s="72">
        <f>I18</f>
        <v>198812.68763702395</v>
      </c>
      <c r="J27" s="44"/>
      <c r="K27" s="44"/>
      <c r="L27" s="2"/>
    </row>
    <row r="28" spans="2:16" ht="15" thickBot="1" x14ac:dyDescent="0.4">
      <c r="B28" s="29" t="s">
        <v>37</v>
      </c>
      <c r="C28" s="41">
        <v>200000</v>
      </c>
      <c r="E28" s="1">
        <f>1/3</f>
        <v>0.33333333333333331</v>
      </c>
      <c r="F28" s="2"/>
      <c r="G28" s="43">
        <f>G27</f>
        <v>66195.957059695167</v>
      </c>
      <c r="H28" s="43">
        <f>H27</f>
        <v>70167.714483276883</v>
      </c>
      <c r="I28" s="43">
        <f>H18</f>
        <v>74377.777352273144</v>
      </c>
      <c r="J28" s="72">
        <f>I19</f>
        <v>210741.44889524518</v>
      </c>
      <c r="K28" s="2"/>
      <c r="L28" s="2"/>
    </row>
    <row r="29" spans="2:16" ht="15" thickBot="1" x14ac:dyDescent="0.4">
      <c r="B29" s="29" t="s">
        <v>38</v>
      </c>
      <c r="C29" s="41">
        <v>250000</v>
      </c>
      <c r="E29" s="1">
        <f>1/3</f>
        <v>0.33333333333333331</v>
      </c>
      <c r="F29" s="2"/>
      <c r="G29" s="2"/>
      <c r="H29" s="43">
        <f>H28</f>
        <v>70167.714483276883</v>
      </c>
      <c r="I29" s="43">
        <f>I28</f>
        <v>74377.777352273144</v>
      </c>
      <c r="J29" s="43">
        <f>H19</f>
        <v>78840.443993410066</v>
      </c>
      <c r="K29" s="72">
        <f>I20</f>
        <v>223385.93582896009</v>
      </c>
      <c r="L29" s="44"/>
    </row>
    <row r="30" spans="2:16" ht="15" thickBot="1" x14ac:dyDescent="0.4">
      <c r="B30" s="29" t="s">
        <v>39</v>
      </c>
      <c r="C30" s="41">
        <v>200000</v>
      </c>
      <c r="E30" s="1">
        <f>1/3</f>
        <v>0.33333333333333331</v>
      </c>
      <c r="F30" s="44"/>
      <c r="G30" s="44"/>
      <c r="H30" s="44"/>
      <c r="I30" s="43">
        <f>I29</f>
        <v>74377.777352273144</v>
      </c>
      <c r="J30" s="43">
        <f>J29</f>
        <v>78840.443993410066</v>
      </c>
      <c r="K30" s="43">
        <f>H20</f>
        <v>83570.870633014361</v>
      </c>
      <c r="L30" s="72">
        <f>I21</f>
        <v>236789.09197869757</v>
      </c>
    </row>
    <row r="31" spans="2:16" ht="15" thickBot="1" x14ac:dyDescent="0.4">
      <c r="B31" s="29" t="s">
        <v>40</v>
      </c>
      <c r="C31" s="41">
        <v>200000</v>
      </c>
      <c r="E31" s="1">
        <f>1/3</f>
        <v>0.33333333333333331</v>
      </c>
      <c r="F31" s="46"/>
      <c r="G31" s="46"/>
      <c r="H31" s="46"/>
      <c r="I31" s="46"/>
      <c r="J31" s="47">
        <f>J30</f>
        <v>78840.443993410066</v>
      </c>
      <c r="K31" s="47">
        <f>K30</f>
        <v>83570.870633014361</v>
      </c>
      <c r="L31" s="47">
        <f>H21</f>
        <v>88585.122870995008</v>
      </c>
      <c r="M31" s="72">
        <f>I22</f>
        <v>250996.43749741942</v>
      </c>
    </row>
    <row r="32" spans="2:16" x14ac:dyDescent="0.35">
      <c r="E32" s="45" t="s">
        <v>42</v>
      </c>
      <c r="F32" s="46"/>
      <c r="G32" s="46"/>
      <c r="H32" s="46"/>
      <c r="I32" s="48">
        <f>I27</f>
        <v>198812.68763702395</v>
      </c>
      <c r="J32" s="48">
        <f>J28</f>
        <v>210741.44889524518</v>
      </c>
      <c r="K32" s="48">
        <f>K29</f>
        <v>223385.93582896009</v>
      </c>
      <c r="L32" s="48">
        <f>L30</f>
        <v>236789.09197869757</v>
      </c>
      <c r="M32" s="48">
        <f>M31</f>
        <v>250996.43749741942</v>
      </c>
    </row>
    <row r="35" spans="2:26" ht="19" thickBot="1" x14ac:dyDescent="0.5">
      <c r="B35" s="28"/>
      <c r="C35" s="27" t="s">
        <v>30</v>
      </c>
      <c r="E35" s="26" t="s">
        <v>29</v>
      </c>
      <c r="F35" s="21"/>
      <c r="G35" s="21"/>
      <c r="H35" s="21"/>
      <c r="I35" s="21"/>
      <c r="J35" s="21"/>
      <c r="K35" s="21"/>
      <c r="L35" s="21"/>
      <c r="M35" s="21"/>
      <c r="N35" s="21"/>
    </row>
    <row r="36" spans="2:26" x14ac:dyDescent="0.35">
      <c r="G36" s="38">
        <v>0.03</v>
      </c>
      <c r="H36" s="38">
        <v>0.03</v>
      </c>
      <c r="I36" s="38">
        <v>0.03</v>
      </c>
      <c r="J36" s="38">
        <v>0.03</v>
      </c>
      <c r="K36" s="38">
        <v>0.03</v>
      </c>
      <c r="L36" s="38">
        <v>0.03</v>
      </c>
      <c r="M36" s="38">
        <v>0.03</v>
      </c>
    </row>
    <row r="37" spans="2:26" x14ac:dyDescent="0.35">
      <c r="B37" s="18" t="s">
        <v>28</v>
      </c>
      <c r="E37" s="25">
        <v>2025</v>
      </c>
      <c r="F37" s="25">
        <v>2026</v>
      </c>
      <c r="G37" s="25">
        <v>2027</v>
      </c>
      <c r="H37" s="25">
        <v>2028</v>
      </c>
      <c r="I37" s="25">
        <v>2029</v>
      </c>
      <c r="J37" s="25">
        <v>2030</v>
      </c>
      <c r="K37" s="25">
        <v>2031</v>
      </c>
      <c r="L37" s="25">
        <v>2032</v>
      </c>
      <c r="M37" s="25">
        <v>2033</v>
      </c>
    </row>
    <row r="38" spans="2:26" x14ac:dyDescent="0.35">
      <c r="B38" s="18" t="s">
        <v>10</v>
      </c>
      <c r="C38" s="3">
        <v>350000</v>
      </c>
      <c r="E38" s="3">
        <f>C38*50%</f>
        <v>175000</v>
      </c>
      <c r="F38" s="24">
        <f>$C$38*1</f>
        <v>350000</v>
      </c>
      <c r="G38" s="24">
        <f>F38*(1+G36)</f>
        <v>360500</v>
      </c>
      <c r="H38" s="24">
        <f>G38*(1+H36)</f>
        <v>371315</v>
      </c>
      <c r="I38" s="24">
        <f>H38*(1+I36)</f>
        <v>382454.45</v>
      </c>
      <c r="J38" s="24">
        <f>I38*(1+J36)</f>
        <v>393928.08350000001</v>
      </c>
      <c r="K38" s="24">
        <f t="shared" ref="K38:M38" si="6">J38*(1+K36)</f>
        <v>405745.92600500002</v>
      </c>
      <c r="L38" s="24">
        <f t="shared" si="6"/>
        <v>417918.30378515006</v>
      </c>
      <c r="M38" s="24">
        <f t="shared" si="6"/>
        <v>430455.85289870459</v>
      </c>
    </row>
    <row r="39" spans="2:26" x14ac:dyDescent="0.35">
      <c r="B39" s="18" t="s">
        <v>11</v>
      </c>
      <c r="C39" s="1">
        <v>0.5</v>
      </c>
      <c r="E39" s="1"/>
    </row>
    <row r="40" spans="2:26" x14ac:dyDescent="0.35">
      <c r="B40" s="18" t="s">
        <v>27</v>
      </c>
      <c r="C40" s="1"/>
      <c r="E40" s="1"/>
      <c r="F40" s="17">
        <v>1</v>
      </c>
      <c r="G40" s="17">
        <v>1</v>
      </c>
      <c r="H40" s="17">
        <v>1</v>
      </c>
      <c r="I40" s="17">
        <v>1.05</v>
      </c>
      <c r="J40" s="17">
        <v>1</v>
      </c>
      <c r="K40" s="17">
        <v>1</v>
      </c>
      <c r="L40" s="17">
        <v>1</v>
      </c>
      <c r="M40" s="17">
        <v>1</v>
      </c>
      <c r="P40" s="83" t="s">
        <v>63</v>
      </c>
      <c r="Q40" s="74" t="s">
        <v>1100</v>
      </c>
      <c r="T40" s="80">
        <v>0.25</v>
      </c>
    </row>
    <row r="41" spans="2:26" x14ac:dyDescent="0.35">
      <c r="B41" s="18" t="s">
        <v>26</v>
      </c>
      <c r="C41" s="23">
        <f>C38*C39</f>
        <v>175000</v>
      </c>
      <c r="E41" s="23">
        <f>C41*50%</f>
        <v>87500</v>
      </c>
      <c r="F41" s="23">
        <f>$C$41*F40</f>
        <v>175000</v>
      </c>
      <c r="G41" s="23">
        <f>$C$41*G40</f>
        <v>175000</v>
      </c>
      <c r="H41" s="23">
        <f>$C$41*H40</f>
        <v>175000</v>
      </c>
      <c r="I41" s="23">
        <f>$C$41*I40</f>
        <v>183750</v>
      </c>
      <c r="J41" s="23">
        <f>$C$41*J40</f>
        <v>175000</v>
      </c>
      <c r="K41" s="23">
        <f t="shared" ref="K41:M41" si="7">$C$41*K40</f>
        <v>175000</v>
      </c>
      <c r="L41" s="23">
        <f t="shared" si="7"/>
        <v>175000</v>
      </c>
      <c r="M41" s="23">
        <f t="shared" si="7"/>
        <v>175000</v>
      </c>
      <c r="P41" s="83" t="s">
        <v>64</v>
      </c>
      <c r="Q41" s="75" t="s">
        <v>55</v>
      </c>
    </row>
    <row r="42" spans="2:26" x14ac:dyDescent="0.35">
      <c r="B42" s="18" t="s">
        <v>13</v>
      </c>
      <c r="C42" s="3">
        <f>C38*(1+C39)</f>
        <v>525000</v>
      </c>
      <c r="E42" s="3"/>
      <c r="P42" s="83" t="s">
        <v>65</v>
      </c>
      <c r="Q42" s="76" t="s">
        <v>56</v>
      </c>
    </row>
    <row r="43" spans="2:26" ht="15" thickBot="1" x14ac:dyDescent="0.4">
      <c r="B43" s="18" t="s">
        <v>25</v>
      </c>
      <c r="C43" s="22">
        <v>225000</v>
      </c>
      <c r="E43" s="22"/>
      <c r="F43" s="21"/>
      <c r="G43" s="21"/>
      <c r="H43" s="21"/>
      <c r="I43" s="49">
        <f>I32</f>
        <v>198812.68763702395</v>
      </c>
      <c r="J43" s="49">
        <f>J32</f>
        <v>210741.44889524518</v>
      </c>
      <c r="K43" s="49">
        <f>K32</f>
        <v>223385.93582896009</v>
      </c>
      <c r="L43" s="49">
        <f>L32</f>
        <v>236789.09197869757</v>
      </c>
      <c r="M43" s="49">
        <f>M32</f>
        <v>250996.43749741942</v>
      </c>
      <c r="P43" s="83" t="s">
        <v>66</v>
      </c>
      <c r="Q43" s="77" t="s">
        <v>57</v>
      </c>
    </row>
    <row r="44" spans="2:26" x14ac:dyDescent="0.35">
      <c r="C44" s="3">
        <f>C42+C43</f>
        <v>750000</v>
      </c>
      <c r="E44" s="3">
        <f t="shared" ref="E44:H44" si="8">E38+E41+E43</f>
        <v>262500</v>
      </c>
      <c r="F44" s="3">
        <f t="shared" si="8"/>
        <v>525000</v>
      </c>
      <c r="G44" s="3">
        <f t="shared" si="8"/>
        <v>535500</v>
      </c>
      <c r="H44" s="3">
        <f t="shared" si="8"/>
        <v>546315</v>
      </c>
      <c r="I44" s="3">
        <f>I38+I41+I43</f>
        <v>765017.13763702393</v>
      </c>
      <c r="J44" s="3">
        <f>J38+J41+J43</f>
        <v>779669.53239524516</v>
      </c>
      <c r="K44" s="3">
        <f>K38+K41+K43</f>
        <v>804131.86183396005</v>
      </c>
      <c r="L44" s="3">
        <f>L38+L41+L43</f>
        <v>829707.39576384763</v>
      </c>
      <c r="M44" s="3">
        <f>M38+M41+M43</f>
        <v>856452.29039612401</v>
      </c>
      <c r="P44" s="83" t="s">
        <v>67</v>
      </c>
      <c r="Q44" s="78" t="s">
        <v>1101</v>
      </c>
      <c r="T44" s="80">
        <v>0.06</v>
      </c>
    </row>
    <row r="45" spans="2:26" x14ac:dyDescent="0.35">
      <c r="P45" s="83" t="s">
        <v>69</v>
      </c>
      <c r="Q45" s="79" t="s">
        <v>70</v>
      </c>
    </row>
    <row r="46" spans="2:26" x14ac:dyDescent="0.35">
      <c r="B46" s="20" t="s">
        <v>24</v>
      </c>
      <c r="C46" s="16" t="s">
        <v>22</v>
      </c>
      <c r="D46" s="16"/>
    </row>
    <row r="47" spans="2:26" x14ac:dyDescent="0.35">
      <c r="B47" s="18" t="s">
        <v>21</v>
      </c>
      <c r="C47" s="17">
        <v>0</v>
      </c>
      <c r="D47" s="16"/>
      <c r="Q47" s="79" t="s">
        <v>77</v>
      </c>
    </row>
    <row r="48" spans="2:26" x14ac:dyDescent="0.35">
      <c r="B48" s="18" t="s">
        <v>20</v>
      </c>
      <c r="C48" s="19">
        <v>1</v>
      </c>
      <c r="D48" s="16"/>
      <c r="Q48" s="85">
        <v>1</v>
      </c>
      <c r="R48" s="84">
        <v>0.05</v>
      </c>
      <c r="S48" s="84">
        <v>-0.04</v>
      </c>
      <c r="T48" s="84">
        <v>0.12</v>
      </c>
      <c r="U48" s="84">
        <v>0.01</v>
      </c>
      <c r="V48" s="84">
        <v>0.15</v>
      </c>
      <c r="W48" s="84">
        <v>-0.01</v>
      </c>
      <c r="X48" s="84">
        <v>0.11</v>
      </c>
      <c r="Y48" s="84">
        <v>-0.05</v>
      </c>
      <c r="Z48" s="84">
        <v>0.02</v>
      </c>
    </row>
    <row r="49" spans="2:26" x14ac:dyDescent="0.35">
      <c r="B49" s="18" t="s">
        <v>19</v>
      </c>
      <c r="C49" s="17">
        <v>2</v>
      </c>
      <c r="D49" s="16"/>
      <c r="P49" t="s">
        <v>1099</v>
      </c>
      <c r="Q49" s="85">
        <v>2</v>
      </c>
      <c r="R49" s="84">
        <f ca="1">RANDBETWEEN('LTI Model- draft'!$U$8,'LTI Model- draft'!$V$8)/100</f>
        <v>0.06</v>
      </c>
      <c r="S49" s="84">
        <f ca="1">RANDBETWEEN('LTI Model- draft'!$U$8,'LTI Model- draft'!$V$8)/100</f>
        <v>-0.02</v>
      </c>
      <c r="T49" s="84">
        <f ca="1">RANDBETWEEN('LTI Model- draft'!$U$8,'LTI Model- draft'!$V$8)/100</f>
        <v>-0.02</v>
      </c>
      <c r="U49" s="84">
        <f ca="1">RANDBETWEEN('LTI Model- draft'!$U$8,'LTI Model- draft'!$V$8)/100</f>
        <v>-0.02</v>
      </c>
      <c r="V49" s="84">
        <f ca="1">RANDBETWEEN('LTI Model- draft'!$U$8,'LTI Model- draft'!$V$8)/100</f>
        <v>0.06</v>
      </c>
      <c r="W49" s="84">
        <f ca="1">RANDBETWEEN('LTI Model- draft'!$U$8,'LTI Model- draft'!$V$8)/100</f>
        <v>-0.05</v>
      </c>
      <c r="X49" s="84">
        <f ca="1">RANDBETWEEN('LTI Model- draft'!$U$8,'LTI Model- draft'!$V$8)/100</f>
        <v>-0.03</v>
      </c>
      <c r="Y49" s="84">
        <f ca="1">RANDBETWEEN('LTI Model- draft'!$U$8,'LTI Model- draft'!$V$8)/100</f>
        <v>0.09</v>
      </c>
      <c r="Z49" s="84">
        <f ca="1">RANDBETWEEN('LTI Model- draft'!$U$8,'LTI Model- draft'!$V$8)/100</f>
        <v>-0.01</v>
      </c>
    </row>
    <row r="50" spans="2:26" x14ac:dyDescent="0.35">
      <c r="D50" s="16"/>
      <c r="P50" t="s">
        <v>1097</v>
      </c>
      <c r="Q50" s="85">
        <v>3</v>
      </c>
      <c r="R50" s="84">
        <f ca="1">Simulations!C18</f>
        <v>9.5794981466281737E-2</v>
      </c>
      <c r="S50" s="84">
        <f ca="1">Simulations!C19</f>
        <v>9.2428369508114727E-2</v>
      </c>
      <c r="T50" s="84">
        <f ca="1">Simulations!C20</f>
        <v>0.11566221622184636</v>
      </c>
      <c r="U50" s="84">
        <f ca="1">Simulations!C21</f>
        <v>7.5289894250118783E-2</v>
      </c>
      <c r="V50" s="84">
        <f ca="1">Simulations!C22</f>
        <v>0.11185928919718302</v>
      </c>
      <c r="W50" s="84">
        <f ca="1">Simulations!C23</f>
        <v>9.7885127649087522E-2</v>
      </c>
      <c r="X50" s="84">
        <f ca="1">Simulations!C24</f>
        <v>0.1115047576543764</v>
      </c>
      <c r="Y50" s="84">
        <f ca="1">Simulations!C25</f>
        <v>0.13075271266629196</v>
      </c>
      <c r="Z50" s="84">
        <f ca="1">Simulations!C26</f>
        <v>0.11657148401540729</v>
      </c>
    </row>
    <row r="51" spans="2:26" x14ac:dyDescent="0.35">
      <c r="B51" s="20" t="s">
        <v>23</v>
      </c>
      <c r="C51" s="16" t="s">
        <v>22</v>
      </c>
      <c r="D51" s="16"/>
    </row>
    <row r="52" spans="2:26" x14ac:dyDescent="0.35">
      <c r="B52" s="18" t="s">
        <v>21</v>
      </c>
      <c r="C52" s="17">
        <v>0</v>
      </c>
      <c r="D52" s="16"/>
      <c r="U52" s="3"/>
    </row>
    <row r="53" spans="2:26" x14ac:dyDescent="0.35">
      <c r="B53" s="18" t="s">
        <v>20</v>
      </c>
      <c r="C53" s="19">
        <v>1</v>
      </c>
      <c r="D53" s="16"/>
    </row>
    <row r="54" spans="2:26" x14ac:dyDescent="0.35">
      <c r="B54" s="18" t="s">
        <v>19</v>
      </c>
      <c r="C54" s="17">
        <v>1.5</v>
      </c>
      <c r="D54" s="16"/>
    </row>
    <row r="55" spans="2:26" x14ac:dyDescent="0.35">
      <c r="D55" s="16"/>
    </row>
    <row r="59" spans="2:26" x14ac:dyDescent="0.35">
      <c r="R59" s="53"/>
    </row>
    <row r="60" spans="2:26" x14ac:dyDescent="0.35">
      <c r="R60" s="53"/>
    </row>
    <row r="61" spans="2:26" x14ac:dyDescent="0.35">
      <c r="R61" s="53"/>
    </row>
  </sheetData>
  <mergeCells count="4">
    <mergeCell ref="B2:C2"/>
    <mergeCell ref="Q3:S3"/>
    <mergeCell ref="T3:W3"/>
    <mergeCell ref="B12:C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39CD-EFC3-4E4C-B98D-EFDBD7ED499D}">
  <sheetPr>
    <tabColor theme="5" tint="0.79998168889431442"/>
  </sheetPr>
  <dimension ref="A2:H2"/>
  <sheetViews>
    <sheetView showGridLines="0" workbookViewId="0">
      <selection activeCell="E10" sqref="E10"/>
    </sheetView>
  </sheetViews>
  <sheetFormatPr defaultRowHeight="14.5" x14ac:dyDescent="0.35"/>
  <sheetData>
    <row r="2" spans="1:8" x14ac:dyDescent="0.35">
      <c r="A2" s="225" t="s">
        <v>1176</v>
      </c>
      <c r="B2" s="226"/>
      <c r="C2" s="226"/>
      <c r="D2" s="226"/>
      <c r="E2" s="226"/>
      <c r="F2" s="226"/>
      <c r="G2" s="226"/>
      <c r="H2" s="2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E0E1-4816-4D7E-8D11-CE1D64473182}">
  <sheetPr codeName="Sheet3"/>
  <dimension ref="A1:O81"/>
  <sheetViews>
    <sheetView showGridLines="0" zoomScale="80" zoomScaleNormal="80" workbookViewId="0">
      <selection activeCell="G47" sqref="G47"/>
    </sheetView>
  </sheetViews>
  <sheetFormatPr defaultRowHeight="14.5" x14ac:dyDescent="0.35"/>
  <cols>
    <col min="3" max="3" width="29.26953125" bestFit="1" customWidth="1"/>
    <col min="4" max="4" width="26.1796875" style="54" customWidth="1"/>
    <col min="5" max="6" width="26.1796875" customWidth="1"/>
    <col min="7" max="11" width="25.26953125" customWidth="1"/>
    <col min="12" max="13" width="17.26953125" customWidth="1"/>
    <col min="14" max="14" width="14.453125" customWidth="1"/>
    <col min="15" max="15" width="13.26953125" customWidth="1"/>
  </cols>
  <sheetData>
    <row r="1" spans="3:15" x14ac:dyDescent="0.35">
      <c r="C1" s="18" t="s">
        <v>1115</v>
      </c>
    </row>
    <row r="2" spans="3:15" x14ac:dyDescent="0.35">
      <c r="C2" s="18" t="s">
        <v>44</v>
      </c>
    </row>
    <row r="3" spans="3:15" x14ac:dyDescent="0.35">
      <c r="C3" s="18" t="s">
        <v>45</v>
      </c>
    </row>
    <row r="4" spans="3:15" x14ac:dyDescent="0.35">
      <c r="C4" s="18"/>
      <c r="D4" s="5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</row>
    <row r="5" spans="3:15" x14ac:dyDescent="0.35">
      <c r="C5" s="55" t="s">
        <v>46</v>
      </c>
      <c r="D5" s="92">
        <v>2022</v>
      </c>
      <c r="E5" s="92">
        <v>2023</v>
      </c>
      <c r="F5" s="92">
        <v>2024</v>
      </c>
      <c r="G5" s="25">
        <v>2025</v>
      </c>
      <c r="H5" s="25">
        <v>2026</v>
      </c>
      <c r="I5" s="25">
        <v>2027</v>
      </c>
      <c r="J5" s="25">
        <v>2028</v>
      </c>
      <c r="K5" s="25">
        <v>2029</v>
      </c>
      <c r="L5" s="25">
        <v>2030</v>
      </c>
      <c r="M5" s="25">
        <v>2031</v>
      </c>
      <c r="N5" s="25">
        <v>2032</v>
      </c>
      <c r="O5" s="25">
        <v>2033</v>
      </c>
    </row>
    <row r="6" spans="3:15" x14ac:dyDescent="0.35">
      <c r="C6" t="s">
        <v>47</v>
      </c>
      <c r="D6" s="93">
        <v>50265316.669999994</v>
      </c>
      <c r="E6" s="93">
        <v>62402645.829999998</v>
      </c>
      <c r="F6" s="93">
        <v>61988811.160000004</v>
      </c>
      <c r="G6" s="31">
        <f>IF('LTI Model- draft'!$D$12="A",G17,IF('LTI Model- draft'!$D$12="B",G18,IF('LTI Model- draft'!$D$12="C",G19,IF('LTI Model- draft'!$D$12="D",G20,IF('LTI Model- draft'!$D$12="E",G21,IF('LTI Model- draft'!$D$12="F",G22,"error"))))))</f>
        <v>65708139.829600014</v>
      </c>
      <c r="H6" s="31">
        <f>IF('LTI Model- draft'!$D$12="A",H17,IF('LTI Model- draft'!$D$12="B",H18,IF('LTI Model- draft'!$D$12="C",H19,IF('LTI Model- draft'!$D$12="D",H20,IF('LTI Model- draft'!$D$12="E",H21,IF('LTI Model- draft'!$D$12="F",H22,"error"))))))</f>
        <v>69650628.219376013</v>
      </c>
      <c r="I6" s="31">
        <f>IF('LTI Model- draft'!$D$12="A",I17,IF('LTI Model- draft'!$D$12="B",I18,IF('LTI Model- draft'!$D$12="C",I19,IF('LTI Model- draft'!$D$12="D",I20,IF('LTI Model- draft'!$D$12="E",I21,IF('LTI Model- draft'!$D$12="F",I22,"error"))))))</f>
        <v>73829665.912538588</v>
      </c>
      <c r="J6" s="31">
        <f>IF('LTI Model- draft'!$D$12="A",J17,IF('LTI Model- draft'!$D$12="B",J18,IF('LTI Model- draft'!$D$12="C",J19,IF('LTI Model- draft'!$D$12="D",J20,IF('LTI Model- draft'!$D$12="E",J21,IF('LTI Model- draft'!$D$12="F",J22,"error"))))))</f>
        <v>78259445.867290914</v>
      </c>
      <c r="K6" s="31">
        <f>IF('LTI Model- draft'!$D$12="A",K17,IF('LTI Model- draft'!$D$12="B",K18,IF('LTI Model- draft'!$D$12="C",K19,IF('LTI Model- draft'!$D$12="D",K20,IF('LTI Model- draft'!$D$12="E",K21,IF('LTI Model- draft'!$D$12="F",K22,"error"))))))</f>
        <v>82955012.619328365</v>
      </c>
      <c r="L6" s="31">
        <f>IF('LTI Model- draft'!$D$12="A",L17,IF('LTI Model- draft'!$D$12="B",L18,IF('LTI Model- draft'!$D$12="C",L19,IF('LTI Model- draft'!$D$12="D",L20,IF('LTI Model- draft'!$D$12="E",L21,IF('LTI Model- draft'!$D$12="F",L22,"error"))))))</f>
        <v>87932313.37648809</v>
      </c>
      <c r="M6" s="31">
        <f>IF('LTI Model- draft'!$D$12="A",M17,IF('LTI Model- draft'!$D$12="B",M18,IF('LTI Model- draft'!$D$12="C",M19,IF('LTI Model- draft'!$D$12="D",M20,IF('LTI Model- draft'!$D$12="E",M21,IF('LTI Model- draft'!$D$12="F",M22,"error"))))))</f>
        <v>93208252.179077372</v>
      </c>
      <c r="N6" s="31">
        <f>IF('LTI Model- draft'!$D$12="A",N17,IF('LTI Model- draft'!$D$12="B",N18,IF('LTI Model- draft'!$D$12="C",N19,IF('LTI Model- draft'!$D$12="D",N20,IF('LTI Model- draft'!$D$12="E",N21,IF('LTI Model- draft'!$D$12="F",N22,"error"))))))</f>
        <v>98800747.309822023</v>
      </c>
      <c r="O6" s="31">
        <f>IF('LTI Model- draft'!$D$12="A",O17,IF('LTI Model- draft'!$D$12="B",O18,IF('LTI Model- draft'!$D$12="C",O19,IF('LTI Model- draft'!$D$12="D",O20,IF('LTI Model- draft'!$D$12="E",O21,IF('LTI Model- draft'!$D$12="F",O22,"error"))))))</f>
        <v>104728792.14841136</v>
      </c>
    </row>
    <row r="7" spans="3:15" x14ac:dyDescent="0.35">
      <c r="C7" t="s">
        <v>48</v>
      </c>
      <c r="D7" s="94">
        <f>31121821.545+2383563</f>
        <v>33505384.545000002</v>
      </c>
      <c r="E7" s="94">
        <f>34796929.7317+4017325</f>
        <v>38814254.731700003</v>
      </c>
      <c r="F7" s="94">
        <f>33800971.4496+3591107</f>
        <v>37392078.449600004</v>
      </c>
      <c r="G7" s="32"/>
      <c r="H7" s="32"/>
      <c r="I7" s="32"/>
      <c r="J7" s="32"/>
      <c r="K7" s="32"/>
      <c r="L7" s="32"/>
      <c r="M7" s="32"/>
      <c r="N7" s="32"/>
      <c r="O7" s="32"/>
    </row>
    <row r="8" spans="3:15" x14ac:dyDescent="0.35">
      <c r="C8" s="56" t="s">
        <v>49</v>
      </c>
      <c r="D8" s="93">
        <f t="shared" ref="D8" si="0">+D6-D7</f>
        <v>16759932.124999993</v>
      </c>
      <c r="E8" s="93">
        <f>+E6-E7</f>
        <v>23588391.098299995</v>
      </c>
      <c r="F8" s="93">
        <f>+F6-F7</f>
        <v>24596732.7104</v>
      </c>
      <c r="G8" s="32"/>
      <c r="H8" s="32"/>
      <c r="I8" s="32"/>
      <c r="J8" s="32"/>
      <c r="K8" s="32"/>
      <c r="L8" s="32"/>
      <c r="M8" s="32"/>
      <c r="N8" s="32"/>
      <c r="O8" s="32"/>
    </row>
    <row r="9" spans="3:15" x14ac:dyDescent="0.35">
      <c r="C9" t="s">
        <v>50</v>
      </c>
      <c r="D9" s="94">
        <v>9132437.7180000022</v>
      </c>
      <c r="E9" s="94">
        <v>10150353.0711</v>
      </c>
      <c r="F9" s="94">
        <v>12389729.5623</v>
      </c>
      <c r="G9" s="32"/>
      <c r="H9" s="32"/>
      <c r="I9" s="32"/>
      <c r="J9" s="32"/>
      <c r="K9" s="32"/>
      <c r="L9" s="32"/>
      <c r="M9" s="32"/>
      <c r="N9" s="32"/>
      <c r="O9" s="32"/>
    </row>
    <row r="10" spans="3:15" x14ac:dyDescent="0.35">
      <c r="C10" s="56" t="s">
        <v>51</v>
      </c>
      <c r="D10" s="93">
        <f t="shared" ref="D10:E10" si="1">+D8-D9</f>
        <v>7627494.4069999903</v>
      </c>
      <c r="E10" s="93">
        <f t="shared" si="1"/>
        <v>13438038.027199995</v>
      </c>
      <c r="F10" s="93">
        <f>+F8-F9</f>
        <v>12207003.1481</v>
      </c>
      <c r="G10" s="32"/>
      <c r="H10" s="32"/>
      <c r="I10" s="32"/>
      <c r="J10" s="32"/>
      <c r="K10" s="32"/>
      <c r="L10" s="32"/>
      <c r="M10" s="32"/>
      <c r="N10" s="32"/>
      <c r="O10" s="32"/>
    </row>
    <row r="11" spans="3:15" x14ac:dyDescent="0.35">
      <c r="C11" t="s">
        <v>52</v>
      </c>
      <c r="D11" s="95">
        <v>-2853651.3</v>
      </c>
      <c r="E11" s="95">
        <v>-2309284.4299999997</v>
      </c>
      <c r="F11" s="95">
        <v>-1819550.7000000002</v>
      </c>
      <c r="G11" s="32"/>
      <c r="H11" s="32"/>
      <c r="I11" s="32"/>
      <c r="J11" s="32"/>
      <c r="K11" s="32"/>
      <c r="L11" s="32"/>
      <c r="M11" s="32"/>
      <c r="N11" s="32"/>
      <c r="O11" s="32"/>
    </row>
    <row r="12" spans="3:15" x14ac:dyDescent="0.35">
      <c r="C12" t="s">
        <v>53</v>
      </c>
      <c r="D12" s="94">
        <v>-1455787.9400000002</v>
      </c>
      <c r="E12" s="95">
        <v>1033799.5800000001</v>
      </c>
      <c r="F12" s="94">
        <v>1878347.1299999997</v>
      </c>
      <c r="G12" s="32"/>
      <c r="H12" s="32"/>
      <c r="I12" s="32"/>
      <c r="J12" s="32"/>
      <c r="K12" s="32"/>
      <c r="L12" s="32"/>
      <c r="M12" s="32"/>
      <c r="N12" s="32"/>
      <c r="O12" s="32"/>
    </row>
    <row r="13" spans="3:15" ht="15" thickBot="1" x14ac:dyDescent="0.4">
      <c r="C13" s="56" t="s">
        <v>1109</v>
      </c>
      <c r="D13" s="96">
        <f>+D10+D11+D12</f>
        <v>3318055.1669999901</v>
      </c>
      <c r="E13" s="96">
        <f>+E10+E11+E12</f>
        <v>12162553.177199995</v>
      </c>
      <c r="F13" s="96">
        <f>+F10+F11+F12</f>
        <v>12265799.5781</v>
      </c>
      <c r="G13" s="57">
        <f>G6*G14</f>
        <v>13010211.686260803</v>
      </c>
      <c r="H13" s="57">
        <f t="shared" ref="H13:O13" si="2">H6*H14</f>
        <v>13790824.387436451</v>
      </c>
      <c r="I13" s="57">
        <f t="shared" si="2"/>
        <v>14618273.85068264</v>
      </c>
      <c r="J13" s="57">
        <f t="shared" si="2"/>
        <v>15495370.281723602</v>
      </c>
      <c r="K13" s="57">
        <f t="shared" si="2"/>
        <v>16425092.498627016</v>
      </c>
      <c r="L13" s="57">
        <f t="shared" si="2"/>
        <v>17410598.048544642</v>
      </c>
      <c r="M13" s="57">
        <f t="shared" si="2"/>
        <v>18455233.931457322</v>
      </c>
      <c r="N13" s="57">
        <f t="shared" si="2"/>
        <v>19562547.967344761</v>
      </c>
      <c r="O13" s="57">
        <f t="shared" si="2"/>
        <v>20736300.845385451</v>
      </c>
    </row>
    <row r="14" spans="3:15" ht="15" thickTop="1" x14ac:dyDescent="0.35">
      <c r="F14" s="53">
        <f>F13/F6</f>
        <v>0.19787118592161107</v>
      </c>
      <c r="G14" s="53">
        <f>19.8%</f>
        <v>0.19800000000000001</v>
      </c>
      <c r="H14" s="53">
        <f t="shared" ref="H14:O14" si="3">19.8%</f>
        <v>0.19800000000000001</v>
      </c>
      <c r="I14" s="53">
        <f t="shared" si="3"/>
        <v>0.19800000000000001</v>
      </c>
      <c r="J14" s="53">
        <f t="shared" si="3"/>
        <v>0.19800000000000001</v>
      </c>
      <c r="K14" s="53">
        <f t="shared" si="3"/>
        <v>0.19800000000000001</v>
      </c>
      <c r="L14" s="53">
        <f t="shared" si="3"/>
        <v>0.19800000000000001</v>
      </c>
      <c r="M14" s="53">
        <f t="shared" si="3"/>
        <v>0.19800000000000001</v>
      </c>
      <c r="N14" s="53">
        <f t="shared" si="3"/>
        <v>0.19800000000000001</v>
      </c>
      <c r="O14" s="53">
        <f t="shared" si="3"/>
        <v>0.19800000000000001</v>
      </c>
    </row>
    <row r="17" spans="1:15" x14ac:dyDescent="0.35">
      <c r="A17" s="58"/>
      <c r="C17" s="74" t="s">
        <v>1106</v>
      </c>
      <c r="D17" s="59">
        <f>D18</f>
        <v>50265316.669999994</v>
      </c>
      <c r="E17" s="59">
        <f t="shared" ref="E17:F17" si="4">E18</f>
        <v>62402645.829999998</v>
      </c>
      <c r="F17" s="59">
        <f t="shared" si="4"/>
        <v>61988811.160000004</v>
      </c>
      <c r="G17" s="59">
        <f t="shared" ref="G17:O17" si="5">F17*(1+G24)</f>
        <v>71936172.209999993</v>
      </c>
      <c r="H17" s="59">
        <f t="shared" si="5"/>
        <v>79471700.345054194</v>
      </c>
      <c r="I17" s="59">
        <f t="shared" si="5"/>
        <v>87152895.072693288</v>
      </c>
      <c r="J17" s="59">
        <f t="shared" si="5"/>
        <v>94971915.207473427</v>
      </c>
      <c r="K17" s="59">
        <f t="shared" si="5"/>
        <v>103281957.78812735</v>
      </c>
      <c r="L17" s="59">
        <f t="shared" si="5"/>
        <v>112448231.54182366</v>
      </c>
      <c r="M17" s="59">
        <f t="shared" si="5"/>
        <v>122709132.67001507</v>
      </c>
      <c r="N17" s="59">
        <f t="shared" si="5"/>
        <v>134213113.85782897</v>
      </c>
      <c r="O17" s="59">
        <f t="shared" si="5"/>
        <v>147298892.4589673</v>
      </c>
    </row>
    <row r="18" spans="1:15" x14ac:dyDescent="0.35">
      <c r="A18" s="54"/>
      <c r="C18" s="75" t="s">
        <v>55</v>
      </c>
      <c r="D18" s="59">
        <f>D$6</f>
        <v>50265316.669999994</v>
      </c>
      <c r="E18" s="59">
        <f t="shared" ref="E18:F22" si="6">E$6</f>
        <v>62402645.829999998</v>
      </c>
      <c r="F18" s="59">
        <f t="shared" si="6"/>
        <v>61988811.160000004</v>
      </c>
      <c r="G18" s="59">
        <f t="shared" ref="G18:O18" si="7">F18*(1+G25)</f>
        <v>69946700</v>
      </c>
      <c r="H18" s="59">
        <f t="shared" si="7"/>
        <v>75808400</v>
      </c>
      <c r="I18" s="59">
        <f t="shared" si="7"/>
        <v>81670100</v>
      </c>
      <c r="J18" s="59">
        <f t="shared" si="7"/>
        <v>87531800</v>
      </c>
      <c r="K18" s="59">
        <f t="shared" si="7"/>
        <v>93659026</v>
      </c>
      <c r="L18" s="59">
        <f t="shared" si="7"/>
        <v>100308816.846</v>
      </c>
      <c r="M18" s="59">
        <f t="shared" si="7"/>
        <v>107631360.475758</v>
      </c>
      <c r="N18" s="59">
        <f t="shared" si="7"/>
        <v>115703712.51143984</v>
      </c>
      <c r="O18" s="59">
        <f t="shared" si="7"/>
        <v>124728602.08733216</v>
      </c>
    </row>
    <row r="19" spans="1:15" x14ac:dyDescent="0.35">
      <c r="A19" s="54"/>
      <c r="C19" s="76" t="s">
        <v>56</v>
      </c>
      <c r="D19" s="59">
        <f>D$6</f>
        <v>50265316.669999994</v>
      </c>
      <c r="E19" s="59">
        <f t="shared" si="6"/>
        <v>62402645.829999998</v>
      </c>
      <c r="F19" s="59">
        <f t="shared" si="6"/>
        <v>61988811.160000004</v>
      </c>
      <c r="G19" s="60">
        <f t="shared" ref="G19:O19" si="8">F19*(1+G26)</f>
        <v>68000000</v>
      </c>
      <c r="H19" s="59">
        <f t="shared" si="8"/>
        <v>72273921.428745031</v>
      </c>
      <c r="I19" s="59">
        <f t="shared" si="8"/>
        <v>76465225.214725956</v>
      </c>
      <c r="J19" s="59">
        <f t="shared" si="8"/>
        <v>80581323.492808998</v>
      </c>
      <c r="K19" s="59">
        <f t="shared" si="8"/>
        <v>84811842.976181462</v>
      </c>
      <c r="L19" s="59">
        <f t="shared" si="8"/>
        <v>89328073.614663124</v>
      </c>
      <c r="M19" s="59">
        <f t="shared" si="8"/>
        <v>94218785.645065933</v>
      </c>
      <c r="N19" s="59">
        <f t="shared" si="8"/>
        <v>99518592.337600887</v>
      </c>
      <c r="O19" s="59">
        <f t="shared" si="8"/>
        <v>105340429.98935054</v>
      </c>
    </row>
    <row r="20" spans="1:15" x14ac:dyDescent="0.35">
      <c r="A20" s="58"/>
      <c r="C20" s="77" t="s">
        <v>57</v>
      </c>
      <c r="D20" s="59">
        <f>D18</f>
        <v>50265316.669999994</v>
      </c>
      <c r="E20" s="59">
        <f>E18</f>
        <v>62402645.829999998</v>
      </c>
      <c r="F20" s="59">
        <f>F18</f>
        <v>61988811.160000004</v>
      </c>
      <c r="G20" s="59">
        <f t="shared" ref="G20:O20" si="9">F20*(1+G27)</f>
        <v>66497202.789999999</v>
      </c>
      <c r="H20" s="59">
        <f t="shared" si="9"/>
        <v>69631803.745394692</v>
      </c>
      <c r="I20" s="59">
        <f t="shared" si="9"/>
        <v>72660365.468212858</v>
      </c>
      <c r="J20" s="59">
        <f t="shared" si="9"/>
        <v>75593828.402004734</v>
      </c>
      <c r="K20" s="59">
        <f t="shared" si="9"/>
        <v>78570335.395333663</v>
      </c>
      <c r="L20" s="59">
        <f t="shared" si="9"/>
        <v>81708238.165184796</v>
      </c>
      <c r="M20" s="59">
        <f t="shared" si="9"/>
        <v>85063382.694842696</v>
      </c>
      <c r="N20" s="59">
        <f t="shared" si="9"/>
        <v>88651994.152281374</v>
      </c>
      <c r="O20" s="59">
        <f t="shared" si="9"/>
        <v>92541600.395712703</v>
      </c>
    </row>
    <row r="21" spans="1:15" x14ac:dyDescent="0.35">
      <c r="A21" s="58"/>
      <c r="C21" s="78" t="s">
        <v>68</v>
      </c>
      <c r="D21" s="59">
        <f>D$6</f>
        <v>50265316.669999994</v>
      </c>
      <c r="E21" s="59">
        <f t="shared" si="6"/>
        <v>62402645.829999998</v>
      </c>
      <c r="F21" s="59">
        <f t="shared" si="6"/>
        <v>61988811.160000004</v>
      </c>
      <c r="G21" s="59">
        <f t="shared" ref="G21:O21" si="10">G34*1000000</f>
        <v>65708139.829600014</v>
      </c>
      <c r="H21" s="59">
        <f t="shared" si="10"/>
        <v>69650628.219376013</v>
      </c>
      <c r="I21" s="59">
        <f t="shared" si="10"/>
        <v>73829665.912538588</v>
      </c>
      <c r="J21" s="59">
        <f t="shared" si="10"/>
        <v>78259445.867290914</v>
      </c>
      <c r="K21" s="59">
        <f t="shared" si="10"/>
        <v>82955012.619328365</v>
      </c>
      <c r="L21" s="59">
        <f t="shared" si="10"/>
        <v>87932313.37648809</v>
      </c>
      <c r="M21" s="59">
        <f t="shared" si="10"/>
        <v>93208252.179077372</v>
      </c>
      <c r="N21" s="59">
        <f t="shared" si="10"/>
        <v>98800747.309822023</v>
      </c>
      <c r="O21" s="59">
        <f t="shared" si="10"/>
        <v>104728792.14841136</v>
      </c>
    </row>
    <row r="22" spans="1:15" x14ac:dyDescent="0.35">
      <c r="A22" s="58"/>
      <c r="C22" s="79" t="s">
        <v>70</v>
      </c>
      <c r="D22" s="59">
        <f>D$6</f>
        <v>50265316.669999994</v>
      </c>
      <c r="E22" s="59">
        <f t="shared" si="6"/>
        <v>62402645.829999998</v>
      </c>
      <c r="F22" s="59">
        <f t="shared" si="6"/>
        <v>61988811.160000004</v>
      </c>
      <c r="G22" s="59">
        <f t="shared" ref="G22:O22" si="11">G35*1000000</f>
        <v>65088251.71800001</v>
      </c>
      <c r="H22" s="59">
        <f t="shared" si="11"/>
        <v>62484721.649280004</v>
      </c>
      <c r="I22" s="59">
        <f t="shared" si="11"/>
        <v>69982888.24719362</v>
      </c>
      <c r="J22" s="59">
        <f t="shared" si="11"/>
        <v>70682717.129665554</v>
      </c>
      <c r="K22" s="59">
        <f t="shared" si="11"/>
        <v>81285124.699115366</v>
      </c>
      <c r="L22" s="59">
        <f t="shared" si="11"/>
        <v>80472273.452124208</v>
      </c>
      <c r="M22" s="59">
        <f t="shared" si="11"/>
        <v>89324223.531857878</v>
      </c>
      <c r="N22" s="59">
        <f t="shared" si="11"/>
        <v>84858012.355264992</v>
      </c>
      <c r="O22" s="59">
        <f t="shared" si="11"/>
        <v>86555172.602370292</v>
      </c>
    </row>
    <row r="24" spans="1:15" x14ac:dyDescent="0.35">
      <c r="B24">
        <v>1</v>
      </c>
      <c r="E24" t="s">
        <v>58</v>
      </c>
      <c r="F24" t="s">
        <v>59</v>
      </c>
      <c r="G24" s="61">
        <f>G25*(1+'LTI Model- draft'!$T$40)</f>
        <v>0.16047026655059971</v>
      </c>
      <c r="H24" s="61">
        <f>H25*(1+'LTI Model- draft'!$T$40)</f>
        <v>0.10475297619473106</v>
      </c>
      <c r="I24" s="61">
        <f>I25*(1+'LTI Model- draft'!$T$40)</f>
        <v>9.6653207296289179E-2</v>
      </c>
      <c r="J24" s="61">
        <f>J25*(1+'LTI Model- draft'!$T$40)</f>
        <v>8.9716126219999692E-2</v>
      </c>
      <c r="K24" s="61">
        <f>K25*(1+'LTI Model- draft'!$T$40)</f>
        <v>8.7500000000000008E-2</v>
      </c>
      <c r="L24" s="61">
        <f>L25*(1+'LTI Model- draft'!$T$40)</f>
        <v>8.8749999999999996E-2</v>
      </c>
      <c r="M24" s="61">
        <f>M25*(1+'LTI Model- draft'!$T$40)</f>
        <v>9.1249999999999998E-2</v>
      </c>
      <c r="N24" s="61">
        <f>N25*(1+'LTI Model- draft'!$T$40)</f>
        <v>9.375E-2</v>
      </c>
      <c r="O24" s="61">
        <f>O25*(1+'LTI Model- draft'!$T$40)</f>
        <v>9.7500000000000003E-2</v>
      </c>
    </row>
    <row r="25" spans="1:15" x14ac:dyDescent="0.35">
      <c r="B25">
        <v>2</v>
      </c>
      <c r="D25" s="54" t="s">
        <v>60</v>
      </c>
      <c r="F25" t="s">
        <v>55</v>
      </c>
      <c r="G25" s="61">
        <v>0.12837621324047976</v>
      </c>
      <c r="H25" s="61">
        <v>8.380238095578485E-2</v>
      </c>
      <c r="I25" s="61">
        <v>7.7322565837031343E-2</v>
      </c>
      <c r="J25" s="61">
        <v>7.1772900975999754E-2</v>
      </c>
      <c r="K25" s="61">
        <v>7.0000000000000007E-2</v>
      </c>
      <c r="L25" s="61">
        <v>7.0999999999999994E-2</v>
      </c>
      <c r="M25" s="61">
        <v>7.2999999999999995E-2</v>
      </c>
      <c r="N25" s="61">
        <v>7.4999999999999997E-2</v>
      </c>
      <c r="O25" s="61">
        <v>7.8E-2</v>
      </c>
    </row>
    <row r="26" spans="1:15" x14ac:dyDescent="0.35">
      <c r="B26">
        <v>3</v>
      </c>
      <c r="C26" s="62" t="s">
        <v>61</v>
      </c>
      <c r="D26" s="81">
        <v>1.0071664249752617</v>
      </c>
      <c r="E26" s="80">
        <v>0.75</v>
      </c>
      <c r="F26" t="s">
        <v>56</v>
      </c>
      <c r="G26" s="62">
        <f>G25*75%*D26</f>
        <v>9.6972158805956887E-2</v>
      </c>
      <c r="H26" s="61">
        <f t="shared" ref="H26:O26" si="12">H25*$E$26</f>
        <v>6.2851785716838637E-2</v>
      </c>
      <c r="I26" s="61">
        <f t="shared" si="12"/>
        <v>5.7991924377773507E-2</v>
      </c>
      <c r="J26" s="61">
        <f t="shared" si="12"/>
        <v>5.3829675731999815E-2</v>
      </c>
      <c r="K26" s="61">
        <f t="shared" si="12"/>
        <v>5.2500000000000005E-2</v>
      </c>
      <c r="L26" s="61">
        <f t="shared" si="12"/>
        <v>5.3249999999999992E-2</v>
      </c>
      <c r="M26" s="61">
        <f t="shared" si="12"/>
        <v>5.4749999999999993E-2</v>
      </c>
      <c r="N26" s="61">
        <f t="shared" si="12"/>
        <v>5.6249999999999994E-2</v>
      </c>
      <c r="O26" s="61">
        <f t="shared" si="12"/>
        <v>5.8499999999999996E-2</v>
      </c>
    </row>
    <row r="27" spans="1:15" x14ac:dyDescent="0.35">
      <c r="B27">
        <v>4</v>
      </c>
      <c r="D27" s="80">
        <v>-0.25</v>
      </c>
      <c r="F27" t="s">
        <v>62</v>
      </c>
      <c r="G27" s="61">
        <f>G26*(1+$D$27)</f>
        <v>7.2729119104467665E-2</v>
      </c>
      <c r="H27" s="61">
        <f t="shared" ref="H27:O27" si="13">H26*0.75</f>
        <v>4.7138839287628978E-2</v>
      </c>
      <c r="I27" s="61">
        <f t="shared" si="13"/>
        <v>4.349394328333013E-2</v>
      </c>
      <c r="J27" s="61">
        <f t="shared" si="13"/>
        <v>4.0372256798999862E-2</v>
      </c>
      <c r="K27" s="61">
        <f t="shared" si="13"/>
        <v>3.9375000000000007E-2</v>
      </c>
      <c r="L27" s="61">
        <f t="shared" si="13"/>
        <v>3.9937499999999994E-2</v>
      </c>
      <c r="M27" s="61">
        <f t="shared" si="13"/>
        <v>4.1062499999999995E-2</v>
      </c>
      <c r="N27" s="61">
        <f t="shared" si="13"/>
        <v>4.2187499999999996E-2</v>
      </c>
      <c r="O27" s="61">
        <f t="shared" si="13"/>
        <v>4.3874999999999997E-2</v>
      </c>
    </row>
    <row r="28" spans="1:15" x14ac:dyDescent="0.35">
      <c r="G28" s="63"/>
      <c r="H28" s="63"/>
      <c r="I28" s="63"/>
      <c r="J28" s="63"/>
      <c r="K28" s="63"/>
      <c r="L28" s="63"/>
      <c r="M28" s="63"/>
      <c r="N28" s="63"/>
      <c r="O28" s="63"/>
    </row>
    <row r="29" spans="1:15" x14ac:dyDescent="0.35">
      <c r="D29" s="25">
        <v>2022</v>
      </c>
      <c r="E29" s="25">
        <v>2023</v>
      </c>
      <c r="F29" s="25">
        <v>2024</v>
      </c>
      <c r="G29" s="25">
        <v>2025</v>
      </c>
      <c r="H29" s="25">
        <v>2026</v>
      </c>
      <c r="I29" s="25">
        <v>2027</v>
      </c>
      <c r="J29" s="25">
        <v>2028</v>
      </c>
      <c r="K29" s="25">
        <v>2029</v>
      </c>
      <c r="L29" s="25">
        <v>2030</v>
      </c>
      <c r="M29" s="25">
        <v>2031</v>
      </c>
      <c r="N29" s="25">
        <v>2032</v>
      </c>
      <c r="O29" s="25">
        <v>2033</v>
      </c>
    </row>
    <row r="30" spans="1:15" x14ac:dyDescent="0.35">
      <c r="A30" s="69" t="s">
        <v>63</v>
      </c>
      <c r="C30" s="74" t="s">
        <v>1106</v>
      </c>
      <c r="D30" s="64">
        <f>D17/1000000</f>
        <v>50.265316669999997</v>
      </c>
      <c r="E30" s="64">
        <f t="shared" ref="E30:K30" si="14">E17/1000000</f>
        <v>62.402645829999997</v>
      </c>
      <c r="F30" s="64">
        <f t="shared" si="14"/>
        <v>61.988811160000004</v>
      </c>
      <c r="G30" s="64">
        <f t="shared" si="14"/>
        <v>71.936172209999995</v>
      </c>
      <c r="H30" s="64">
        <f t="shared" si="14"/>
        <v>79.471700345054188</v>
      </c>
      <c r="I30" s="64">
        <f t="shared" si="14"/>
        <v>87.152895072693283</v>
      </c>
      <c r="J30" s="64">
        <f t="shared" si="14"/>
        <v>94.97191520747343</v>
      </c>
      <c r="K30" s="30">
        <f t="shared" si="14"/>
        <v>103.28195778812734</v>
      </c>
      <c r="L30" s="30">
        <f t="shared" ref="L30:M30" si="15">L17/1000000</f>
        <v>112.44823154182366</v>
      </c>
      <c r="M30" s="30">
        <f t="shared" si="15"/>
        <v>122.70913267001507</v>
      </c>
      <c r="N30" s="30">
        <f t="shared" ref="N30:O30" si="16">N17/1000000</f>
        <v>134.21311385782897</v>
      </c>
      <c r="O30" s="30">
        <f t="shared" si="16"/>
        <v>147.29889245896729</v>
      </c>
    </row>
    <row r="31" spans="1:15" x14ac:dyDescent="0.35">
      <c r="A31" s="69" t="s">
        <v>64</v>
      </c>
      <c r="C31" s="75" t="s">
        <v>55</v>
      </c>
      <c r="D31" s="64">
        <f t="shared" ref="D31:K33" si="17">D18/1000000</f>
        <v>50.265316669999997</v>
      </c>
      <c r="E31" s="64">
        <f t="shared" si="17"/>
        <v>62.402645829999997</v>
      </c>
      <c r="F31" s="64">
        <f t="shared" si="17"/>
        <v>61.988811160000004</v>
      </c>
      <c r="G31" s="64">
        <f t="shared" si="17"/>
        <v>69.946700000000007</v>
      </c>
      <c r="H31" s="64">
        <f t="shared" si="17"/>
        <v>75.808400000000006</v>
      </c>
      <c r="I31" s="64">
        <f t="shared" si="17"/>
        <v>81.670100000000005</v>
      </c>
      <c r="J31" s="64">
        <f t="shared" si="17"/>
        <v>87.531800000000004</v>
      </c>
      <c r="K31" s="30">
        <f t="shared" si="17"/>
        <v>93.659025999999997</v>
      </c>
      <c r="L31" s="30">
        <f t="shared" ref="L31:M31" si="18">L18/1000000</f>
        <v>100.308816846</v>
      </c>
      <c r="M31" s="30">
        <f t="shared" si="18"/>
        <v>107.631360475758</v>
      </c>
      <c r="N31" s="30">
        <f t="shared" ref="N31:O31" si="19">N18/1000000</f>
        <v>115.70371251143985</v>
      </c>
      <c r="O31" s="30">
        <f t="shared" si="19"/>
        <v>124.72860208733216</v>
      </c>
    </row>
    <row r="32" spans="1:15" x14ac:dyDescent="0.35">
      <c r="A32" s="69" t="s">
        <v>65</v>
      </c>
      <c r="C32" s="76" t="s">
        <v>56</v>
      </c>
      <c r="D32" s="64">
        <f t="shared" si="17"/>
        <v>50.265316669999997</v>
      </c>
      <c r="E32" s="64">
        <f t="shared" si="17"/>
        <v>62.402645829999997</v>
      </c>
      <c r="F32" s="64">
        <f t="shared" si="17"/>
        <v>61.988811160000004</v>
      </c>
      <c r="G32" s="64">
        <f t="shared" si="17"/>
        <v>68</v>
      </c>
      <c r="H32" s="64">
        <f t="shared" si="17"/>
        <v>72.273921428745027</v>
      </c>
      <c r="I32" s="64">
        <f t="shared" si="17"/>
        <v>76.465225214725962</v>
      </c>
      <c r="J32" s="64">
        <f t="shared" si="17"/>
        <v>80.581323492808991</v>
      </c>
      <c r="K32" s="30">
        <f t="shared" si="17"/>
        <v>84.811842976181467</v>
      </c>
      <c r="L32" s="30">
        <f t="shared" ref="L32:M32" si="20">L19/1000000</f>
        <v>89.328073614663126</v>
      </c>
      <c r="M32" s="30">
        <f t="shared" si="20"/>
        <v>94.218785645065935</v>
      </c>
      <c r="N32" s="30">
        <f t="shared" ref="N32:O32" si="21">N19/1000000</f>
        <v>99.518592337600893</v>
      </c>
      <c r="O32" s="30">
        <f t="shared" si="21"/>
        <v>105.34042998935054</v>
      </c>
    </row>
    <row r="33" spans="1:15" x14ac:dyDescent="0.35">
      <c r="A33" s="69" t="s">
        <v>66</v>
      </c>
      <c r="C33" s="77" t="s">
        <v>57</v>
      </c>
      <c r="D33" s="64">
        <f t="shared" si="17"/>
        <v>50.265316669999997</v>
      </c>
      <c r="E33" s="64">
        <f t="shared" si="17"/>
        <v>62.402645829999997</v>
      </c>
      <c r="F33" s="64">
        <f t="shared" si="17"/>
        <v>61.988811160000004</v>
      </c>
      <c r="G33" s="64">
        <f t="shared" si="17"/>
        <v>66.497202790000003</v>
      </c>
      <c r="H33" s="64">
        <f t="shared" si="17"/>
        <v>69.631803745394691</v>
      </c>
      <c r="I33" s="64">
        <f t="shared" si="17"/>
        <v>72.660365468212859</v>
      </c>
      <c r="J33" s="64">
        <f t="shared" si="17"/>
        <v>75.593828402004732</v>
      </c>
      <c r="K33" s="30">
        <f t="shared" si="17"/>
        <v>78.570335395333657</v>
      </c>
      <c r="L33" s="30">
        <f t="shared" ref="L33:M33" si="22">L20/1000000</f>
        <v>81.708238165184795</v>
      </c>
      <c r="M33" s="30">
        <f t="shared" si="22"/>
        <v>85.063382694842701</v>
      </c>
      <c r="N33" s="30">
        <f t="shared" ref="N33:O33" si="23">N20/1000000</f>
        <v>88.651994152281375</v>
      </c>
      <c r="O33" s="30">
        <f t="shared" si="23"/>
        <v>92.541600395712706</v>
      </c>
    </row>
    <row r="34" spans="1:15" x14ac:dyDescent="0.35">
      <c r="A34" s="69" t="s">
        <v>67</v>
      </c>
      <c r="C34" s="78" t="s">
        <v>68</v>
      </c>
      <c r="D34" s="64">
        <f t="shared" ref="D34:F35" si="24">D33</f>
        <v>50.265316669999997</v>
      </c>
      <c r="E34" s="64">
        <f t="shared" si="24"/>
        <v>62.402645829999997</v>
      </c>
      <c r="F34" s="64">
        <f t="shared" si="24"/>
        <v>61.988811160000004</v>
      </c>
      <c r="G34" s="65">
        <f>F34*(1+'LTI Model- draft'!$T$44)</f>
        <v>65.708139829600015</v>
      </c>
      <c r="H34" s="64">
        <f>G34*(1+'LTI Model- draft'!$T$44)</f>
        <v>69.650628219376017</v>
      </c>
      <c r="I34" s="64">
        <f>H34*(1+'LTI Model- draft'!$T$44)</f>
        <v>73.829665912538587</v>
      </c>
      <c r="J34" s="64">
        <f>I34*(1+'LTI Model- draft'!$T$44)</f>
        <v>78.259445867290907</v>
      </c>
      <c r="K34" s="64">
        <f>J34*(1+'LTI Model- draft'!$T$44)</f>
        <v>82.955012619328372</v>
      </c>
      <c r="L34" s="64">
        <f>K34*(1+'LTI Model- draft'!$T$44)</f>
        <v>87.932313376488082</v>
      </c>
      <c r="M34" s="64">
        <f>L34*(1+'LTI Model- draft'!$T$44)</f>
        <v>93.208252179077377</v>
      </c>
      <c r="N34" s="64">
        <f>M34*(1+'LTI Model- draft'!$T$44)</f>
        <v>98.800747309822029</v>
      </c>
      <c r="O34" s="64">
        <f>N34*(1+'LTI Model- draft'!$T$44)</f>
        <v>104.72879214841136</v>
      </c>
    </row>
    <row r="35" spans="1:15" x14ac:dyDescent="0.35">
      <c r="A35" s="69" t="s">
        <v>69</v>
      </c>
      <c r="C35" s="79" t="s">
        <v>70</v>
      </c>
      <c r="D35" s="64">
        <f t="shared" si="24"/>
        <v>50.265316669999997</v>
      </c>
      <c r="E35" s="64">
        <f t="shared" si="24"/>
        <v>62.402645829999997</v>
      </c>
      <c r="F35" s="64">
        <f t="shared" si="24"/>
        <v>61.988811160000004</v>
      </c>
      <c r="G35" s="66">
        <f t="shared" ref="G35:O35" si="25">F35*(1+G36)</f>
        <v>65.088251718000009</v>
      </c>
      <c r="H35" s="66">
        <f t="shared" si="25"/>
        <v>62.484721649280004</v>
      </c>
      <c r="I35" s="66">
        <f t="shared" si="25"/>
        <v>69.982888247193614</v>
      </c>
      <c r="J35" s="66">
        <f t="shared" si="25"/>
        <v>70.682717129665548</v>
      </c>
      <c r="K35" s="66">
        <f t="shared" si="25"/>
        <v>81.285124699115372</v>
      </c>
      <c r="L35" s="66">
        <f t="shared" si="25"/>
        <v>80.472273452124213</v>
      </c>
      <c r="M35" s="66">
        <f t="shared" si="25"/>
        <v>89.324223531857882</v>
      </c>
      <c r="N35" s="66">
        <f t="shared" si="25"/>
        <v>84.858012355264989</v>
      </c>
      <c r="O35" s="66">
        <f t="shared" si="25"/>
        <v>86.555172602370291</v>
      </c>
    </row>
    <row r="36" spans="1:15" x14ac:dyDescent="0.35">
      <c r="F36" s="69" t="s">
        <v>71</v>
      </c>
      <c r="G36" s="67">
        <f>IF('LTI Model- draft'!$P$8=1,'LTI Model- draft'!R48,IF('LTI Model- draft'!$P$8=2,'LTI Model- draft'!R49,'LTI Model- draft'!R50))</f>
        <v>0.05</v>
      </c>
      <c r="H36" s="67">
        <f>IF('LTI Model- draft'!$P$8=1,'LTI Model- draft'!S48,IF('LTI Model- draft'!$P$8=2,'LTI Model- draft'!S49,'LTI Model- draft'!S50))</f>
        <v>-0.04</v>
      </c>
      <c r="I36" s="67">
        <f>IF('LTI Model- draft'!$P$8=1,'LTI Model- draft'!T48,IF('LTI Model- draft'!$P$8=2,'LTI Model- draft'!T49,'LTI Model- draft'!T50))</f>
        <v>0.12</v>
      </c>
      <c r="J36" s="67">
        <f>IF('LTI Model- draft'!$P$8=1,'LTI Model- draft'!U48,IF('LTI Model- draft'!$P$8=2,'LTI Model- draft'!U49,'LTI Model- draft'!U50))</f>
        <v>0.01</v>
      </c>
      <c r="K36" s="67">
        <f>IF('LTI Model- draft'!$P$8=1,'LTI Model- draft'!V48,IF('LTI Model- draft'!$P$8=2,'LTI Model- draft'!V49,'LTI Model- draft'!V50))</f>
        <v>0.15</v>
      </c>
      <c r="L36" s="67">
        <f>IF('LTI Model- draft'!$P$8=1,'LTI Model- draft'!W48,IF('LTI Model- draft'!$P$8=2,'LTI Model- draft'!W49,'LTI Model- draft'!W50))</f>
        <v>-0.01</v>
      </c>
      <c r="M36" s="67">
        <f>IF('LTI Model- draft'!$P$8=1,'LTI Model- draft'!X48,IF('LTI Model- draft'!$P$8=2,'LTI Model- draft'!X49,'LTI Model- draft'!X50))</f>
        <v>0.11</v>
      </c>
      <c r="N36" s="67">
        <f>IF('LTI Model- draft'!$P$8=1,'LTI Model- draft'!Y48,IF('LTI Model- draft'!$P$8=2,'LTI Model- draft'!Y49,'LTI Model- draft'!Y50))</f>
        <v>-0.05</v>
      </c>
      <c r="O36" s="67">
        <f>IF('LTI Model- draft'!$P$8=1,'LTI Model- draft'!Z48,IF('LTI Model- draft'!$P$8=2,'LTI Model- draft'!Z49,'LTI Model- draft'!Z50))</f>
        <v>0.02</v>
      </c>
    </row>
    <row r="37" spans="1:15" x14ac:dyDescent="0.35">
      <c r="E37" s="82" t="s">
        <v>76</v>
      </c>
      <c r="F37" s="73">
        <f>'LTI Model- draft'!P8</f>
        <v>1</v>
      </c>
    </row>
    <row r="39" spans="1:15" x14ac:dyDescent="0.35">
      <c r="C39" s="63">
        <v>0.1105099196108881</v>
      </c>
    </row>
    <row r="42" spans="1:15" x14ac:dyDescent="0.35">
      <c r="B42" t="s">
        <v>1096</v>
      </c>
      <c r="C42" t="s">
        <v>1095</v>
      </c>
      <c r="D42" s="91">
        <f>AVERAGE(E42:G42)</f>
        <v>9.8277867734492583E-2</v>
      </c>
      <c r="E42" s="54">
        <f>E6/D6-1</f>
        <v>0.2414652878779926</v>
      </c>
      <c r="F42" s="54">
        <f>F6/E6-1</f>
        <v>-6.6316846745149149E-3</v>
      </c>
      <c r="G42" s="54">
        <f>G6/F6-1</f>
        <v>6.0000000000000053E-2</v>
      </c>
    </row>
    <row r="43" spans="1:15" x14ac:dyDescent="0.35">
      <c r="D43" s="52">
        <f>_xlfn.STDEV.S(D6:G6)/C45</f>
        <v>0.11247465489737711</v>
      </c>
    </row>
    <row r="45" spans="1:15" x14ac:dyDescent="0.35">
      <c r="C45" s="32">
        <f>AVERAGE(D6:G6)</f>
        <v>60091228.372400001</v>
      </c>
    </row>
    <row r="75" spans="3:15" x14ac:dyDescent="0.35">
      <c r="D75" s="25">
        <v>2022</v>
      </c>
      <c r="E75" s="25">
        <v>2023</v>
      </c>
      <c r="F75" s="25">
        <v>2024</v>
      </c>
      <c r="G75" s="25">
        <v>2025</v>
      </c>
      <c r="H75" s="25">
        <v>2026</v>
      </c>
      <c r="I75" s="25">
        <v>2027</v>
      </c>
      <c r="J75" s="25">
        <v>2028</v>
      </c>
      <c r="K75" s="25">
        <v>2029</v>
      </c>
      <c r="L75" s="25">
        <v>2030</v>
      </c>
      <c r="M75" s="25">
        <v>2031</v>
      </c>
      <c r="N75" s="25">
        <v>2032</v>
      </c>
      <c r="O75" s="25">
        <v>2033</v>
      </c>
    </row>
    <row r="76" spans="3:15" x14ac:dyDescent="0.35">
      <c r="C76" t="s">
        <v>54</v>
      </c>
      <c r="D76" s="64">
        <f>$D$13/1000000</f>
        <v>3.31805516699999</v>
      </c>
      <c r="E76" s="64">
        <f>$E$13/1000000</f>
        <v>12.162553177199996</v>
      </c>
      <c r="F76" s="64">
        <f>$F$13/1000000</f>
        <v>12.265799578099999</v>
      </c>
      <c r="G76" s="64">
        <f>(G17*19.8%)/1000000</f>
        <v>14.243362097579999</v>
      </c>
      <c r="H76" s="64">
        <f t="shared" ref="H76:O76" si="26">(H17*19.8%)/1000000</f>
        <v>15.73539666832073</v>
      </c>
      <c r="I76" s="64">
        <f t="shared" si="26"/>
        <v>17.256273224393272</v>
      </c>
      <c r="J76" s="64">
        <f t="shared" si="26"/>
        <v>18.804439211079739</v>
      </c>
      <c r="K76" s="64">
        <f t="shared" si="26"/>
        <v>20.449827642049215</v>
      </c>
      <c r="L76" s="64">
        <f t="shared" si="26"/>
        <v>22.264749845281084</v>
      </c>
      <c r="M76" s="64">
        <f t="shared" si="26"/>
        <v>24.296408268662987</v>
      </c>
      <c r="N76" s="64">
        <f t="shared" si="26"/>
        <v>26.574196543850139</v>
      </c>
      <c r="O76" s="64">
        <f t="shared" si="26"/>
        <v>29.165180706875525</v>
      </c>
    </row>
    <row r="77" spans="3:15" x14ac:dyDescent="0.35">
      <c r="C77" t="s">
        <v>55</v>
      </c>
      <c r="D77" s="64">
        <f t="shared" ref="D77:D81" si="27">$D$13/1000000</f>
        <v>3.31805516699999</v>
      </c>
      <c r="E77" s="64">
        <f t="shared" ref="E77:E81" si="28">$E$13/1000000</f>
        <v>12.162553177199996</v>
      </c>
      <c r="F77" s="64">
        <f t="shared" ref="F77:F81" si="29">$F$13/1000000</f>
        <v>12.265799578099999</v>
      </c>
      <c r="G77" s="64">
        <f t="shared" ref="G77:O77" si="30">(G18*19.8%)/1000000</f>
        <v>13.849446600000002</v>
      </c>
      <c r="H77" s="64">
        <f t="shared" si="30"/>
        <v>15.010063200000001</v>
      </c>
      <c r="I77" s="64">
        <f t="shared" si="30"/>
        <v>16.170679800000002</v>
      </c>
      <c r="J77" s="64">
        <f t="shared" si="30"/>
        <v>17.331296400000003</v>
      </c>
      <c r="K77" s="64">
        <f t="shared" si="30"/>
        <v>18.544487148000002</v>
      </c>
      <c r="L77" s="64">
        <f t="shared" si="30"/>
        <v>19.861145735508003</v>
      </c>
      <c r="M77" s="64">
        <f t="shared" si="30"/>
        <v>21.311009374200086</v>
      </c>
      <c r="N77" s="64">
        <f t="shared" si="30"/>
        <v>22.909335077265091</v>
      </c>
      <c r="O77" s="64">
        <f t="shared" si="30"/>
        <v>24.696263213291768</v>
      </c>
    </row>
    <row r="78" spans="3:15" x14ac:dyDescent="0.35">
      <c r="C78" t="s">
        <v>56</v>
      </c>
      <c r="D78" s="64">
        <f t="shared" si="27"/>
        <v>3.31805516699999</v>
      </c>
      <c r="E78" s="64">
        <f t="shared" si="28"/>
        <v>12.162553177199996</v>
      </c>
      <c r="F78" s="64">
        <f t="shared" si="29"/>
        <v>12.265799578099999</v>
      </c>
      <c r="G78" s="64">
        <f t="shared" ref="G78:O78" si="31">(G19*19.8%)/1000000</f>
        <v>13.464</v>
      </c>
      <c r="H78" s="64">
        <f t="shared" si="31"/>
        <v>14.310236442891517</v>
      </c>
      <c r="I78" s="64">
        <f t="shared" si="31"/>
        <v>15.14011459251574</v>
      </c>
      <c r="J78" s="64">
        <f t="shared" si="31"/>
        <v>15.955102051576182</v>
      </c>
      <c r="K78" s="64">
        <f t="shared" si="31"/>
        <v>16.792744909283929</v>
      </c>
      <c r="L78" s="64">
        <f t="shared" si="31"/>
        <v>17.686958575703301</v>
      </c>
      <c r="M78" s="64">
        <f t="shared" si="31"/>
        <v>18.655319557723057</v>
      </c>
      <c r="N78" s="64">
        <f t="shared" si="31"/>
        <v>19.704681282844977</v>
      </c>
      <c r="O78" s="64">
        <f t="shared" si="31"/>
        <v>20.857405137891408</v>
      </c>
    </row>
    <row r="79" spans="3:15" x14ac:dyDescent="0.35">
      <c r="C79" t="s">
        <v>57</v>
      </c>
      <c r="D79" s="64">
        <f t="shared" si="27"/>
        <v>3.31805516699999</v>
      </c>
      <c r="E79" s="64">
        <f t="shared" si="28"/>
        <v>12.162553177199996</v>
      </c>
      <c r="F79" s="64">
        <f t="shared" si="29"/>
        <v>12.265799578099999</v>
      </c>
      <c r="G79" s="64">
        <f t="shared" ref="G79:O79" si="32">(G20*19.8%)/1000000</f>
        <v>13.166446152420001</v>
      </c>
      <c r="H79" s="64">
        <f t="shared" si="32"/>
        <v>13.78709714158815</v>
      </c>
      <c r="I79" s="64">
        <f t="shared" si="32"/>
        <v>14.386752362706147</v>
      </c>
      <c r="J79" s="64">
        <f t="shared" si="32"/>
        <v>14.967578023596939</v>
      </c>
      <c r="K79" s="64">
        <f t="shared" si="32"/>
        <v>15.556926408276066</v>
      </c>
      <c r="L79" s="64">
        <f t="shared" si="32"/>
        <v>16.178231156706591</v>
      </c>
      <c r="M79" s="64">
        <f t="shared" si="32"/>
        <v>16.842549773578856</v>
      </c>
      <c r="N79" s="64">
        <f t="shared" si="32"/>
        <v>17.553094842151712</v>
      </c>
      <c r="O79" s="64">
        <f t="shared" si="32"/>
        <v>18.323236878351114</v>
      </c>
    </row>
    <row r="80" spans="3:15" x14ac:dyDescent="0.35">
      <c r="C80" t="s">
        <v>68</v>
      </c>
      <c r="D80" s="64">
        <f t="shared" si="27"/>
        <v>3.31805516699999</v>
      </c>
      <c r="E80" s="64">
        <f t="shared" si="28"/>
        <v>12.162553177199996</v>
      </c>
      <c r="F80" s="64">
        <f t="shared" si="29"/>
        <v>12.265799578099999</v>
      </c>
      <c r="G80" s="64">
        <f t="shared" ref="G80:O80" si="33">(G21*19.8%)/1000000</f>
        <v>13.010211686260803</v>
      </c>
      <c r="H80" s="64">
        <f t="shared" si="33"/>
        <v>13.790824387436452</v>
      </c>
      <c r="I80" s="64">
        <f t="shared" si="33"/>
        <v>14.618273850682641</v>
      </c>
      <c r="J80" s="64">
        <f t="shared" si="33"/>
        <v>15.495370281723602</v>
      </c>
      <c r="K80" s="64">
        <f t="shared" si="33"/>
        <v>16.425092498627016</v>
      </c>
      <c r="L80" s="64">
        <f t="shared" si="33"/>
        <v>17.410598048544642</v>
      </c>
      <c r="M80" s="64">
        <f t="shared" si="33"/>
        <v>18.455233931457322</v>
      </c>
      <c r="N80" s="64">
        <f t="shared" si="33"/>
        <v>19.562547967344759</v>
      </c>
      <c r="O80" s="64">
        <f t="shared" si="33"/>
        <v>20.73630084538545</v>
      </c>
    </row>
    <row r="81" spans="3:15" x14ac:dyDescent="0.35">
      <c r="C81" t="s">
        <v>70</v>
      </c>
      <c r="D81" s="64">
        <f t="shared" si="27"/>
        <v>3.31805516699999</v>
      </c>
      <c r="E81" s="64">
        <f t="shared" si="28"/>
        <v>12.162553177199996</v>
      </c>
      <c r="F81" s="64">
        <f t="shared" si="29"/>
        <v>12.265799578099999</v>
      </c>
      <c r="G81" s="64">
        <f t="shared" ref="G81:O81" si="34">(G22*19.8%)/1000000</f>
        <v>12.887473840164002</v>
      </c>
      <c r="H81" s="64">
        <f t="shared" si="34"/>
        <v>12.371974886557441</v>
      </c>
      <c r="I81" s="64">
        <f t="shared" si="34"/>
        <v>13.856611872944338</v>
      </c>
      <c r="J81" s="64">
        <f t="shared" si="34"/>
        <v>13.995177991673781</v>
      </c>
      <c r="K81" s="64">
        <f t="shared" si="34"/>
        <v>16.094454690424843</v>
      </c>
      <c r="L81" s="64">
        <f t="shared" si="34"/>
        <v>15.933510143520593</v>
      </c>
      <c r="M81" s="64">
        <f t="shared" si="34"/>
        <v>17.686196259307863</v>
      </c>
      <c r="N81" s="64">
        <f t="shared" si="34"/>
        <v>16.801886446342468</v>
      </c>
      <c r="O81" s="64">
        <f t="shared" si="34"/>
        <v>17.137924175269315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1612-C60C-48F9-BD04-518D777105CC}">
  <sheetPr codeName="Sheet4"/>
  <dimension ref="C2:ALQ27"/>
  <sheetViews>
    <sheetView zoomScale="80" zoomScaleNormal="80" workbookViewId="0">
      <selection activeCell="H38" sqref="H38"/>
    </sheetView>
  </sheetViews>
  <sheetFormatPr defaultRowHeight="14.5" x14ac:dyDescent="0.35"/>
  <cols>
    <col min="3" max="3" width="22" customWidth="1"/>
    <col min="4" max="4" width="24.26953125" customWidth="1"/>
    <col min="6" max="6" width="14.26953125" bestFit="1" customWidth="1"/>
    <col min="11" max="11" width="13.54296875" customWidth="1"/>
  </cols>
  <sheetData>
    <row r="2" spans="3:1005" x14ac:dyDescent="0.35">
      <c r="C2" s="16" t="s">
        <v>1088</v>
      </c>
      <c r="D2" s="16" t="s">
        <v>1086</v>
      </c>
    </row>
    <row r="3" spans="3:1005" x14ac:dyDescent="0.35">
      <c r="C3" s="88" t="s">
        <v>1089</v>
      </c>
      <c r="D3" s="54">
        <v>61.988810999999998</v>
      </c>
    </row>
    <row r="4" spans="3:1005" x14ac:dyDescent="0.35">
      <c r="C4" s="88" t="s">
        <v>1094</v>
      </c>
      <c r="D4" s="89">
        <v>0.1</v>
      </c>
    </row>
    <row r="5" spans="3:1005" x14ac:dyDescent="0.35">
      <c r="C5" s="88" t="s">
        <v>1090</v>
      </c>
      <c r="D5" s="89">
        <v>0.4</v>
      </c>
    </row>
    <row r="6" spans="3:1005" x14ac:dyDescent="0.35">
      <c r="C6" s="88" t="s">
        <v>1091</v>
      </c>
      <c r="D6" s="4" t="s">
        <v>1092</v>
      </c>
    </row>
    <row r="7" spans="3:1005" x14ac:dyDescent="0.35">
      <c r="C7" s="88" t="s">
        <v>1093</v>
      </c>
      <c r="D7" s="88">
        <v>1000</v>
      </c>
    </row>
    <row r="9" spans="3:1005" x14ac:dyDescent="0.35">
      <c r="C9" t="s">
        <v>1087</v>
      </c>
      <c r="D9" t="s">
        <v>1086</v>
      </c>
    </row>
    <row r="10" spans="3:1005" x14ac:dyDescent="0.35">
      <c r="C10" t="s">
        <v>1085</v>
      </c>
      <c r="D10" s="59">
        <f ca="1">AVERAGE(Simulations!F27:ALQ27)</f>
        <v>173.08696932693812</v>
      </c>
    </row>
    <row r="11" spans="3:1005" x14ac:dyDescent="0.35">
      <c r="C11" t="s">
        <v>1084</v>
      </c>
      <c r="D11" s="59">
        <f ca="1">MEDIAN(Simulations!F27:ALQ27)</f>
        <v>76.314424658760828</v>
      </c>
    </row>
    <row r="12" spans="3:1005" x14ac:dyDescent="0.35">
      <c r="C12" t="s">
        <v>1083</v>
      </c>
      <c r="D12" s="59">
        <f ca="1">_xlfn.PERCENTILE.INC(Simulations!F27:ALQ27, 0.1)</f>
        <v>7.7300779331568537</v>
      </c>
    </row>
    <row r="13" spans="3:1005" x14ac:dyDescent="0.35">
      <c r="C13" t="s">
        <v>1082</v>
      </c>
      <c r="D13" s="59">
        <f ca="1">_xlfn.PERCENTILE.INC(Simulations!F27:ALQ27, 0.9)</f>
        <v>409.63039667301967</v>
      </c>
    </row>
    <row r="16" spans="3:1005" x14ac:dyDescent="0.35">
      <c r="D16" t="s">
        <v>1098</v>
      </c>
      <c r="E16" t="s">
        <v>1081</v>
      </c>
      <c r="F16" t="s">
        <v>1080</v>
      </c>
      <c r="G16" t="s">
        <v>1079</v>
      </c>
      <c r="H16" t="s">
        <v>1078</v>
      </c>
      <c r="I16" t="s">
        <v>1077</v>
      </c>
      <c r="J16" t="s">
        <v>1076</v>
      </c>
      <c r="K16" t="s">
        <v>1075</v>
      </c>
      <c r="L16" t="s">
        <v>1074</v>
      </c>
      <c r="M16" t="s">
        <v>1073</v>
      </c>
      <c r="N16" t="s">
        <v>1072</v>
      </c>
      <c r="O16" t="s">
        <v>1071</v>
      </c>
      <c r="P16" t="s">
        <v>1070</v>
      </c>
      <c r="Q16" t="s">
        <v>1069</v>
      </c>
      <c r="R16" t="s">
        <v>1068</v>
      </c>
      <c r="S16" t="s">
        <v>1067</v>
      </c>
      <c r="T16" t="s">
        <v>1066</v>
      </c>
      <c r="U16" t="s">
        <v>1065</v>
      </c>
      <c r="V16" t="s">
        <v>1064</v>
      </c>
      <c r="W16" t="s">
        <v>1063</v>
      </c>
      <c r="X16" t="s">
        <v>1062</v>
      </c>
      <c r="Y16" t="s">
        <v>1061</v>
      </c>
      <c r="Z16" t="s">
        <v>1060</v>
      </c>
      <c r="AA16" t="s">
        <v>1059</v>
      </c>
      <c r="AB16" t="s">
        <v>1058</v>
      </c>
      <c r="AC16" t="s">
        <v>1057</v>
      </c>
      <c r="AD16" t="s">
        <v>1056</v>
      </c>
      <c r="AE16" t="s">
        <v>1055</v>
      </c>
      <c r="AF16" t="s">
        <v>1054</v>
      </c>
      <c r="AG16" t="s">
        <v>1053</v>
      </c>
      <c r="AH16" t="s">
        <v>1052</v>
      </c>
      <c r="AI16" t="s">
        <v>1051</v>
      </c>
      <c r="AJ16" t="s">
        <v>1050</v>
      </c>
      <c r="AK16" t="s">
        <v>1049</v>
      </c>
      <c r="AL16" t="s">
        <v>1048</v>
      </c>
      <c r="AM16" t="s">
        <v>1047</v>
      </c>
      <c r="AN16" t="s">
        <v>1046</v>
      </c>
      <c r="AO16" t="s">
        <v>1045</v>
      </c>
      <c r="AP16" t="s">
        <v>1044</v>
      </c>
      <c r="AQ16" t="s">
        <v>1043</v>
      </c>
      <c r="AR16" t="s">
        <v>1042</v>
      </c>
      <c r="AS16" t="s">
        <v>1041</v>
      </c>
      <c r="AT16" t="s">
        <v>1040</v>
      </c>
      <c r="AU16" t="s">
        <v>1039</v>
      </c>
      <c r="AV16" t="s">
        <v>1038</v>
      </c>
      <c r="AW16" t="s">
        <v>1037</v>
      </c>
      <c r="AX16" t="s">
        <v>1036</v>
      </c>
      <c r="AY16" t="s">
        <v>1035</v>
      </c>
      <c r="AZ16" t="s">
        <v>1034</v>
      </c>
      <c r="BA16" t="s">
        <v>1033</v>
      </c>
      <c r="BB16" t="s">
        <v>1032</v>
      </c>
      <c r="BC16" t="s">
        <v>1031</v>
      </c>
      <c r="BD16" t="s">
        <v>1030</v>
      </c>
      <c r="BE16" t="s">
        <v>1029</v>
      </c>
      <c r="BF16" t="s">
        <v>1028</v>
      </c>
      <c r="BG16" t="s">
        <v>1027</v>
      </c>
      <c r="BH16" t="s">
        <v>1026</v>
      </c>
      <c r="BI16" t="s">
        <v>1025</v>
      </c>
      <c r="BJ16" t="s">
        <v>1024</v>
      </c>
      <c r="BK16" t="s">
        <v>1023</v>
      </c>
      <c r="BL16" t="s">
        <v>1022</v>
      </c>
      <c r="BM16" t="s">
        <v>1021</v>
      </c>
      <c r="BN16" t="s">
        <v>1020</v>
      </c>
      <c r="BO16" t="s">
        <v>1019</v>
      </c>
      <c r="BP16" t="s">
        <v>1018</v>
      </c>
      <c r="BQ16" t="s">
        <v>1017</v>
      </c>
      <c r="BR16" t="s">
        <v>1016</v>
      </c>
      <c r="BS16" t="s">
        <v>1015</v>
      </c>
      <c r="BT16" t="s">
        <v>1014</v>
      </c>
      <c r="BU16" t="s">
        <v>1013</v>
      </c>
      <c r="BV16" t="s">
        <v>1012</v>
      </c>
      <c r="BW16" t="s">
        <v>1011</v>
      </c>
      <c r="BX16" t="s">
        <v>1010</v>
      </c>
      <c r="BY16" t="s">
        <v>1009</v>
      </c>
      <c r="BZ16" t="s">
        <v>1008</v>
      </c>
      <c r="CA16" t="s">
        <v>1007</v>
      </c>
      <c r="CB16" t="s">
        <v>1006</v>
      </c>
      <c r="CC16" t="s">
        <v>1005</v>
      </c>
      <c r="CD16" t="s">
        <v>1004</v>
      </c>
      <c r="CE16" t="s">
        <v>1003</v>
      </c>
      <c r="CF16" t="s">
        <v>1002</v>
      </c>
      <c r="CG16" t="s">
        <v>1001</v>
      </c>
      <c r="CH16" t="s">
        <v>1000</v>
      </c>
      <c r="CI16" t="s">
        <v>999</v>
      </c>
      <c r="CJ16" t="s">
        <v>998</v>
      </c>
      <c r="CK16" t="s">
        <v>997</v>
      </c>
      <c r="CL16" t="s">
        <v>996</v>
      </c>
      <c r="CM16" t="s">
        <v>995</v>
      </c>
      <c r="CN16" t="s">
        <v>994</v>
      </c>
      <c r="CO16" t="s">
        <v>993</v>
      </c>
      <c r="CP16" t="s">
        <v>992</v>
      </c>
      <c r="CQ16" t="s">
        <v>991</v>
      </c>
      <c r="CR16" t="s">
        <v>990</v>
      </c>
      <c r="CS16" t="s">
        <v>989</v>
      </c>
      <c r="CT16" t="s">
        <v>988</v>
      </c>
      <c r="CU16" t="s">
        <v>987</v>
      </c>
      <c r="CV16" t="s">
        <v>986</v>
      </c>
      <c r="CW16" t="s">
        <v>985</v>
      </c>
      <c r="CX16" t="s">
        <v>984</v>
      </c>
      <c r="CY16" t="s">
        <v>983</v>
      </c>
      <c r="CZ16" t="s">
        <v>982</v>
      </c>
      <c r="DA16" t="s">
        <v>981</v>
      </c>
      <c r="DB16" t="s">
        <v>980</v>
      </c>
      <c r="DC16" t="s">
        <v>979</v>
      </c>
      <c r="DD16" t="s">
        <v>978</v>
      </c>
      <c r="DE16" t="s">
        <v>977</v>
      </c>
      <c r="DF16" t="s">
        <v>976</v>
      </c>
      <c r="DG16" t="s">
        <v>975</v>
      </c>
      <c r="DH16" t="s">
        <v>974</v>
      </c>
      <c r="DI16" t="s">
        <v>973</v>
      </c>
      <c r="DJ16" t="s">
        <v>972</v>
      </c>
      <c r="DK16" t="s">
        <v>971</v>
      </c>
      <c r="DL16" t="s">
        <v>970</v>
      </c>
      <c r="DM16" t="s">
        <v>969</v>
      </c>
      <c r="DN16" t="s">
        <v>968</v>
      </c>
      <c r="DO16" t="s">
        <v>967</v>
      </c>
      <c r="DP16" t="s">
        <v>966</v>
      </c>
      <c r="DQ16" t="s">
        <v>965</v>
      </c>
      <c r="DR16" t="s">
        <v>964</v>
      </c>
      <c r="DS16" t="s">
        <v>963</v>
      </c>
      <c r="DT16" t="s">
        <v>962</v>
      </c>
      <c r="DU16" t="s">
        <v>961</v>
      </c>
      <c r="DV16" t="s">
        <v>960</v>
      </c>
      <c r="DW16" t="s">
        <v>959</v>
      </c>
      <c r="DX16" t="s">
        <v>958</v>
      </c>
      <c r="DY16" t="s">
        <v>957</v>
      </c>
      <c r="DZ16" t="s">
        <v>956</v>
      </c>
      <c r="EA16" t="s">
        <v>955</v>
      </c>
      <c r="EB16" t="s">
        <v>954</v>
      </c>
      <c r="EC16" t="s">
        <v>953</v>
      </c>
      <c r="ED16" t="s">
        <v>952</v>
      </c>
      <c r="EE16" t="s">
        <v>951</v>
      </c>
      <c r="EF16" t="s">
        <v>950</v>
      </c>
      <c r="EG16" t="s">
        <v>949</v>
      </c>
      <c r="EH16" t="s">
        <v>948</v>
      </c>
      <c r="EI16" t="s">
        <v>947</v>
      </c>
      <c r="EJ16" t="s">
        <v>946</v>
      </c>
      <c r="EK16" t="s">
        <v>945</v>
      </c>
      <c r="EL16" t="s">
        <v>944</v>
      </c>
      <c r="EM16" t="s">
        <v>943</v>
      </c>
      <c r="EN16" t="s">
        <v>942</v>
      </c>
      <c r="EO16" t="s">
        <v>941</v>
      </c>
      <c r="EP16" t="s">
        <v>940</v>
      </c>
      <c r="EQ16" t="s">
        <v>939</v>
      </c>
      <c r="ER16" t="s">
        <v>938</v>
      </c>
      <c r="ES16" t="s">
        <v>937</v>
      </c>
      <c r="ET16" t="s">
        <v>936</v>
      </c>
      <c r="EU16" t="s">
        <v>935</v>
      </c>
      <c r="EV16" t="s">
        <v>934</v>
      </c>
      <c r="EW16" t="s">
        <v>933</v>
      </c>
      <c r="EX16" t="s">
        <v>932</v>
      </c>
      <c r="EY16" t="s">
        <v>931</v>
      </c>
      <c r="EZ16" t="s">
        <v>930</v>
      </c>
      <c r="FA16" t="s">
        <v>929</v>
      </c>
      <c r="FB16" t="s">
        <v>928</v>
      </c>
      <c r="FC16" t="s">
        <v>927</v>
      </c>
      <c r="FD16" t="s">
        <v>926</v>
      </c>
      <c r="FE16" t="s">
        <v>925</v>
      </c>
      <c r="FF16" t="s">
        <v>924</v>
      </c>
      <c r="FG16" t="s">
        <v>923</v>
      </c>
      <c r="FH16" t="s">
        <v>922</v>
      </c>
      <c r="FI16" t="s">
        <v>921</v>
      </c>
      <c r="FJ16" t="s">
        <v>920</v>
      </c>
      <c r="FK16" t="s">
        <v>919</v>
      </c>
      <c r="FL16" t="s">
        <v>918</v>
      </c>
      <c r="FM16" t="s">
        <v>917</v>
      </c>
      <c r="FN16" t="s">
        <v>916</v>
      </c>
      <c r="FO16" t="s">
        <v>915</v>
      </c>
      <c r="FP16" t="s">
        <v>914</v>
      </c>
      <c r="FQ16" t="s">
        <v>913</v>
      </c>
      <c r="FR16" t="s">
        <v>912</v>
      </c>
      <c r="FS16" t="s">
        <v>911</v>
      </c>
      <c r="FT16" t="s">
        <v>910</v>
      </c>
      <c r="FU16" t="s">
        <v>909</v>
      </c>
      <c r="FV16" t="s">
        <v>908</v>
      </c>
      <c r="FW16" t="s">
        <v>907</v>
      </c>
      <c r="FX16" t="s">
        <v>906</v>
      </c>
      <c r="FY16" t="s">
        <v>905</v>
      </c>
      <c r="FZ16" t="s">
        <v>904</v>
      </c>
      <c r="GA16" t="s">
        <v>903</v>
      </c>
      <c r="GB16" t="s">
        <v>902</v>
      </c>
      <c r="GC16" t="s">
        <v>901</v>
      </c>
      <c r="GD16" t="s">
        <v>900</v>
      </c>
      <c r="GE16" t="s">
        <v>899</v>
      </c>
      <c r="GF16" t="s">
        <v>898</v>
      </c>
      <c r="GG16" t="s">
        <v>897</v>
      </c>
      <c r="GH16" t="s">
        <v>896</v>
      </c>
      <c r="GI16" t="s">
        <v>895</v>
      </c>
      <c r="GJ16" t="s">
        <v>894</v>
      </c>
      <c r="GK16" t="s">
        <v>893</v>
      </c>
      <c r="GL16" t="s">
        <v>892</v>
      </c>
      <c r="GM16" t="s">
        <v>891</v>
      </c>
      <c r="GN16" t="s">
        <v>890</v>
      </c>
      <c r="GO16" t="s">
        <v>889</v>
      </c>
      <c r="GP16" t="s">
        <v>888</v>
      </c>
      <c r="GQ16" t="s">
        <v>887</v>
      </c>
      <c r="GR16" t="s">
        <v>886</v>
      </c>
      <c r="GS16" t="s">
        <v>885</v>
      </c>
      <c r="GT16" t="s">
        <v>884</v>
      </c>
      <c r="GU16" t="s">
        <v>883</v>
      </c>
      <c r="GV16" t="s">
        <v>882</v>
      </c>
      <c r="GW16" t="s">
        <v>881</v>
      </c>
      <c r="GX16" t="s">
        <v>880</v>
      </c>
      <c r="GY16" t="s">
        <v>879</v>
      </c>
      <c r="GZ16" t="s">
        <v>878</v>
      </c>
      <c r="HA16" t="s">
        <v>877</v>
      </c>
      <c r="HB16" t="s">
        <v>876</v>
      </c>
      <c r="HC16" t="s">
        <v>875</v>
      </c>
      <c r="HD16" t="s">
        <v>874</v>
      </c>
      <c r="HE16" t="s">
        <v>873</v>
      </c>
      <c r="HF16" t="s">
        <v>872</v>
      </c>
      <c r="HG16" t="s">
        <v>871</v>
      </c>
      <c r="HH16" t="s">
        <v>870</v>
      </c>
      <c r="HI16" t="s">
        <v>869</v>
      </c>
      <c r="HJ16" t="s">
        <v>868</v>
      </c>
      <c r="HK16" t="s">
        <v>867</v>
      </c>
      <c r="HL16" t="s">
        <v>866</v>
      </c>
      <c r="HM16" t="s">
        <v>865</v>
      </c>
      <c r="HN16" t="s">
        <v>864</v>
      </c>
      <c r="HO16" t="s">
        <v>863</v>
      </c>
      <c r="HP16" t="s">
        <v>862</v>
      </c>
      <c r="HQ16" t="s">
        <v>861</v>
      </c>
      <c r="HR16" t="s">
        <v>860</v>
      </c>
      <c r="HS16" t="s">
        <v>859</v>
      </c>
      <c r="HT16" t="s">
        <v>858</v>
      </c>
      <c r="HU16" t="s">
        <v>857</v>
      </c>
      <c r="HV16" t="s">
        <v>856</v>
      </c>
      <c r="HW16" t="s">
        <v>855</v>
      </c>
      <c r="HX16" t="s">
        <v>854</v>
      </c>
      <c r="HY16" t="s">
        <v>853</v>
      </c>
      <c r="HZ16" t="s">
        <v>852</v>
      </c>
      <c r="IA16" t="s">
        <v>851</v>
      </c>
      <c r="IB16" t="s">
        <v>850</v>
      </c>
      <c r="IC16" t="s">
        <v>849</v>
      </c>
      <c r="ID16" t="s">
        <v>848</v>
      </c>
      <c r="IE16" t="s">
        <v>847</v>
      </c>
      <c r="IF16" t="s">
        <v>846</v>
      </c>
      <c r="IG16" t="s">
        <v>845</v>
      </c>
      <c r="IH16" t="s">
        <v>844</v>
      </c>
      <c r="II16" t="s">
        <v>843</v>
      </c>
      <c r="IJ16" t="s">
        <v>842</v>
      </c>
      <c r="IK16" t="s">
        <v>841</v>
      </c>
      <c r="IL16" t="s">
        <v>840</v>
      </c>
      <c r="IM16" t="s">
        <v>839</v>
      </c>
      <c r="IN16" t="s">
        <v>838</v>
      </c>
      <c r="IO16" t="s">
        <v>837</v>
      </c>
      <c r="IP16" t="s">
        <v>836</v>
      </c>
      <c r="IQ16" t="s">
        <v>835</v>
      </c>
      <c r="IR16" t="s">
        <v>834</v>
      </c>
      <c r="IS16" t="s">
        <v>833</v>
      </c>
      <c r="IT16" t="s">
        <v>832</v>
      </c>
      <c r="IU16" t="s">
        <v>831</v>
      </c>
      <c r="IV16" t="s">
        <v>830</v>
      </c>
      <c r="IW16" t="s">
        <v>829</v>
      </c>
      <c r="IX16" t="s">
        <v>828</v>
      </c>
      <c r="IY16" t="s">
        <v>827</v>
      </c>
      <c r="IZ16" t="s">
        <v>826</v>
      </c>
      <c r="JA16" t="s">
        <v>825</v>
      </c>
      <c r="JB16" t="s">
        <v>824</v>
      </c>
      <c r="JC16" t="s">
        <v>823</v>
      </c>
      <c r="JD16" t="s">
        <v>822</v>
      </c>
      <c r="JE16" t="s">
        <v>821</v>
      </c>
      <c r="JF16" t="s">
        <v>820</v>
      </c>
      <c r="JG16" t="s">
        <v>819</v>
      </c>
      <c r="JH16" t="s">
        <v>818</v>
      </c>
      <c r="JI16" t="s">
        <v>817</v>
      </c>
      <c r="JJ16" t="s">
        <v>816</v>
      </c>
      <c r="JK16" t="s">
        <v>815</v>
      </c>
      <c r="JL16" t="s">
        <v>814</v>
      </c>
      <c r="JM16" t="s">
        <v>813</v>
      </c>
      <c r="JN16" t="s">
        <v>812</v>
      </c>
      <c r="JO16" t="s">
        <v>811</v>
      </c>
      <c r="JP16" t="s">
        <v>810</v>
      </c>
      <c r="JQ16" t="s">
        <v>809</v>
      </c>
      <c r="JR16" t="s">
        <v>808</v>
      </c>
      <c r="JS16" t="s">
        <v>807</v>
      </c>
      <c r="JT16" t="s">
        <v>806</v>
      </c>
      <c r="JU16" t="s">
        <v>805</v>
      </c>
      <c r="JV16" t="s">
        <v>804</v>
      </c>
      <c r="JW16" t="s">
        <v>803</v>
      </c>
      <c r="JX16" t="s">
        <v>802</v>
      </c>
      <c r="JY16" t="s">
        <v>801</v>
      </c>
      <c r="JZ16" t="s">
        <v>800</v>
      </c>
      <c r="KA16" t="s">
        <v>799</v>
      </c>
      <c r="KB16" t="s">
        <v>798</v>
      </c>
      <c r="KC16" t="s">
        <v>797</v>
      </c>
      <c r="KD16" t="s">
        <v>796</v>
      </c>
      <c r="KE16" t="s">
        <v>795</v>
      </c>
      <c r="KF16" t="s">
        <v>794</v>
      </c>
      <c r="KG16" t="s">
        <v>793</v>
      </c>
      <c r="KH16" t="s">
        <v>792</v>
      </c>
      <c r="KI16" t="s">
        <v>791</v>
      </c>
      <c r="KJ16" t="s">
        <v>790</v>
      </c>
      <c r="KK16" t="s">
        <v>789</v>
      </c>
      <c r="KL16" t="s">
        <v>788</v>
      </c>
      <c r="KM16" t="s">
        <v>787</v>
      </c>
      <c r="KN16" t="s">
        <v>786</v>
      </c>
      <c r="KO16" t="s">
        <v>785</v>
      </c>
      <c r="KP16" t="s">
        <v>784</v>
      </c>
      <c r="KQ16" t="s">
        <v>783</v>
      </c>
      <c r="KR16" t="s">
        <v>782</v>
      </c>
      <c r="KS16" t="s">
        <v>781</v>
      </c>
      <c r="KT16" t="s">
        <v>780</v>
      </c>
      <c r="KU16" t="s">
        <v>779</v>
      </c>
      <c r="KV16" t="s">
        <v>778</v>
      </c>
      <c r="KW16" t="s">
        <v>777</v>
      </c>
      <c r="KX16" t="s">
        <v>776</v>
      </c>
      <c r="KY16" t="s">
        <v>775</v>
      </c>
      <c r="KZ16" t="s">
        <v>774</v>
      </c>
      <c r="LA16" t="s">
        <v>773</v>
      </c>
      <c r="LB16" t="s">
        <v>772</v>
      </c>
      <c r="LC16" t="s">
        <v>771</v>
      </c>
      <c r="LD16" t="s">
        <v>770</v>
      </c>
      <c r="LE16" t="s">
        <v>769</v>
      </c>
      <c r="LF16" t="s">
        <v>768</v>
      </c>
      <c r="LG16" t="s">
        <v>767</v>
      </c>
      <c r="LH16" t="s">
        <v>766</v>
      </c>
      <c r="LI16" t="s">
        <v>765</v>
      </c>
      <c r="LJ16" t="s">
        <v>764</v>
      </c>
      <c r="LK16" t="s">
        <v>763</v>
      </c>
      <c r="LL16" t="s">
        <v>762</v>
      </c>
      <c r="LM16" t="s">
        <v>761</v>
      </c>
      <c r="LN16" t="s">
        <v>760</v>
      </c>
      <c r="LO16" t="s">
        <v>759</v>
      </c>
      <c r="LP16" t="s">
        <v>758</v>
      </c>
      <c r="LQ16" t="s">
        <v>757</v>
      </c>
      <c r="LR16" t="s">
        <v>756</v>
      </c>
      <c r="LS16" t="s">
        <v>755</v>
      </c>
      <c r="LT16" t="s">
        <v>754</v>
      </c>
      <c r="LU16" t="s">
        <v>753</v>
      </c>
      <c r="LV16" t="s">
        <v>752</v>
      </c>
      <c r="LW16" t="s">
        <v>751</v>
      </c>
      <c r="LX16" t="s">
        <v>750</v>
      </c>
      <c r="LY16" t="s">
        <v>749</v>
      </c>
      <c r="LZ16" t="s">
        <v>748</v>
      </c>
      <c r="MA16" t="s">
        <v>747</v>
      </c>
      <c r="MB16" t="s">
        <v>746</v>
      </c>
      <c r="MC16" t="s">
        <v>745</v>
      </c>
      <c r="MD16" t="s">
        <v>744</v>
      </c>
      <c r="ME16" t="s">
        <v>743</v>
      </c>
      <c r="MF16" t="s">
        <v>742</v>
      </c>
      <c r="MG16" t="s">
        <v>741</v>
      </c>
      <c r="MH16" t="s">
        <v>740</v>
      </c>
      <c r="MI16" t="s">
        <v>739</v>
      </c>
      <c r="MJ16" t="s">
        <v>738</v>
      </c>
      <c r="MK16" t="s">
        <v>737</v>
      </c>
      <c r="ML16" t="s">
        <v>736</v>
      </c>
      <c r="MM16" t="s">
        <v>735</v>
      </c>
      <c r="MN16" t="s">
        <v>734</v>
      </c>
      <c r="MO16" t="s">
        <v>733</v>
      </c>
      <c r="MP16" t="s">
        <v>732</v>
      </c>
      <c r="MQ16" t="s">
        <v>731</v>
      </c>
      <c r="MR16" t="s">
        <v>730</v>
      </c>
      <c r="MS16" t="s">
        <v>729</v>
      </c>
      <c r="MT16" t="s">
        <v>728</v>
      </c>
      <c r="MU16" t="s">
        <v>727</v>
      </c>
      <c r="MV16" t="s">
        <v>726</v>
      </c>
      <c r="MW16" t="s">
        <v>725</v>
      </c>
      <c r="MX16" t="s">
        <v>724</v>
      </c>
      <c r="MY16" t="s">
        <v>723</v>
      </c>
      <c r="MZ16" t="s">
        <v>722</v>
      </c>
      <c r="NA16" t="s">
        <v>721</v>
      </c>
      <c r="NB16" t="s">
        <v>720</v>
      </c>
      <c r="NC16" t="s">
        <v>719</v>
      </c>
      <c r="ND16" t="s">
        <v>718</v>
      </c>
      <c r="NE16" t="s">
        <v>717</v>
      </c>
      <c r="NF16" t="s">
        <v>716</v>
      </c>
      <c r="NG16" t="s">
        <v>715</v>
      </c>
      <c r="NH16" t="s">
        <v>714</v>
      </c>
      <c r="NI16" t="s">
        <v>713</v>
      </c>
      <c r="NJ16" t="s">
        <v>712</v>
      </c>
      <c r="NK16" t="s">
        <v>711</v>
      </c>
      <c r="NL16" t="s">
        <v>710</v>
      </c>
      <c r="NM16" t="s">
        <v>709</v>
      </c>
      <c r="NN16" t="s">
        <v>708</v>
      </c>
      <c r="NO16" t="s">
        <v>707</v>
      </c>
      <c r="NP16" t="s">
        <v>706</v>
      </c>
      <c r="NQ16" t="s">
        <v>705</v>
      </c>
      <c r="NR16" t="s">
        <v>704</v>
      </c>
      <c r="NS16" t="s">
        <v>703</v>
      </c>
      <c r="NT16" t="s">
        <v>702</v>
      </c>
      <c r="NU16" t="s">
        <v>701</v>
      </c>
      <c r="NV16" t="s">
        <v>700</v>
      </c>
      <c r="NW16" t="s">
        <v>699</v>
      </c>
      <c r="NX16" t="s">
        <v>698</v>
      </c>
      <c r="NY16" t="s">
        <v>697</v>
      </c>
      <c r="NZ16" t="s">
        <v>696</v>
      </c>
      <c r="OA16" t="s">
        <v>695</v>
      </c>
      <c r="OB16" t="s">
        <v>694</v>
      </c>
      <c r="OC16" t="s">
        <v>693</v>
      </c>
      <c r="OD16" t="s">
        <v>692</v>
      </c>
      <c r="OE16" t="s">
        <v>691</v>
      </c>
      <c r="OF16" t="s">
        <v>690</v>
      </c>
      <c r="OG16" t="s">
        <v>689</v>
      </c>
      <c r="OH16" t="s">
        <v>688</v>
      </c>
      <c r="OI16" t="s">
        <v>687</v>
      </c>
      <c r="OJ16" t="s">
        <v>686</v>
      </c>
      <c r="OK16" t="s">
        <v>685</v>
      </c>
      <c r="OL16" t="s">
        <v>684</v>
      </c>
      <c r="OM16" t="s">
        <v>683</v>
      </c>
      <c r="ON16" t="s">
        <v>682</v>
      </c>
      <c r="OO16" t="s">
        <v>681</v>
      </c>
      <c r="OP16" t="s">
        <v>680</v>
      </c>
      <c r="OQ16" t="s">
        <v>679</v>
      </c>
      <c r="OR16" t="s">
        <v>678</v>
      </c>
      <c r="OS16" t="s">
        <v>677</v>
      </c>
      <c r="OT16" t="s">
        <v>676</v>
      </c>
      <c r="OU16" t="s">
        <v>675</v>
      </c>
      <c r="OV16" t="s">
        <v>674</v>
      </c>
      <c r="OW16" t="s">
        <v>673</v>
      </c>
      <c r="OX16" t="s">
        <v>672</v>
      </c>
      <c r="OY16" t="s">
        <v>671</v>
      </c>
      <c r="OZ16" t="s">
        <v>670</v>
      </c>
      <c r="PA16" t="s">
        <v>669</v>
      </c>
      <c r="PB16" t="s">
        <v>668</v>
      </c>
      <c r="PC16" t="s">
        <v>667</v>
      </c>
      <c r="PD16" t="s">
        <v>666</v>
      </c>
      <c r="PE16" t="s">
        <v>665</v>
      </c>
      <c r="PF16" t="s">
        <v>664</v>
      </c>
      <c r="PG16" t="s">
        <v>663</v>
      </c>
      <c r="PH16" t="s">
        <v>662</v>
      </c>
      <c r="PI16" t="s">
        <v>661</v>
      </c>
      <c r="PJ16" t="s">
        <v>660</v>
      </c>
      <c r="PK16" t="s">
        <v>659</v>
      </c>
      <c r="PL16" t="s">
        <v>658</v>
      </c>
      <c r="PM16" t="s">
        <v>657</v>
      </c>
      <c r="PN16" t="s">
        <v>656</v>
      </c>
      <c r="PO16" t="s">
        <v>655</v>
      </c>
      <c r="PP16" t="s">
        <v>654</v>
      </c>
      <c r="PQ16" t="s">
        <v>653</v>
      </c>
      <c r="PR16" t="s">
        <v>652</v>
      </c>
      <c r="PS16" t="s">
        <v>651</v>
      </c>
      <c r="PT16" t="s">
        <v>650</v>
      </c>
      <c r="PU16" t="s">
        <v>649</v>
      </c>
      <c r="PV16" t="s">
        <v>648</v>
      </c>
      <c r="PW16" t="s">
        <v>647</v>
      </c>
      <c r="PX16" t="s">
        <v>646</v>
      </c>
      <c r="PY16" t="s">
        <v>645</v>
      </c>
      <c r="PZ16" t="s">
        <v>644</v>
      </c>
      <c r="QA16" t="s">
        <v>643</v>
      </c>
      <c r="QB16" t="s">
        <v>642</v>
      </c>
      <c r="QC16" t="s">
        <v>641</v>
      </c>
      <c r="QD16" t="s">
        <v>640</v>
      </c>
      <c r="QE16" t="s">
        <v>639</v>
      </c>
      <c r="QF16" t="s">
        <v>638</v>
      </c>
      <c r="QG16" t="s">
        <v>637</v>
      </c>
      <c r="QH16" t="s">
        <v>636</v>
      </c>
      <c r="QI16" t="s">
        <v>635</v>
      </c>
      <c r="QJ16" t="s">
        <v>634</v>
      </c>
      <c r="QK16" t="s">
        <v>633</v>
      </c>
      <c r="QL16" t="s">
        <v>632</v>
      </c>
      <c r="QM16" t="s">
        <v>631</v>
      </c>
      <c r="QN16" t="s">
        <v>630</v>
      </c>
      <c r="QO16" t="s">
        <v>629</v>
      </c>
      <c r="QP16" t="s">
        <v>628</v>
      </c>
      <c r="QQ16" t="s">
        <v>627</v>
      </c>
      <c r="QR16" t="s">
        <v>626</v>
      </c>
      <c r="QS16" t="s">
        <v>625</v>
      </c>
      <c r="QT16" t="s">
        <v>624</v>
      </c>
      <c r="QU16" t="s">
        <v>623</v>
      </c>
      <c r="QV16" t="s">
        <v>622</v>
      </c>
      <c r="QW16" t="s">
        <v>621</v>
      </c>
      <c r="QX16" t="s">
        <v>620</v>
      </c>
      <c r="QY16" t="s">
        <v>619</v>
      </c>
      <c r="QZ16" t="s">
        <v>618</v>
      </c>
      <c r="RA16" t="s">
        <v>617</v>
      </c>
      <c r="RB16" t="s">
        <v>616</v>
      </c>
      <c r="RC16" t="s">
        <v>615</v>
      </c>
      <c r="RD16" t="s">
        <v>614</v>
      </c>
      <c r="RE16" t="s">
        <v>613</v>
      </c>
      <c r="RF16" t="s">
        <v>612</v>
      </c>
      <c r="RG16" t="s">
        <v>611</v>
      </c>
      <c r="RH16" t="s">
        <v>610</v>
      </c>
      <c r="RI16" t="s">
        <v>609</v>
      </c>
      <c r="RJ16" t="s">
        <v>608</v>
      </c>
      <c r="RK16" t="s">
        <v>607</v>
      </c>
      <c r="RL16" t="s">
        <v>606</v>
      </c>
      <c r="RM16" t="s">
        <v>605</v>
      </c>
      <c r="RN16" t="s">
        <v>604</v>
      </c>
      <c r="RO16" t="s">
        <v>603</v>
      </c>
      <c r="RP16" t="s">
        <v>602</v>
      </c>
      <c r="RQ16" t="s">
        <v>601</v>
      </c>
      <c r="RR16" t="s">
        <v>600</v>
      </c>
      <c r="RS16" t="s">
        <v>599</v>
      </c>
      <c r="RT16" t="s">
        <v>598</v>
      </c>
      <c r="RU16" t="s">
        <v>597</v>
      </c>
      <c r="RV16" t="s">
        <v>596</v>
      </c>
      <c r="RW16" t="s">
        <v>595</v>
      </c>
      <c r="RX16" t="s">
        <v>594</v>
      </c>
      <c r="RY16" t="s">
        <v>593</v>
      </c>
      <c r="RZ16" t="s">
        <v>592</v>
      </c>
      <c r="SA16" t="s">
        <v>591</v>
      </c>
      <c r="SB16" t="s">
        <v>590</v>
      </c>
      <c r="SC16" t="s">
        <v>589</v>
      </c>
      <c r="SD16" t="s">
        <v>588</v>
      </c>
      <c r="SE16" t="s">
        <v>587</v>
      </c>
      <c r="SF16" t="s">
        <v>586</v>
      </c>
      <c r="SG16" t="s">
        <v>585</v>
      </c>
      <c r="SH16" t="s">
        <v>584</v>
      </c>
      <c r="SI16" t="s">
        <v>583</v>
      </c>
      <c r="SJ16" t="s">
        <v>582</v>
      </c>
      <c r="SK16" t="s">
        <v>581</v>
      </c>
      <c r="SL16" t="s">
        <v>580</v>
      </c>
      <c r="SM16" t="s">
        <v>579</v>
      </c>
      <c r="SN16" t="s">
        <v>578</v>
      </c>
      <c r="SO16" t="s">
        <v>577</v>
      </c>
      <c r="SP16" t="s">
        <v>576</v>
      </c>
      <c r="SQ16" t="s">
        <v>575</v>
      </c>
      <c r="SR16" t="s">
        <v>574</v>
      </c>
      <c r="SS16" t="s">
        <v>573</v>
      </c>
      <c r="ST16" t="s">
        <v>572</v>
      </c>
      <c r="SU16" t="s">
        <v>571</v>
      </c>
      <c r="SV16" t="s">
        <v>570</v>
      </c>
      <c r="SW16" t="s">
        <v>569</v>
      </c>
      <c r="SX16" t="s">
        <v>568</v>
      </c>
      <c r="SY16" t="s">
        <v>567</v>
      </c>
      <c r="SZ16" t="s">
        <v>566</v>
      </c>
      <c r="TA16" t="s">
        <v>565</v>
      </c>
      <c r="TB16" t="s">
        <v>564</v>
      </c>
      <c r="TC16" t="s">
        <v>563</v>
      </c>
      <c r="TD16" t="s">
        <v>562</v>
      </c>
      <c r="TE16" t="s">
        <v>561</v>
      </c>
      <c r="TF16" t="s">
        <v>560</v>
      </c>
      <c r="TG16" t="s">
        <v>559</v>
      </c>
      <c r="TH16" t="s">
        <v>558</v>
      </c>
      <c r="TI16" t="s">
        <v>557</v>
      </c>
      <c r="TJ16" t="s">
        <v>556</v>
      </c>
      <c r="TK16" t="s">
        <v>555</v>
      </c>
      <c r="TL16" t="s">
        <v>554</v>
      </c>
      <c r="TM16" t="s">
        <v>553</v>
      </c>
      <c r="TN16" t="s">
        <v>552</v>
      </c>
      <c r="TO16" t="s">
        <v>551</v>
      </c>
      <c r="TP16" t="s">
        <v>550</v>
      </c>
      <c r="TQ16" t="s">
        <v>549</v>
      </c>
      <c r="TR16" t="s">
        <v>548</v>
      </c>
      <c r="TS16" t="s">
        <v>547</v>
      </c>
      <c r="TT16" t="s">
        <v>546</v>
      </c>
      <c r="TU16" t="s">
        <v>545</v>
      </c>
      <c r="TV16" t="s">
        <v>544</v>
      </c>
      <c r="TW16" t="s">
        <v>543</v>
      </c>
      <c r="TX16" t="s">
        <v>542</v>
      </c>
      <c r="TY16" t="s">
        <v>541</v>
      </c>
      <c r="TZ16" t="s">
        <v>540</v>
      </c>
      <c r="UA16" t="s">
        <v>539</v>
      </c>
      <c r="UB16" t="s">
        <v>538</v>
      </c>
      <c r="UC16" t="s">
        <v>537</v>
      </c>
      <c r="UD16" t="s">
        <v>536</v>
      </c>
      <c r="UE16" t="s">
        <v>535</v>
      </c>
      <c r="UF16" t="s">
        <v>534</v>
      </c>
      <c r="UG16" t="s">
        <v>533</v>
      </c>
      <c r="UH16" t="s">
        <v>532</v>
      </c>
      <c r="UI16" t="s">
        <v>531</v>
      </c>
      <c r="UJ16" t="s">
        <v>530</v>
      </c>
      <c r="UK16" t="s">
        <v>529</v>
      </c>
      <c r="UL16" t="s">
        <v>528</v>
      </c>
      <c r="UM16" t="s">
        <v>527</v>
      </c>
      <c r="UN16" t="s">
        <v>526</v>
      </c>
      <c r="UO16" t="s">
        <v>525</v>
      </c>
      <c r="UP16" t="s">
        <v>524</v>
      </c>
      <c r="UQ16" t="s">
        <v>523</v>
      </c>
      <c r="UR16" t="s">
        <v>522</v>
      </c>
      <c r="US16" t="s">
        <v>521</v>
      </c>
      <c r="UT16" t="s">
        <v>520</v>
      </c>
      <c r="UU16" t="s">
        <v>519</v>
      </c>
      <c r="UV16" t="s">
        <v>518</v>
      </c>
      <c r="UW16" t="s">
        <v>517</v>
      </c>
      <c r="UX16" t="s">
        <v>516</v>
      </c>
      <c r="UY16" t="s">
        <v>515</v>
      </c>
      <c r="UZ16" t="s">
        <v>514</v>
      </c>
      <c r="VA16" t="s">
        <v>513</v>
      </c>
      <c r="VB16" t="s">
        <v>512</v>
      </c>
      <c r="VC16" t="s">
        <v>511</v>
      </c>
      <c r="VD16" t="s">
        <v>510</v>
      </c>
      <c r="VE16" t="s">
        <v>509</v>
      </c>
      <c r="VF16" t="s">
        <v>508</v>
      </c>
      <c r="VG16" t="s">
        <v>507</v>
      </c>
      <c r="VH16" t="s">
        <v>506</v>
      </c>
      <c r="VI16" t="s">
        <v>505</v>
      </c>
      <c r="VJ16" t="s">
        <v>504</v>
      </c>
      <c r="VK16" t="s">
        <v>503</v>
      </c>
      <c r="VL16" t="s">
        <v>502</v>
      </c>
      <c r="VM16" t="s">
        <v>501</v>
      </c>
      <c r="VN16" t="s">
        <v>500</v>
      </c>
      <c r="VO16" t="s">
        <v>499</v>
      </c>
      <c r="VP16" t="s">
        <v>498</v>
      </c>
      <c r="VQ16" t="s">
        <v>497</v>
      </c>
      <c r="VR16" t="s">
        <v>496</v>
      </c>
      <c r="VS16" t="s">
        <v>495</v>
      </c>
      <c r="VT16" t="s">
        <v>494</v>
      </c>
      <c r="VU16" t="s">
        <v>493</v>
      </c>
      <c r="VV16" t="s">
        <v>492</v>
      </c>
      <c r="VW16" t="s">
        <v>491</v>
      </c>
      <c r="VX16" t="s">
        <v>490</v>
      </c>
      <c r="VY16" t="s">
        <v>489</v>
      </c>
      <c r="VZ16" t="s">
        <v>488</v>
      </c>
      <c r="WA16" t="s">
        <v>487</v>
      </c>
      <c r="WB16" t="s">
        <v>486</v>
      </c>
      <c r="WC16" t="s">
        <v>485</v>
      </c>
      <c r="WD16" t="s">
        <v>484</v>
      </c>
      <c r="WE16" t="s">
        <v>483</v>
      </c>
      <c r="WF16" t="s">
        <v>482</v>
      </c>
      <c r="WG16" t="s">
        <v>481</v>
      </c>
      <c r="WH16" t="s">
        <v>480</v>
      </c>
      <c r="WI16" t="s">
        <v>479</v>
      </c>
      <c r="WJ16" t="s">
        <v>478</v>
      </c>
      <c r="WK16" t="s">
        <v>477</v>
      </c>
      <c r="WL16" t="s">
        <v>476</v>
      </c>
      <c r="WM16" t="s">
        <v>475</v>
      </c>
      <c r="WN16" t="s">
        <v>474</v>
      </c>
      <c r="WO16" t="s">
        <v>473</v>
      </c>
      <c r="WP16" t="s">
        <v>472</v>
      </c>
      <c r="WQ16" t="s">
        <v>471</v>
      </c>
      <c r="WR16" t="s">
        <v>470</v>
      </c>
      <c r="WS16" t="s">
        <v>469</v>
      </c>
      <c r="WT16" t="s">
        <v>468</v>
      </c>
      <c r="WU16" t="s">
        <v>467</v>
      </c>
      <c r="WV16" t="s">
        <v>466</v>
      </c>
      <c r="WW16" t="s">
        <v>465</v>
      </c>
      <c r="WX16" t="s">
        <v>464</v>
      </c>
      <c r="WY16" t="s">
        <v>463</v>
      </c>
      <c r="WZ16" t="s">
        <v>462</v>
      </c>
      <c r="XA16" t="s">
        <v>461</v>
      </c>
      <c r="XB16" t="s">
        <v>460</v>
      </c>
      <c r="XC16" t="s">
        <v>459</v>
      </c>
      <c r="XD16" t="s">
        <v>458</v>
      </c>
      <c r="XE16" t="s">
        <v>457</v>
      </c>
      <c r="XF16" t="s">
        <v>456</v>
      </c>
      <c r="XG16" t="s">
        <v>455</v>
      </c>
      <c r="XH16" t="s">
        <v>454</v>
      </c>
      <c r="XI16" t="s">
        <v>453</v>
      </c>
      <c r="XJ16" t="s">
        <v>452</v>
      </c>
      <c r="XK16" t="s">
        <v>451</v>
      </c>
      <c r="XL16" t="s">
        <v>450</v>
      </c>
      <c r="XM16" t="s">
        <v>449</v>
      </c>
      <c r="XN16" t="s">
        <v>448</v>
      </c>
      <c r="XO16" t="s">
        <v>447</v>
      </c>
      <c r="XP16" t="s">
        <v>446</v>
      </c>
      <c r="XQ16" t="s">
        <v>445</v>
      </c>
      <c r="XR16" t="s">
        <v>444</v>
      </c>
      <c r="XS16" t="s">
        <v>443</v>
      </c>
      <c r="XT16" t="s">
        <v>442</v>
      </c>
      <c r="XU16" t="s">
        <v>441</v>
      </c>
      <c r="XV16" t="s">
        <v>440</v>
      </c>
      <c r="XW16" t="s">
        <v>439</v>
      </c>
      <c r="XX16" t="s">
        <v>438</v>
      </c>
      <c r="XY16" t="s">
        <v>437</v>
      </c>
      <c r="XZ16" t="s">
        <v>436</v>
      </c>
      <c r="YA16" t="s">
        <v>435</v>
      </c>
      <c r="YB16" t="s">
        <v>434</v>
      </c>
      <c r="YC16" t="s">
        <v>433</v>
      </c>
      <c r="YD16" t="s">
        <v>432</v>
      </c>
      <c r="YE16" t="s">
        <v>431</v>
      </c>
      <c r="YF16" t="s">
        <v>430</v>
      </c>
      <c r="YG16" t="s">
        <v>429</v>
      </c>
      <c r="YH16" t="s">
        <v>428</v>
      </c>
      <c r="YI16" t="s">
        <v>427</v>
      </c>
      <c r="YJ16" t="s">
        <v>426</v>
      </c>
      <c r="YK16" t="s">
        <v>425</v>
      </c>
      <c r="YL16" t="s">
        <v>424</v>
      </c>
      <c r="YM16" t="s">
        <v>423</v>
      </c>
      <c r="YN16" t="s">
        <v>422</v>
      </c>
      <c r="YO16" t="s">
        <v>421</v>
      </c>
      <c r="YP16" t="s">
        <v>420</v>
      </c>
      <c r="YQ16" t="s">
        <v>419</v>
      </c>
      <c r="YR16" t="s">
        <v>418</v>
      </c>
      <c r="YS16" t="s">
        <v>417</v>
      </c>
      <c r="YT16" t="s">
        <v>416</v>
      </c>
      <c r="YU16" t="s">
        <v>415</v>
      </c>
      <c r="YV16" t="s">
        <v>414</v>
      </c>
      <c r="YW16" t="s">
        <v>413</v>
      </c>
      <c r="YX16" t="s">
        <v>412</v>
      </c>
      <c r="YY16" t="s">
        <v>411</v>
      </c>
      <c r="YZ16" t="s">
        <v>410</v>
      </c>
      <c r="ZA16" t="s">
        <v>409</v>
      </c>
      <c r="ZB16" t="s">
        <v>408</v>
      </c>
      <c r="ZC16" t="s">
        <v>407</v>
      </c>
      <c r="ZD16" t="s">
        <v>406</v>
      </c>
      <c r="ZE16" t="s">
        <v>405</v>
      </c>
      <c r="ZF16" t="s">
        <v>404</v>
      </c>
      <c r="ZG16" t="s">
        <v>403</v>
      </c>
      <c r="ZH16" t="s">
        <v>402</v>
      </c>
      <c r="ZI16" t="s">
        <v>401</v>
      </c>
      <c r="ZJ16" t="s">
        <v>400</v>
      </c>
      <c r="ZK16" t="s">
        <v>399</v>
      </c>
      <c r="ZL16" t="s">
        <v>398</v>
      </c>
      <c r="ZM16" t="s">
        <v>397</v>
      </c>
      <c r="ZN16" t="s">
        <v>396</v>
      </c>
      <c r="ZO16" t="s">
        <v>395</v>
      </c>
      <c r="ZP16" t="s">
        <v>394</v>
      </c>
      <c r="ZQ16" t="s">
        <v>393</v>
      </c>
      <c r="ZR16" t="s">
        <v>392</v>
      </c>
      <c r="ZS16" t="s">
        <v>391</v>
      </c>
      <c r="ZT16" t="s">
        <v>390</v>
      </c>
      <c r="ZU16" t="s">
        <v>389</v>
      </c>
      <c r="ZV16" t="s">
        <v>388</v>
      </c>
      <c r="ZW16" t="s">
        <v>387</v>
      </c>
      <c r="ZX16" t="s">
        <v>386</v>
      </c>
      <c r="ZY16" t="s">
        <v>385</v>
      </c>
      <c r="ZZ16" t="s">
        <v>384</v>
      </c>
      <c r="AAA16" t="s">
        <v>383</v>
      </c>
      <c r="AAB16" t="s">
        <v>382</v>
      </c>
      <c r="AAC16" t="s">
        <v>381</v>
      </c>
      <c r="AAD16" t="s">
        <v>380</v>
      </c>
      <c r="AAE16" t="s">
        <v>379</v>
      </c>
      <c r="AAF16" t="s">
        <v>378</v>
      </c>
      <c r="AAG16" t="s">
        <v>377</v>
      </c>
      <c r="AAH16" t="s">
        <v>376</v>
      </c>
      <c r="AAI16" t="s">
        <v>375</v>
      </c>
      <c r="AAJ16" t="s">
        <v>374</v>
      </c>
      <c r="AAK16" t="s">
        <v>373</v>
      </c>
      <c r="AAL16" t="s">
        <v>372</v>
      </c>
      <c r="AAM16" t="s">
        <v>371</v>
      </c>
      <c r="AAN16" t="s">
        <v>370</v>
      </c>
      <c r="AAO16" t="s">
        <v>369</v>
      </c>
      <c r="AAP16" t="s">
        <v>368</v>
      </c>
      <c r="AAQ16" t="s">
        <v>367</v>
      </c>
      <c r="AAR16" t="s">
        <v>366</v>
      </c>
      <c r="AAS16" t="s">
        <v>365</v>
      </c>
      <c r="AAT16" t="s">
        <v>364</v>
      </c>
      <c r="AAU16" t="s">
        <v>363</v>
      </c>
      <c r="AAV16" t="s">
        <v>362</v>
      </c>
      <c r="AAW16" t="s">
        <v>361</v>
      </c>
      <c r="AAX16" t="s">
        <v>360</v>
      </c>
      <c r="AAY16" t="s">
        <v>359</v>
      </c>
      <c r="AAZ16" t="s">
        <v>358</v>
      </c>
      <c r="ABA16" t="s">
        <v>357</v>
      </c>
      <c r="ABB16" t="s">
        <v>356</v>
      </c>
      <c r="ABC16" t="s">
        <v>355</v>
      </c>
      <c r="ABD16" t="s">
        <v>354</v>
      </c>
      <c r="ABE16" t="s">
        <v>353</v>
      </c>
      <c r="ABF16" t="s">
        <v>352</v>
      </c>
      <c r="ABG16" t="s">
        <v>351</v>
      </c>
      <c r="ABH16" t="s">
        <v>350</v>
      </c>
      <c r="ABI16" t="s">
        <v>349</v>
      </c>
      <c r="ABJ16" t="s">
        <v>348</v>
      </c>
      <c r="ABK16" t="s">
        <v>347</v>
      </c>
      <c r="ABL16" t="s">
        <v>346</v>
      </c>
      <c r="ABM16" t="s">
        <v>345</v>
      </c>
      <c r="ABN16" t="s">
        <v>344</v>
      </c>
      <c r="ABO16" t="s">
        <v>343</v>
      </c>
      <c r="ABP16" t="s">
        <v>342</v>
      </c>
      <c r="ABQ16" t="s">
        <v>341</v>
      </c>
      <c r="ABR16" t="s">
        <v>340</v>
      </c>
      <c r="ABS16" t="s">
        <v>339</v>
      </c>
      <c r="ABT16" t="s">
        <v>338</v>
      </c>
      <c r="ABU16" t="s">
        <v>337</v>
      </c>
      <c r="ABV16" t="s">
        <v>336</v>
      </c>
      <c r="ABW16" t="s">
        <v>335</v>
      </c>
      <c r="ABX16" t="s">
        <v>334</v>
      </c>
      <c r="ABY16" t="s">
        <v>333</v>
      </c>
      <c r="ABZ16" t="s">
        <v>332</v>
      </c>
      <c r="ACA16" t="s">
        <v>331</v>
      </c>
      <c r="ACB16" t="s">
        <v>330</v>
      </c>
      <c r="ACC16" t="s">
        <v>329</v>
      </c>
      <c r="ACD16" t="s">
        <v>328</v>
      </c>
      <c r="ACE16" t="s">
        <v>327</v>
      </c>
      <c r="ACF16" t="s">
        <v>326</v>
      </c>
      <c r="ACG16" t="s">
        <v>325</v>
      </c>
      <c r="ACH16" t="s">
        <v>324</v>
      </c>
      <c r="ACI16" t="s">
        <v>323</v>
      </c>
      <c r="ACJ16" t="s">
        <v>322</v>
      </c>
      <c r="ACK16" t="s">
        <v>321</v>
      </c>
      <c r="ACL16" t="s">
        <v>320</v>
      </c>
      <c r="ACM16" t="s">
        <v>319</v>
      </c>
      <c r="ACN16" t="s">
        <v>318</v>
      </c>
      <c r="ACO16" t="s">
        <v>317</v>
      </c>
      <c r="ACP16" t="s">
        <v>316</v>
      </c>
      <c r="ACQ16" t="s">
        <v>315</v>
      </c>
      <c r="ACR16" t="s">
        <v>314</v>
      </c>
      <c r="ACS16" t="s">
        <v>313</v>
      </c>
      <c r="ACT16" t="s">
        <v>312</v>
      </c>
      <c r="ACU16" t="s">
        <v>311</v>
      </c>
      <c r="ACV16" t="s">
        <v>310</v>
      </c>
      <c r="ACW16" t="s">
        <v>309</v>
      </c>
      <c r="ACX16" t="s">
        <v>308</v>
      </c>
      <c r="ACY16" t="s">
        <v>307</v>
      </c>
      <c r="ACZ16" t="s">
        <v>306</v>
      </c>
      <c r="ADA16" t="s">
        <v>305</v>
      </c>
      <c r="ADB16" t="s">
        <v>304</v>
      </c>
      <c r="ADC16" t="s">
        <v>303</v>
      </c>
      <c r="ADD16" t="s">
        <v>302</v>
      </c>
      <c r="ADE16" t="s">
        <v>301</v>
      </c>
      <c r="ADF16" t="s">
        <v>300</v>
      </c>
      <c r="ADG16" t="s">
        <v>299</v>
      </c>
      <c r="ADH16" t="s">
        <v>298</v>
      </c>
      <c r="ADI16" t="s">
        <v>297</v>
      </c>
      <c r="ADJ16" t="s">
        <v>296</v>
      </c>
      <c r="ADK16" t="s">
        <v>295</v>
      </c>
      <c r="ADL16" t="s">
        <v>294</v>
      </c>
      <c r="ADM16" t="s">
        <v>293</v>
      </c>
      <c r="ADN16" t="s">
        <v>292</v>
      </c>
      <c r="ADO16" t="s">
        <v>291</v>
      </c>
      <c r="ADP16" t="s">
        <v>290</v>
      </c>
      <c r="ADQ16" t="s">
        <v>289</v>
      </c>
      <c r="ADR16" t="s">
        <v>288</v>
      </c>
      <c r="ADS16" t="s">
        <v>287</v>
      </c>
      <c r="ADT16" t="s">
        <v>286</v>
      </c>
      <c r="ADU16" t="s">
        <v>285</v>
      </c>
      <c r="ADV16" t="s">
        <v>284</v>
      </c>
      <c r="ADW16" t="s">
        <v>283</v>
      </c>
      <c r="ADX16" t="s">
        <v>282</v>
      </c>
      <c r="ADY16" t="s">
        <v>281</v>
      </c>
      <c r="ADZ16" t="s">
        <v>280</v>
      </c>
      <c r="AEA16" t="s">
        <v>279</v>
      </c>
      <c r="AEB16" t="s">
        <v>278</v>
      </c>
      <c r="AEC16" t="s">
        <v>277</v>
      </c>
      <c r="AED16" t="s">
        <v>276</v>
      </c>
      <c r="AEE16" t="s">
        <v>275</v>
      </c>
      <c r="AEF16" t="s">
        <v>274</v>
      </c>
      <c r="AEG16" t="s">
        <v>273</v>
      </c>
      <c r="AEH16" t="s">
        <v>272</v>
      </c>
      <c r="AEI16" t="s">
        <v>271</v>
      </c>
      <c r="AEJ16" t="s">
        <v>270</v>
      </c>
      <c r="AEK16" t="s">
        <v>269</v>
      </c>
      <c r="AEL16" t="s">
        <v>268</v>
      </c>
      <c r="AEM16" t="s">
        <v>267</v>
      </c>
      <c r="AEN16" t="s">
        <v>266</v>
      </c>
      <c r="AEO16" t="s">
        <v>265</v>
      </c>
      <c r="AEP16" t="s">
        <v>264</v>
      </c>
      <c r="AEQ16" t="s">
        <v>263</v>
      </c>
      <c r="AER16" t="s">
        <v>262</v>
      </c>
      <c r="AES16" t="s">
        <v>261</v>
      </c>
      <c r="AET16" t="s">
        <v>260</v>
      </c>
      <c r="AEU16" t="s">
        <v>259</v>
      </c>
      <c r="AEV16" t="s">
        <v>258</v>
      </c>
      <c r="AEW16" t="s">
        <v>257</v>
      </c>
      <c r="AEX16" t="s">
        <v>256</v>
      </c>
      <c r="AEY16" t="s">
        <v>255</v>
      </c>
      <c r="AEZ16" t="s">
        <v>254</v>
      </c>
      <c r="AFA16" t="s">
        <v>253</v>
      </c>
      <c r="AFB16" t="s">
        <v>252</v>
      </c>
      <c r="AFC16" t="s">
        <v>251</v>
      </c>
      <c r="AFD16" t="s">
        <v>250</v>
      </c>
      <c r="AFE16" t="s">
        <v>249</v>
      </c>
      <c r="AFF16" t="s">
        <v>248</v>
      </c>
      <c r="AFG16" t="s">
        <v>247</v>
      </c>
      <c r="AFH16" t="s">
        <v>246</v>
      </c>
      <c r="AFI16" t="s">
        <v>245</v>
      </c>
      <c r="AFJ16" t="s">
        <v>244</v>
      </c>
      <c r="AFK16" t="s">
        <v>243</v>
      </c>
      <c r="AFL16" t="s">
        <v>242</v>
      </c>
      <c r="AFM16" t="s">
        <v>241</v>
      </c>
      <c r="AFN16" t="s">
        <v>240</v>
      </c>
      <c r="AFO16" t="s">
        <v>239</v>
      </c>
      <c r="AFP16" t="s">
        <v>238</v>
      </c>
      <c r="AFQ16" t="s">
        <v>237</v>
      </c>
      <c r="AFR16" t="s">
        <v>236</v>
      </c>
      <c r="AFS16" t="s">
        <v>235</v>
      </c>
      <c r="AFT16" t="s">
        <v>234</v>
      </c>
      <c r="AFU16" t="s">
        <v>233</v>
      </c>
      <c r="AFV16" t="s">
        <v>232</v>
      </c>
      <c r="AFW16" t="s">
        <v>231</v>
      </c>
      <c r="AFX16" t="s">
        <v>230</v>
      </c>
      <c r="AFY16" t="s">
        <v>229</v>
      </c>
      <c r="AFZ16" t="s">
        <v>228</v>
      </c>
      <c r="AGA16" t="s">
        <v>227</v>
      </c>
      <c r="AGB16" t="s">
        <v>226</v>
      </c>
      <c r="AGC16" t="s">
        <v>225</v>
      </c>
      <c r="AGD16" t="s">
        <v>224</v>
      </c>
      <c r="AGE16" t="s">
        <v>223</v>
      </c>
      <c r="AGF16" t="s">
        <v>222</v>
      </c>
      <c r="AGG16" t="s">
        <v>221</v>
      </c>
      <c r="AGH16" t="s">
        <v>220</v>
      </c>
      <c r="AGI16" t="s">
        <v>219</v>
      </c>
      <c r="AGJ16" t="s">
        <v>218</v>
      </c>
      <c r="AGK16" t="s">
        <v>217</v>
      </c>
      <c r="AGL16" t="s">
        <v>216</v>
      </c>
      <c r="AGM16" t="s">
        <v>215</v>
      </c>
      <c r="AGN16" t="s">
        <v>214</v>
      </c>
      <c r="AGO16" t="s">
        <v>213</v>
      </c>
      <c r="AGP16" t="s">
        <v>212</v>
      </c>
      <c r="AGQ16" t="s">
        <v>211</v>
      </c>
      <c r="AGR16" t="s">
        <v>210</v>
      </c>
      <c r="AGS16" t="s">
        <v>209</v>
      </c>
      <c r="AGT16" t="s">
        <v>208</v>
      </c>
      <c r="AGU16" t="s">
        <v>207</v>
      </c>
      <c r="AGV16" t="s">
        <v>206</v>
      </c>
      <c r="AGW16" t="s">
        <v>205</v>
      </c>
      <c r="AGX16" t="s">
        <v>204</v>
      </c>
      <c r="AGY16" t="s">
        <v>203</v>
      </c>
      <c r="AGZ16" t="s">
        <v>202</v>
      </c>
      <c r="AHA16" t="s">
        <v>201</v>
      </c>
      <c r="AHB16" t="s">
        <v>200</v>
      </c>
      <c r="AHC16" t="s">
        <v>199</v>
      </c>
      <c r="AHD16" t="s">
        <v>198</v>
      </c>
      <c r="AHE16" t="s">
        <v>197</v>
      </c>
      <c r="AHF16" t="s">
        <v>196</v>
      </c>
      <c r="AHG16" t="s">
        <v>195</v>
      </c>
      <c r="AHH16" t="s">
        <v>194</v>
      </c>
      <c r="AHI16" t="s">
        <v>193</v>
      </c>
      <c r="AHJ16" t="s">
        <v>192</v>
      </c>
      <c r="AHK16" t="s">
        <v>191</v>
      </c>
      <c r="AHL16" t="s">
        <v>190</v>
      </c>
      <c r="AHM16" t="s">
        <v>189</v>
      </c>
      <c r="AHN16" t="s">
        <v>188</v>
      </c>
      <c r="AHO16" t="s">
        <v>187</v>
      </c>
      <c r="AHP16" t="s">
        <v>186</v>
      </c>
      <c r="AHQ16" t="s">
        <v>185</v>
      </c>
      <c r="AHR16" t="s">
        <v>184</v>
      </c>
      <c r="AHS16" t="s">
        <v>183</v>
      </c>
      <c r="AHT16" t="s">
        <v>182</v>
      </c>
      <c r="AHU16" t="s">
        <v>181</v>
      </c>
      <c r="AHV16" t="s">
        <v>180</v>
      </c>
      <c r="AHW16" t="s">
        <v>179</v>
      </c>
      <c r="AHX16" t="s">
        <v>178</v>
      </c>
      <c r="AHY16" t="s">
        <v>177</v>
      </c>
      <c r="AHZ16" t="s">
        <v>176</v>
      </c>
      <c r="AIA16" t="s">
        <v>175</v>
      </c>
      <c r="AIB16" t="s">
        <v>174</v>
      </c>
      <c r="AIC16" t="s">
        <v>173</v>
      </c>
      <c r="AID16" t="s">
        <v>172</v>
      </c>
      <c r="AIE16" t="s">
        <v>171</v>
      </c>
      <c r="AIF16" t="s">
        <v>170</v>
      </c>
      <c r="AIG16" t="s">
        <v>169</v>
      </c>
      <c r="AIH16" t="s">
        <v>168</v>
      </c>
      <c r="AII16" t="s">
        <v>167</v>
      </c>
      <c r="AIJ16" t="s">
        <v>166</v>
      </c>
      <c r="AIK16" t="s">
        <v>165</v>
      </c>
      <c r="AIL16" t="s">
        <v>164</v>
      </c>
      <c r="AIM16" t="s">
        <v>163</v>
      </c>
      <c r="AIN16" t="s">
        <v>162</v>
      </c>
      <c r="AIO16" t="s">
        <v>161</v>
      </c>
      <c r="AIP16" t="s">
        <v>160</v>
      </c>
      <c r="AIQ16" t="s">
        <v>159</v>
      </c>
      <c r="AIR16" t="s">
        <v>158</v>
      </c>
      <c r="AIS16" t="s">
        <v>157</v>
      </c>
      <c r="AIT16" t="s">
        <v>156</v>
      </c>
      <c r="AIU16" t="s">
        <v>155</v>
      </c>
      <c r="AIV16" t="s">
        <v>154</v>
      </c>
      <c r="AIW16" t="s">
        <v>153</v>
      </c>
      <c r="AIX16" t="s">
        <v>152</v>
      </c>
      <c r="AIY16" t="s">
        <v>151</v>
      </c>
      <c r="AIZ16" t="s">
        <v>150</v>
      </c>
      <c r="AJA16" t="s">
        <v>149</v>
      </c>
      <c r="AJB16" t="s">
        <v>148</v>
      </c>
      <c r="AJC16" t="s">
        <v>147</v>
      </c>
      <c r="AJD16" t="s">
        <v>146</v>
      </c>
      <c r="AJE16" t="s">
        <v>145</v>
      </c>
      <c r="AJF16" t="s">
        <v>144</v>
      </c>
      <c r="AJG16" t="s">
        <v>143</v>
      </c>
      <c r="AJH16" t="s">
        <v>142</v>
      </c>
      <c r="AJI16" t="s">
        <v>141</v>
      </c>
      <c r="AJJ16" t="s">
        <v>140</v>
      </c>
      <c r="AJK16" t="s">
        <v>139</v>
      </c>
      <c r="AJL16" t="s">
        <v>138</v>
      </c>
      <c r="AJM16" t="s">
        <v>137</v>
      </c>
      <c r="AJN16" t="s">
        <v>136</v>
      </c>
      <c r="AJO16" t="s">
        <v>135</v>
      </c>
      <c r="AJP16" t="s">
        <v>134</v>
      </c>
      <c r="AJQ16" t="s">
        <v>133</v>
      </c>
      <c r="AJR16" t="s">
        <v>132</v>
      </c>
      <c r="AJS16" t="s">
        <v>131</v>
      </c>
      <c r="AJT16" t="s">
        <v>130</v>
      </c>
      <c r="AJU16" t="s">
        <v>129</v>
      </c>
      <c r="AJV16" t="s">
        <v>128</v>
      </c>
      <c r="AJW16" t="s">
        <v>127</v>
      </c>
      <c r="AJX16" t="s">
        <v>126</v>
      </c>
      <c r="AJY16" t="s">
        <v>125</v>
      </c>
      <c r="AJZ16" t="s">
        <v>124</v>
      </c>
      <c r="AKA16" t="s">
        <v>123</v>
      </c>
      <c r="AKB16" t="s">
        <v>122</v>
      </c>
      <c r="AKC16" t="s">
        <v>121</v>
      </c>
      <c r="AKD16" t="s">
        <v>120</v>
      </c>
      <c r="AKE16" t="s">
        <v>119</v>
      </c>
      <c r="AKF16" t="s">
        <v>118</v>
      </c>
      <c r="AKG16" t="s">
        <v>117</v>
      </c>
      <c r="AKH16" t="s">
        <v>116</v>
      </c>
      <c r="AKI16" t="s">
        <v>115</v>
      </c>
      <c r="AKJ16" t="s">
        <v>114</v>
      </c>
      <c r="AKK16" t="s">
        <v>113</v>
      </c>
      <c r="AKL16" t="s">
        <v>112</v>
      </c>
      <c r="AKM16" t="s">
        <v>111</v>
      </c>
      <c r="AKN16" t="s">
        <v>110</v>
      </c>
      <c r="AKO16" t="s">
        <v>109</v>
      </c>
      <c r="AKP16" t="s">
        <v>108</v>
      </c>
      <c r="AKQ16" t="s">
        <v>107</v>
      </c>
      <c r="AKR16" t="s">
        <v>106</v>
      </c>
      <c r="AKS16" t="s">
        <v>105</v>
      </c>
      <c r="AKT16" t="s">
        <v>104</v>
      </c>
      <c r="AKU16" t="s">
        <v>103</v>
      </c>
      <c r="AKV16" t="s">
        <v>102</v>
      </c>
      <c r="AKW16" t="s">
        <v>101</v>
      </c>
      <c r="AKX16" t="s">
        <v>100</v>
      </c>
      <c r="AKY16" t="s">
        <v>99</v>
      </c>
      <c r="AKZ16" t="s">
        <v>98</v>
      </c>
      <c r="ALA16" t="s">
        <v>97</v>
      </c>
      <c r="ALB16" t="s">
        <v>96</v>
      </c>
      <c r="ALC16" t="s">
        <v>95</v>
      </c>
      <c r="ALD16" t="s">
        <v>94</v>
      </c>
      <c r="ALE16" t="s">
        <v>93</v>
      </c>
      <c r="ALF16" t="s">
        <v>92</v>
      </c>
      <c r="ALG16" t="s">
        <v>91</v>
      </c>
      <c r="ALH16" t="s">
        <v>90</v>
      </c>
      <c r="ALI16" t="s">
        <v>89</v>
      </c>
      <c r="ALJ16" t="s">
        <v>88</v>
      </c>
      <c r="ALK16" t="s">
        <v>87</v>
      </c>
      <c r="ALL16" t="s">
        <v>86</v>
      </c>
      <c r="ALM16" t="s">
        <v>85</v>
      </c>
      <c r="ALN16" t="s">
        <v>84</v>
      </c>
      <c r="ALO16" t="s">
        <v>83</v>
      </c>
      <c r="ALP16" t="s">
        <v>82</v>
      </c>
      <c r="ALQ16" t="s">
        <v>81</v>
      </c>
    </row>
    <row r="17" spans="3:1005" x14ac:dyDescent="0.35">
      <c r="D17" s="90">
        <f t="shared" ref="D17:D27" si="0">AVERAGE(F17:ALQ17)</f>
        <v>61.988811000001085</v>
      </c>
      <c r="E17">
        <v>0</v>
      </c>
      <c r="F17" s="64">
        <f>$D$3</f>
        <v>61.988810999999998</v>
      </c>
      <c r="G17" s="64">
        <f t="shared" ref="G17:BR17" si="1">$D$3</f>
        <v>61.988810999999998</v>
      </c>
      <c r="H17" s="64">
        <f t="shared" si="1"/>
        <v>61.988810999999998</v>
      </c>
      <c r="I17" s="64">
        <f t="shared" si="1"/>
        <v>61.988810999999998</v>
      </c>
      <c r="J17" s="64">
        <f t="shared" si="1"/>
        <v>61.988810999999998</v>
      </c>
      <c r="K17" s="64">
        <f t="shared" si="1"/>
        <v>61.988810999999998</v>
      </c>
      <c r="L17" s="64">
        <f t="shared" si="1"/>
        <v>61.988810999999998</v>
      </c>
      <c r="M17" s="64">
        <f t="shared" si="1"/>
        <v>61.988810999999998</v>
      </c>
      <c r="N17" s="64">
        <f t="shared" si="1"/>
        <v>61.988810999999998</v>
      </c>
      <c r="O17" s="64">
        <f t="shared" si="1"/>
        <v>61.988810999999998</v>
      </c>
      <c r="P17" s="64">
        <f t="shared" si="1"/>
        <v>61.988810999999998</v>
      </c>
      <c r="Q17" s="64">
        <f t="shared" si="1"/>
        <v>61.988810999999998</v>
      </c>
      <c r="R17" s="64">
        <f t="shared" si="1"/>
        <v>61.988810999999998</v>
      </c>
      <c r="S17" s="64">
        <f t="shared" si="1"/>
        <v>61.988810999999998</v>
      </c>
      <c r="T17" s="64">
        <f t="shared" si="1"/>
        <v>61.988810999999998</v>
      </c>
      <c r="U17" s="64">
        <f t="shared" si="1"/>
        <v>61.988810999999998</v>
      </c>
      <c r="V17" s="64">
        <f t="shared" si="1"/>
        <v>61.988810999999998</v>
      </c>
      <c r="W17" s="64">
        <f t="shared" si="1"/>
        <v>61.988810999999998</v>
      </c>
      <c r="X17" s="64">
        <f t="shared" si="1"/>
        <v>61.988810999999998</v>
      </c>
      <c r="Y17" s="64">
        <f t="shared" si="1"/>
        <v>61.988810999999998</v>
      </c>
      <c r="Z17" s="64">
        <f t="shared" si="1"/>
        <v>61.988810999999998</v>
      </c>
      <c r="AA17" s="64">
        <f t="shared" si="1"/>
        <v>61.988810999999998</v>
      </c>
      <c r="AB17" s="64">
        <f t="shared" si="1"/>
        <v>61.988810999999998</v>
      </c>
      <c r="AC17" s="64">
        <f t="shared" si="1"/>
        <v>61.988810999999998</v>
      </c>
      <c r="AD17" s="64">
        <f t="shared" si="1"/>
        <v>61.988810999999998</v>
      </c>
      <c r="AE17" s="64">
        <f t="shared" si="1"/>
        <v>61.988810999999998</v>
      </c>
      <c r="AF17" s="64">
        <f t="shared" si="1"/>
        <v>61.988810999999998</v>
      </c>
      <c r="AG17" s="64">
        <f t="shared" si="1"/>
        <v>61.988810999999998</v>
      </c>
      <c r="AH17" s="64">
        <f t="shared" si="1"/>
        <v>61.988810999999998</v>
      </c>
      <c r="AI17" s="64">
        <f t="shared" si="1"/>
        <v>61.988810999999998</v>
      </c>
      <c r="AJ17" s="64">
        <f t="shared" si="1"/>
        <v>61.988810999999998</v>
      </c>
      <c r="AK17" s="64">
        <f t="shared" si="1"/>
        <v>61.988810999999998</v>
      </c>
      <c r="AL17" s="64">
        <f t="shared" si="1"/>
        <v>61.988810999999998</v>
      </c>
      <c r="AM17" s="64">
        <f t="shared" si="1"/>
        <v>61.988810999999998</v>
      </c>
      <c r="AN17" s="64">
        <f t="shared" si="1"/>
        <v>61.988810999999998</v>
      </c>
      <c r="AO17" s="64">
        <f t="shared" si="1"/>
        <v>61.988810999999998</v>
      </c>
      <c r="AP17" s="64">
        <f t="shared" si="1"/>
        <v>61.988810999999998</v>
      </c>
      <c r="AQ17" s="64">
        <f t="shared" si="1"/>
        <v>61.988810999999998</v>
      </c>
      <c r="AR17" s="64">
        <f t="shared" si="1"/>
        <v>61.988810999999998</v>
      </c>
      <c r="AS17" s="64">
        <f t="shared" si="1"/>
        <v>61.988810999999998</v>
      </c>
      <c r="AT17" s="64">
        <f t="shared" si="1"/>
        <v>61.988810999999998</v>
      </c>
      <c r="AU17" s="64">
        <f t="shared" si="1"/>
        <v>61.988810999999998</v>
      </c>
      <c r="AV17" s="64">
        <f t="shared" si="1"/>
        <v>61.988810999999998</v>
      </c>
      <c r="AW17" s="64">
        <f t="shared" si="1"/>
        <v>61.988810999999998</v>
      </c>
      <c r="AX17" s="64">
        <f t="shared" si="1"/>
        <v>61.988810999999998</v>
      </c>
      <c r="AY17" s="64">
        <f t="shared" si="1"/>
        <v>61.988810999999998</v>
      </c>
      <c r="AZ17" s="64">
        <f t="shared" si="1"/>
        <v>61.988810999999998</v>
      </c>
      <c r="BA17" s="64">
        <f t="shared" si="1"/>
        <v>61.988810999999998</v>
      </c>
      <c r="BB17" s="64">
        <f t="shared" si="1"/>
        <v>61.988810999999998</v>
      </c>
      <c r="BC17" s="64">
        <f t="shared" si="1"/>
        <v>61.988810999999998</v>
      </c>
      <c r="BD17" s="64">
        <f t="shared" si="1"/>
        <v>61.988810999999998</v>
      </c>
      <c r="BE17" s="64">
        <f t="shared" si="1"/>
        <v>61.988810999999998</v>
      </c>
      <c r="BF17" s="64">
        <f t="shared" si="1"/>
        <v>61.988810999999998</v>
      </c>
      <c r="BG17" s="64">
        <f t="shared" si="1"/>
        <v>61.988810999999998</v>
      </c>
      <c r="BH17" s="64">
        <f t="shared" si="1"/>
        <v>61.988810999999998</v>
      </c>
      <c r="BI17" s="64">
        <f t="shared" si="1"/>
        <v>61.988810999999998</v>
      </c>
      <c r="BJ17" s="64">
        <f t="shared" si="1"/>
        <v>61.988810999999998</v>
      </c>
      <c r="BK17" s="64">
        <f t="shared" si="1"/>
        <v>61.988810999999998</v>
      </c>
      <c r="BL17" s="64">
        <f t="shared" si="1"/>
        <v>61.988810999999998</v>
      </c>
      <c r="BM17" s="64">
        <f t="shared" si="1"/>
        <v>61.988810999999998</v>
      </c>
      <c r="BN17" s="64">
        <f t="shared" si="1"/>
        <v>61.988810999999998</v>
      </c>
      <c r="BO17" s="64">
        <f t="shared" si="1"/>
        <v>61.988810999999998</v>
      </c>
      <c r="BP17" s="64">
        <f t="shared" si="1"/>
        <v>61.988810999999998</v>
      </c>
      <c r="BQ17" s="64">
        <f t="shared" si="1"/>
        <v>61.988810999999998</v>
      </c>
      <c r="BR17" s="64">
        <f t="shared" si="1"/>
        <v>61.988810999999998</v>
      </c>
      <c r="BS17" s="64">
        <f t="shared" ref="BS17:ED17" si="2">$D$3</f>
        <v>61.988810999999998</v>
      </c>
      <c r="BT17" s="64">
        <f t="shared" si="2"/>
        <v>61.988810999999998</v>
      </c>
      <c r="BU17" s="64">
        <f t="shared" si="2"/>
        <v>61.988810999999998</v>
      </c>
      <c r="BV17" s="64">
        <f t="shared" si="2"/>
        <v>61.988810999999998</v>
      </c>
      <c r="BW17" s="64">
        <f t="shared" si="2"/>
        <v>61.988810999999998</v>
      </c>
      <c r="BX17" s="64">
        <f t="shared" si="2"/>
        <v>61.988810999999998</v>
      </c>
      <c r="BY17" s="64">
        <f t="shared" si="2"/>
        <v>61.988810999999998</v>
      </c>
      <c r="BZ17" s="64">
        <f t="shared" si="2"/>
        <v>61.988810999999998</v>
      </c>
      <c r="CA17" s="64">
        <f t="shared" si="2"/>
        <v>61.988810999999998</v>
      </c>
      <c r="CB17" s="64">
        <f t="shared" si="2"/>
        <v>61.988810999999998</v>
      </c>
      <c r="CC17" s="64">
        <f t="shared" si="2"/>
        <v>61.988810999999998</v>
      </c>
      <c r="CD17" s="64">
        <f t="shared" si="2"/>
        <v>61.988810999999998</v>
      </c>
      <c r="CE17" s="64">
        <f t="shared" si="2"/>
        <v>61.988810999999998</v>
      </c>
      <c r="CF17" s="64">
        <f t="shared" si="2"/>
        <v>61.988810999999998</v>
      </c>
      <c r="CG17" s="64">
        <f t="shared" si="2"/>
        <v>61.988810999999998</v>
      </c>
      <c r="CH17" s="64">
        <f t="shared" si="2"/>
        <v>61.988810999999998</v>
      </c>
      <c r="CI17" s="64">
        <f t="shared" si="2"/>
        <v>61.988810999999998</v>
      </c>
      <c r="CJ17" s="64">
        <f t="shared" si="2"/>
        <v>61.988810999999998</v>
      </c>
      <c r="CK17" s="64">
        <f t="shared" si="2"/>
        <v>61.988810999999998</v>
      </c>
      <c r="CL17" s="64">
        <f t="shared" si="2"/>
        <v>61.988810999999998</v>
      </c>
      <c r="CM17" s="64">
        <f t="shared" si="2"/>
        <v>61.988810999999998</v>
      </c>
      <c r="CN17" s="64">
        <f t="shared" si="2"/>
        <v>61.988810999999998</v>
      </c>
      <c r="CO17" s="64">
        <f t="shared" si="2"/>
        <v>61.988810999999998</v>
      </c>
      <c r="CP17" s="64">
        <f t="shared" si="2"/>
        <v>61.988810999999998</v>
      </c>
      <c r="CQ17" s="64">
        <f t="shared" si="2"/>
        <v>61.988810999999998</v>
      </c>
      <c r="CR17" s="64">
        <f t="shared" si="2"/>
        <v>61.988810999999998</v>
      </c>
      <c r="CS17" s="64">
        <f t="shared" si="2"/>
        <v>61.988810999999998</v>
      </c>
      <c r="CT17" s="64">
        <f t="shared" si="2"/>
        <v>61.988810999999998</v>
      </c>
      <c r="CU17" s="64">
        <f t="shared" si="2"/>
        <v>61.988810999999998</v>
      </c>
      <c r="CV17" s="64">
        <f t="shared" si="2"/>
        <v>61.988810999999998</v>
      </c>
      <c r="CW17" s="64">
        <f t="shared" si="2"/>
        <v>61.988810999999998</v>
      </c>
      <c r="CX17" s="64">
        <f t="shared" si="2"/>
        <v>61.988810999999998</v>
      </c>
      <c r="CY17" s="64">
        <f t="shared" si="2"/>
        <v>61.988810999999998</v>
      </c>
      <c r="CZ17" s="64">
        <f t="shared" si="2"/>
        <v>61.988810999999998</v>
      </c>
      <c r="DA17" s="64">
        <f t="shared" si="2"/>
        <v>61.988810999999998</v>
      </c>
      <c r="DB17" s="64">
        <f t="shared" si="2"/>
        <v>61.988810999999998</v>
      </c>
      <c r="DC17" s="64">
        <f t="shared" si="2"/>
        <v>61.988810999999998</v>
      </c>
      <c r="DD17" s="64">
        <f t="shared" si="2"/>
        <v>61.988810999999998</v>
      </c>
      <c r="DE17" s="64">
        <f t="shared" si="2"/>
        <v>61.988810999999998</v>
      </c>
      <c r="DF17" s="64">
        <f t="shared" si="2"/>
        <v>61.988810999999998</v>
      </c>
      <c r="DG17" s="64">
        <f t="shared" si="2"/>
        <v>61.988810999999998</v>
      </c>
      <c r="DH17" s="64">
        <f t="shared" si="2"/>
        <v>61.988810999999998</v>
      </c>
      <c r="DI17" s="64">
        <f t="shared" si="2"/>
        <v>61.988810999999998</v>
      </c>
      <c r="DJ17" s="64">
        <f t="shared" si="2"/>
        <v>61.988810999999998</v>
      </c>
      <c r="DK17" s="64">
        <f t="shared" si="2"/>
        <v>61.988810999999998</v>
      </c>
      <c r="DL17" s="64">
        <f t="shared" si="2"/>
        <v>61.988810999999998</v>
      </c>
      <c r="DM17" s="64">
        <f t="shared" si="2"/>
        <v>61.988810999999998</v>
      </c>
      <c r="DN17" s="64">
        <f t="shared" si="2"/>
        <v>61.988810999999998</v>
      </c>
      <c r="DO17" s="64">
        <f t="shared" si="2"/>
        <v>61.988810999999998</v>
      </c>
      <c r="DP17" s="64">
        <f t="shared" si="2"/>
        <v>61.988810999999998</v>
      </c>
      <c r="DQ17" s="64">
        <f t="shared" si="2"/>
        <v>61.988810999999998</v>
      </c>
      <c r="DR17" s="64">
        <f t="shared" si="2"/>
        <v>61.988810999999998</v>
      </c>
      <c r="DS17" s="64">
        <f t="shared" si="2"/>
        <v>61.988810999999998</v>
      </c>
      <c r="DT17" s="64">
        <f t="shared" si="2"/>
        <v>61.988810999999998</v>
      </c>
      <c r="DU17" s="64">
        <f t="shared" si="2"/>
        <v>61.988810999999998</v>
      </c>
      <c r="DV17" s="64">
        <f t="shared" si="2"/>
        <v>61.988810999999998</v>
      </c>
      <c r="DW17" s="64">
        <f t="shared" si="2"/>
        <v>61.988810999999998</v>
      </c>
      <c r="DX17" s="64">
        <f t="shared" si="2"/>
        <v>61.988810999999998</v>
      </c>
      <c r="DY17" s="64">
        <f t="shared" si="2"/>
        <v>61.988810999999998</v>
      </c>
      <c r="DZ17" s="64">
        <f t="shared" si="2"/>
        <v>61.988810999999998</v>
      </c>
      <c r="EA17" s="64">
        <f t="shared" si="2"/>
        <v>61.988810999999998</v>
      </c>
      <c r="EB17" s="64">
        <f t="shared" si="2"/>
        <v>61.988810999999998</v>
      </c>
      <c r="EC17" s="64">
        <f t="shared" si="2"/>
        <v>61.988810999999998</v>
      </c>
      <c r="ED17" s="64">
        <f t="shared" si="2"/>
        <v>61.988810999999998</v>
      </c>
      <c r="EE17" s="64">
        <f t="shared" ref="EE17:GP17" si="3">$D$3</f>
        <v>61.988810999999998</v>
      </c>
      <c r="EF17" s="64">
        <f t="shared" si="3"/>
        <v>61.988810999999998</v>
      </c>
      <c r="EG17" s="64">
        <f t="shared" si="3"/>
        <v>61.988810999999998</v>
      </c>
      <c r="EH17" s="64">
        <f t="shared" si="3"/>
        <v>61.988810999999998</v>
      </c>
      <c r="EI17" s="64">
        <f t="shared" si="3"/>
        <v>61.988810999999998</v>
      </c>
      <c r="EJ17" s="64">
        <f t="shared" si="3"/>
        <v>61.988810999999998</v>
      </c>
      <c r="EK17" s="64">
        <f t="shared" si="3"/>
        <v>61.988810999999998</v>
      </c>
      <c r="EL17" s="64">
        <f t="shared" si="3"/>
        <v>61.988810999999998</v>
      </c>
      <c r="EM17" s="64">
        <f t="shared" si="3"/>
        <v>61.988810999999998</v>
      </c>
      <c r="EN17" s="64">
        <f t="shared" si="3"/>
        <v>61.988810999999998</v>
      </c>
      <c r="EO17" s="64">
        <f t="shared" si="3"/>
        <v>61.988810999999998</v>
      </c>
      <c r="EP17" s="64">
        <f t="shared" si="3"/>
        <v>61.988810999999998</v>
      </c>
      <c r="EQ17" s="64">
        <f t="shared" si="3"/>
        <v>61.988810999999998</v>
      </c>
      <c r="ER17" s="64">
        <f t="shared" si="3"/>
        <v>61.988810999999998</v>
      </c>
      <c r="ES17" s="64">
        <f t="shared" si="3"/>
        <v>61.988810999999998</v>
      </c>
      <c r="ET17" s="64">
        <f t="shared" si="3"/>
        <v>61.988810999999998</v>
      </c>
      <c r="EU17" s="64">
        <f t="shared" si="3"/>
        <v>61.988810999999998</v>
      </c>
      <c r="EV17" s="64">
        <f t="shared" si="3"/>
        <v>61.988810999999998</v>
      </c>
      <c r="EW17" s="64">
        <f t="shared" si="3"/>
        <v>61.988810999999998</v>
      </c>
      <c r="EX17" s="64">
        <f t="shared" si="3"/>
        <v>61.988810999999998</v>
      </c>
      <c r="EY17" s="64">
        <f t="shared" si="3"/>
        <v>61.988810999999998</v>
      </c>
      <c r="EZ17" s="64">
        <f t="shared" si="3"/>
        <v>61.988810999999998</v>
      </c>
      <c r="FA17" s="64">
        <f t="shared" si="3"/>
        <v>61.988810999999998</v>
      </c>
      <c r="FB17" s="64">
        <f t="shared" si="3"/>
        <v>61.988810999999998</v>
      </c>
      <c r="FC17" s="64">
        <f t="shared" si="3"/>
        <v>61.988810999999998</v>
      </c>
      <c r="FD17" s="64">
        <f t="shared" si="3"/>
        <v>61.988810999999998</v>
      </c>
      <c r="FE17" s="64">
        <f t="shared" si="3"/>
        <v>61.988810999999998</v>
      </c>
      <c r="FF17" s="64">
        <f t="shared" si="3"/>
        <v>61.988810999999998</v>
      </c>
      <c r="FG17" s="64">
        <f t="shared" si="3"/>
        <v>61.988810999999998</v>
      </c>
      <c r="FH17" s="64">
        <f t="shared" si="3"/>
        <v>61.988810999999998</v>
      </c>
      <c r="FI17" s="64">
        <f t="shared" si="3"/>
        <v>61.988810999999998</v>
      </c>
      <c r="FJ17" s="64">
        <f t="shared" si="3"/>
        <v>61.988810999999998</v>
      </c>
      <c r="FK17" s="64">
        <f t="shared" si="3"/>
        <v>61.988810999999998</v>
      </c>
      <c r="FL17" s="64">
        <f t="shared" si="3"/>
        <v>61.988810999999998</v>
      </c>
      <c r="FM17" s="64">
        <f t="shared" si="3"/>
        <v>61.988810999999998</v>
      </c>
      <c r="FN17" s="64">
        <f t="shared" si="3"/>
        <v>61.988810999999998</v>
      </c>
      <c r="FO17" s="64">
        <f t="shared" si="3"/>
        <v>61.988810999999998</v>
      </c>
      <c r="FP17" s="64">
        <f t="shared" si="3"/>
        <v>61.988810999999998</v>
      </c>
      <c r="FQ17" s="64">
        <f t="shared" si="3"/>
        <v>61.988810999999998</v>
      </c>
      <c r="FR17" s="64">
        <f t="shared" si="3"/>
        <v>61.988810999999998</v>
      </c>
      <c r="FS17" s="64">
        <f t="shared" si="3"/>
        <v>61.988810999999998</v>
      </c>
      <c r="FT17" s="64">
        <f t="shared" si="3"/>
        <v>61.988810999999998</v>
      </c>
      <c r="FU17" s="64">
        <f t="shared" si="3"/>
        <v>61.988810999999998</v>
      </c>
      <c r="FV17" s="64">
        <f t="shared" si="3"/>
        <v>61.988810999999998</v>
      </c>
      <c r="FW17" s="64">
        <f t="shared" si="3"/>
        <v>61.988810999999998</v>
      </c>
      <c r="FX17" s="64">
        <f t="shared" si="3"/>
        <v>61.988810999999998</v>
      </c>
      <c r="FY17" s="64">
        <f t="shared" si="3"/>
        <v>61.988810999999998</v>
      </c>
      <c r="FZ17" s="64">
        <f t="shared" si="3"/>
        <v>61.988810999999998</v>
      </c>
      <c r="GA17" s="64">
        <f t="shared" si="3"/>
        <v>61.988810999999998</v>
      </c>
      <c r="GB17" s="64">
        <f t="shared" si="3"/>
        <v>61.988810999999998</v>
      </c>
      <c r="GC17" s="64">
        <f t="shared" si="3"/>
        <v>61.988810999999998</v>
      </c>
      <c r="GD17" s="64">
        <f t="shared" si="3"/>
        <v>61.988810999999998</v>
      </c>
      <c r="GE17" s="64">
        <f t="shared" si="3"/>
        <v>61.988810999999998</v>
      </c>
      <c r="GF17" s="64">
        <f t="shared" si="3"/>
        <v>61.988810999999998</v>
      </c>
      <c r="GG17" s="64">
        <f t="shared" si="3"/>
        <v>61.988810999999998</v>
      </c>
      <c r="GH17" s="64">
        <f t="shared" si="3"/>
        <v>61.988810999999998</v>
      </c>
      <c r="GI17" s="64">
        <f t="shared" si="3"/>
        <v>61.988810999999998</v>
      </c>
      <c r="GJ17" s="64">
        <f t="shared" si="3"/>
        <v>61.988810999999998</v>
      </c>
      <c r="GK17" s="64">
        <f t="shared" si="3"/>
        <v>61.988810999999998</v>
      </c>
      <c r="GL17" s="64">
        <f t="shared" si="3"/>
        <v>61.988810999999998</v>
      </c>
      <c r="GM17" s="64">
        <f t="shared" si="3"/>
        <v>61.988810999999998</v>
      </c>
      <c r="GN17" s="64">
        <f t="shared" si="3"/>
        <v>61.988810999999998</v>
      </c>
      <c r="GO17" s="64">
        <f t="shared" si="3"/>
        <v>61.988810999999998</v>
      </c>
      <c r="GP17" s="64">
        <f t="shared" si="3"/>
        <v>61.988810999999998</v>
      </c>
      <c r="GQ17" s="64">
        <f t="shared" ref="GQ17:JB17" si="4">$D$3</f>
        <v>61.988810999999998</v>
      </c>
      <c r="GR17" s="64">
        <f t="shared" si="4"/>
        <v>61.988810999999998</v>
      </c>
      <c r="GS17" s="64">
        <f t="shared" si="4"/>
        <v>61.988810999999998</v>
      </c>
      <c r="GT17" s="64">
        <f t="shared" si="4"/>
        <v>61.988810999999998</v>
      </c>
      <c r="GU17" s="64">
        <f t="shared" si="4"/>
        <v>61.988810999999998</v>
      </c>
      <c r="GV17" s="64">
        <f t="shared" si="4"/>
        <v>61.988810999999998</v>
      </c>
      <c r="GW17" s="64">
        <f t="shared" si="4"/>
        <v>61.988810999999998</v>
      </c>
      <c r="GX17" s="64">
        <f t="shared" si="4"/>
        <v>61.988810999999998</v>
      </c>
      <c r="GY17" s="64">
        <f t="shared" si="4"/>
        <v>61.988810999999998</v>
      </c>
      <c r="GZ17" s="64">
        <f t="shared" si="4"/>
        <v>61.988810999999998</v>
      </c>
      <c r="HA17" s="64">
        <f t="shared" si="4"/>
        <v>61.988810999999998</v>
      </c>
      <c r="HB17" s="64">
        <f t="shared" si="4"/>
        <v>61.988810999999998</v>
      </c>
      <c r="HC17" s="64">
        <f t="shared" si="4"/>
        <v>61.988810999999998</v>
      </c>
      <c r="HD17" s="64">
        <f t="shared" si="4"/>
        <v>61.988810999999998</v>
      </c>
      <c r="HE17" s="64">
        <f t="shared" si="4"/>
        <v>61.988810999999998</v>
      </c>
      <c r="HF17" s="64">
        <f t="shared" si="4"/>
        <v>61.988810999999998</v>
      </c>
      <c r="HG17" s="64">
        <f t="shared" si="4"/>
        <v>61.988810999999998</v>
      </c>
      <c r="HH17" s="64">
        <f t="shared" si="4"/>
        <v>61.988810999999998</v>
      </c>
      <c r="HI17" s="64">
        <f t="shared" si="4"/>
        <v>61.988810999999998</v>
      </c>
      <c r="HJ17" s="64">
        <f t="shared" si="4"/>
        <v>61.988810999999998</v>
      </c>
      <c r="HK17" s="64">
        <f t="shared" si="4"/>
        <v>61.988810999999998</v>
      </c>
      <c r="HL17" s="64">
        <f t="shared" si="4"/>
        <v>61.988810999999998</v>
      </c>
      <c r="HM17" s="64">
        <f t="shared" si="4"/>
        <v>61.988810999999998</v>
      </c>
      <c r="HN17" s="64">
        <f t="shared" si="4"/>
        <v>61.988810999999998</v>
      </c>
      <c r="HO17" s="64">
        <f t="shared" si="4"/>
        <v>61.988810999999998</v>
      </c>
      <c r="HP17" s="64">
        <f t="shared" si="4"/>
        <v>61.988810999999998</v>
      </c>
      <c r="HQ17" s="64">
        <f t="shared" si="4"/>
        <v>61.988810999999998</v>
      </c>
      <c r="HR17" s="64">
        <f t="shared" si="4"/>
        <v>61.988810999999998</v>
      </c>
      <c r="HS17" s="64">
        <f t="shared" si="4"/>
        <v>61.988810999999998</v>
      </c>
      <c r="HT17" s="64">
        <f t="shared" si="4"/>
        <v>61.988810999999998</v>
      </c>
      <c r="HU17" s="64">
        <f t="shared" si="4"/>
        <v>61.988810999999998</v>
      </c>
      <c r="HV17" s="64">
        <f t="shared" si="4"/>
        <v>61.988810999999998</v>
      </c>
      <c r="HW17" s="64">
        <f t="shared" si="4"/>
        <v>61.988810999999998</v>
      </c>
      <c r="HX17" s="64">
        <f t="shared" si="4"/>
        <v>61.988810999999998</v>
      </c>
      <c r="HY17" s="64">
        <f t="shared" si="4"/>
        <v>61.988810999999998</v>
      </c>
      <c r="HZ17" s="64">
        <f t="shared" si="4"/>
        <v>61.988810999999998</v>
      </c>
      <c r="IA17" s="64">
        <f t="shared" si="4"/>
        <v>61.988810999999998</v>
      </c>
      <c r="IB17" s="64">
        <f t="shared" si="4"/>
        <v>61.988810999999998</v>
      </c>
      <c r="IC17" s="64">
        <f t="shared" si="4"/>
        <v>61.988810999999998</v>
      </c>
      <c r="ID17" s="64">
        <f t="shared" si="4"/>
        <v>61.988810999999998</v>
      </c>
      <c r="IE17" s="64">
        <f t="shared" si="4"/>
        <v>61.988810999999998</v>
      </c>
      <c r="IF17" s="64">
        <f t="shared" si="4"/>
        <v>61.988810999999998</v>
      </c>
      <c r="IG17" s="64">
        <f t="shared" si="4"/>
        <v>61.988810999999998</v>
      </c>
      <c r="IH17" s="64">
        <f t="shared" si="4"/>
        <v>61.988810999999998</v>
      </c>
      <c r="II17" s="64">
        <f t="shared" si="4"/>
        <v>61.988810999999998</v>
      </c>
      <c r="IJ17" s="64">
        <f t="shared" si="4"/>
        <v>61.988810999999998</v>
      </c>
      <c r="IK17" s="64">
        <f t="shared" si="4"/>
        <v>61.988810999999998</v>
      </c>
      <c r="IL17" s="64">
        <f t="shared" si="4"/>
        <v>61.988810999999998</v>
      </c>
      <c r="IM17" s="64">
        <f t="shared" si="4"/>
        <v>61.988810999999998</v>
      </c>
      <c r="IN17" s="64">
        <f t="shared" si="4"/>
        <v>61.988810999999998</v>
      </c>
      <c r="IO17" s="64">
        <f t="shared" si="4"/>
        <v>61.988810999999998</v>
      </c>
      <c r="IP17" s="64">
        <f t="shared" si="4"/>
        <v>61.988810999999998</v>
      </c>
      <c r="IQ17" s="64">
        <f t="shared" si="4"/>
        <v>61.988810999999998</v>
      </c>
      <c r="IR17" s="64">
        <f t="shared" si="4"/>
        <v>61.988810999999998</v>
      </c>
      <c r="IS17" s="64">
        <f t="shared" si="4"/>
        <v>61.988810999999998</v>
      </c>
      <c r="IT17" s="64">
        <f t="shared" si="4"/>
        <v>61.988810999999998</v>
      </c>
      <c r="IU17" s="64">
        <f t="shared" si="4"/>
        <v>61.988810999999998</v>
      </c>
      <c r="IV17" s="64">
        <f t="shared" si="4"/>
        <v>61.988810999999998</v>
      </c>
      <c r="IW17" s="64">
        <f t="shared" si="4"/>
        <v>61.988810999999998</v>
      </c>
      <c r="IX17" s="64">
        <f t="shared" si="4"/>
        <v>61.988810999999998</v>
      </c>
      <c r="IY17" s="64">
        <f t="shared" si="4"/>
        <v>61.988810999999998</v>
      </c>
      <c r="IZ17" s="64">
        <f t="shared" si="4"/>
        <v>61.988810999999998</v>
      </c>
      <c r="JA17" s="64">
        <f t="shared" si="4"/>
        <v>61.988810999999998</v>
      </c>
      <c r="JB17" s="64">
        <f t="shared" si="4"/>
        <v>61.988810999999998</v>
      </c>
      <c r="JC17" s="64">
        <f t="shared" ref="JC17:LN17" si="5">$D$3</f>
        <v>61.988810999999998</v>
      </c>
      <c r="JD17" s="64">
        <f t="shared" si="5"/>
        <v>61.988810999999998</v>
      </c>
      <c r="JE17" s="64">
        <f t="shared" si="5"/>
        <v>61.988810999999998</v>
      </c>
      <c r="JF17" s="64">
        <f t="shared" si="5"/>
        <v>61.988810999999998</v>
      </c>
      <c r="JG17" s="64">
        <f t="shared" si="5"/>
        <v>61.988810999999998</v>
      </c>
      <c r="JH17" s="64">
        <f t="shared" si="5"/>
        <v>61.988810999999998</v>
      </c>
      <c r="JI17" s="64">
        <f t="shared" si="5"/>
        <v>61.988810999999998</v>
      </c>
      <c r="JJ17" s="64">
        <f t="shared" si="5"/>
        <v>61.988810999999998</v>
      </c>
      <c r="JK17" s="64">
        <f t="shared" si="5"/>
        <v>61.988810999999998</v>
      </c>
      <c r="JL17" s="64">
        <f t="shared" si="5"/>
        <v>61.988810999999998</v>
      </c>
      <c r="JM17" s="64">
        <f t="shared" si="5"/>
        <v>61.988810999999998</v>
      </c>
      <c r="JN17" s="64">
        <f t="shared" si="5"/>
        <v>61.988810999999998</v>
      </c>
      <c r="JO17" s="64">
        <f t="shared" si="5"/>
        <v>61.988810999999998</v>
      </c>
      <c r="JP17" s="64">
        <f t="shared" si="5"/>
        <v>61.988810999999998</v>
      </c>
      <c r="JQ17" s="64">
        <f t="shared" si="5"/>
        <v>61.988810999999998</v>
      </c>
      <c r="JR17" s="64">
        <f t="shared" si="5"/>
        <v>61.988810999999998</v>
      </c>
      <c r="JS17" s="64">
        <f t="shared" si="5"/>
        <v>61.988810999999998</v>
      </c>
      <c r="JT17" s="64">
        <f t="shared" si="5"/>
        <v>61.988810999999998</v>
      </c>
      <c r="JU17" s="64">
        <f t="shared" si="5"/>
        <v>61.988810999999998</v>
      </c>
      <c r="JV17" s="64">
        <f t="shared" si="5"/>
        <v>61.988810999999998</v>
      </c>
      <c r="JW17" s="64">
        <f t="shared" si="5"/>
        <v>61.988810999999998</v>
      </c>
      <c r="JX17" s="64">
        <f t="shared" si="5"/>
        <v>61.988810999999998</v>
      </c>
      <c r="JY17" s="64">
        <f t="shared" si="5"/>
        <v>61.988810999999998</v>
      </c>
      <c r="JZ17" s="64">
        <f t="shared" si="5"/>
        <v>61.988810999999998</v>
      </c>
      <c r="KA17" s="64">
        <f t="shared" si="5"/>
        <v>61.988810999999998</v>
      </c>
      <c r="KB17" s="64">
        <f t="shared" si="5"/>
        <v>61.988810999999998</v>
      </c>
      <c r="KC17" s="64">
        <f t="shared" si="5"/>
        <v>61.988810999999998</v>
      </c>
      <c r="KD17" s="64">
        <f t="shared" si="5"/>
        <v>61.988810999999998</v>
      </c>
      <c r="KE17" s="64">
        <f t="shared" si="5"/>
        <v>61.988810999999998</v>
      </c>
      <c r="KF17" s="64">
        <f t="shared" si="5"/>
        <v>61.988810999999998</v>
      </c>
      <c r="KG17" s="64">
        <f t="shared" si="5"/>
        <v>61.988810999999998</v>
      </c>
      <c r="KH17" s="64">
        <f t="shared" si="5"/>
        <v>61.988810999999998</v>
      </c>
      <c r="KI17" s="64">
        <f t="shared" si="5"/>
        <v>61.988810999999998</v>
      </c>
      <c r="KJ17" s="64">
        <f t="shared" si="5"/>
        <v>61.988810999999998</v>
      </c>
      <c r="KK17" s="64">
        <f t="shared" si="5"/>
        <v>61.988810999999998</v>
      </c>
      <c r="KL17" s="64">
        <f t="shared" si="5"/>
        <v>61.988810999999998</v>
      </c>
      <c r="KM17" s="64">
        <f t="shared" si="5"/>
        <v>61.988810999999998</v>
      </c>
      <c r="KN17" s="64">
        <f t="shared" si="5"/>
        <v>61.988810999999998</v>
      </c>
      <c r="KO17" s="64">
        <f t="shared" si="5"/>
        <v>61.988810999999998</v>
      </c>
      <c r="KP17" s="64">
        <f t="shared" si="5"/>
        <v>61.988810999999998</v>
      </c>
      <c r="KQ17" s="64">
        <f t="shared" si="5"/>
        <v>61.988810999999998</v>
      </c>
      <c r="KR17" s="64">
        <f t="shared" si="5"/>
        <v>61.988810999999998</v>
      </c>
      <c r="KS17" s="64">
        <f t="shared" si="5"/>
        <v>61.988810999999998</v>
      </c>
      <c r="KT17" s="64">
        <f t="shared" si="5"/>
        <v>61.988810999999998</v>
      </c>
      <c r="KU17" s="64">
        <f t="shared" si="5"/>
        <v>61.988810999999998</v>
      </c>
      <c r="KV17" s="64">
        <f t="shared" si="5"/>
        <v>61.988810999999998</v>
      </c>
      <c r="KW17" s="64">
        <f t="shared" si="5"/>
        <v>61.988810999999998</v>
      </c>
      <c r="KX17" s="64">
        <f t="shared" si="5"/>
        <v>61.988810999999998</v>
      </c>
      <c r="KY17" s="64">
        <f t="shared" si="5"/>
        <v>61.988810999999998</v>
      </c>
      <c r="KZ17" s="64">
        <f t="shared" si="5"/>
        <v>61.988810999999998</v>
      </c>
      <c r="LA17" s="64">
        <f t="shared" si="5"/>
        <v>61.988810999999998</v>
      </c>
      <c r="LB17" s="64">
        <f t="shared" si="5"/>
        <v>61.988810999999998</v>
      </c>
      <c r="LC17" s="64">
        <f t="shared" si="5"/>
        <v>61.988810999999998</v>
      </c>
      <c r="LD17" s="64">
        <f t="shared" si="5"/>
        <v>61.988810999999998</v>
      </c>
      <c r="LE17" s="64">
        <f t="shared" si="5"/>
        <v>61.988810999999998</v>
      </c>
      <c r="LF17" s="64">
        <f t="shared" si="5"/>
        <v>61.988810999999998</v>
      </c>
      <c r="LG17" s="64">
        <f t="shared" si="5"/>
        <v>61.988810999999998</v>
      </c>
      <c r="LH17" s="64">
        <f t="shared" si="5"/>
        <v>61.988810999999998</v>
      </c>
      <c r="LI17" s="64">
        <f t="shared" si="5"/>
        <v>61.988810999999998</v>
      </c>
      <c r="LJ17" s="64">
        <f t="shared" si="5"/>
        <v>61.988810999999998</v>
      </c>
      <c r="LK17" s="64">
        <f t="shared" si="5"/>
        <v>61.988810999999998</v>
      </c>
      <c r="LL17" s="64">
        <f t="shared" si="5"/>
        <v>61.988810999999998</v>
      </c>
      <c r="LM17" s="64">
        <f t="shared" si="5"/>
        <v>61.988810999999998</v>
      </c>
      <c r="LN17" s="64">
        <f t="shared" si="5"/>
        <v>61.988810999999998</v>
      </c>
      <c r="LO17" s="64">
        <f t="shared" ref="LO17:NZ17" si="6">$D$3</f>
        <v>61.988810999999998</v>
      </c>
      <c r="LP17" s="64">
        <f t="shared" si="6"/>
        <v>61.988810999999998</v>
      </c>
      <c r="LQ17" s="64">
        <f t="shared" si="6"/>
        <v>61.988810999999998</v>
      </c>
      <c r="LR17" s="64">
        <f t="shared" si="6"/>
        <v>61.988810999999998</v>
      </c>
      <c r="LS17" s="64">
        <f t="shared" si="6"/>
        <v>61.988810999999998</v>
      </c>
      <c r="LT17" s="64">
        <f t="shared" si="6"/>
        <v>61.988810999999998</v>
      </c>
      <c r="LU17" s="64">
        <f t="shared" si="6"/>
        <v>61.988810999999998</v>
      </c>
      <c r="LV17" s="64">
        <f t="shared" si="6"/>
        <v>61.988810999999998</v>
      </c>
      <c r="LW17" s="64">
        <f t="shared" si="6"/>
        <v>61.988810999999998</v>
      </c>
      <c r="LX17" s="64">
        <f t="shared" si="6"/>
        <v>61.988810999999998</v>
      </c>
      <c r="LY17" s="64">
        <f t="shared" si="6"/>
        <v>61.988810999999998</v>
      </c>
      <c r="LZ17" s="64">
        <f t="shared" si="6"/>
        <v>61.988810999999998</v>
      </c>
      <c r="MA17" s="64">
        <f t="shared" si="6"/>
        <v>61.988810999999998</v>
      </c>
      <c r="MB17" s="64">
        <f t="shared" si="6"/>
        <v>61.988810999999998</v>
      </c>
      <c r="MC17" s="64">
        <f t="shared" si="6"/>
        <v>61.988810999999998</v>
      </c>
      <c r="MD17" s="64">
        <f t="shared" si="6"/>
        <v>61.988810999999998</v>
      </c>
      <c r="ME17" s="64">
        <f t="shared" si="6"/>
        <v>61.988810999999998</v>
      </c>
      <c r="MF17" s="64">
        <f t="shared" si="6"/>
        <v>61.988810999999998</v>
      </c>
      <c r="MG17" s="64">
        <f t="shared" si="6"/>
        <v>61.988810999999998</v>
      </c>
      <c r="MH17" s="64">
        <f t="shared" si="6"/>
        <v>61.988810999999998</v>
      </c>
      <c r="MI17" s="64">
        <f t="shared" si="6"/>
        <v>61.988810999999998</v>
      </c>
      <c r="MJ17" s="64">
        <f t="shared" si="6"/>
        <v>61.988810999999998</v>
      </c>
      <c r="MK17" s="64">
        <f t="shared" si="6"/>
        <v>61.988810999999998</v>
      </c>
      <c r="ML17" s="64">
        <f t="shared" si="6"/>
        <v>61.988810999999998</v>
      </c>
      <c r="MM17" s="64">
        <f t="shared" si="6"/>
        <v>61.988810999999998</v>
      </c>
      <c r="MN17" s="64">
        <f t="shared" si="6"/>
        <v>61.988810999999998</v>
      </c>
      <c r="MO17" s="64">
        <f t="shared" si="6"/>
        <v>61.988810999999998</v>
      </c>
      <c r="MP17" s="64">
        <f t="shared" si="6"/>
        <v>61.988810999999998</v>
      </c>
      <c r="MQ17" s="64">
        <f t="shared" si="6"/>
        <v>61.988810999999998</v>
      </c>
      <c r="MR17" s="64">
        <f t="shared" si="6"/>
        <v>61.988810999999998</v>
      </c>
      <c r="MS17" s="64">
        <f t="shared" si="6"/>
        <v>61.988810999999998</v>
      </c>
      <c r="MT17" s="64">
        <f t="shared" si="6"/>
        <v>61.988810999999998</v>
      </c>
      <c r="MU17" s="64">
        <f t="shared" si="6"/>
        <v>61.988810999999998</v>
      </c>
      <c r="MV17" s="64">
        <f t="shared" si="6"/>
        <v>61.988810999999998</v>
      </c>
      <c r="MW17" s="64">
        <f t="shared" si="6"/>
        <v>61.988810999999998</v>
      </c>
      <c r="MX17" s="64">
        <f t="shared" si="6"/>
        <v>61.988810999999998</v>
      </c>
      <c r="MY17" s="64">
        <f t="shared" si="6"/>
        <v>61.988810999999998</v>
      </c>
      <c r="MZ17" s="64">
        <f t="shared" si="6"/>
        <v>61.988810999999998</v>
      </c>
      <c r="NA17" s="64">
        <f t="shared" si="6"/>
        <v>61.988810999999998</v>
      </c>
      <c r="NB17" s="64">
        <f t="shared" si="6"/>
        <v>61.988810999999998</v>
      </c>
      <c r="NC17" s="64">
        <f t="shared" si="6"/>
        <v>61.988810999999998</v>
      </c>
      <c r="ND17" s="64">
        <f t="shared" si="6"/>
        <v>61.988810999999998</v>
      </c>
      <c r="NE17" s="64">
        <f t="shared" si="6"/>
        <v>61.988810999999998</v>
      </c>
      <c r="NF17" s="64">
        <f t="shared" si="6"/>
        <v>61.988810999999998</v>
      </c>
      <c r="NG17" s="64">
        <f t="shared" si="6"/>
        <v>61.988810999999998</v>
      </c>
      <c r="NH17" s="64">
        <f t="shared" si="6"/>
        <v>61.988810999999998</v>
      </c>
      <c r="NI17" s="64">
        <f t="shared" si="6"/>
        <v>61.988810999999998</v>
      </c>
      <c r="NJ17" s="64">
        <f t="shared" si="6"/>
        <v>61.988810999999998</v>
      </c>
      <c r="NK17" s="64">
        <f t="shared" si="6"/>
        <v>61.988810999999998</v>
      </c>
      <c r="NL17" s="64">
        <f t="shared" si="6"/>
        <v>61.988810999999998</v>
      </c>
      <c r="NM17" s="64">
        <f t="shared" si="6"/>
        <v>61.988810999999998</v>
      </c>
      <c r="NN17" s="64">
        <f t="shared" si="6"/>
        <v>61.988810999999998</v>
      </c>
      <c r="NO17" s="64">
        <f t="shared" si="6"/>
        <v>61.988810999999998</v>
      </c>
      <c r="NP17" s="64">
        <f t="shared" si="6"/>
        <v>61.988810999999998</v>
      </c>
      <c r="NQ17" s="64">
        <f t="shared" si="6"/>
        <v>61.988810999999998</v>
      </c>
      <c r="NR17" s="64">
        <f t="shared" si="6"/>
        <v>61.988810999999998</v>
      </c>
      <c r="NS17" s="64">
        <f t="shared" si="6"/>
        <v>61.988810999999998</v>
      </c>
      <c r="NT17" s="64">
        <f t="shared" si="6"/>
        <v>61.988810999999998</v>
      </c>
      <c r="NU17" s="64">
        <f t="shared" si="6"/>
        <v>61.988810999999998</v>
      </c>
      <c r="NV17" s="64">
        <f t="shared" si="6"/>
        <v>61.988810999999998</v>
      </c>
      <c r="NW17" s="64">
        <f t="shared" si="6"/>
        <v>61.988810999999998</v>
      </c>
      <c r="NX17" s="64">
        <f t="shared" si="6"/>
        <v>61.988810999999998</v>
      </c>
      <c r="NY17" s="64">
        <f t="shared" si="6"/>
        <v>61.988810999999998</v>
      </c>
      <c r="NZ17" s="64">
        <f t="shared" si="6"/>
        <v>61.988810999999998</v>
      </c>
      <c r="OA17" s="64">
        <f t="shared" ref="OA17:QL17" si="7">$D$3</f>
        <v>61.988810999999998</v>
      </c>
      <c r="OB17" s="64">
        <f t="shared" si="7"/>
        <v>61.988810999999998</v>
      </c>
      <c r="OC17" s="64">
        <f t="shared" si="7"/>
        <v>61.988810999999998</v>
      </c>
      <c r="OD17" s="64">
        <f t="shared" si="7"/>
        <v>61.988810999999998</v>
      </c>
      <c r="OE17" s="64">
        <f t="shared" si="7"/>
        <v>61.988810999999998</v>
      </c>
      <c r="OF17" s="64">
        <f t="shared" si="7"/>
        <v>61.988810999999998</v>
      </c>
      <c r="OG17" s="64">
        <f t="shared" si="7"/>
        <v>61.988810999999998</v>
      </c>
      <c r="OH17" s="64">
        <f t="shared" si="7"/>
        <v>61.988810999999998</v>
      </c>
      <c r="OI17" s="64">
        <f t="shared" si="7"/>
        <v>61.988810999999998</v>
      </c>
      <c r="OJ17" s="64">
        <f t="shared" si="7"/>
        <v>61.988810999999998</v>
      </c>
      <c r="OK17" s="64">
        <f t="shared" si="7"/>
        <v>61.988810999999998</v>
      </c>
      <c r="OL17" s="64">
        <f t="shared" si="7"/>
        <v>61.988810999999998</v>
      </c>
      <c r="OM17" s="64">
        <f t="shared" si="7"/>
        <v>61.988810999999998</v>
      </c>
      <c r="ON17" s="64">
        <f t="shared" si="7"/>
        <v>61.988810999999998</v>
      </c>
      <c r="OO17" s="64">
        <f t="shared" si="7"/>
        <v>61.988810999999998</v>
      </c>
      <c r="OP17" s="64">
        <f t="shared" si="7"/>
        <v>61.988810999999998</v>
      </c>
      <c r="OQ17" s="64">
        <f t="shared" si="7"/>
        <v>61.988810999999998</v>
      </c>
      <c r="OR17" s="64">
        <f t="shared" si="7"/>
        <v>61.988810999999998</v>
      </c>
      <c r="OS17" s="64">
        <f t="shared" si="7"/>
        <v>61.988810999999998</v>
      </c>
      <c r="OT17" s="64">
        <f t="shared" si="7"/>
        <v>61.988810999999998</v>
      </c>
      <c r="OU17" s="64">
        <f t="shared" si="7"/>
        <v>61.988810999999998</v>
      </c>
      <c r="OV17" s="64">
        <f t="shared" si="7"/>
        <v>61.988810999999998</v>
      </c>
      <c r="OW17" s="64">
        <f t="shared" si="7"/>
        <v>61.988810999999998</v>
      </c>
      <c r="OX17" s="64">
        <f t="shared" si="7"/>
        <v>61.988810999999998</v>
      </c>
      <c r="OY17" s="64">
        <f t="shared" si="7"/>
        <v>61.988810999999998</v>
      </c>
      <c r="OZ17" s="64">
        <f t="shared" si="7"/>
        <v>61.988810999999998</v>
      </c>
      <c r="PA17" s="64">
        <f t="shared" si="7"/>
        <v>61.988810999999998</v>
      </c>
      <c r="PB17" s="64">
        <f t="shared" si="7"/>
        <v>61.988810999999998</v>
      </c>
      <c r="PC17" s="64">
        <f t="shared" si="7"/>
        <v>61.988810999999998</v>
      </c>
      <c r="PD17" s="64">
        <f t="shared" si="7"/>
        <v>61.988810999999998</v>
      </c>
      <c r="PE17" s="64">
        <f t="shared" si="7"/>
        <v>61.988810999999998</v>
      </c>
      <c r="PF17" s="64">
        <f t="shared" si="7"/>
        <v>61.988810999999998</v>
      </c>
      <c r="PG17" s="64">
        <f t="shared" si="7"/>
        <v>61.988810999999998</v>
      </c>
      <c r="PH17" s="64">
        <f t="shared" si="7"/>
        <v>61.988810999999998</v>
      </c>
      <c r="PI17" s="64">
        <f t="shared" si="7"/>
        <v>61.988810999999998</v>
      </c>
      <c r="PJ17" s="64">
        <f t="shared" si="7"/>
        <v>61.988810999999998</v>
      </c>
      <c r="PK17" s="64">
        <f t="shared" si="7"/>
        <v>61.988810999999998</v>
      </c>
      <c r="PL17" s="64">
        <f t="shared" si="7"/>
        <v>61.988810999999998</v>
      </c>
      <c r="PM17" s="64">
        <f t="shared" si="7"/>
        <v>61.988810999999998</v>
      </c>
      <c r="PN17" s="64">
        <f t="shared" si="7"/>
        <v>61.988810999999998</v>
      </c>
      <c r="PO17" s="64">
        <f t="shared" si="7"/>
        <v>61.988810999999998</v>
      </c>
      <c r="PP17" s="64">
        <f t="shared" si="7"/>
        <v>61.988810999999998</v>
      </c>
      <c r="PQ17" s="64">
        <f t="shared" si="7"/>
        <v>61.988810999999998</v>
      </c>
      <c r="PR17" s="64">
        <f t="shared" si="7"/>
        <v>61.988810999999998</v>
      </c>
      <c r="PS17" s="64">
        <f t="shared" si="7"/>
        <v>61.988810999999998</v>
      </c>
      <c r="PT17" s="64">
        <f t="shared" si="7"/>
        <v>61.988810999999998</v>
      </c>
      <c r="PU17" s="64">
        <f t="shared" si="7"/>
        <v>61.988810999999998</v>
      </c>
      <c r="PV17" s="64">
        <f t="shared" si="7"/>
        <v>61.988810999999998</v>
      </c>
      <c r="PW17" s="64">
        <f t="shared" si="7"/>
        <v>61.988810999999998</v>
      </c>
      <c r="PX17" s="64">
        <f t="shared" si="7"/>
        <v>61.988810999999998</v>
      </c>
      <c r="PY17" s="64">
        <f t="shared" si="7"/>
        <v>61.988810999999998</v>
      </c>
      <c r="PZ17" s="64">
        <f t="shared" si="7"/>
        <v>61.988810999999998</v>
      </c>
      <c r="QA17" s="64">
        <f t="shared" si="7"/>
        <v>61.988810999999998</v>
      </c>
      <c r="QB17" s="64">
        <f t="shared" si="7"/>
        <v>61.988810999999998</v>
      </c>
      <c r="QC17" s="64">
        <f t="shared" si="7"/>
        <v>61.988810999999998</v>
      </c>
      <c r="QD17" s="64">
        <f t="shared" si="7"/>
        <v>61.988810999999998</v>
      </c>
      <c r="QE17" s="64">
        <f t="shared" si="7"/>
        <v>61.988810999999998</v>
      </c>
      <c r="QF17" s="64">
        <f t="shared" si="7"/>
        <v>61.988810999999998</v>
      </c>
      <c r="QG17" s="64">
        <f t="shared" si="7"/>
        <v>61.988810999999998</v>
      </c>
      <c r="QH17" s="64">
        <f t="shared" si="7"/>
        <v>61.988810999999998</v>
      </c>
      <c r="QI17" s="64">
        <f t="shared" si="7"/>
        <v>61.988810999999998</v>
      </c>
      <c r="QJ17" s="64">
        <f t="shared" si="7"/>
        <v>61.988810999999998</v>
      </c>
      <c r="QK17" s="64">
        <f t="shared" si="7"/>
        <v>61.988810999999998</v>
      </c>
      <c r="QL17" s="64">
        <f t="shared" si="7"/>
        <v>61.988810999999998</v>
      </c>
      <c r="QM17" s="64">
        <f t="shared" ref="QM17:SX17" si="8">$D$3</f>
        <v>61.988810999999998</v>
      </c>
      <c r="QN17" s="64">
        <f t="shared" si="8"/>
        <v>61.988810999999998</v>
      </c>
      <c r="QO17" s="64">
        <f t="shared" si="8"/>
        <v>61.988810999999998</v>
      </c>
      <c r="QP17" s="64">
        <f t="shared" si="8"/>
        <v>61.988810999999998</v>
      </c>
      <c r="QQ17" s="64">
        <f t="shared" si="8"/>
        <v>61.988810999999998</v>
      </c>
      <c r="QR17" s="64">
        <f t="shared" si="8"/>
        <v>61.988810999999998</v>
      </c>
      <c r="QS17" s="64">
        <f t="shared" si="8"/>
        <v>61.988810999999998</v>
      </c>
      <c r="QT17" s="64">
        <f t="shared" si="8"/>
        <v>61.988810999999998</v>
      </c>
      <c r="QU17" s="64">
        <f t="shared" si="8"/>
        <v>61.988810999999998</v>
      </c>
      <c r="QV17" s="64">
        <f t="shared" si="8"/>
        <v>61.988810999999998</v>
      </c>
      <c r="QW17" s="64">
        <f t="shared" si="8"/>
        <v>61.988810999999998</v>
      </c>
      <c r="QX17" s="64">
        <f t="shared" si="8"/>
        <v>61.988810999999998</v>
      </c>
      <c r="QY17" s="64">
        <f t="shared" si="8"/>
        <v>61.988810999999998</v>
      </c>
      <c r="QZ17" s="64">
        <f t="shared" si="8"/>
        <v>61.988810999999998</v>
      </c>
      <c r="RA17" s="64">
        <f t="shared" si="8"/>
        <v>61.988810999999998</v>
      </c>
      <c r="RB17" s="64">
        <f t="shared" si="8"/>
        <v>61.988810999999998</v>
      </c>
      <c r="RC17" s="64">
        <f t="shared" si="8"/>
        <v>61.988810999999998</v>
      </c>
      <c r="RD17" s="64">
        <f t="shared" si="8"/>
        <v>61.988810999999998</v>
      </c>
      <c r="RE17" s="64">
        <f t="shared" si="8"/>
        <v>61.988810999999998</v>
      </c>
      <c r="RF17" s="64">
        <f t="shared" si="8"/>
        <v>61.988810999999998</v>
      </c>
      <c r="RG17" s="64">
        <f t="shared" si="8"/>
        <v>61.988810999999998</v>
      </c>
      <c r="RH17" s="64">
        <f t="shared" si="8"/>
        <v>61.988810999999998</v>
      </c>
      <c r="RI17" s="64">
        <f t="shared" si="8"/>
        <v>61.988810999999998</v>
      </c>
      <c r="RJ17" s="64">
        <f t="shared" si="8"/>
        <v>61.988810999999998</v>
      </c>
      <c r="RK17" s="64">
        <f t="shared" si="8"/>
        <v>61.988810999999998</v>
      </c>
      <c r="RL17" s="64">
        <f t="shared" si="8"/>
        <v>61.988810999999998</v>
      </c>
      <c r="RM17" s="64">
        <f t="shared" si="8"/>
        <v>61.988810999999998</v>
      </c>
      <c r="RN17" s="64">
        <f t="shared" si="8"/>
        <v>61.988810999999998</v>
      </c>
      <c r="RO17" s="64">
        <f t="shared" si="8"/>
        <v>61.988810999999998</v>
      </c>
      <c r="RP17" s="64">
        <f t="shared" si="8"/>
        <v>61.988810999999998</v>
      </c>
      <c r="RQ17" s="64">
        <f t="shared" si="8"/>
        <v>61.988810999999998</v>
      </c>
      <c r="RR17" s="64">
        <f t="shared" si="8"/>
        <v>61.988810999999998</v>
      </c>
      <c r="RS17" s="64">
        <f t="shared" si="8"/>
        <v>61.988810999999998</v>
      </c>
      <c r="RT17" s="64">
        <f t="shared" si="8"/>
        <v>61.988810999999998</v>
      </c>
      <c r="RU17" s="64">
        <f t="shared" si="8"/>
        <v>61.988810999999998</v>
      </c>
      <c r="RV17" s="64">
        <f t="shared" si="8"/>
        <v>61.988810999999998</v>
      </c>
      <c r="RW17" s="64">
        <f t="shared" si="8"/>
        <v>61.988810999999998</v>
      </c>
      <c r="RX17" s="64">
        <f t="shared" si="8"/>
        <v>61.988810999999998</v>
      </c>
      <c r="RY17" s="64">
        <f t="shared" si="8"/>
        <v>61.988810999999998</v>
      </c>
      <c r="RZ17" s="64">
        <f t="shared" si="8"/>
        <v>61.988810999999998</v>
      </c>
      <c r="SA17" s="64">
        <f t="shared" si="8"/>
        <v>61.988810999999998</v>
      </c>
      <c r="SB17" s="64">
        <f t="shared" si="8"/>
        <v>61.988810999999998</v>
      </c>
      <c r="SC17" s="64">
        <f t="shared" si="8"/>
        <v>61.988810999999998</v>
      </c>
      <c r="SD17" s="64">
        <f t="shared" si="8"/>
        <v>61.988810999999998</v>
      </c>
      <c r="SE17" s="64">
        <f t="shared" si="8"/>
        <v>61.988810999999998</v>
      </c>
      <c r="SF17" s="64">
        <f t="shared" si="8"/>
        <v>61.988810999999998</v>
      </c>
      <c r="SG17" s="64">
        <f t="shared" si="8"/>
        <v>61.988810999999998</v>
      </c>
      <c r="SH17" s="64">
        <f t="shared" si="8"/>
        <v>61.988810999999998</v>
      </c>
      <c r="SI17" s="64">
        <f t="shared" si="8"/>
        <v>61.988810999999998</v>
      </c>
      <c r="SJ17" s="64">
        <f t="shared" si="8"/>
        <v>61.988810999999998</v>
      </c>
      <c r="SK17" s="64">
        <f t="shared" si="8"/>
        <v>61.988810999999998</v>
      </c>
      <c r="SL17" s="64">
        <f t="shared" si="8"/>
        <v>61.988810999999998</v>
      </c>
      <c r="SM17" s="64">
        <f t="shared" si="8"/>
        <v>61.988810999999998</v>
      </c>
      <c r="SN17" s="64">
        <f t="shared" si="8"/>
        <v>61.988810999999998</v>
      </c>
      <c r="SO17" s="64">
        <f t="shared" si="8"/>
        <v>61.988810999999998</v>
      </c>
      <c r="SP17" s="64">
        <f t="shared" si="8"/>
        <v>61.988810999999998</v>
      </c>
      <c r="SQ17" s="64">
        <f t="shared" si="8"/>
        <v>61.988810999999998</v>
      </c>
      <c r="SR17" s="64">
        <f t="shared" si="8"/>
        <v>61.988810999999998</v>
      </c>
      <c r="SS17" s="64">
        <f t="shared" si="8"/>
        <v>61.988810999999998</v>
      </c>
      <c r="ST17" s="64">
        <f t="shared" si="8"/>
        <v>61.988810999999998</v>
      </c>
      <c r="SU17" s="64">
        <f t="shared" si="8"/>
        <v>61.988810999999998</v>
      </c>
      <c r="SV17" s="64">
        <f t="shared" si="8"/>
        <v>61.988810999999998</v>
      </c>
      <c r="SW17" s="64">
        <f t="shared" si="8"/>
        <v>61.988810999999998</v>
      </c>
      <c r="SX17" s="64">
        <f t="shared" si="8"/>
        <v>61.988810999999998</v>
      </c>
      <c r="SY17" s="64">
        <f t="shared" ref="SY17:VJ17" si="9">$D$3</f>
        <v>61.988810999999998</v>
      </c>
      <c r="SZ17" s="64">
        <f t="shared" si="9"/>
        <v>61.988810999999998</v>
      </c>
      <c r="TA17" s="64">
        <f t="shared" si="9"/>
        <v>61.988810999999998</v>
      </c>
      <c r="TB17" s="64">
        <f t="shared" si="9"/>
        <v>61.988810999999998</v>
      </c>
      <c r="TC17" s="64">
        <f t="shared" si="9"/>
        <v>61.988810999999998</v>
      </c>
      <c r="TD17" s="64">
        <f t="shared" si="9"/>
        <v>61.988810999999998</v>
      </c>
      <c r="TE17" s="64">
        <f t="shared" si="9"/>
        <v>61.988810999999998</v>
      </c>
      <c r="TF17" s="64">
        <f t="shared" si="9"/>
        <v>61.988810999999998</v>
      </c>
      <c r="TG17" s="64">
        <f t="shared" si="9"/>
        <v>61.988810999999998</v>
      </c>
      <c r="TH17" s="64">
        <f t="shared" si="9"/>
        <v>61.988810999999998</v>
      </c>
      <c r="TI17" s="64">
        <f t="shared" si="9"/>
        <v>61.988810999999998</v>
      </c>
      <c r="TJ17" s="64">
        <f t="shared" si="9"/>
        <v>61.988810999999998</v>
      </c>
      <c r="TK17" s="64">
        <f t="shared" si="9"/>
        <v>61.988810999999998</v>
      </c>
      <c r="TL17" s="64">
        <f t="shared" si="9"/>
        <v>61.988810999999998</v>
      </c>
      <c r="TM17" s="64">
        <f t="shared" si="9"/>
        <v>61.988810999999998</v>
      </c>
      <c r="TN17" s="64">
        <f t="shared" si="9"/>
        <v>61.988810999999998</v>
      </c>
      <c r="TO17" s="64">
        <f t="shared" si="9"/>
        <v>61.988810999999998</v>
      </c>
      <c r="TP17" s="64">
        <f t="shared" si="9"/>
        <v>61.988810999999998</v>
      </c>
      <c r="TQ17" s="64">
        <f t="shared" si="9"/>
        <v>61.988810999999998</v>
      </c>
      <c r="TR17" s="64">
        <f t="shared" si="9"/>
        <v>61.988810999999998</v>
      </c>
      <c r="TS17" s="64">
        <f t="shared" si="9"/>
        <v>61.988810999999998</v>
      </c>
      <c r="TT17" s="64">
        <f t="shared" si="9"/>
        <v>61.988810999999998</v>
      </c>
      <c r="TU17" s="64">
        <f t="shared" si="9"/>
        <v>61.988810999999998</v>
      </c>
      <c r="TV17" s="64">
        <f t="shared" si="9"/>
        <v>61.988810999999998</v>
      </c>
      <c r="TW17" s="64">
        <f t="shared" si="9"/>
        <v>61.988810999999998</v>
      </c>
      <c r="TX17" s="64">
        <f t="shared" si="9"/>
        <v>61.988810999999998</v>
      </c>
      <c r="TY17" s="64">
        <f t="shared" si="9"/>
        <v>61.988810999999998</v>
      </c>
      <c r="TZ17" s="64">
        <f t="shared" si="9"/>
        <v>61.988810999999998</v>
      </c>
      <c r="UA17" s="64">
        <f t="shared" si="9"/>
        <v>61.988810999999998</v>
      </c>
      <c r="UB17" s="64">
        <f t="shared" si="9"/>
        <v>61.988810999999998</v>
      </c>
      <c r="UC17" s="64">
        <f t="shared" si="9"/>
        <v>61.988810999999998</v>
      </c>
      <c r="UD17" s="64">
        <f t="shared" si="9"/>
        <v>61.988810999999998</v>
      </c>
      <c r="UE17" s="64">
        <f t="shared" si="9"/>
        <v>61.988810999999998</v>
      </c>
      <c r="UF17" s="64">
        <f t="shared" si="9"/>
        <v>61.988810999999998</v>
      </c>
      <c r="UG17" s="64">
        <f t="shared" si="9"/>
        <v>61.988810999999998</v>
      </c>
      <c r="UH17" s="64">
        <f t="shared" si="9"/>
        <v>61.988810999999998</v>
      </c>
      <c r="UI17" s="64">
        <f t="shared" si="9"/>
        <v>61.988810999999998</v>
      </c>
      <c r="UJ17" s="64">
        <f t="shared" si="9"/>
        <v>61.988810999999998</v>
      </c>
      <c r="UK17" s="64">
        <f t="shared" si="9"/>
        <v>61.988810999999998</v>
      </c>
      <c r="UL17" s="64">
        <f t="shared" si="9"/>
        <v>61.988810999999998</v>
      </c>
      <c r="UM17" s="64">
        <f t="shared" si="9"/>
        <v>61.988810999999998</v>
      </c>
      <c r="UN17" s="64">
        <f t="shared" si="9"/>
        <v>61.988810999999998</v>
      </c>
      <c r="UO17" s="64">
        <f t="shared" si="9"/>
        <v>61.988810999999998</v>
      </c>
      <c r="UP17" s="64">
        <f t="shared" si="9"/>
        <v>61.988810999999998</v>
      </c>
      <c r="UQ17" s="64">
        <f t="shared" si="9"/>
        <v>61.988810999999998</v>
      </c>
      <c r="UR17" s="64">
        <f t="shared" si="9"/>
        <v>61.988810999999998</v>
      </c>
      <c r="US17" s="64">
        <f t="shared" si="9"/>
        <v>61.988810999999998</v>
      </c>
      <c r="UT17" s="64">
        <f t="shared" si="9"/>
        <v>61.988810999999998</v>
      </c>
      <c r="UU17" s="64">
        <f t="shared" si="9"/>
        <v>61.988810999999998</v>
      </c>
      <c r="UV17" s="64">
        <f t="shared" si="9"/>
        <v>61.988810999999998</v>
      </c>
      <c r="UW17" s="64">
        <f t="shared" si="9"/>
        <v>61.988810999999998</v>
      </c>
      <c r="UX17" s="64">
        <f t="shared" si="9"/>
        <v>61.988810999999998</v>
      </c>
      <c r="UY17" s="64">
        <f t="shared" si="9"/>
        <v>61.988810999999998</v>
      </c>
      <c r="UZ17" s="64">
        <f t="shared" si="9"/>
        <v>61.988810999999998</v>
      </c>
      <c r="VA17" s="64">
        <f t="shared" si="9"/>
        <v>61.988810999999998</v>
      </c>
      <c r="VB17" s="64">
        <f t="shared" si="9"/>
        <v>61.988810999999998</v>
      </c>
      <c r="VC17" s="64">
        <f t="shared" si="9"/>
        <v>61.988810999999998</v>
      </c>
      <c r="VD17" s="64">
        <f t="shared" si="9"/>
        <v>61.988810999999998</v>
      </c>
      <c r="VE17" s="64">
        <f t="shared" si="9"/>
        <v>61.988810999999998</v>
      </c>
      <c r="VF17" s="64">
        <f t="shared" si="9"/>
        <v>61.988810999999998</v>
      </c>
      <c r="VG17" s="64">
        <f t="shared" si="9"/>
        <v>61.988810999999998</v>
      </c>
      <c r="VH17" s="64">
        <f t="shared" si="9"/>
        <v>61.988810999999998</v>
      </c>
      <c r="VI17" s="64">
        <f t="shared" si="9"/>
        <v>61.988810999999998</v>
      </c>
      <c r="VJ17" s="64">
        <f t="shared" si="9"/>
        <v>61.988810999999998</v>
      </c>
      <c r="VK17" s="64">
        <f t="shared" ref="VK17:XV17" si="10">$D$3</f>
        <v>61.988810999999998</v>
      </c>
      <c r="VL17" s="64">
        <f t="shared" si="10"/>
        <v>61.988810999999998</v>
      </c>
      <c r="VM17" s="64">
        <f t="shared" si="10"/>
        <v>61.988810999999998</v>
      </c>
      <c r="VN17" s="64">
        <f t="shared" si="10"/>
        <v>61.988810999999998</v>
      </c>
      <c r="VO17" s="64">
        <f t="shared" si="10"/>
        <v>61.988810999999998</v>
      </c>
      <c r="VP17" s="64">
        <f t="shared" si="10"/>
        <v>61.988810999999998</v>
      </c>
      <c r="VQ17" s="64">
        <f t="shared" si="10"/>
        <v>61.988810999999998</v>
      </c>
      <c r="VR17" s="64">
        <f t="shared" si="10"/>
        <v>61.988810999999998</v>
      </c>
      <c r="VS17" s="64">
        <f t="shared" si="10"/>
        <v>61.988810999999998</v>
      </c>
      <c r="VT17" s="64">
        <f t="shared" si="10"/>
        <v>61.988810999999998</v>
      </c>
      <c r="VU17" s="64">
        <f t="shared" si="10"/>
        <v>61.988810999999998</v>
      </c>
      <c r="VV17" s="64">
        <f t="shared" si="10"/>
        <v>61.988810999999998</v>
      </c>
      <c r="VW17" s="64">
        <f t="shared" si="10"/>
        <v>61.988810999999998</v>
      </c>
      <c r="VX17" s="64">
        <f t="shared" si="10"/>
        <v>61.988810999999998</v>
      </c>
      <c r="VY17" s="64">
        <f t="shared" si="10"/>
        <v>61.988810999999998</v>
      </c>
      <c r="VZ17" s="64">
        <f t="shared" si="10"/>
        <v>61.988810999999998</v>
      </c>
      <c r="WA17" s="64">
        <f t="shared" si="10"/>
        <v>61.988810999999998</v>
      </c>
      <c r="WB17" s="64">
        <f t="shared" si="10"/>
        <v>61.988810999999998</v>
      </c>
      <c r="WC17" s="64">
        <f t="shared" si="10"/>
        <v>61.988810999999998</v>
      </c>
      <c r="WD17" s="64">
        <f t="shared" si="10"/>
        <v>61.988810999999998</v>
      </c>
      <c r="WE17" s="64">
        <f t="shared" si="10"/>
        <v>61.988810999999998</v>
      </c>
      <c r="WF17" s="64">
        <f t="shared" si="10"/>
        <v>61.988810999999998</v>
      </c>
      <c r="WG17" s="64">
        <f t="shared" si="10"/>
        <v>61.988810999999998</v>
      </c>
      <c r="WH17" s="64">
        <f t="shared" si="10"/>
        <v>61.988810999999998</v>
      </c>
      <c r="WI17" s="64">
        <f t="shared" si="10"/>
        <v>61.988810999999998</v>
      </c>
      <c r="WJ17" s="64">
        <f t="shared" si="10"/>
        <v>61.988810999999998</v>
      </c>
      <c r="WK17" s="64">
        <f t="shared" si="10"/>
        <v>61.988810999999998</v>
      </c>
      <c r="WL17" s="64">
        <f t="shared" si="10"/>
        <v>61.988810999999998</v>
      </c>
      <c r="WM17" s="64">
        <f t="shared" si="10"/>
        <v>61.988810999999998</v>
      </c>
      <c r="WN17" s="64">
        <f t="shared" si="10"/>
        <v>61.988810999999998</v>
      </c>
      <c r="WO17" s="64">
        <f t="shared" si="10"/>
        <v>61.988810999999998</v>
      </c>
      <c r="WP17" s="64">
        <f t="shared" si="10"/>
        <v>61.988810999999998</v>
      </c>
      <c r="WQ17" s="64">
        <f t="shared" si="10"/>
        <v>61.988810999999998</v>
      </c>
      <c r="WR17" s="64">
        <f t="shared" si="10"/>
        <v>61.988810999999998</v>
      </c>
      <c r="WS17" s="64">
        <f t="shared" si="10"/>
        <v>61.988810999999998</v>
      </c>
      <c r="WT17" s="64">
        <f t="shared" si="10"/>
        <v>61.988810999999998</v>
      </c>
      <c r="WU17" s="64">
        <f t="shared" si="10"/>
        <v>61.988810999999998</v>
      </c>
      <c r="WV17" s="64">
        <f t="shared" si="10"/>
        <v>61.988810999999998</v>
      </c>
      <c r="WW17" s="64">
        <f t="shared" si="10"/>
        <v>61.988810999999998</v>
      </c>
      <c r="WX17" s="64">
        <f t="shared" si="10"/>
        <v>61.988810999999998</v>
      </c>
      <c r="WY17" s="64">
        <f t="shared" si="10"/>
        <v>61.988810999999998</v>
      </c>
      <c r="WZ17" s="64">
        <f t="shared" si="10"/>
        <v>61.988810999999998</v>
      </c>
      <c r="XA17" s="64">
        <f t="shared" si="10"/>
        <v>61.988810999999998</v>
      </c>
      <c r="XB17" s="64">
        <f t="shared" si="10"/>
        <v>61.988810999999998</v>
      </c>
      <c r="XC17" s="64">
        <f t="shared" si="10"/>
        <v>61.988810999999998</v>
      </c>
      <c r="XD17" s="64">
        <f t="shared" si="10"/>
        <v>61.988810999999998</v>
      </c>
      <c r="XE17" s="64">
        <f t="shared" si="10"/>
        <v>61.988810999999998</v>
      </c>
      <c r="XF17" s="64">
        <f t="shared" si="10"/>
        <v>61.988810999999998</v>
      </c>
      <c r="XG17" s="64">
        <f t="shared" si="10"/>
        <v>61.988810999999998</v>
      </c>
      <c r="XH17" s="64">
        <f t="shared" si="10"/>
        <v>61.988810999999998</v>
      </c>
      <c r="XI17" s="64">
        <f t="shared" si="10"/>
        <v>61.988810999999998</v>
      </c>
      <c r="XJ17" s="64">
        <f t="shared" si="10"/>
        <v>61.988810999999998</v>
      </c>
      <c r="XK17" s="64">
        <f t="shared" si="10"/>
        <v>61.988810999999998</v>
      </c>
      <c r="XL17" s="64">
        <f t="shared" si="10"/>
        <v>61.988810999999998</v>
      </c>
      <c r="XM17" s="64">
        <f t="shared" si="10"/>
        <v>61.988810999999998</v>
      </c>
      <c r="XN17" s="64">
        <f t="shared" si="10"/>
        <v>61.988810999999998</v>
      </c>
      <c r="XO17" s="64">
        <f t="shared" si="10"/>
        <v>61.988810999999998</v>
      </c>
      <c r="XP17" s="64">
        <f t="shared" si="10"/>
        <v>61.988810999999998</v>
      </c>
      <c r="XQ17" s="64">
        <f t="shared" si="10"/>
        <v>61.988810999999998</v>
      </c>
      <c r="XR17" s="64">
        <f t="shared" si="10"/>
        <v>61.988810999999998</v>
      </c>
      <c r="XS17" s="64">
        <f t="shared" si="10"/>
        <v>61.988810999999998</v>
      </c>
      <c r="XT17" s="64">
        <f t="shared" si="10"/>
        <v>61.988810999999998</v>
      </c>
      <c r="XU17" s="64">
        <f t="shared" si="10"/>
        <v>61.988810999999998</v>
      </c>
      <c r="XV17" s="64">
        <f t="shared" si="10"/>
        <v>61.988810999999998</v>
      </c>
      <c r="XW17" s="64">
        <f t="shared" ref="XW17:AAH17" si="11">$D$3</f>
        <v>61.988810999999998</v>
      </c>
      <c r="XX17" s="64">
        <f t="shared" si="11"/>
        <v>61.988810999999998</v>
      </c>
      <c r="XY17" s="64">
        <f t="shared" si="11"/>
        <v>61.988810999999998</v>
      </c>
      <c r="XZ17" s="64">
        <f t="shared" si="11"/>
        <v>61.988810999999998</v>
      </c>
      <c r="YA17" s="64">
        <f t="shared" si="11"/>
        <v>61.988810999999998</v>
      </c>
      <c r="YB17" s="64">
        <f t="shared" si="11"/>
        <v>61.988810999999998</v>
      </c>
      <c r="YC17" s="64">
        <f t="shared" si="11"/>
        <v>61.988810999999998</v>
      </c>
      <c r="YD17" s="64">
        <f t="shared" si="11"/>
        <v>61.988810999999998</v>
      </c>
      <c r="YE17" s="64">
        <f t="shared" si="11"/>
        <v>61.988810999999998</v>
      </c>
      <c r="YF17" s="64">
        <f t="shared" si="11"/>
        <v>61.988810999999998</v>
      </c>
      <c r="YG17" s="64">
        <f t="shared" si="11"/>
        <v>61.988810999999998</v>
      </c>
      <c r="YH17" s="64">
        <f t="shared" si="11"/>
        <v>61.988810999999998</v>
      </c>
      <c r="YI17" s="64">
        <f t="shared" si="11"/>
        <v>61.988810999999998</v>
      </c>
      <c r="YJ17" s="64">
        <f t="shared" si="11"/>
        <v>61.988810999999998</v>
      </c>
      <c r="YK17" s="64">
        <f t="shared" si="11"/>
        <v>61.988810999999998</v>
      </c>
      <c r="YL17" s="64">
        <f t="shared" si="11"/>
        <v>61.988810999999998</v>
      </c>
      <c r="YM17" s="64">
        <f t="shared" si="11"/>
        <v>61.988810999999998</v>
      </c>
      <c r="YN17" s="64">
        <f t="shared" si="11"/>
        <v>61.988810999999998</v>
      </c>
      <c r="YO17" s="64">
        <f t="shared" si="11"/>
        <v>61.988810999999998</v>
      </c>
      <c r="YP17" s="64">
        <f t="shared" si="11"/>
        <v>61.988810999999998</v>
      </c>
      <c r="YQ17" s="64">
        <f t="shared" si="11"/>
        <v>61.988810999999998</v>
      </c>
      <c r="YR17" s="64">
        <f t="shared" si="11"/>
        <v>61.988810999999998</v>
      </c>
      <c r="YS17" s="64">
        <f t="shared" si="11"/>
        <v>61.988810999999998</v>
      </c>
      <c r="YT17" s="64">
        <f t="shared" si="11"/>
        <v>61.988810999999998</v>
      </c>
      <c r="YU17" s="64">
        <f t="shared" si="11"/>
        <v>61.988810999999998</v>
      </c>
      <c r="YV17" s="64">
        <f t="shared" si="11"/>
        <v>61.988810999999998</v>
      </c>
      <c r="YW17" s="64">
        <f t="shared" si="11"/>
        <v>61.988810999999998</v>
      </c>
      <c r="YX17" s="64">
        <f t="shared" si="11"/>
        <v>61.988810999999998</v>
      </c>
      <c r="YY17" s="64">
        <f t="shared" si="11"/>
        <v>61.988810999999998</v>
      </c>
      <c r="YZ17" s="64">
        <f t="shared" si="11"/>
        <v>61.988810999999998</v>
      </c>
      <c r="ZA17" s="64">
        <f t="shared" si="11"/>
        <v>61.988810999999998</v>
      </c>
      <c r="ZB17" s="64">
        <f t="shared" si="11"/>
        <v>61.988810999999998</v>
      </c>
      <c r="ZC17" s="64">
        <f t="shared" si="11"/>
        <v>61.988810999999998</v>
      </c>
      <c r="ZD17" s="64">
        <f t="shared" si="11"/>
        <v>61.988810999999998</v>
      </c>
      <c r="ZE17" s="64">
        <f t="shared" si="11"/>
        <v>61.988810999999998</v>
      </c>
      <c r="ZF17" s="64">
        <f t="shared" si="11"/>
        <v>61.988810999999998</v>
      </c>
      <c r="ZG17" s="64">
        <f t="shared" si="11"/>
        <v>61.988810999999998</v>
      </c>
      <c r="ZH17" s="64">
        <f t="shared" si="11"/>
        <v>61.988810999999998</v>
      </c>
      <c r="ZI17" s="64">
        <f t="shared" si="11"/>
        <v>61.988810999999998</v>
      </c>
      <c r="ZJ17" s="64">
        <f t="shared" si="11"/>
        <v>61.988810999999998</v>
      </c>
      <c r="ZK17" s="64">
        <f t="shared" si="11"/>
        <v>61.988810999999998</v>
      </c>
      <c r="ZL17" s="64">
        <f t="shared" si="11"/>
        <v>61.988810999999998</v>
      </c>
      <c r="ZM17" s="64">
        <f t="shared" si="11"/>
        <v>61.988810999999998</v>
      </c>
      <c r="ZN17" s="64">
        <f t="shared" si="11"/>
        <v>61.988810999999998</v>
      </c>
      <c r="ZO17" s="64">
        <f t="shared" si="11"/>
        <v>61.988810999999998</v>
      </c>
      <c r="ZP17" s="64">
        <f t="shared" si="11"/>
        <v>61.988810999999998</v>
      </c>
      <c r="ZQ17" s="64">
        <f t="shared" si="11"/>
        <v>61.988810999999998</v>
      </c>
      <c r="ZR17" s="64">
        <f t="shared" si="11"/>
        <v>61.988810999999998</v>
      </c>
      <c r="ZS17" s="64">
        <f t="shared" si="11"/>
        <v>61.988810999999998</v>
      </c>
      <c r="ZT17" s="64">
        <f t="shared" si="11"/>
        <v>61.988810999999998</v>
      </c>
      <c r="ZU17" s="64">
        <f t="shared" si="11"/>
        <v>61.988810999999998</v>
      </c>
      <c r="ZV17" s="64">
        <f t="shared" si="11"/>
        <v>61.988810999999998</v>
      </c>
      <c r="ZW17" s="64">
        <f t="shared" si="11"/>
        <v>61.988810999999998</v>
      </c>
      <c r="ZX17" s="64">
        <f t="shared" si="11"/>
        <v>61.988810999999998</v>
      </c>
      <c r="ZY17" s="64">
        <f t="shared" si="11"/>
        <v>61.988810999999998</v>
      </c>
      <c r="ZZ17" s="64">
        <f t="shared" si="11"/>
        <v>61.988810999999998</v>
      </c>
      <c r="AAA17" s="64">
        <f t="shared" si="11"/>
        <v>61.988810999999998</v>
      </c>
      <c r="AAB17" s="64">
        <f t="shared" si="11"/>
        <v>61.988810999999998</v>
      </c>
      <c r="AAC17" s="64">
        <f t="shared" si="11"/>
        <v>61.988810999999998</v>
      </c>
      <c r="AAD17" s="64">
        <f t="shared" si="11"/>
        <v>61.988810999999998</v>
      </c>
      <c r="AAE17" s="64">
        <f t="shared" si="11"/>
        <v>61.988810999999998</v>
      </c>
      <c r="AAF17" s="64">
        <f t="shared" si="11"/>
        <v>61.988810999999998</v>
      </c>
      <c r="AAG17" s="64">
        <f t="shared" si="11"/>
        <v>61.988810999999998</v>
      </c>
      <c r="AAH17" s="64">
        <f t="shared" si="11"/>
        <v>61.988810999999998</v>
      </c>
      <c r="AAI17" s="64">
        <f t="shared" ref="AAI17:ACT17" si="12">$D$3</f>
        <v>61.988810999999998</v>
      </c>
      <c r="AAJ17" s="64">
        <f t="shared" si="12"/>
        <v>61.988810999999998</v>
      </c>
      <c r="AAK17" s="64">
        <f t="shared" si="12"/>
        <v>61.988810999999998</v>
      </c>
      <c r="AAL17" s="64">
        <f t="shared" si="12"/>
        <v>61.988810999999998</v>
      </c>
      <c r="AAM17" s="64">
        <f t="shared" si="12"/>
        <v>61.988810999999998</v>
      </c>
      <c r="AAN17" s="64">
        <f t="shared" si="12"/>
        <v>61.988810999999998</v>
      </c>
      <c r="AAO17" s="64">
        <f t="shared" si="12"/>
        <v>61.988810999999998</v>
      </c>
      <c r="AAP17" s="64">
        <f t="shared" si="12"/>
        <v>61.988810999999998</v>
      </c>
      <c r="AAQ17" s="64">
        <f t="shared" si="12"/>
        <v>61.988810999999998</v>
      </c>
      <c r="AAR17" s="64">
        <f t="shared" si="12"/>
        <v>61.988810999999998</v>
      </c>
      <c r="AAS17" s="64">
        <f t="shared" si="12"/>
        <v>61.988810999999998</v>
      </c>
      <c r="AAT17" s="64">
        <f t="shared" si="12"/>
        <v>61.988810999999998</v>
      </c>
      <c r="AAU17" s="64">
        <f t="shared" si="12"/>
        <v>61.988810999999998</v>
      </c>
      <c r="AAV17" s="64">
        <f t="shared" si="12"/>
        <v>61.988810999999998</v>
      </c>
      <c r="AAW17" s="64">
        <f t="shared" si="12"/>
        <v>61.988810999999998</v>
      </c>
      <c r="AAX17" s="64">
        <f t="shared" si="12"/>
        <v>61.988810999999998</v>
      </c>
      <c r="AAY17" s="64">
        <f t="shared" si="12"/>
        <v>61.988810999999998</v>
      </c>
      <c r="AAZ17" s="64">
        <f t="shared" si="12"/>
        <v>61.988810999999998</v>
      </c>
      <c r="ABA17" s="64">
        <f t="shared" si="12"/>
        <v>61.988810999999998</v>
      </c>
      <c r="ABB17" s="64">
        <f t="shared" si="12"/>
        <v>61.988810999999998</v>
      </c>
      <c r="ABC17" s="64">
        <f t="shared" si="12"/>
        <v>61.988810999999998</v>
      </c>
      <c r="ABD17" s="64">
        <f t="shared" si="12"/>
        <v>61.988810999999998</v>
      </c>
      <c r="ABE17" s="64">
        <f t="shared" si="12"/>
        <v>61.988810999999998</v>
      </c>
      <c r="ABF17" s="64">
        <f t="shared" si="12"/>
        <v>61.988810999999998</v>
      </c>
      <c r="ABG17" s="64">
        <f t="shared" si="12"/>
        <v>61.988810999999998</v>
      </c>
      <c r="ABH17" s="64">
        <f t="shared" si="12"/>
        <v>61.988810999999998</v>
      </c>
      <c r="ABI17" s="64">
        <f t="shared" si="12"/>
        <v>61.988810999999998</v>
      </c>
      <c r="ABJ17" s="64">
        <f t="shared" si="12"/>
        <v>61.988810999999998</v>
      </c>
      <c r="ABK17" s="64">
        <f t="shared" si="12"/>
        <v>61.988810999999998</v>
      </c>
      <c r="ABL17" s="64">
        <f t="shared" si="12"/>
        <v>61.988810999999998</v>
      </c>
      <c r="ABM17" s="64">
        <f t="shared" si="12"/>
        <v>61.988810999999998</v>
      </c>
      <c r="ABN17" s="64">
        <f t="shared" si="12"/>
        <v>61.988810999999998</v>
      </c>
      <c r="ABO17" s="64">
        <f t="shared" si="12"/>
        <v>61.988810999999998</v>
      </c>
      <c r="ABP17" s="64">
        <f t="shared" si="12"/>
        <v>61.988810999999998</v>
      </c>
      <c r="ABQ17" s="64">
        <f t="shared" si="12"/>
        <v>61.988810999999998</v>
      </c>
      <c r="ABR17" s="64">
        <f t="shared" si="12"/>
        <v>61.988810999999998</v>
      </c>
      <c r="ABS17" s="64">
        <f t="shared" si="12"/>
        <v>61.988810999999998</v>
      </c>
      <c r="ABT17" s="64">
        <f t="shared" si="12"/>
        <v>61.988810999999998</v>
      </c>
      <c r="ABU17" s="64">
        <f t="shared" si="12"/>
        <v>61.988810999999998</v>
      </c>
      <c r="ABV17" s="64">
        <f t="shared" si="12"/>
        <v>61.988810999999998</v>
      </c>
      <c r="ABW17" s="64">
        <f t="shared" si="12"/>
        <v>61.988810999999998</v>
      </c>
      <c r="ABX17" s="64">
        <f t="shared" si="12"/>
        <v>61.988810999999998</v>
      </c>
      <c r="ABY17" s="64">
        <f t="shared" si="12"/>
        <v>61.988810999999998</v>
      </c>
      <c r="ABZ17" s="64">
        <f t="shared" si="12"/>
        <v>61.988810999999998</v>
      </c>
      <c r="ACA17" s="64">
        <f t="shared" si="12"/>
        <v>61.988810999999998</v>
      </c>
      <c r="ACB17" s="64">
        <f t="shared" si="12"/>
        <v>61.988810999999998</v>
      </c>
      <c r="ACC17" s="64">
        <f t="shared" si="12"/>
        <v>61.988810999999998</v>
      </c>
      <c r="ACD17" s="64">
        <f t="shared" si="12"/>
        <v>61.988810999999998</v>
      </c>
      <c r="ACE17" s="64">
        <f t="shared" si="12"/>
        <v>61.988810999999998</v>
      </c>
      <c r="ACF17" s="64">
        <f t="shared" si="12"/>
        <v>61.988810999999998</v>
      </c>
      <c r="ACG17" s="64">
        <f t="shared" si="12"/>
        <v>61.988810999999998</v>
      </c>
      <c r="ACH17" s="64">
        <f t="shared" si="12"/>
        <v>61.988810999999998</v>
      </c>
      <c r="ACI17" s="64">
        <f t="shared" si="12"/>
        <v>61.988810999999998</v>
      </c>
      <c r="ACJ17" s="64">
        <f t="shared" si="12"/>
        <v>61.988810999999998</v>
      </c>
      <c r="ACK17" s="64">
        <f t="shared" si="12"/>
        <v>61.988810999999998</v>
      </c>
      <c r="ACL17" s="64">
        <f t="shared" si="12"/>
        <v>61.988810999999998</v>
      </c>
      <c r="ACM17" s="64">
        <f t="shared" si="12"/>
        <v>61.988810999999998</v>
      </c>
      <c r="ACN17" s="64">
        <f t="shared" si="12"/>
        <v>61.988810999999998</v>
      </c>
      <c r="ACO17" s="64">
        <f t="shared" si="12"/>
        <v>61.988810999999998</v>
      </c>
      <c r="ACP17" s="64">
        <f t="shared" si="12"/>
        <v>61.988810999999998</v>
      </c>
      <c r="ACQ17" s="64">
        <f t="shared" si="12"/>
        <v>61.988810999999998</v>
      </c>
      <c r="ACR17" s="64">
        <f t="shared" si="12"/>
        <v>61.988810999999998</v>
      </c>
      <c r="ACS17" s="64">
        <f t="shared" si="12"/>
        <v>61.988810999999998</v>
      </c>
      <c r="ACT17" s="64">
        <f t="shared" si="12"/>
        <v>61.988810999999998</v>
      </c>
      <c r="ACU17" s="64">
        <f t="shared" ref="ACU17:AFF17" si="13">$D$3</f>
        <v>61.988810999999998</v>
      </c>
      <c r="ACV17" s="64">
        <f t="shared" si="13"/>
        <v>61.988810999999998</v>
      </c>
      <c r="ACW17" s="64">
        <f t="shared" si="13"/>
        <v>61.988810999999998</v>
      </c>
      <c r="ACX17" s="64">
        <f t="shared" si="13"/>
        <v>61.988810999999998</v>
      </c>
      <c r="ACY17" s="64">
        <f t="shared" si="13"/>
        <v>61.988810999999998</v>
      </c>
      <c r="ACZ17" s="64">
        <f t="shared" si="13"/>
        <v>61.988810999999998</v>
      </c>
      <c r="ADA17" s="64">
        <f t="shared" si="13"/>
        <v>61.988810999999998</v>
      </c>
      <c r="ADB17" s="64">
        <f t="shared" si="13"/>
        <v>61.988810999999998</v>
      </c>
      <c r="ADC17" s="64">
        <f t="shared" si="13"/>
        <v>61.988810999999998</v>
      </c>
      <c r="ADD17" s="64">
        <f t="shared" si="13"/>
        <v>61.988810999999998</v>
      </c>
      <c r="ADE17" s="64">
        <f t="shared" si="13"/>
        <v>61.988810999999998</v>
      </c>
      <c r="ADF17" s="64">
        <f t="shared" si="13"/>
        <v>61.988810999999998</v>
      </c>
      <c r="ADG17" s="64">
        <f t="shared" si="13"/>
        <v>61.988810999999998</v>
      </c>
      <c r="ADH17" s="64">
        <f t="shared" si="13"/>
        <v>61.988810999999998</v>
      </c>
      <c r="ADI17" s="64">
        <f t="shared" si="13"/>
        <v>61.988810999999998</v>
      </c>
      <c r="ADJ17" s="64">
        <f t="shared" si="13"/>
        <v>61.988810999999998</v>
      </c>
      <c r="ADK17" s="64">
        <f t="shared" si="13"/>
        <v>61.988810999999998</v>
      </c>
      <c r="ADL17" s="64">
        <f t="shared" si="13"/>
        <v>61.988810999999998</v>
      </c>
      <c r="ADM17" s="64">
        <f t="shared" si="13"/>
        <v>61.988810999999998</v>
      </c>
      <c r="ADN17" s="64">
        <f t="shared" si="13"/>
        <v>61.988810999999998</v>
      </c>
      <c r="ADO17" s="64">
        <f t="shared" si="13"/>
        <v>61.988810999999998</v>
      </c>
      <c r="ADP17" s="64">
        <f t="shared" si="13"/>
        <v>61.988810999999998</v>
      </c>
      <c r="ADQ17" s="64">
        <f t="shared" si="13"/>
        <v>61.988810999999998</v>
      </c>
      <c r="ADR17" s="64">
        <f t="shared" si="13"/>
        <v>61.988810999999998</v>
      </c>
      <c r="ADS17" s="64">
        <f t="shared" si="13"/>
        <v>61.988810999999998</v>
      </c>
      <c r="ADT17" s="64">
        <f t="shared" si="13"/>
        <v>61.988810999999998</v>
      </c>
      <c r="ADU17" s="64">
        <f t="shared" si="13"/>
        <v>61.988810999999998</v>
      </c>
      <c r="ADV17" s="64">
        <f t="shared" si="13"/>
        <v>61.988810999999998</v>
      </c>
      <c r="ADW17" s="64">
        <f t="shared" si="13"/>
        <v>61.988810999999998</v>
      </c>
      <c r="ADX17" s="64">
        <f t="shared" si="13"/>
        <v>61.988810999999998</v>
      </c>
      <c r="ADY17" s="64">
        <f t="shared" si="13"/>
        <v>61.988810999999998</v>
      </c>
      <c r="ADZ17" s="64">
        <f t="shared" si="13"/>
        <v>61.988810999999998</v>
      </c>
      <c r="AEA17" s="64">
        <f t="shared" si="13"/>
        <v>61.988810999999998</v>
      </c>
      <c r="AEB17" s="64">
        <f t="shared" si="13"/>
        <v>61.988810999999998</v>
      </c>
      <c r="AEC17" s="64">
        <f t="shared" si="13"/>
        <v>61.988810999999998</v>
      </c>
      <c r="AED17" s="64">
        <f t="shared" si="13"/>
        <v>61.988810999999998</v>
      </c>
      <c r="AEE17" s="64">
        <f t="shared" si="13"/>
        <v>61.988810999999998</v>
      </c>
      <c r="AEF17" s="64">
        <f t="shared" si="13"/>
        <v>61.988810999999998</v>
      </c>
      <c r="AEG17" s="64">
        <f t="shared" si="13"/>
        <v>61.988810999999998</v>
      </c>
      <c r="AEH17" s="64">
        <f t="shared" si="13"/>
        <v>61.988810999999998</v>
      </c>
      <c r="AEI17" s="64">
        <f t="shared" si="13"/>
        <v>61.988810999999998</v>
      </c>
      <c r="AEJ17" s="64">
        <f t="shared" si="13"/>
        <v>61.988810999999998</v>
      </c>
      <c r="AEK17" s="64">
        <f t="shared" si="13"/>
        <v>61.988810999999998</v>
      </c>
      <c r="AEL17" s="64">
        <f t="shared" si="13"/>
        <v>61.988810999999998</v>
      </c>
      <c r="AEM17" s="64">
        <f t="shared" si="13"/>
        <v>61.988810999999998</v>
      </c>
      <c r="AEN17" s="64">
        <f t="shared" si="13"/>
        <v>61.988810999999998</v>
      </c>
      <c r="AEO17" s="64">
        <f t="shared" si="13"/>
        <v>61.988810999999998</v>
      </c>
      <c r="AEP17" s="64">
        <f t="shared" si="13"/>
        <v>61.988810999999998</v>
      </c>
      <c r="AEQ17" s="64">
        <f t="shared" si="13"/>
        <v>61.988810999999998</v>
      </c>
      <c r="AER17" s="64">
        <f t="shared" si="13"/>
        <v>61.988810999999998</v>
      </c>
      <c r="AES17" s="64">
        <f t="shared" si="13"/>
        <v>61.988810999999998</v>
      </c>
      <c r="AET17" s="64">
        <f t="shared" si="13"/>
        <v>61.988810999999998</v>
      </c>
      <c r="AEU17" s="64">
        <f t="shared" si="13"/>
        <v>61.988810999999998</v>
      </c>
      <c r="AEV17" s="64">
        <f t="shared" si="13"/>
        <v>61.988810999999998</v>
      </c>
      <c r="AEW17" s="64">
        <f t="shared" si="13"/>
        <v>61.988810999999998</v>
      </c>
      <c r="AEX17" s="64">
        <f t="shared" si="13"/>
        <v>61.988810999999998</v>
      </c>
      <c r="AEY17" s="64">
        <f t="shared" si="13"/>
        <v>61.988810999999998</v>
      </c>
      <c r="AEZ17" s="64">
        <f t="shared" si="13"/>
        <v>61.988810999999998</v>
      </c>
      <c r="AFA17" s="64">
        <f t="shared" si="13"/>
        <v>61.988810999999998</v>
      </c>
      <c r="AFB17" s="64">
        <f t="shared" si="13"/>
        <v>61.988810999999998</v>
      </c>
      <c r="AFC17" s="64">
        <f t="shared" si="13"/>
        <v>61.988810999999998</v>
      </c>
      <c r="AFD17" s="64">
        <f t="shared" si="13"/>
        <v>61.988810999999998</v>
      </c>
      <c r="AFE17" s="64">
        <f t="shared" si="13"/>
        <v>61.988810999999998</v>
      </c>
      <c r="AFF17" s="64">
        <f t="shared" si="13"/>
        <v>61.988810999999998</v>
      </c>
      <c r="AFG17" s="64">
        <f t="shared" ref="AFG17:AHR17" si="14">$D$3</f>
        <v>61.988810999999998</v>
      </c>
      <c r="AFH17" s="64">
        <f t="shared" si="14"/>
        <v>61.988810999999998</v>
      </c>
      <c r="AFI17" s="64">
        <f t="shared" si="14"/>
        <v>61.988810999999998</v>
      </c>
      <c r="AFJ17" s="64">
        <f t="shared" si="14"/>
        <v>61.988810999999998</v>
      </c>
      <c r="AFK17" s="64">
        <f t="shared" si="14"/>
        <v>61.988810999999998</v>
      </c>
      <c r="AFL17" s="64">
        <f t="shared" si="14"/>
        <v>61.988810999999998</v>
      </c>
      <c r="AFM17" s="64">
        <f t="shared" si="14"/>
        <v>61.988810999999998</v>
      </c>
      <c r="AFN17" s="64">
        <f t="shared" si="14"/>
        <v>61.988810999999998</v>
      </c>
      <c r="AFO17" s="64">
        <f t="shared" si="14"/>
        <v>61.988810999999998</v>
      </c>
      <c r="AFP17" s="64">
        <f t="shared" si="14"/>
        <v>61.988810999999998</v>
      </c>
      <c r="AFQ17" s="64">
        <f t="shared" si="14"/>
        <v>61.988810999999998</v>
      </c>
      <c r="AFR17" s="64">
        <f t="shared" si="14"/>
        <v>61.988810999999998</v>
      </c>
      <c r="AFS17" s="64">
        <f t="shared" si="14"/>
        <v>61.988810999999998</v>
      </c>
      <c r="AFT17" s="64">
        <f t="shared" si="14"/>
        <v>61.988810999999998</v>
      </c>
      <c r="AFU17" s="64">
        <f t="shared" si="14"/>
        <v>61.988810999999998</v>
      </c>
      <c r="AFV17" s="64">
        <f t="shared" si="14"/>
        <v>61.988810999999998</v>
      </c>
      <c r="AFW17" s="64">
        <f t="shared" si="14"/>
        <v>61.988810999999998</v>
      </c>
      <c r="AFX17" s="64">
        <f t="shared" si="14"/>
        <v>61.988810999999998</v>
      </c>
      <c r="AFY17" s="64">
        <f t="shared" si="14"/>
        <v>61.988810999999998</v>
      </c>
      <c r="AFZ17" s="64">
        <f t="shared" si="14"/>
        <v>61.988810999999998</v>
      </c>
      <c r="AGA17" s="64">
        <f t="shared" si="14"/>
        <v>61.988810999999998</v>
      </c>
      <c r="AGB17" s="64">
        <f t="shared" si="14"/>
        <v>61.988810999999998</v>
      </c>
      <c r="AGC17" s="64">
        <f t="shared" si="14"/>
        <v>61.988810999999998</v>
      </c>
      <c r="AGD17" s="64">
        <f t="shared" si="14"/>
        <v>61.988810999999998</v>
      </c>
      <c r="AGE17" s="64">
        <f t="shared" si="14"/>
        <v>61.988810999999998</v>
      </c>
      <c r="AGF17" s="64">
        <f t="shared" si="14"/>
        <v>61.988810999999998</v>
      </c>
      <c r="AGG17" s="64">
        <f t="shared" si="14"/>
        <v>61.988810999999998</v>
      </c>
      <c r="AGH17" s="64">
        <f t="shared" si="14"/>
        <v>61.988810999999998</v>
      </c>
      <c r="AGI17" s="64">
        <f t="shared" si="14"/>
        <v>61.988810999999998</v>
      </c>
      <c r="AGJ17" s="64">
        <f t="shared" si="14"/>
        <v>61.988810999999998</v>
      </c>
      <c r="AGK17" s="64">
        <f t="shared" si="14"/>
        <v>61.988810999999998</v>
      </c>
      <c r="AGL17" s="64">
        <f t="shared" si="14"/>
        <v>61.988810999999998</v>
      </c>
      <c r="AGM17" s="64">
        <f t="shared" si="14"/>
        <v>61.988810999999998</v>
      </c>
      <c r="AGN17" s="64">
        <f t="shared" si="14"/>
        <v>61.988810999999998</v>
      </c>
      <c r="AGO17" s="64">
        <f t="shared" si="14"/>
        <v>61.988810999999998</v>
      </c>
      <c r="AGP17" s="64">
        <f t="shared" si="14"/>
        <v>61.988810999999998</v>
      </c>
      <c r="AGQ17" s="64">
        <f t="shared" si="14"/>
        <v>61.988810999999998</v>
      </c>
      <c r="AGR17" s="64">
        <f t="shared" si="14"/>
        <v>61.988810999999998</v>
      </c>
      <c r="AGS17" s="64">
        <f t="shared" si="14"/>
        <v>61.988810999999998</v>
      </c>
      <c r="AGT17" s="64">
        <f t="shared" si="14"/>
        <v>61.988810999999998</v>
      </c>
      <c r="AGU17" s="64">
        <f t="shared" si="14"/>
        <v>61.988810999999998</v>
      </c>
      <c r="AGV17" s="64">
        <f t="shared" si="14"/>
        <v>61.988810999999998</v>
      </c>
      <c r="AGW17" s="64">
        <f t="shared" si="14"/>
        <v>61.988810999999998</v>
      </c>
      <c r="AGX17" s="64">
        <f t="shared" si="14"/>
        <v>61.988810999999998</v>
      </c>
      <c r="AGY17" s="64">
        <f t="shared" si="14"/>
        <v>61.988810999999998</v>
      </c>
      <c r="AGZ17" s="64">
        <f t="shared" si="14"/>
        <v>61.988810999999998</v>
      </c>
      <c r="AHA17" s="64">
        <f t="shared" si="14"/>
        <v>61.988810999999998</v>
      </c>
      <c r="AHB17" s="64">
        <f t="shared" si="14"/>
        <v>61.988810999999998</v>
      </c>
      <c r="AHC17" s="64">
        <f t="shared" si="14"/>
        <v>61.988810999999998</v>
      </c>
      <c r="AHD17" s="64">
        <f t="shared" si="14"/>
        <v>61.988810999999998</v>
      </c>
      <c r="AHE17" s="64">
        <f t="shared" si="14"/>
        <v>61.988810999999998</v>
      </c>
      <c r="AHF17" s="64">
        <f t="shared" si="14"/>
        <v>61.988810999999998</v>
      </c>
      <c r="AHG17" s="64">
        <f t="shared" si="14"/>
        <v>61.988810999999998</v>
      </c>
      <c r="AHH17" s="64">
        <f t="shared" si="14"/>
        <v>61.988810999999998</v>
      </c>
      <c r="AHI17" s="64">
        <f t="shared" si="14"/>
        <v>61.988810999999998</v>
      </c>
      <c r="AHJ17" s="64">
        <f t="shared" si="14"/>
        <v>61.988810999999998</v>
      </c>
      <c r="AHK17" s="64">
        <f t="shared" si="14"/>
        <v>61.988810999999998</v>
      </c>
      <c r="AHL17" s="64">
        <f t="shared" si="14"/>
        <v>61.988810999999998</v>
      </c>
      <c r="AHM17" s="64">
        <f t="shared" si="14"/>
        <v>61.988810999999998</v>
      </c>
      <c r="AHN17" s="64">
        <f t="shared" si="14"/>
        <v>61.988810999999998</v>
      </c>
      <c r="AHO17" s="64">
        <f t="shared" si="14"/>
        <v>61.988810999999998</v>
      </c>
      <c r="AHP17" s="64">
        <f t="shared" si="14"/>
        <v>61.988810999999998</v>
      </c>
      <c r="AHQ17" s="64">
        <f t="shared" si="14"/>
        <v>61.988810999999998</v>
      </c>
      <c r="AHR17" s="64">
        <f t="shared" si="14"/>
        <v>61.988810999999998</v>
      </c>
      <c r="AHS17" s="64">
        <f t="shared" ref="AHS17:AKD17" si="15">$D$3</f>
        <v>61.988810999999998</v>
      </c>
      <c r="AHT17" s="64">
        <f t="shared" si="15"/>
        <v>61.988810999999998</v>
      </c>
      <c r="AHU17" s="64">
        <f t="shared" si="15"/>
        <v>61.988810999999998</v>
      </c>
      <c r="AHV17" s="64">
        <f t="shared" si="15"/>
        <v>61.988810999999998</v>
      </c>
      <c r="AHW17" s="64">
        <f t="shared" si="15"/>
        <v>61.988810999999998</v>
      </c>
      <c r="AHX17" s="64">
        <f t="shared" si="15"/>
        <v>61.988810999999998</v>
      </c>
      <c r="AHY17" s="64">
        <f t="shared" si="15"/>
        <v>61.988810999999998</v>
      </c>
      <c r="AHZ17" s="64">
        <f t="shared" si="15"/>
        <v>61.988810999999998</v>
      </c>
      <c r="AIA17" s="64">
        <f t="shared" si="15"/>
        <v>61.988810999999998</v>
      </c>
      <c r="AIB17" s="64">
        <f t="shared" si="15"/>
        <v>61.988810999999998</v>
      </c>
      <c r="AIC17" s="64">
        <f t="shared" si="15"/>
        <v>61.988810999999998</v>
      </c>
      <c r="AID17" s="64">
        <f t="shared" si="15"/>
        <v>61.988810999999998</v>
      </c>
      <c r="AIE17" s="64">
        <f t="shared" si="15"/>
        <v>61.988810999999998</v>
      </c>
      <c r="AIF17" s="64">
        <f t="shared" si="15"/>
        <v>61.988810999999998</v>
      </c>
      <c r="AIG17" s="64">
        <f t="shared" si="15"/>
        <v>61.988810999999998</v>
      </c>
      <c r="AIH17" s="64">
        <f t="shared" si="15"/>
        <v>61.988810999999998</v>
      </c>
      <c r="AII17" s="64">
        <f t="shared" si="15"/>
        <v>61.988810999999998</v>
      </c>
      <c r="AIJ17" s="64">
        <f t="shared" si="15"/>
        <v>61.988810999999998</v>
      </c>
      <c r="AIK17" s="64">
        <f t="shared" si="15"/>
        <v>61.988810999999998</v>
      </c>
      <c r="AIL17" s="64">
        <f t="shared" si="15"/>
        <v>61.988810999999998</v>
      </c>
      <c r="AIM17" s="64">
        <f t="shared" si="15"/>
        <v>61.988810999999998</v>
      </c>
      <c r="AIN17" s="64">
        <f t="shared" si="15"/>
        <v>61.988810999999998</v>
      </c>
      <c r="AIO17" s="64">
        <f t="shared" si="15"/>
        <v>61.988810999999998</v>
      </c>
      <c r="AIP17" s="64">
        <f t="shared" si="15"/>
        <v>61.988810999999998</v>
      </c>
      <c r="AIQ17" s="64">
        <f t="shared" si="15"/>
        <v>61.988810999999998</v>
      </c>
      <c r="AIR17" s="64">
        <f t="shared" si="15"/>
        <v>61.988810999999998</v>
      </c>
      <c r="AIS17" s="64">
        <f t="shared" si="15"/>
        <v>61.988810999999998</v>
      </c>
      <c r="AIT17" s="64">
        <f t="shared" si="15"/>
        <v>61.988810999999998</v>
      </c>
      <c r="AIU17" s="64">
        <f t="shared" si="15"/>
        <v>61.988810999999998</v>
      </c>
      <c r="AIV17" s="64">
        <f t="shared" si="15"/>
        <v>61.988810999999998</v>
      </c>
      <c r="AIW17" s="64">
        <f t="shared" si="15"/>
        <v>61.988810999999998</v>
      </c>
      <c r="AIX17" s="64">
        <f t="shared" si="15"/>
        <v>61.988810999999998</v>
      </c>
      <c r="AIY17" s="64">
        <f t="shared" si="15"/>
        <v>61.988810999999998</v>
      </c>
      <c r="AIZ17" s="64">
        <f t="shared" si="15"/>
        <v>61.988810999999998</v>
      </c>
      <c r="AJA17" s="64">
        <f t="shared" si="15"/>
        <v>61.988810999999998</v>
      </c>
      <c r="AJB17" s="64">
        <f t="shared" si="15"/>
        <v>61.988810999999998</v>
      </c>
      <c r="AJC17" s="64">
        <f t="shared" si="15"/>
        <v>61.988810999999998</v>
      </c>
      <c r="AJD17" s="64">
        <f t="shared" si="15"/>
        <v>61.988810999999998</v>
      </c>
      <c r="AJE17" s="64">
        <f t="shared" si="15"/>
        <v>61.988810999999998</v>
      </c>
      <c r="AJF17" s="64">
        <f t="shared" si="15"/>
        <v>61.988810999999998</v>
      </c>
      <c r="AJG17" s="64">
        <f t="shared" si="15"/>
        <v>61.988810999999998</v>
      </c>
      <c r="AJH17" s="64">
        <f t="shared" si="15"/>
        <v>61.988810999999998</v>
      </c>
      <c r="AJI17" s="64">
        <f t="shared" si="15"/>
        <v>61.988810999999998</v>
      </c>
      <c r="AJJ17" s="64">
        <f t="shared" si="15"/>
        <v>61.988810999999998</v>
      </c>
      <c r="AJK17" s="64">
        <f t="shared" si="15"/>
        <v>61.988810999999998</v>
      </c>
      <c r="AJL17" s="64">
        <f t="shared" si="15"/>
        <v>61.988810999999998</v>
      </c>
      <c r="AJM17" s="64">
        <f t="shared" si="15"/>
        <v>61.988810999999998</v>
      </c>
      <c r="AJN17" s="64">
        <f t="shared" si="15"/>
        <v>61.988810999999998</v>
      </c>
      <c r="AJO17" s="64">
        <f t="shared" si="15"/>
        <v>61.988810999999998</v>
      </c>
      <c r="AJP17" s="64">
        <f t="shared" si="15"/>
        <v>61.988810999999998</v>
      </c>
      <c r="AJQ17" s="64">
        <f t="shared" si="15"/>
        <v>61.988810999999998</v>
      </c>
      <c r="AJR17" s="64">
        <f t="shared" si="15"/>
        <v>61.988810999999998</v>
      </c>
      <c r="AJS17" s="64">
        <f t="shared" si="15"/>
        <v>61.988810999999998</v>
      </c>
      <c r="AJT17" s="64">
        <f t="shared" si="15"/>
        <v>61.988810999999998</v>
      </c>
      <c r="AJU17" s="64">
        <f t="shared" si="15"/>
        <v>61.988810999999998</v>
      </c>
      <c r="AJV17" s="64">
        <f t="shared" si="15"/>
        <v>61.988810999999998</v>
      </c>
      <c r="AJW17" s="64">
        <f t="shared" si="15"/>
        <v>61.988810999999998</v>
      </c>
      <c r="AJX17" s="64">
        <f t="shared" si="15"/>
        <v>61.988810999999998</v>
      </c>
      <c r="AJY17" s="64">
        <f t="shared" si="15"/>
        <v>61.988810999999998</v>
      </c>
      <c r="AJZ17" s="64">
        <f t="shared" si="15"/>
        <v>61.988810999999998</v>
      </c>
      <c r="AKA17" s="64">
        <f t="shared" si="15"/>
        <v>61.988810999999998</v>
      </c>
      <c r="AKB17" s="64">
        <f t="shared" si="15"/>
        <v>61.988810999999998</v>
      </c>
      <c r="AKC17" s="64">
        <f t="shared" si="15"/>
        <v>61.988810999999998</v>
      </c>
      <c r="AKD17" s="64">
        <f t="shared" si="15"/>
        <v>61.988810999999998</v>
      </c>
      <c r="AKE17" s="64">
        <f t="shared" ref="AKE17:ALQ17" si="16">$D$3</f>
        <v>61.988810999999998</v>
      </c>
      <c r="AKF17" s="64">
        <f t="shared" si="16"/>
        <v>61.988810999999998</v>
      </c>
      <c r="AKG17" s="64">
        <f t="shared" si="16"/>
        <v>61.988810999999998</v>
      </c>
      <c r="AKH17" s="64">
        <f t="shared" si="16"/>
        <v>61.988810999999998</v>
      </c>
      <c r="AKI17" s="64">
        <f t="shared" si="16"/>
        <v>61.988810999999998</v>
      </c>
      <c r="AKJ17" s="64">
        <f t="shared" si="16"/>
        <v>61.988810999999998</v>
      </c>
      <c r="AKK17" s="64">
        <f t="shared" si="16"/>
        <v>61.988810999999998</v>
      </c>
      <c r="AKL17" s="64">
        <f t="shared" si="16"/>
        <v>61.988810999999998</v>
      </c>
      <c r="AKM17" s="64">
        <f t="shared" si="16"/>
        <v>61.988810999999998</v>
      </c>
      <c r="AKN17" s="64">
        <f t="shared" si="16"/>
        <v>61.988810999999998</v>
      </c>
      <c r="AKO17" s="64">
        <f t="shared" si="16"/>
        <v>61.988810999999998</v>
      </c>
      <c r="AKP17" s="64">
        <f t="shared" si="16"/>
        <v>61.988810999999998</v>
      </c>
      <c r="AKQ17" s="64">
        <f t="shared" si="16"/>
        <v>61.988810999999998</v>
      </c>
      <c r="AKR17" s="64">
        <f t="shared" si="16"/>
        <v>61.988810999999998</v>
      </c>
      <c r="AKS17" s="64">
        <f t="shared" si="16"/>
        <v>61.988810999999998</v>
      </c>
      <c r="AKT17" s="64">
        <f t="shared" si="16"/>
        <v>61.988810999999998</v>
      </c>
      <c r="AKU17" s="64">
        <f t="shared" si="16"/>
        <v>61.988810999999998</v>
      </c>
      <c r="AKV17" s="64">
        <f t="shared" si="16"/>
        <v>61.988810999999998</v>
      </c>
      <c r="AKW17" s="64">
        <f t="shared" si="16"/>
        <v>61.988810999999998</v>
      </c>
      <c r="AKX17" s="64">
        <f t="shared" si="16"/>
        <v>61.988810999999998</v>
      </c>
      <c r="AKY17" s="64">
        <f t="shared" si="16"/>
        <v>61.988810999999998</v>
      </c>
      <c r="AKZ17" s="64">
        <f t="shared" si="16"/>
        <v>61.988810999999998</v>
      </c>
      <c r="ALA17" s="64">
        <f t="shared" si="16"/>
        <v>61.988810999999998</v>
      </c>
      <c r="ALB17" s="64">
        <f t="shared" si="16"/>
        <v>61.988810999999998</v>
      </c>
      <c r="ALC17" s="64">
        <f t="shared" si="16"/>
        <v>61.988810999999998</v>
      </c>
      <c r="ALD17" s="64">
        <f t="shared" si="16"/>
        <v>61.988810999999998</v>
      </c>
      <c r="ALE17" s="64">
        <f t="shared" si="16"/>
        <v>61.988810999999998</v>
      </c>
      <c r="ALF17" s="64">
        <f t="shared" si="16"/>
        <v>61.988810999999998</v>
      </c>
      <c r="ALG17" s="64">
        <f t="shared" si="16"/>
        <v>61.988810999999998</v>
      </c>
      <c r="ALH17" s="64">
        <f t="shared" si="16"/>
        <v>61.988810999999998</v>
      </c>
      <c r="ALI17" s="64">
        <f t="shared" si="16"/>
        <v>61.988810999999998</v>
      </c>
      <c r="ALJ17" s="64">
        <f t="shared" si="16"/>
        <v>61.988810999999998</v>
      </c>
      <c r="ALK17" s="64">
        <f t="shared" si="16"/>
        <v>61.988810999999998</v>
      </c>
      <c r="ALL17" s="64">
        <f t="shared" si="16"/>
        <v>61.988810999999998</v>
      </c>
      <c r="ALM17" s="64">
        <f t="shared" si="16"/>
        <v>61.988810999999998</v>
      </c>
      <c r="ALN17" s="64">
        <f t="shared" si="16"/>
        <v>61.988810999999998</v>
      </c>
      <c r="ALO17" s="64">
        <f t="shared" si="16"/>
        <v>61.988810999999998</v>
      </c>
      <c r="ALP17" s="64">
        <f t="shared" si="16"/>
        <v>61.988810999999998</v>
      </c>
      <c r="ALQ17" s="64">
        <f t="shared" si="16"/>
        <v>61.988810999999998</v>
      </c>
    </row>
    <row r="18" spans="3:1005" x14ac:dyDescent="0.35">
      <c r="C18" s="61">
        <f t="shared" ref="C18:C27" ca="1" si="17">D18/D17-1</f>
        <v>9.5794981466281737E-2</v>
      </c>
      <c r="D18" s="90">
        <f t="shared" ca="1" si="0"/>
        <v>67.927028000863032</v>
      </c>
      <c r="E18">
        <v>1</v>
      </c>
      <c r="F18" s="90">
        <f ca="1">F17*(1 + NORMINV(RAND(), $D$4, $D$5))</f>
        <v>72.413254945326628</v>
      </c>
      <c r="G18" s="90">
        <f t="shared" ref="G18:G27" ca="1" si="18">G17*(1 + NORMINV(RAND(), $D$4, $D$5))</f>
        <v>58.99023039891118</v>
      </c>
      <c r="H18" s="90">
        <f t="shared" ref="H18:H27" ca="1" si="19">H17*(1 + NORMINV(RAND(), $D$4, $D$5))</f>
        <v>104.2739568510287</v>
      </c>
      <c r="I18" s="90">
        <f t="shared" ref="I18:I27" ca="1" si="20">I17*(1 + NORMINV(RAND(), $D$4, $D$5))</f>
        <v>84.945596088216504</v>
      </c>
      <c r="J18" s="90">
        <f t="shared" ref="J18:J27" ca="1" si="21">J17*(1 + NORMINV(RAND(), $D$4, $D$5))</f>
        <v>89.04977783070656</v>
      </c>
      <c r="K18" s="90">
        <f t="shared" ref="K18:K27" ca="1" si="22">K17*(1 + NORMINV(RAND(), $D$4, $D$5))</f>
        <v>140.00514973768588</v>
      </c>
      <c r="L18" s="90">
        <f t="shared" ref="L18:L27" ca="1" si="23">L17*(1 + NORMINV(RAND(), $D$4, $D$5))</f>
        <v>56.164410436807856</v>
      </c>
      <c r="M18" s="90">
        <f t="shared" ref="M18:M27" ca="1" si="24">M17*(1 + NORMINV(RAND(), $D$4, $D$5))</f>
        <v>79.343926073651573</v>
      </c>
      <c r="N18" s="90">
        <f t="shared" ref="N18:N27" ca="1" si="25">N17*(1 + NORMINV(RAND(), $D$4, $D$5))</f>
        <v>35.32600107795529</v>
      </c>
      <c r="O18" s="90">
        <f t="shared" ref="O18:O27" ca="1" si="26">O17*(1 + NORMINV(RAND(), $D$4, $D$5))</f>
        <v>29.142208111603573</v>
      </c>
      <c r="P18" s="90">
        <f t="shared" ref="P18:P27" ca="1" si="27">P17*(1 + NORMINV(RAND(), $D$4, $D$5))</f>
        <v>65.639911901111262</v>
      </c>
      <c r="Q18" s="90">
        <f t="shared" ref="Q18:Q27" ca="1" si="28">Q17*(1 + NORMINV(RAND(), $D$4, $D$5))</f>
        <v>76.331976406704442</v>
      </c>
      <c r="R18" s="90">
        <f t="shared" ref="R18:R27" ca="1" si="29">R17*(1 + NORMINV(RAND(), $D$4, $D$5))</f>
        <v>82.902697471526068</v>
      </c>
      <c r="S18" s="90">
        <f t="shared" ref="S18:S27" ca="1" si="30">S17*(1 + NORMINV(RAND(), $D$4, $D$5))</f>
        <v>70.113557230398357</v>
      </c>
      <c r="T18" s="90">
        <f t="shared" ref="T18:T27" ca="1" si="31">T17*(1 + NORMINV(RAND(), $D$4, $D$5))</f>
        <v>72.886183985048532</v>
      </c>
      <c r="U18" s="90">
        <f t="shared" ref="U18:U27" ca="1" si="32">U17*(1 + NORMINV(RAND(), $D$4, $D$5))</f>
        <v>32.032869265554041</v>
      </c>
      <c r="V18" s="90">
        <f t="shared" ref="V18:V27" ca="1" si="33">V17*(1 + NORMINV(RAND(), $D$4, $D$5))</f>
        <v>131.35775423183952</v>
      </c>
      <c r="W18" s="90">
        <f t="shared" ref="W18:W27" ca="1" si="34">W17*(1 + NORMINV(RAND(), $D$4, $D$5))</f>
        <v>80.100646359826598</v>
      </c>
      <c r="X18" s="90">
        <f t="shared" ref="X18:X27" ca="1" si="35">X17*(1 + NORMINV(RAND(), $D$4, $D$5))</f>
        <v>59.590558609806678</v>
      </c>
      <c r="Y18" s="90">
        <f t="shared" ref="Y18:Y27" ca="1" si="36">Y17*(1 + NORMINV(RAND(), $D$4, $D$5))</f>
        <v>52.25889187120471</v>
      </c>
      <c r="Z18" s="90">
        <f t="shared" ref="Z18:Z27" ca="1" si="37">Z17*(1 + NORMINV(RAND(), $D$4, $D$5))</f>
        <v>56.922408634816243</v>
      </c>
      <c r="AA18" s="90">
        <f t="shared" ref="AA18:AA27" ca="1" si="38">AA17*(1 + NORMINV(RAND(), $D$4, $D$5))</f>
        <v>86.199235298614468</v>
      </c>
      <c r="AB18" s="90">
        <f t="shared" ref="AB18:AB27" ca="1" si="39">AB17*(1 + NORMINV(RAND(), $D$4, $D$5))</f>
        <v>101.24477916907473</v>
      </c>
      <c r="AC18" s="90">
        <f t="shared" ref="AC18:AC27" ca="1" si="40">AC17*(1 + NORMINV(RAND(), $D$4, $D$5))</f>
        <v>97.704131543826847</v>
      </c>
      <c r="AD18" s="90">
        <f t="shared" ref="AD18:AD27" ca="1" si="41">AD17*(1 + NORMINV(RAND(), $D$4, $D$5))</f>
        <v>90.307034105179497</v>
      </c>
      <c r="AE18" s="90">
        <f t="shared" ref="AE18:AE27" ca="1" si="42">AE17*(1 + NORMINV(RAND(), $D$4, $D$5))</f>
        <v>51.974442381128775</v>
      </c>
      <c r="AF18" s="90">
        <f t="shared" ref="AF18:AF27" ca="1" si="43">AF17*(1 + NORMINV(RAND(), $D$4, $D$5))</f>
        <v>45.96890803884029</v>
      </c>
      <c r="AG18" s="90">
        <f t="shared" ref="AG18:AG27" ca="1" si="44">AG17*(1 + NORMINV(RAND(), $D$4, $D$5))</f>
        <v>69.305920725806629</v>
      </c>
      <c r="AH18" s="90">
        <f t="shared" ref="AH18:AH27" ca="1" si="45">AH17*(1 + NORMINV(RAND(), $D$4, $D$5))</f>
        <v>71.786545639150816</v>
      </c>
      <c r="AI18" s="90">
        <f t="shared" ref="AI18:AI27" ca="1" si="46">AI17*(1 + NORMINV(RAND(), $D$4, $D$5))</f>
        <v>115.03757415567739</v>
      </c>
      <c r="AJ18" s="90">
        <f t="shared" ref="AJ18:AJ27" ca="1" si="47">AJ17*(1 + NORMINV(RAND(), $D$4, $D$5))</f>
        <v>39.425079359915799</v>
      </c>
      <c r="AK18" s="90">
        <f t="shared" ref="AK18:AK27" ca="1" si="48">AK17*(1 + NORMINV(RAND(), $D$4, $D$5))</f>
        <v>42.408477606567772</v>
      </c>
      <c r="AL18" s="90">
        <f t="shared" ref="AL18:AL27" ca="1" si="49">AL17*(1 + NORMINV(RAND(), $D$4, $D$5))</f>
        <v>102.52911950429349</v>
      </c>
      <c r="AM18" s="90">
        <f t="shared" ref="AM18:AM27" ca="1" si="50">AM17*(1 + NORMINV(RAND(), $D$4, $D$5))</f>
        <v>80.461744184727408</v>
      </c>
      <c r="AN18" s="90">
        <f t="shared" ref="AN18:AN27" ca="1" si="51">AN17*(1 + NORMINV(RAND(), $D$4, $D$5))</f>
        <v>40.974405645639365</v>
      </c>
      <c r="AO18" s="90">
        <f t="shared" ref="AO18:AO27" ca="1" si="52">AO17*(1 + NORMINV(RAND(), $D$4, $D$5))</f>
        <v>78.100466953183599</v>
      </c>
      <c r="AP18" s="90">
        <f t="shared" ref="AP18:AP27" ca="1" si="53">AP17*(1 + NORMINV(RAND(), $D$4, $D$5))</f>
        <v>110.96684757346894</v>
      </c>
      <c r="AQ18" s="90">
        <f t="shared" ref="AQ18:AQ27" ca="1" si="54">AQ17*(1 + NORMINV(RAND(), $D$4, $D$5))</f>
        <v>53.295282340736442</v>
      </c>
      <c r="AR18" s="90">
        <f t="shared" ref="AR18:AR27" ca="1" si="55">AR17*(1 + NORMINV(RAND(), $D$4, $D$5))</f>
        <v>89.564117712643906</v>
      </c>
      <c r="AS18" s="90">
        <f t="shared" ref="AS18:AS27" ca="1" si="56">AS17*(1 + NORMINV(RAND(), $D$4, $D$5))</f>
        <v>95.79437054177528</v>
      </c>
      <c r="AT18" s="90">
        <f t="shared" ref="AT18:AT27" ca="1" si="57">AT17*(1 + NORMINV(RAND(), $D$4, $D$5))</f>
        <v>64.969509847057822</v>
      </c>
      <c r="AU18" s="90">
        <f t="shared" ref="AU18:AU27" ca="1" si="58">AU17*(1 + NORMINV(RAND(), $D$4, $D$5))</f>
        <v>73.636882267235379</v>
      </c>
      <c r="AV18" s="90">
        <f t="shared" ref="AV18:AV27" ca="1" si="59">AV17*(1 + NORMINV(RAND(), $D$4, $D$5))</f>
        <v>69.722082412648533</v>
      </c>
      <c r="AW18" s="90">
        <f t="shared" ref="AW18:AW27" ca="1" si="60">AW17*(1 + NORMINV(RAND(), $D$4, $D$5))</f>
        <v>85.568579442311346</v>
      </c>
      <c r="AX18" s="90">
        <f t="shared" ref="AX18:AX27" ca="1" si="61">AX17*(1 + NORMINV(RAND(), $D$4, $D$5))</f>
        <v>90.818323052508788</v>
      </c>
      <c r="AY18" s="90">
        <f t="shared" ref="AY18:AY27" ca="1" si="62">AY17*(1 + NORMINV(RAND(), $D$4, $D$5))</f>
        <v>75.248093837168611</v>
      </c>
      <c r="AZ18" s="90">
        <f t="shared" ref="AZ18:AZ27" ca="1" si="63">AZ17*(1 + NORMINV(RAND(), $D$4, $D$5))</f>
        <v>54.798860424379484</v>
      </c>
      <c r="BA18" s="90">
        <f t="shared" ref="BA18:BA27" ca="1" si="64">BA17*(1 + NORMINV(RAND(), $D$4, $D$5))</f>
        <v>80.327459934107239</v>
      </c>
      <c r="BB18" s="90">
        <f t="shared" ref="BB18:BB27" ca="1" si="65">BB17*(1 + NORMINV(RAND(), $D$4, $D$5))</f>
        <v>58.251746529499222</v>
      </c>
      <c r="BC18" s="90">
        <f t="shared" ref="BC18:BC27" ca="1" si="66">BC17*(1 + NORMINV(RAND(), $D$4, $D$5))</f>
        <v>43.595139062226956</v>
      </c>
      <c r="BD18" s="90">
        <f t="shared" ref="BD18:BD27" ca="1" si="67">BD17*(1 + NORMINV(RAND(), $D$4, $D$5))</f>
        <v>96.106189155465941</v>
      </c>
      <c r="BE18" s="90">
        <f t="shared" ref="BE18:BE27" ca="1" si="68">BE17*(1 + NORMINV(RAND(), $D$4, $D$5))</f>
        <v>44.138535657156645</v>
      </c>
      <c r="BF18" s="90">
        <f t="shared" ref="BF18:BF27" ca="1" si="69">BF17*(1 + NORMINV(RAND(), $D$4, $D$5))</f>
        <v>22.71130204250171</v>
      </c>
      <c r="BG18" s="90">
        <f t="shared" ref="BG18:BG27" ca="1" si="70">BG17*(1 + NORMINV(RAND(), $D$4, $D$5))</f>
        <v>46.756119775422512</v>
      </c>
      <c r="BH18" s="90">
        <f t="shared" ref="BH18:BH27" ca="1" si="71">BH17*(1 + NORMINV(RAND(), $D$4, $D$5))</f>
        <v>37.496320086621743</v>
      </c>
      <c r="BI18" s="90">
        <f t="shared" ref="BI18:BI27" ca="1" si="72">BI17*(1 + NORMINV(RAND(), $D$4, $D$5))</f>
        <v>74.619629433415795</v>
      </c>
      <c r="BJ18" s="90">
        <f t="shared" ref="BJ18:BJ27" ca="1" si="73">BJ17*(1 + NORMINV(RAND(), $D$4, $D$5))</f>
        <v>87.055426634292701</v>
      </c>
      <c r="BK18" s="90">
        <f t="shared" ref="BK18:BK27" ca="1" si="74">BK17*(1 + NORMINV(RAND(), $D$4, $D$5))</f>
        <v>78.155606143000185</v>
      </c>
      <c r="BL18" s="90">
        <f t="shared" ref="BL18:BL27" ca="1" si="75">BL17*(1 + NORMINV(RAND(), $D$4, $D$5))</f>
        <v>121.13287226902277</v>
      </c>
      <c r="BM18" s="90">
        <f t="shared" ref="BM18:BM27" ca="1" si="76">BM17*(1 + NORMINV(RAND(), $D$4, $D$5))</f>
        <v>51.546460293973915</v>
      </c>
      <c r="BN18" s="90">
        <f t="shared" ref="BN18:BN27" ca="1" si="77">BN17*(1 + NORMINV(RAND(), $D$4, $D$5))</f>
        <v>107.71791485801158</v>
      </c>
      <c r="BO18" s="90">
        <f t="shared" ref="BO18:BO27" ca="1" si="78">BO17*(1 + NORMINV(RAND(), $D$4, $D$5))</f>
        <v>15.270190400365379</v>
      </c>
      <c r="BP18" s="90">
        <f t="shared" ref="BP18:BP27" ca="1" si="79">BP17*(1 + NORMINV(RAND(), $D$4, $D$5))</f>
        <v>33.624759942550476</v>
      </c>
      <c r="BQ18" s="90">
        <f t="shared" ref="BQ18:BQ27" ca="1" si="80">BQ17*(1 + NORMINV(RAND(), $D$4, $D$5))</f>
        <v>59.971528114943318</v>
      </c>
      <c r="BR18" s="90">
        <f t="shared" ref="BR18:BR27" ca="1" si="81">BR17*(1 + NORMINV(RAND(), $D$4, $D$5))</f>
        <v>56.21039981167786</v>
      </c>
      <c r="BS18" s="90">
        <f t="shared" ref="BS18:BS27" ca="1" si="82">BS17*(1 + NORMINV(RAND(), $D$4, $D$5))</f>
        <v>57.255837758476829</v>
      </c>
      <c r="BT18" s="90">
        <f t="shared" ref="BT18:BT27" ca="1" si="83">BT17*(1 + NORMINV(RAND(), $D$4, $D$5))</f>
        <v>60.827670247317393</v>
      </c>
      <c r="BU18" s="90">
        <f t="shared" ref="BU18:BU27" ca="1" si="84">BU17*(1 + NORMINV(RAND(), $D$4, $D$5))</f>
        <v>42.164926641886709</v>
      </c>
      <c r="BV18" s="90">
        <f t="shared" ref="BV18:BV27" ca="1" si="85">BV17*(1 + NORMINV(RAND(), $D$4, $D$5))</f>
        <v>82.122607993079896</v>
      </c>
      <c r="BW18" s="90">
        <f t="shared" ref="BW18:BW27" ca="1" si="86">BW17*(1 + NORMINV(RAND(), $D$4, $D$5))</f>
        <v>73.067588938901793</v>
      </c>
      <c r="BX18" s="90">
        <f t="shared" ref="BX18:BX27" ca="1" si="87">BX17*(1 + NORMINV(RAND(), $D$4, $D$5))</f>
        <v>56.655456782864555</v>
      </c>
      <c r="BY18" s="90">
        <f t="shared" ref="BY18:BY27" ca="1" si="88">BY17*(1 + NORMINV(RAND(), $D$4, $D$5))</f>
        <v>84.498995739821098</v>
      </c>
      <c r="BZ18" s="90">
        <f t="shared" ref="BZ18:BZ27" ca="1" si="89">BZ17*(1 + NORMINV(RAND(), $D$4, $D$5))</f>
        <v>69.023278840007492</v>
      </c>
      <c r="CA18" s="90">
        <f t="shared" ref="CA18:CA27" ca="1" si="90">CA17*(1 + NORMINV(RAND(), $D$4, $D$5))</f>
        <v>63.819541758012271</v>
      </c>
      <c r="CB18" s="90">
        <f t="shared" ref="CB18:CB27" ca="1" si="91">CB17*(1 + NORMINV(RAND(), $D$4, $D$5))</f>
        <v>106.23198676011425</v>
      </c>
      <c r="CC18" s="90">
        <f t="shared" ref="CC18:CC27" ca="1" si="92">CC17*(1 + NORMINV(RAND(), $D$4, $D$5))</f>
        <v>80.807280349596368</v>
      </c>
      <c r="CD18" s="90">
        <f t="shared" ref="CD18:CD27" ca="1" si="93">CD17*(1 + NORMINV(RAND(), $D$4, $D$5))</f>
        <v>62.643776568356017</v>
      </c>
      <c r="CE18" s="90">
        <f t="shared" ref="CE18:CE27" ca="1" si="94">CE17*(1 + NORMINV(RAND(), $D$4, $D$5))</f>
        <v>63.470328992000439</v>
      </c>
      <c r="CF18" s="90">
        <f t="shared" ref="CF18:CF27" ca="1" si="95">CF17*(1 + NORMINV(RAND(), $D$4, $D$5))</f>
        <v>40.506830668797846</v>
      </c>
      <c r="CG18" s="90">
        <f t="shared" ref="CG18:CG27" ca="1" si="96">CG17*(1 + NORMINV(RAND(), $D$4, $D$5))</f>
        <v>83.576007489634563</v>
      </c>
      <c r="CH18" s="90">
        <f t="shared" ref="CH18:CH27" ca="1" si="97">CH17*(1 + NORMINV(RAND(), $D$4, $D$5))</f>
        <v>103.00412159683933</v>
      </c>
      <c r="CI18" s="90">
        <f t="shared" ref="CI18:CI27" ca="1" si="98">CI17*(1 + NORMINV(RAND(), $D$4, $D$5))</f>
        <v>78.862893557002465</v>
      </c>
      <c r="CJ18" s="90">
        <f t="shared" ref="CJ18:CJ27" ca="1" si="99">CJ17*(1 + NORMINV(RAND(), $D$4, $D$5))</f>
        <v>67.47469849088877</v>
      </c>
      <c r="CK18" s="90">
        <f t="shared" ref="CK18:CK27" ca="1" si="100">CK17*(1 + NORMINV(RAND(), $D$4, $D$5))</f>
        <v>49.04623528744024</v>
      </c>
      <c r="CL18" s="90">
        <f t="shared" ref="CL18:CL27" ca="1" si="101">CL17*(1 + NORMINV(RAND(), $D$4, $D$5))</f>
        <v>103.34669077151669</v>
      </c>
      <c r="CM18" s="90">
        <f t="shared" ref="CM18:CM27" ca="1" si="102">CM17*(1 + NORMINV(RAND(), $D$4, $D$5))</f>
        <v>31.276968968637092</v>
      </c>
      <c r="CN18" s="90">
        <f t="shared" ref="CN18:CN27" ca="1" si="103">CN17*(1 + NORMINV(RAND(), $D$4, $D$5))</f>
        <v>75.83809952162828</v>
      </c>
      <c r="CO18" s="90">
        <f t="shared" ref="CO18:CO27" ca="1" si="104">CO17*(1 + NORMINV(RAND(), $D$4, $D$5))</f>
        <v>62.477210478315349</v>
      </c>
      <c r="CP18" s="90">
        <f t="shared" ref="CP18:CP27" ca="1" si="105">CP17*(1 + NORMINV(RAND(), $D$4, $D$5))</f>
        <v>56.977236193294658</v>
      </c>
      <c r="CQ18" s="90">
        <f t="shared" ref="CQ18:CQ27" ca="1" si="106">CQ17*(1 + NORMINV(RAND(), $D$4, $D$5))</f>
        <v>68.943660714578613</v>
      </c>
      <c r="CR18" s="90">
        <f t="shared" ref="CR18:CR27" ca="1" si="107">CR17*(1 + NORMINV(RAND(), $D$4, $D$5))</f>
        <v>80.800224903873413</v>
      </c>
      <c r="CS18" s="90">
        <f t="shared" ref="CS18:CS27" ca="1" si="108">CS17*(1 + NORMINV(RAND(), $D$4, $D$5))</f>
        <v>22.657140084432534</v>
      </c>
      <c r="CT18" s="90">
        <f t="shared" ref="CT18:CT27" ca="1" si="109">CT17*(1 + NORMINV(RAND(), $D$4, $D$5))</f>
        <v>80.323465141508564</v>
      </c>
      <c r="CU18" s="90">
        <f t="shared" ref="CU18:CU27" ca="1" si="110">CU17*(1 + NORMINV(RAND(), $D$4, $D$5))</f>
        <v>40.585133285370532</v>
      </c>
      <c r="CV18" s="90">
        <f t="shared" ref="CV18:CV27" ca="1" si="111">CV17*(1 + NORMINV(RAND(), $D$4, $D$5))</f>
        <v>86.758634233285846</v>
      </c>
      <c r="CW18" s="90">
        <f t="shared" ref="CW18:CW27" ca="1" si="112">CW17*(1 + NORMINV(RAND(), $D$4, $D$5))</f>
        <v>108.10776112629459</v>
      </c>
      <c r="CX18" s="90">
        <f t="shared" ref="CX18:CX27" ca="1" si="113">CX17*(1 + NORMINV(RAND(), $D$4, $D$5))</f>
        <v>57.703079932565188</v>
      </c>
      <c r="CY18" s="90">
        <f t="shared" ref="CY18:CY27" ca="1" si="114">CY17*(1 + NORMINV(RAND(), $D$4, $D$5))</f>
        <v>90.718135842505902</v>
      </c>
      <c r="CZ18" s="90">
        <f t="shared" ref="CZ18:CZ27" ca="1" si="115">CZ17*(1 + NORMINV(RAND(), $D$4, $D$5))</f>
        <v>87.458783956507915</v>
      </c>
      <c r="DA18" s="90">
        <f t="shared" ref="DA18:DA27" ca="1" si="116">DA17*(1 + NORMINV(RAND(), $D$4, $D$5))</f>
        <v>57.760685647462843</v>
      </c>
      <c r="DB18" s="90">
        <f t="shared" ref="DB18:DB27" ca="1" si="117">DB17*(1 + NORMINV(RAND(), $D$4, $D$5))</f>
        <v>58.862410980952006</v>
      </c>
      <c r="DC18" s="90">
        <f t="shared" ref="DC18:DC27" ca="1" si="118">DC17*(1 + NORMINV(RAND(), $D$4, $D$5))</f>
        <v>97.237635507332158</v>
      </c>
      <c r="DD18" s="90">
        <f t="shared" ref="DD18:DD27" ca="1" si="119">DD17*(1 + NORMINV(RAND(), $D$4, $D$5))</f>
        <v>110.01364087446068</v>
      </c>
      <c r="DE18" s="90">
        <f t="shared" ref="DE18:DE27" ca="1" si="120">DE17*(1 + NORMINV(RAND(), $D$4, $D$5))</f>
        <v>85.929183457292964</v>
      </c>
      <c r="DF18" s="90">
        <f t="shared" ref="DF18:DF27" ca="1" si="121">DF17*(1 + NORMINV(RAND(), $D$4, $D$5))</f>
        <v>40.352599881160444</v>
      </c>
      <c r="DG18" s="90">
        <f t="shared" ref="DG18:DG27" ca="1" si="122">DG17*(1 + NORMINV(RAND(), $D$4, $D$5))</f>
        <v>23.082566174318096</v>
      </c>
      <c r="DH18" s="90">
        <f t="shared" ref="DH18:DH27" ca="1" si="123">DH17*(1 + NORMINV(RAND(), $D$4, $D$5))</f>
        <v>31.257831744350966</v>
      </c>
      <c r="DI18" s="90">
        <f t="shared" ref="DI18:DI27" ca="1" si="124">DI17*(1 + NORMINV(RAND(), $D$4, $D$5))</f>
        <v>39.655145194964746</v>
      </c>
      <c r="DJ18" s="90">
        <f t="shared" ref="DJ18:DJ27" ca="1" si="125">DJ17*(1 + NORMINV(RAND(), $D$4, $D$5))</f>
        <v>59.272825167924118</v>
      </c>
      <c r="DK18" s="90">
        <f t="shared" ref="DK18:DK27" ca="1" si="126">DK17*(1 + NORMINV(RAND(), $D$4, $D$5))</f>
        <v>80.570728429661315</v>
      </c>
      <c r="DL18" s="90">
        <f t="shared" ref="DL18:DL27" ca="1" si="127">DL17*(1 + NORMINV(RAND(), $D$4, $D$5))</f>
        <v>68.158705070052164</v>
      </c>
      <c r="DM18" s="90">
        <f t="shared" ref="DM18:DM27" ca="1" si="128">DM17*(1 + NORMINV(RAND(), $D$4, $D$5))</f>
        <v>14.493749250987737</v>
      </c>
      <c r="DN18" s="90">
        <f t="shared" ref="DN18:DN27" ca="1" si="129">DN17*(1 + NORMINV(RAND(), $D$4, $D$5))</f>
        <v>28.806397358099098</v>
      </c>
      <c r="DO18" s="90">
        <f t="shared" ref="DO18:DO27" ca="1" si="130">DO17*(1 + NORMINV(RAND(), $D$4, $D$5))</f>
        <v>37.742065288069718</v>
      </c>
      <c r="DP18" s="90">
        <f t="shared" ref="DP18:DP27" ca="1" si="131">DP17*(1 + NORMINV(RAND(), $D$4, $D$5))</f>
        <v>22.850682605563385</v>
      </c>
      <c r="DQ18" s="90">
        <f t="shared" ref="DQ18:DQ27" ca="1" si="132">DQ17*(1 + NORMINV(RAND(), $D$4, $D$5))</f>
        <v>73.262373437349524</v>
      </c>
      <c r="DR18" s="90">
        <f t="shared" ref="DR18:DR27" ca="1" si="133">DR17*(1 + NORMINV(RAND(), $D$4, $D$5))</f>
        <v>8.4118325861212995</v>
      </c>
      <c r="DS18" s="90">
        <f t="shared" ref="DS18:DS27" ca="1" si="134">DS17*(1 + NORMINV(RAND(), $D$4, $D$5))</f>
        <v>75.553567111288032</v>
      </c>
      <c r="DT18" s="90">
        <f t="shared" ref="DT18:DT27" ca="1" si="135">DT17*(1 + NORMINV(RAND(), $D$4, $D$5))</f>
        <v>54.988553492078708</v>
      </c>
      <c r="DU18" s="90">
        <f t="shared" ref="DU18:DU27" ca="1" si="136">DU17*(1 + NORMINV(RAND(), $D$4, $D$5))</f>
        <v>76.612014498596778</v>
      </c>
      <c r="DV18" s="90">
        <f t="shared" ref="DV18:DV27" ca="1" si="137">DV17*(1 + NORMINV(RAND(), $D$4, $D$5))</f>
        <v>30.092186524222956</v>
      </c>
      <c r="DW18" s="90">
        <f t="shared" ref="DW18:DW27" ca="1" si="138">DW17*(1 + NORMINV(RAND(), $D$4, $D$5))</f>
        <v>42.810032865137629</v>
      </c>
      <c r="DX18" s="90">
        <f t="shared" ref="DX18:DX27" ca="1" si="139">DX17*(1 + NORMINV(RAND(), $D$4, $D$5))</f>
        <v>66.348463863700474</v>
      </c>
      <c r="DY18" s="90">
        <f t="shared" ref="DY18:DY27" ca="1" si="140">DY17*(1 + NORMINV(RAND(), $D$4, $D$5))</f>
        <v>62.497758728231716</v>
      </c>
      <c r="DZ18" s="90">
        <f t="shared" ref="DZ18:DZ27" ca="1" si="141">DZ17*(1 + NORMINV(RAND(), $D$4, $D$5))</f>
        <v>49.043903100345858</v>
      </c>
      <c r="EA18" s="90">
        <f t="shared" ref="EA18:EA27" ca="1" si="142">EA17*(1 + NORMINV(RAND(), $D$4, $D$5))</f>
        <v>112.72761937522414</v>
      </c>
      <c r="EB18" s="90">
        <f t="shared" ref="EB18:EB27" ca="1" si="143">EB17*(1 + NORMINV(RAND(), $D$4, $D$5))</f>
        <v>59.452700202447794</v>
      </c>
      <c r="EC18" s="90">
        <f t="shared" ref="EC18:EC27" ca="1" si="144">EC17*(1 + NORMINV(RAND(), $D$4, $D$5))</f>
        <v>14.657036644832971</v>
      </c>
      <c r="ED18" s="90">
        <f t="shared" ref="ED18:ED27" ca="1" si="145">ED17*(1 + NORMINV(RAND(), $D$4, $D$5))</f>
        <v>45.815400630909075</v>
      </c>
      <c r="EE18" s="90">
        <f t="shared" ref="EE18:EE27" ca="1" si="146">EE17*(1 + NORMINV(RAND(), $D$4, $D$5))</f>
        <v>75.02261445445582</v>
      </c>
      <c r="EF18" s="90">
        <f t="shared" ref="EF18:EF27" ca="1" si="147">EF17*(1 + NORMINV(RAND(), $D$4, $D$5))</f>
        <v>35.994677548923214</v>
      </c>
      <c r="EG18" s="90">
        <f t="shared" ref="EG18:EG27" ca="1" si="148">EG17*(1 + NORMINV(RAND(), $D$4, $D$5))</f>
        <v>87.581506211218411</v>
      </c>
      <c r="EH18" s="90">
        <f t="shared" ref="EH18:EH27" ca="1" si="149">EH17*(1 + NORMINV(RAND(), $D$4, $D$5))</f>
        <v>51.587738530295127</v>
      </c>
      <c r="EI18" s="90">
        <f t="shared" ref="EI18:EI27" ca="1" si="150">EI17*(1 + NORMINV(RAND(), $D$4, $D$5))</f>
        <v>76.432873076127322</v>
      </c>
      <c r="EJ18" s="90">
        <f t="shared" ref="EJ18:EJ27" ca="1" si="151">EJ17*(1 + NORMINV(RAND(), $D$4, $D$5))</f>
        <v>92.0712530463082</v>
      </c>
      <c r="EK18" s="90">
        <f t="shared" ref="EK18:EK27" ca="1" si="152">EK17*(1 + NORMINV(RAND(), $D$4, $D$5))</f>
        <v>68.838090336846903</v>
      </c>
      <c r="EL18" s="90">
        <f t="shared" ref="EL18:EL27" ca="1" si="153">EL17*(1 + NORMINV(RAND(), $D$4, $D$5))</f>
        <v>57.724444911883616</v>
      </c>
      <c r="EM18" s="90">
        <f t="shared" ref="EM18:EM27" ca="1" si="154">EM17*(1 + NORMINV(RAND(), $D$4, $D$5))</f>
        <v>17.307600532873657</v>
      </c>
      <c r="EN18" s="90">
        <f t="shared" ref="EN18:EN27" ca="1" si="155">EN17*(1 + NORMINV(RAND(), $D$4, $D$5))</f>
        <v>49.924683005455378</v>
      </c>
      <c r="EO18" s="90">
        <f t="shared" ref="EO18:EO27" ca="1" si="156">EO17*(1 + NORMINV(RAND(), $D$4, $D$5))</f>
        <v>73.496008809537031</v>
      </c>
      <c r="EP18" s="90">
        <f t="shared" ref="EP18:EP27" ca="1" si="157">EP17*(1 + NORMINV(RAND(), $D$4, $D$5))</f>
        <v>40.04882037997934</v>
      </c>
      <c r="EQ18" s="90">
        <f t="shared" ref="EQ18:EQ27" ca="1" si="158">EQ17*(1 + NORMINV(RAND(), $D$4, $D$5))</f>
        <v>74.168246795943361</v>
      </c>
      <c r="ER18" s="90">
        <f t="shared" ref="ER18:ER27" ca="1" si="159">ER17*(1 + NORMINV(RAND(), $D$4, $D$5))</f>
        <v>41.928182815216921</v>
      </c>
      <c r="ES18" s="90">
        <f t="shared" ref="ES18:ES27" ca="1" si="160">ES17*(1 + NORMINV(RAND(), $D$4, $D$5))</f>
        <v>65.100556662425049</v>
      </c>
      <c r="ET18" s="90">
        <f t="shared" ref="ET18:ET27" ca="1" si="161">ET17*(1 + NORMINV(RAND(), $D$4, $D$5))</f>
        <v>62.913309995052629</v>
      </c>
      <c r="EU18" s="90">
        <f t="shared" ref="EU18:EU27" ca="1" si="162">EU17*(1 + NORMINV(RAND(), $D$4, $D$5))</f>
        <v>68.791839126925439</v>
      </c>
      <c r="EV18" s="90">
        <f t="shared" ref="EV18:EV27" ca="1" si="163">EV17*(1 + NORMINV(RAND(), $D$4, $D$5))</f>
        <v>68.191302280664914</v>
      </c>
      <c r="EW18" s="90">
        <f t="shared" ref="EW18:EW27" ca="1" si="164">EW17*(1 + NORMINV(RAND(), $D$4, $D$5))</f>
        <v>42.91190788144231</v>
      </c>
      <c r="EX18" s="90">
        <f t="shared" ref="EX18:EX27" ca="1" si="165">EX17*(1 + NORMINV(RAND(), $D$4, $D$5))</f>
        <v>99.278990902991481</v>
      </c>
      <c r="EY18" s="90">
        <f t="shared" ref="EY18:EY27" ca="1" si="166">EY17*(1 + NORMINV(RAND(), $D$4, $D$5))</f>
        <v>65.140964037119474</v>
      </c>
      <c r="EZ18" s="90">
        <f t="shared" ref="EZ18:EZ27" ca="1" si="167">EZ17*(1 + NORMINV(RAND(), $D$4, $D$5))</f>
        <v>68.387185370669954</v>
      </c>
      <c r="FA18" s="90">
        <f t="shared" ref="FA18:FA27" ca="1" si="168">FA17*(1 + NORMINV(RAND(), $D$4, $D$5))</f>
        <v>67.393601930423628</v>
      </c>
      <c r="FB18" s="90">
        <f t="shared" ref="FB18:FB27" ca="1" si="169">FB17*(1 + NORMINV(RAND(), $D$4, $D$5))</f>
        <v>57.685376852131661</v>
      </c>
      <c r="FC18" s="90">
        <f t="shared" ref="FC18:FC27" ca="1" si="170">FC17*(1 + NORMINV(RAND(), $D$4, $D$5))</f>
        <v>143.51096548784031</v>
      </c>
      <c r="FD18" s="90">
        <f t="shared" ref="FD18:FD27" ca="1" si="171">FD17*(1 + NORMINV(RAND(), $D$4, $D$5))</f>
        <v>52.94262387606269</v>
      </c>
      <c r="FE18" s="90">
        <f t="shared" ref="FE18:FE27" ca="1" si="172">FE17*(1 + NORMINV(RAND(), $D$4, $D$5))</f>
        <v>71.512854678272177</v>
      </c>
      <c r="FF18" s="90">
        <f t="shared" ref="FF18:FF27" ca="1" si="173">FF17*(1 + NORMINV(RAND(), $D$4, $D$5))</f>
        <v>80.641275823614166</v>
      </c>
      <c r="FG18" s="90">
        <f t="shared" ref="FG18:FG27" ca="1" si="174">FG17*(1 + NORMINV(RAND(), $D$4, $D$5))</f>
        <v>37.361699812651473</v>
      </c>
      <c r="FH18" s="90">
        <f t="shared" ref="FH18:FH27" ca="1" si="175">FH17*(1 + NORMINV(RAND(), $D$4, $D$5))</f>
        <v>65.939255967784447</v>
      </c>
      <c r="FI18" s="90">
        <f t="shared" ref="FI18:FI27" ca="1" si="176">FI17*(1 + NORMINV(RAND(), $D$4, $D$5))</f>
        <v>33.343547270036701</v>
      </c>
      <c r="FJ18" s="90">
        <f t="shared" ref="FJ18:FJ27" ca="1" si="177">FJ17*(1 + NORMINV(RAND(), $D$4, $D$5))</f>
        <v>76.74943940211368</v>
      </c>
      <c r="FK18" s="90">
        <f t="shared" ref="FK18:FK27" ca="1" si="178">FK17*(1 + NORMINV(RAND(), $D$4, $D$5))</f>
        <v>69.185968025444041</v>
      </c>
      <c r="FL18" s="90">
        <f t="shared" ref="FL18:FL27" ca="1" si="179">FL17*(1 + NORMINV(RAND(), $D$4, $D$5))</f>
        <v>73.96399242493132</v>
      </c>
      <c r="FM18" s="90">
        <f t="shared" ref="FM18:FM27" ca="1" si="180">FM17*(1 + NORMINV(RAND(), $D$4, $D$5))</f>
        <v>63.113028107891651</v>
      </c>
      <c r="FN18" s="90">
        <f t="shared" ref="FN18:FN27" ca="1" si="181">FN17*(1 + NORMINV(RAND(), $D$4, $D$5))</f>
        <v>64.461046682299184</v>
      </c>
      <c r="FO18" s="90">
        <f t="shared" ref="FO18:FO27" ca="1" si="182">FO17*(1 + NORMINV(RAND(), $D$4, $D$5))</f>
        <v>83.232896979155555</v>
      </c>
      <c r="FP18" s="90">
        <f t="shared" ref="FP18:FP27" ca="1" si="183">FP17*(1 + NORMINV(RAND(), $D$4, $D$5))</f>
        <v>23.213594345061892</v>
      </c>
      <c r="FQ18" s="90">
        <f t="shared" ref="FQ18:FQ27" ca="1" si="184">FQ17*(1 + NORMINV(RAND(), $D$4, $D$5))</f>
        <v>41.558563187601372</v>
      </c>
      <c r="FR18" s="90">
        <f t="shared" ref="FR18:FR27" ca="1" si="185">FR17*(1 + NORMINV(RAND(), $D$4, $D$5))</f>
        <v>81.517345275882846</v>
      </c>
      <c r="FS18" s="90">
        <f t="shared" ref="FS18:FS27" ca="1" si="186">FS17*(1 + NORMINV(RAND(), $D$4, $D$5))</f>
        <v>100.48671168291433</v>
      </c>
      <c r="FT18" s="90">
        <f t="shared" ref="FT18:FT27" ca="1" si="187">FT17*(1 + NORMINV(RAND(), $D$4, $D$5))</f>
        <v>66.84140111356993</v>
      </c>
      <c r="FU18" s="90">
        <f t="shared" ref="FU18:FU27" ca="1" si="188">FU17*(1 + NORMINV(RAND(), $D$4, $D$5))</f>
        <v>77.610146063388967</v>
      </c>
      <c r="FV18" s="90">
        <f t="shared" ref="FV18:FV27" ca="1" si="189">FV17*(1 + NORMINV(RAND(), $D$4, $D$5))</f>
        <v>141.04748079325307</v>
      </c>
      <c r="FW18" s="90">
        <f t="shared" ref="FW18:FW27" ca="1" si="190">FW17*(1 + NORMINV(RAND(), $D$4, $D$5))</f>
        <v>79.503900187685602</v>
      </c>
      <c r="FX18" s="90">
        <f t="shared" ref="FX18:FX27" ca="1" si="191">FX17*(1 + NORMINV(RAND(), $D$4, $D$5))</f>
        <v>57.764990819251082</v>
      </c>
      <c r="FY18" s="90">
        <f t="shared" ref="FY18:FY27" ca="1" si="192">FY17*(1 + NORMINV(RAND(), $D$4, $D$5))</f>
        <v>62.610257040345154</v>
      </c>
      <c r="FZ18" s="90">
        <f t="shared" ref="FZ18:FZ27" ca="1" si="193">FZ17*(1 + NORMINV(RAND(), $D$4, $D$5))</f>
        <v>45.774114042647312</v>
      </c>
      <c r="GA18" s="90">
        <f t="shared" ref="GA18:GA27" ca="1" si="194">GA17*(1 + NORMINV(RAND(), $D$4, $D$5))</f>
        <v>39.357221720022615</v>
      </c>
      <c r="GB18" s="90">
        <f t="shared" ref="GB18:GB27" ca="1" si="195">GB17*(1 + NORMINV(RAND(), $D$4, $D$5))</f>
        <v>43.817500717668253</v>
      </c>
      <c r="GC18" s="90">
        <f t="shared" ref="GC18:GC27" ca="1" si="196">GC17*(1 + NORMINV(RAND(), $D$4, $D$5))</f>
        <v>75.46858176617728</v>
      </c>
      <c r="GD18" s="90">
        <f t="shared" ref="GD18:GD27" ca="1" si="197">GD17*(1 + NORMINV(RAND(), $D$4, $D$5))</f>
        <v>71.644697056944452</v>
      </c>
      <c r="GE18" s="90">
        <f t="shared" ref="GE18:GE27" ca="1" si="198">GE17*(1 + NORMINV(RAND(), $D$4, $D$5))</f>
        <v>70.634458906107511</v>
      </c>
      <c r="GF18" s="90">
        <f t="shared" ref="GF18:GF27" ca="1" si="199">GF17*(1 + NORMINV(RAND(), $D$4, $D$5))</f>
        <v>67.977214304418837</v>
      </c>
      <c r="GG18" s="90">
        <f t="shared" ref="GG18:GG27" ca="1" si="200">GG17*(1 + NORMINV(RAND(), $D$4, $D$5))</f>
        <v>78.712366619918512</v>
      </c>
      <c r="GH18" s="90">
        <f t="shared" ref="GH18:GH27" ca="1" si="201">GH17*(1 + NORMINV(RAND(), $D$4, $D$5))</f>
        <v>63.778554167388926</v>
      </c>
      <c r="GI18" s="90">
        <f t="shared" ref="GI18:GI27" ca="1" si="202">GI17*(1 + NORMINV(RAND(), $D$4, $D$5))</f>
        <v>96.531238469755024</v>
      </c>
      <c r="GJ18" s="90">
        <f t="shared" ref="GJ18:GJ27" ca="1" si="203">GJ17*(1 + NORMINV(RAND(), $D$4, $D$5))</f>
        <v>77.011793956903773</v>
      </c>
      <c r="GK18" s="90">
        <f t="shared" ref="GK18:GK27" ca="1" si="204">GK17*(1 + NORMINV(RAND(), $D$4, $D$5))</f>
        <v>68.542600460385231</v>
      </c>
      <c r="GL18" s="90">
        <f t="shared" ref="GL18:GL27" ca="1" si="205">GL17*(1 + NORMINV(RAND(), $D$4, $D$5))</f>
        <v>99.408253708199098</v>
      </c>
      <c r="GM18" s="90">
        <f t="shared" ref="GM18:GM27" ca="1" si="206">GM17*(1 + NORMINV(RAND(), $D$4, $D$5))</f>
        <v>43.030687685227072</v>
      </c>
      <c r="GN18" s="90">
        <f t="shared" ref="GN18:GN27" ca="1" si="207">GN17*(1 + NORMINV(RAND(), $D$4, $D$5))</f>
        <v>87.412898781356361</v>
      </c>
      <c r="GO18" s="90">
        <f t="shared" ref="GO18:GO27" ca="1" si="208">GO17*(1 + NORMINV(RAND(), $D$4, $D$5))</f>
        <v>52.624698569031651</v>
      </c>
      <c r="GP18" s="90">
        <f t="shared" ref="GP18:GP27" ca="1" si="209">GP17*(1 + NORMINV(RAND(), $D$4, $D$5))</f>
        <v>71.337613982907783</v>
      </c>
      <c r="GQ18" s="90">
        <f t="shared" ref="GQ18:GQ27" ca="1" si="210">GQ17*(1 + NORMINV(RAND(), $D$4, $D$5))</f>
        <v>100.12326160791253</v>
      </c>
      <c r="GR18" s="90">
        <f t="shared" ref="GR18:GR27" ca="1" si="211">GR17*(1 + NORMINV(RAND(), $D$4, $D$5))</f>
        <v>26.067736490573157</v>
      </c>
      <c r="GS18" s="90">
        <f t="shared" ref="GS18:GS27" ca="1" si="212">GS17*(1 + NORMINV(RAND(), $D$4, $D$5))</f>
        <v>57.292429295061105</v>
      </c>
      <c r="GT18" s="90">
        <f t="shared" ref="GT18:GT27" ca="1" si="213">GT17*(1 + NORMINV(RAND(), $D$4, $D$5))</f>
        <v>63.454628992336531</v>
      </c>
      <c r="GU18" s="90">
        <f t="shared" ref="GU18:GU27" ca="1" si="214">GU17*(1 + NORMINV(RAND(), $D$4, $D$5))</f>
        <v>97.938023986552764</v>
      </c>
      <c r="GV18" s="90">
        <f t="shared" ref="GV18:GV27" ca="1" si="215">GV17*(1 + NORMINV(RAND(), $D$4, $D$5))</f>
        <v>14.873946066546893</v>
      </c>
      <c r="GW18" s="90">
        <f t="shared" ref="GW18:GW27" ca="1" si="216">GW17*(1 + NORMINV(RAND(), $D$4, $D$5))</f>
        <v>91.968776774496561</v>
      </c>
      <c r="GX18" s="90">
        <f t="shared" ref="GX18:GX27" ca="1" si="217">GX17*(1 + NORMINV(RAND(), $D$4, $D$5))</f>
        <v>84.071681684024966</v>
      </c>
      <c r="GY18" s="90">
        <f t="shared" ref="GY18:GY27" ca="1" si="218">GY17*(1 + NORMINV(RAND(), $D$4, $D$5))</f>
        <v>74.697041378854564</v>
      </c>
      <c r="GZ18" s="90">
        <f t="shared" ref="GZ18:GZ27" ca="1" si="219">GZ17*(1 + NORMINV(RAND(), $D$4, $D$5))</f>
        <v>24.567117888716439</v>
      </c>
      <c r="HA18" s="90">
        <f t="shared" ref="HA18:HA27" ca="1" si="220">HA17*(1 + NORMINV(RAND(), $D$4, $D$5))</f>
        <v>71.227143693221549</v>
      </c>
      <c r="HB18" s="90">
        <f t="shared" ref="HB18:HB27" ca="1" si="221">HB17*(1 + NORMINV(RAND(), $D$4, $D$5))</f>
        <v>96.99225279259106</v>
      </c>
      <c r="HC18" s="90">
        <f t="shared" ref="HC18:HC27" ca="1" si="222">HC17*(1 + NORMINV(RAND(), $D$4, $D$5))</f>
        <v>77.926982221003769</v>
      </c>
      <c r="HD18" s="90">
        <f t="shared" ref="HD18:HD27" ca="1" si="223">HD17*(1 + NORMINV(RAND(), $D$4, $D$5))</f>
        <v>55.882249009458768</v>
      </c>
      <c r="HE18" s="90">
        <f t="shared" ref="HE18:HE27" ca="1" si="224">HE17*(1 + NORMINV(RAND(), $D$4, $D$5))</f>
        <v>36.501791281391384</v>
      </c>
      <c r="HF18" s="90">
        <f t="shared" ref="HF18:HF27" ca="1" si="225">HF17*(1 + NORMINV(RAND(), $D$4, $D$5))</f>
        <v>71.319112996208034</v>
      </c>
      <c r="HG18" s="90">
        <f t="shared" ref="HG18:HG27" ca="1" si="226">HG17*(1 + NORMINV(RAND(), $D$4, $D$5))</f>
        <v>70.189339794844187</v>
      </c>
      <c r="HH18" s="90">
        <f t="shared" ref="HH18:HH27" ca="1" si="227">HH17*(1 + NORMINV(RAND(), $D$4, $D$5))</f>
        <v>95.933925024671339</v>
      </c>
      <c r="HI18" s="90">
        <f t="shared" ref="HI18:HI27" ca="1" si="228">HI17*(1 + NORMINV(RAND(), $D$4, $D$5))</f>
        <v>70.475449221723537</v>
      </c>
      <c r="HJ18" s="90">
        <f t="shared" ref="HJ18:HJ27" ca="1" si="229">HJ17*(1 + NORMINV(RAND(), $D$4, $D$5))</f>
        <v>72.18821375350899</v>
      </c>
      <c r="HK18" s="90">
        <f t="shared" ref="HK18:HK27" ca="1" si="230">HK17*(1 + NORMINV(RAND(), $D$4, $D$5))</f>
        <v>80.443064647777092</v>
      </c>
      <c r="HL18" s="90">
        <f t="shared" ref="HL18:HL27" ca="1" si="231">HL17*(1 + NORMINV(RAND(), $D$4, $D$5))</f>
        <v>76.607575039914337</v>
      </c>
      <c r="HM18" s="90">
        <f t="shared" ref="HM18:HM27" ca="1" si="232">HM17*(1 + NORMINV(RAND(), $D$4, $D$5))</f>
        <v>87.422146518395806</v>
      </c>
      <c r="HN18" s="90">
        <f t="shared" ref="HN18:HN27" ca="1" si="233">HN17*(1 + NORMINV(RAND(), $D$4, $D$5))</f>
        <v>64.543236673646277</v>
      </c>
      <c r="HO18" s="90">
        <f t="shared" ref="HO18:HO27" ca="1" si="234">HO17*(1 + NORMINV(RAND(), $D$4, $D$5))</f>
        <v>59.365770786895801</v>
      </c>
      <c r="HP18" s="90">
        <f t="shared" ref="HP18:HP27" ca="1" si="235">HP17*(1 + NORMINV(RAND(), $D$4, $D$5))</f>
        <v>66.40438157900563</v>
      </c>
      <c r="HQ18" s="90">
        <f t="shared" ref="HQ18:HQ27" ca="1" si="236">HQ17*(1 + NORMINV(RAND(), $D$4, $D$5))</f>
        <v>87.787097518124938</v>
      </c>
      <c r="HR18" s="90">
        <f t="shared" ref="HR18:HR27" ca="1" si="237">HR17*(1 + NORMINV(RAND(), $D$4, $D$5))</f>
        <v>59.193672179979941</v>
      </c>
      <c r="HS18" s="90">
        <f t="shared" ref="HS18:HS27" ca="1" si="238">HS17*(1 + NORMINV(RAND(), $D$4, $D$5))</f>
        <v>84.61819318440682</v>
      </c>
      <c r="HT18" s="90">
        <f t="shared" ref="HT18:HT27" ca="1" si="239">HT17*(1 + NORMINV(RAND(), $D$4, $D$5))</f>
        <v>78.306284511704135</v>
      </c>
      <c r="HU18" s="90">
        <f t="shared" ref="HU18:HU27" ca="1" si="240">HU17*(1 + NORMINV(RAND(), $D$4, $D$5))</f>
        <v>10.117768065158064</v>
      </c>
      <c r="HV18" s="90">
        <f t="shared" ref="HV18:HV27" ca="1" si="241">HV17*(1 + NORMINV(RAND(), $D$4, $D$5))</f>
        <v>37.855173726151037</v>
      </c>
      <c r="HW18" s="90">
        <f t="shared" ref="HW18:HW27" ca="1" si="242">HW17*(1 + NORMINV(RAND(), $D$4, $D$5))</f>
        <v>49.321689652516945</v>
      </c>
      <c r="HX18" s="90">
        <f t="shared" ref="HX18:HX27" ca="1" si="243">HX17*(1 + NORMINV(RAND(), $D$4, $D$5))</f>
        <v>81.240026321356453</v>
      </c>
      <c r="HY18" s="90">
        <f t="shared" ref="HY18:HY27" ca="1" si="244">HY17*(1 + NORMINV(RAND(), $D$4, $D$5))</f>
        <v>54.868729560257542</v>
      </c>
      <c r="HZ18" s="90">
        <f t="shared" ref="HZ18:HZ27" ca="1" si="245">HZ17*(1 + NORMINV(RAND(), $D$4, $D$5))</f>
        <v>41.24089095001397</v>
      </c>
      <c r="IA18" s="90">
        <f t="shared" ref="IA18:IA27" ca="1" si="246">IA17*(1 + NORMINV(RAND(), $D$4, $D$5))</f>
        <v>72.432918365710975</v>
      </c>
      <c r="IB18" s="90">
        <f t="shared" ref="IB18:IB27" ca="1" si="247">IB17*(1 + NORMINV(RAND(), $D$4, $D$5))</f>
        <v>65.788194476869307</v>
      </c>
      <c r="IC18" s="90">
        <f t="shared" ref="IC18:IC27" ca="1" si="248">IC17*(1 + NORMINV(RAND(), $D$4, $D$5))</f>
        <v>66.340691285492497</v>
      </c>
      <c r="ID18" s="90">
        <f t="shared" ref="ID18:ID27" ca="1" si="249">ID17*(1 + NORMINV(RAND(), $D$4, $D$5))</f>
        <v>105.75745223295465</v>
      </c>
      <c r="IE18" s="90">
        <f t="shared" ref="IE18:IE27" ca="1" si="250">IE17*(1 + NORMINV(RAND(), $D$4, $D$5))</f>
        <v>73.527011662207002</v>
      </c>
      <c r="IF18" s="90">
        <f t="shared" ref="IF18:IF27" ca="1" si="251">IF17*(1 + NORMINV(RAND(), $D$4, $D$5))</f>
        <v>32.020694142715307</v>
      </c>
      <c r="IG18" s="90">
        <f t="shared" ref="IG18:IG27" ca="1" si="252">IG17*(1 + NORMINV(RAND(), $D$4, $D$5))</f>
        <v>68.883855431774734</v>
      </c>
      <c r="IH18" s="90">
        <f t="shared" ref="IH18:IH27" ca="1" si="253">IH17*(1 + NORMINV(RAND(), $D$4, $D$5))</f>
        <v>37.823028637363905</v>
      </c>
      <c r="II18" s="90">
        <f t="shared" ref="II18:II27" ca="1" si="254">II17*(1 + NORMINV(RAND(), $D$4, $D$5))</f>
        <v>74.674044499681031</v>
      </c>
      <c r="IJ18" s="90">
        <f t="shared" ref="IJ18:IJ27" ca="1" si="255">IJ17*(1 + NORMINV(RAND(), $D$4, $D$5))</f>
        <v>82.726412359526662</v>
      </c>
      <c r="IK18" s="90">
        <f t="shared" ref="IK18:IK27" ca="1" si="256">IK17*(1 + NORMINV(RAND(), $D$4, $D$5))</f>
        <v>86.990364851837185</v>
      </c>
      <c r="IL18" s="90">
        <f t="shared" ref="IL18:IL27" ca="1" si="257">IL17*(1 + NORMINV(RAND(), $D$4, $D$5))</f>
        <v>57.480261483409173</v>
      </c>
      <c r="IM18" s="90">
        <f t="shared" ref="IM18:IM27" ca="1" si="258">IM17*(1 + NORMINV(RAND(), $D$4, $D$5))</f>
        <v>72.453174752202443</v>
      </c>
      <c r="IN18" s="90">
        <f t="shared" ref="IN18:IN27" ca="1" si="259">IN17*(1 + NORMINV(RAND(), $D$4, $D$5))</f>
        <v>84.265185259817272</v>
      </c>
      <c r="IO18" s="90">
        <f t="shared" ref="IO18:IO27" ca="1" si="260">IO17*(1 + NORMINV(RAND(), $D$4, $D$5))</f>
        <v>61.541466395421011</v>
      </c>
      <c r="IP18" s="90">
        <f t="shared" ref="IP18:IP27" ca="1" si="261">IP17*(1 + NORMINV(RAND(), $D$4, $D$5))</f>
        <v>17.414957364522735</v>
      </c>
      <c r="IQ18" s="90">
        <f t="shared" ref="IQ18:IQ27" ca="1" si="262">IQ17*(1 + NORMINV(RAND(), $D$4, $D$5))</f>
        <v>47.849733668993338</v>
      </c>
      <c r="IR18" s="90">
        <f t="shared" ref="IR18:IR27" ca="1" si="263">IR17*(1 + NORMINV(RAND(), $D$4, $D$5))</f>
        <v>37.338141857091259</v>
      </c>
      <c r="IS18" s="90">
        <f t="shared" ref="IS18:IS27" ca="1" si="264">IS17*(1 + NORMINV(RAND(), $D$4, $D$5))</f>
        <v>123.5582158769783</v>
      </c>
      <c r="IT18" s="90">
        <f t="shared" ref="IT18:IT27" ca="1" si="265">IT17*(1 + NORMINV(RAND(), $D$4, $D$5))</f>
        <v>63.512494477482356</v>
      </c>
      <c r="IU18" s="90">
        <f t="shared" ref="IU18:IU27" ca="1" si="266">IU17*(1 + NORMINV(RAND(), $D$4, $D$5))</f>
        <v>63.442644607240076</v>
      </c>
      <c r="IV18" s="90">
        <f t="shared" ref="IV18:IV27" ca="1" si="267">IV17*(1 + NORMINV(RAND(), $D$4, $D$5))</f>
        <v>89.218243999021794</v>
      </c>
      <c r="IW18" s="90">
        <f t="shared" ref="IW18:IW27" ca="1" si="268">IW17*(1 + NORMINV(RAND(), $D$4, $D$5))</f>
        <v>37.887691011832096</v>
      </c>
      <c r="IX18" s="90">
        <f t="shared" ref="IX18:IX27" ca="1" si="269">IX17*(1 + NORMINV(RAND(), $D$4, $D$5))</f>
        <v>68.903946929546976</v>
      </c>
      <c r="IY18" s="90">
        <f t="shared" ref="IY18:IY27" ca="1" si="270">IY17*(1 + NORMINV(RAND(), $D$4, $D$5))</f>
        <v>46.288978777764505</v>
      </c>
      <c r="IZ18" s="90">
        <f t="shared" ref="IZ18:IZ27" ca="1" si="271">IZ17*(1 + NORMINV(RAND(), $D$4, $D$5))</f>
        <v>77.733685823981091</v>
      </c>
      <c r="JA18" s="90">
        <f t="shared" ref="JA18:JA27" ca="1" si="272">JA17*(1 + NORMINV(RAND(), $D$4, $D$5))</f>
        <v>91.242051146770038</v>
      </c>
      <c r="JB18" s="90">
        <f t="shared" ref="JB18:JB27" ca="1" si="273">JB17*(1 + NORMINV(RAND(), $D$4, $D$5))</f>
        <v>67.677948070663888</v>
      </c>
      <c r="JC18" s="90">
        <f t="shared" ref="JC18:JC27" ca="1" si="274">JC17*(1 + NORMINV(RAND(), $D$4, $D$5))</f>
        <v>49.066735977191058</v>
      </c>
      <c r="JD18" s="90">
        <f t="shared" ref="JD18:JD27" ca="1" si="275">JD17*(1 + NORMINV(RAND(), $D$4, $D$5))</f>
        <v>51.898109588086804</v>
      </c>
      <c r="JE18" s="90">
        <f t="shared" ref="JE18:JE27" ca="1" si="276">JE17*(1 + NORMINV(RAND(), $D$4, $D$5))</f>
        <v>73.141064650197464</v>
      </c>
      <c r="JF18" s="90">
        <f t="shared" ref="JF18:JF27" ca="1" si="277">JF17*(1 + NORMINV(RAND(), $D$4, $D$5))</f>
        <v>12.163391960798982</v>
      </c>
      <c r="JG18" s="90">
        <f t="shared" ref="JG18:JG27" ca="1" si="278">JG17*(1 + NORMINV(RAND(), $D$4, $D$5))</f>
        <v>86.580473472257367</v>
      </c>
      <c r="JH18" s="90">
        <f t="shared" ref="JH18:JH27" ca="1" si="279">JH17*(1 + NORMINV(RAND(), $D$4, $D$5))</f>
        <v>49.128629379182946</v>
      </c>
      <c r="JI18" s="90">
        <f t="shared" ref="JI18:JI27" ca="1" si="280">JI17*(1 + NORMINV(RAND(), $D$4, $D$5))</f>
        <v>84.230069022077345</v>
      </c>
      <c r="JJ18" s="90">
        <f t="shared" ref="JJ18:JJ27" ca="1" si="281">JJ17*(1 + NORMINV(RAND(), $D$4, $D$5))</f>
        <v>65.178276905507431</v>
      </c>
      <c r="JK18" s="90">
        <f t="shared" ref="JK18:JK27" ca="1" si="282">JK17*(1 + NORMINV(RAND(), $D$4, $D$5))</f>
        <v>47.484727239986228</v>
      </c>
      <c r="JL18" s="90">
        <f t="shared" ref="JL18:JL27" ca="1" si="283">JL17*(1 + NORMINV(RAND(), $D$4, $D$5))</f>
        <v>60.075920194637604</v>
      </c>
      <c r="JM18" s="90">
        <f t="shared" ref="JM18:JM27" ca="1" si="284">JM17*(1 + NORMINV(RAND(), $D$4, $D$5))</f>
        <v>18.935925978234046</v>
      </c>
      <c r="JN18" s="90">
        <f t="shared" ref="JN18:JN27" ca="1" si="285">JN17*(1 + NORMINV(RAND(), $D$4, $D$5))</f>
        <v>133.44492453168368</v>
      </c>
      <c r="JO18" s="90">
        <f t="shared" ref="JO18:JO27" ca="1" si="286">JO17*(1 + NORMINV(RAND(), $D$4, $D$5))</f>
        <v>67.781383002832172</v>
      </c>
      <c r="JP18" s="90">
        <f t="shared" ref="JP18:JP27" ca="1" si="287">JP17*(1 + NORMINV(RAND(), $D$4, $D$5))</f>
        <v>88.415408840806037</v>
      </c>
      <c r="JQ18" s="90">
        <f t="shared" ref="JQ18:JQ27" ca="1" si="288">JQ17*(1 + NORMINV(RAND(), $D$4, $D$5))</f>
        <v>62.460381558190512</v>
      </c>
      <c r="JR18" s="90">
        <f t="shared" ref="JR18:JR27" ca="1" si="289">JR17*(1 + NORMINV(RAND(), $D$4, $D$5))</f>
        <v>71.573613374475229</v>
      </c>
      <c r="JS18" s="90">
        <f t="shared" ref="JS18:JS27" ca="1" si="290">JS17*(1 + NORMINV(RAND(), $D$4, $D$5))</f>
        <v>42.931192580105794</v>
      </c>
      <c r="JT18" s="90">
        <f t="shared" ref="JT18:JT27" ca="1" si="291">JT17*(1 + NORMINV(RAND(), $D$4, $D$5))</f>
        <v>57.347583585541585</v>
      </c>
      <c r="JU18" s="90">
        <f t="shared" ref="JU18:JU27" ca="1" si="292">JU17*(1 + NORMINV(RAND(), $D$4, $D$5))</f>
        <v>37.444896184801493</v>
      </c>
      <c r="JV18" s="90">
        <f t="shared" ref="JV18:JV27" ca="1" si="293">JV17*(1 + NORMINV(RAND(), $D$4, $D$5))</f>
        <v>43.362878911353839</v>
      </c>
      <c r="JW18" s="90">
        <f t="shared" ref="JW18:JW27" ca="1" si="294">JW17*(1 + NORMINV(RAND(), $D$4, $D$5))</f>
        <v>86.655131764868855</v>
      </c>
      <c r="JX18" s="90">
        <f t="shared" ref="JX18:JX27" ca="1" si="295">JX17*(1 + NORMINV(RAND(), $D$4, $D$5))</f>
        <v>51.528846203324832</v>
      </c>
      <c r="JY18" s="90">
        <f t="shared" ref="JY18:JY27" ca="1" si="296">JY17*(1 + NORMINV(RAND(), $D$4, $D$5))</f>
        <v>88.05349609219769</v>
      </c>
      <c r="JZ18" s="90">
        <f t="shared" ref="JZ18:JZ27" ca="1" si="297">JZ17*(1 + NORMINV(RAND(), $D$4, $D$5))</f>
        <v>58.093689619483229</v>
      </c>
      <c r="KA18" s="90">
        <f t="shared" ref="KA18:KA27" ca="1" si="298">KA17*(1 + NORMINV(RAND(), $D$4, $D$5))</f>
        <v>81.092367463412288</v>
      </c>
      <c r="KB18" s="90">
        <f t="shared" ref="KB18:KB27" ca="1" si="299">KB17*(1 + NORMINV(RAND(), $D$4, $D$5))</f>
        <v>61.763486730571636</v>
      </c>
      <c r="KC18" s="90">
        <f t="shared" ref="KC18:KC27" ca="1" si="300">KC17*(1 + NORMINV(RAND(), $D$4, $D$5))</f>
        <v>41.153232649051823</v>
      </c>
      <c r="KD18" s="90">
        <f t="shared" ref="KD18:KD27" ca="1" si="301">KD17*(1 + NORMINV(RAND(), $D$4, $D$5))</f>
        <v>81.502605878910373</v>
      </c>
      <c r="KE18" s="90">
        <f t="shared" ref="KE18:KE27" ca="1" si="302">KE17*(1 + NORMINV(RAND(), $D$4, $D$5))</f>
        <v>49.216698043357972</v>
      </c>
      <c r="KF18" s="90">
        <f t="shared" ref="KF18:KF27" ca="1" si="303">KF17*(1 + NORMINV(RAND(), $D$4, $D$5))</f>
        <v>67.3600158629053</v>
      </c>
      <c r="KG18" s="90">
        <f t="shared" ref="KG18:KG27" ca="1" si="304">KG17*(1 + NORMINV(RAND(), $D$4, $D$5))</f>
        <v>33.245348900937415</v>
      </c>
      <c r="KH18" s="90">
        <f t="shared" ref="KH18:KH27" ca="1" si="305">KH17*(1 + NORMINV(RAND(), $D$4, $D$5))</f>
        <v>89.218374109816097</v>
      </c>
      <c r="KI18" s="90">
        <f t="shared" ref="KI18:KI27" ca="1" si="306">KI17*(1 + NORMINV(RAND(), $D$4, $D$5))</f>
        <v>69.755784645217076</v>
      </c>
      <c r="KJ18" s="90">
        <f t="shared" ref="KJ18:KJ27" ca="1" si="307">KJ17*(1 + NORMINV(RAND(), $D$4, $D$5))</f>
        <v>126.79949909271605</v>
      </c>
      <c r="KK18" s="90">
        <f t="shared" ref="KK18:KK27" ca="1" si="308">KK17*(1 + NORMINV(RAND(), $D$4, $D$5))</f>
        <v>17.215938064853884</v>
      </c>
      <c r="KL18" s="90">
        <f t="shared" ref="KL18:KL27" ca="1" si="309">KL17*(1 + NORMINV(RAND(), $D$4, $D$5))</f>
        <v>93.229215428064435</v>
      </c>
      <c r="KM18" s="90">
        <f t="shared" ref="KM18:KM27" ca="1" si="310">KM17*(1 + NORMINV(RAND(), $D$4, $D$5))</f>
        <v>113.55003820099999</v>
      </c>
      <c r="KN18" s="90">
        <f t="shared" ref="KN18:KN27" ca="1" si="311">KN17*(1 + NORMINV(RAND(), $D$4, $D$5))</f>
        <v>75.250938970589019</v>
      </c>
      <c r="KO18" s="90">
        <f t="shared" ref="KO18:KO27" ca="1" si="312">KO17*(1 + NORMINV(RAND(), $D$4, $D$5))</f>
        <v>48.181006640367187</v>
      </c>
      <c r="KP18" s="90">
        <f t="shared" ref="KP18:KP27" ca="1" si="313">KP17*(1 + NORMINV(RAND(), $D$4, $D$5))</f>
        <v>61.127884053471433</v>
      </c>
      <c r="KQ18" s="90">
        <f t="shared" ref="KQ18:KQ27" ca="1" si="314">KQ17*(1 + NORMINV(RAND(), $D$4, $D$5))</f>
        <v>75.911088087745213</v>
      </c>
      <c r="KR18" s="90">
        <f t="shared" ref="KR18:KR27" ca="1" si="315">KR17*(1 + NORMINV(RAND(), $D$4, $D$5))</f>
        <v>67.269412588538799</v>
      </c>
      <c r="KS18" s="90">
        <f t="shared" ref="KS18:KS27" ca="1" si="316">KS17*(1 + NORMINV(RAND(), $D$4, $D$5))</f>
        <v>66.354261965062335</v>
      </c>
      <c r="KT18" s="90">
        <f t="shared" ref="KT18:KT27" ca="1" si="317">KT17*(1 + NORMINV(RAND(), $D$4, $D$5))</f>
        <v>51.22572137896028</v>
      </c>
      <c r="KU18" s="90">
        <f t="shared" ref="KU18:KU27" ca="1" si="318">KU17*(1 + NORMINV(RAND(), $D$4, $D$5))</f>
        <v>86.477410259989526</v>
      </c>
      <c r="KV18" s="90">
        <f t="shared" ref="KV18:KV27" ca="1" si="319">KV17*(1 + NORMINV(RAND(), $D$4, $D$5))</f>
        <v>17.91390455884904</v>
      </c>
      <c r="KW18" s="90">
        <f t="shared" ref="KW18:KW27" ca="1" si="320">KW17*(1 + NORMINV(RAND(), $D$4, $D$5))</f>
        <v>40.168952933138513</v>
      </c>
      <c r="KX18" s="90">
        <f t="shared" ref="KX18:KX27" ca="1" si="321">KX17*(1 + NORMINV(RAND(), $D$4, $D$5))</f>
        <v>44.588401150667281</v>
      </c>
      <c r="KY18" s="90">
        <f t="shared" ref="KY18:KY27" ca="1" si="322">KY17*(1 + NORMINV(RAND(), $D$4, $D$5))</f>
        <v>1.6216728955703887</v>
      </c>
      <c r="KZ18" s="90">
        <f t="shared" ref="KZ18:KZ27" ca="1" si="323">KZ17*(1 + NORMINV(RAND(), $D$4, $D$5))</f>
        <v>75.013758446519219</v>
      </c>
      <c r="LA18" s="90">
        <f t="shared" ref="LA18:LA27" ca="1" si="324">LA17*(1 + NORMINV(RAND(), $D$4, $D$5))</f>
        <v>104.09658064435378</v>
      </c>
      <c r="LB18" s="90">
        <f t="shared" ref="LB18:LB27" ca="1" si="325">LB17*(1 + NORMINV(RAND(), $D$4, $D$5))</f>
        <v>56.484070907823792</v>
      </c>
      <c r="LC18" s="90">
        <f t="shared" ref="LC18:LC27" ca="1" si="326">LC17*(1 + NORMINV(RAND(), $D$4, $D$5))</f>
        <v>55.942030165488362</v>
      </c>
      <c r="LD18" s="90">
        <f t="shared" ref="LD18:LD27" ca="1" si="327">LD17*(1 + NORMINV(RAND(), $D$4, $D$5))</f>
        <v>81.221036491522099</v>
      </c>
      <c r="LE18" s="90">
        <f t="shared" ref="LE18:LE27" ca="1" si="328">LE17*(1 + NORMINV(RAND(), $D$4, $D$5))</f>
        <v>62.180573809952826</v>
      </c>
      <c r="LF18" s="90">
        <f t="shared" ref="LF18:LF27" ca="1" si="329">LF17*(1 + NORMINV(RAND(), $D$4, $D$5))</f>
        <v>83.875903256065811</v>
      </c>
      <c r="LG18" s="90">
        <f t="shared" ref="LG18:LG27" ca="1" si="330">LG17*(1 + NORMINV(RAND(), $D$4, $D$5))</f>
        <v>75.740513278702338</v>
      </c>
      <c r="LH18" s="90">
        <f t="shared" ref="LH18:LH27" ca="1" si="331">LH17*(1 + NORMINV(RAND(), $D$4, $D$5))</f>
        <v>37.164446236279097</v>
      </c>
      <c r="LI18" s="90">
        <f t="shared" ref="LI18:LI27" ca="1" si="332">LI17*(1 + NORMINV(RAND(), $D$4, $D$5))</f>
        <v>75.734456004800705</v>
      </c>
      <c r="LJ18" s="90">
        <f t="shared" ref="LJ18:LJ27" ca="1" si="333">LJ17*(1 + NORMINV(RAND(), $D$4, $D$5))</f>
        <v>102.34120993885094</v>
      </c>
      <c r="LK18" s="90">
        <f t="shared" ref="LK18:LK27" ca="1" si="334">LK17*(1 + NORMINV(RAND(), $D$4, $D$5))</f>
        <v>74.55763972002282</v>
      </c>
      <c r="LL18" s="90">
        <f t="shared" ref="LL18:LL27" ca="1" si="335">LL17*(1 + NORMINV(RAND(), $D$4, $D$5))</f>
        <v>64.762667322124486</v>
      </c>
      <c r="LM18" s="90">
        <f t="shared" ref="LM18:LM27" ca="1" si="336">LM17*(1 + NORMINV(RAND(), $D$4, $D$5))</f>
        <v>70.423083868974288</v>
      </c>
      <c r="LN18" s="90">
        <f t="shared" ref="LN18:LN27" ca="1" si="337">LN17*(1 + NORMINV(RAND(), $D$4, $D$5))</f>
        <v>79.868838814218677</v>
      </c>
      <c r="LO18" s="90">
        <f t="shared" ref="LO18:LO27" ca="1" si="338">LO17*(1 + NORMINV(RAND(), $D$4, $D$5))</f>
        <v>42.559029566076255</v>
      </c>
      <c r="LP18" s="90">
        <f t="shared" ref="LP18:LP27" ca="1" si="339">LP17*(1 + NORMINV(RAND(), $D$4, $D$5))</f>
        <v>86.203227151803617</v>
      </c>
      <c r="LQ18" s="90">
        <f t="shared" ref="LQ18:LQ27" ca="1" si="340">LQ17*(1 + NORMINV(RAND(), $D$4, $D$5))</f>
        <v>49.718801068145119</v>
      </c>
      <c r="LR18" s="90">
        <f t="shared" ref="LR18:LR27" ca="1" si="341">LR17*(1 + NORMINV(RAND(), $D$4, $D$5))</f>
        <v>43.901890992888973</v>
      </c>
      <c r="LS18" s="90">
        <f t="shared" ref="LS18:LS27" ca="1" si="342">LS17*(1 + NORMINV(RAND(), $D$4, $D$5))</f>
        <v>86.161648496888432</v>
      </c>
      <c r="LT18" s="90">
        <f t="shared" ref="LT18:LT27" ca="1" si="343">LT17*(1 + NORMINV(RAND(), $D$4, $D$5))</f>
        <v>51.824980114595895</v>
      </c>
      <c r="LU18" s="90">
        <f t="shared" ref="LU18:LU27" ca="1" si="344">LU17*(1 + NORMINV(RAND(), $D$4, $D$5))</f>
        <v>91.755074038462084</v>
      </c>
      <c r="LV18" s="90">
        <f t="shared" ref="LV18:LV27" ca="1" si="345">LV17*(1 + NORMINV(RAND(), $D$4, $D$5))</f>
        <v>89.287439138862808</v>
      </c>
      <c r="LW18" s="90">
        <f t="shared" ref="LW18:LW27" ca="1" si="346">LW17*(1 + NORMINV(RAND(), $D$4, $D$5))</f>
        <v>52.890319472098284</v>
      </c>
      <c r="LX18" s="90">
        <f t="shared" ref="LX18:LX27" ca="1" si="347">LX17*(1 + NORMINV(RAND(), $D$4, $D$5))</f>
        <v>64.198421573962776</v>
      </c>
      <c r="LY18" s="90">
        <f t="shared" ref="LY18:LY27" ca="1" si="348">LY17*(1 + NORMINV(RAND(), $D$4, $D$5))</f>
        <v>61.33029459471576</v>
      </c>
      <c r="LZ18" s="90">
        <f t="shared" ref="LZ18:LZ27" ca="1" si="349">LZ17*(1 + NORMINV(RAND(), $D$4, $D$5))</f>
        <v>67.984310102310388</v>
      </c>
      <c r="MA18" s="90">
        <f t="shared" ref="MA18:MA27" ca="1" si="350">MA17*(1 + NORMINV(RAND(), $D$4, $D$5))</f>
        <v>96.469286506705913</v>
      </c>
      <c r="MB18" s="90">
        <f t="shared" ref="MB18:MB27" ca="1" si="351">MB17*(1 + NORMINV(RAND(), $D$4, $D$5))</f>
        <v>80.271370971310489</v>
      </c>
      <c r="MC18" s="90">
        <f t="shared" ref="MC18:MC27" ca="1" si="352">MC17*(1 + NORMINV(RAND(), $D$4, $D$5))</f>
        <v>72.422859017157762</v>
      </c>
      <c r="MD18" s="90">
        <f t="shared" ref="MD18:MD27" ca="1" si="353">MD17*(1 + NORMINV(RAND(), $D$4, $D$5))</f>
        <v>82.399505935870323</v>
      </c>
      <c r="ME18" s="90">
        <f t="shared" ref="ME18:ME27" ca="1" si="354">ME17*(1 + NORMINV(RAND(), $D$4, $D$5))</f>
        <v>137.18896522887175</v>
      </c>
      <c r="MF18" s="90">
        <f t="shared" ref="MF18:MF27" ca="1" si="355">MF17*(1 + NORMINV(RAND(), $D$4, $D$5))</f>
        <v>122.97692820580485</v>
      </c>
      <c r="MG18" s="90">
        <f t="shared" ref="MG18:MG27" ca="1" si="356">MG17*(1 + NORMINV(RAND(), $D$4, $D$5))</f>
        <v>59.732898135336384</v>
      </c>
      <c r="MH18" s="90">
        <f t="shared" ref="MH18:MH27" ca="1" si="357">MH17*(1 + NORMINV(RAND(), $D$4, $D$5))</f>
        <v>86.768300072278279</v>
      </c>
      <c r="MI18" s="90">
        <f t="shared" ref="MI18:MI27" ca="1" si="358">MI17*(1 + NORMINV(RAND(), $D$4, $D$5))</f>
        <v>59.53211904517353</v>
      </c>
      <c r="MJ18" s="90">
        <f t="shared" ref="MJ18:MJ27" ca="1" si="359">MJ17*(1 + NORMINV(RAND(), $D$4, $D$5))</f>
        <v>51.384413997847666</v>
      </c>
      <c r="MK18" s="90">
        <f t="shared" ref="MK18:MK27" ca="1" si="360">MK17*(1 + NORMINV(RAND(), $D$4, $D$5))</f>
        <v>57.414156924034202</v>
      </c>
      <c r="ML18" s="90">
        <f t="shared" ref="ML18:ML27" ca="1" si="361">ML17*(1 + NORMINV(RAND(), $D$4, $D$5))</f>
        <v>34.424255504991002</v>
      </c>
      <c r="MM18" s="90">
        <f t="shared" ref="MM18:MM27" ca="1" si="362">MM17*(1 + NORMINV(RAND(), $D$4, $D$5))</f>
        <v>100.04425829349609</v>
      </c>
      <c r="MN18" s="90">
        <f t="shared" ref="MN18:MN27" ca="1" si="363">MN17*(1 + NORMINV(RAND(), $D$4, $D$5))</f>
        <v>95.600018903430581</v>
      </c>
      <c r="MO18" s="90">
        <f t="shared" ref="MO18:MO27" ca="1" si="364">MO17*(1 + NORMINV(RAND(), $D$4, $D$5))</f>
        <v>67.796673554986356</v>
      </c>
      <c r="MP18" s="90">
        <f t="shared" ref="MP18:MP27" ca="1" si="365">MP17*(1 + NORMINV(RAND(), $D$4, $D$5))</f>
        <v>39.931960948652147</v>
      </c>
      <c r="MQ18" s="90">
        <f t="shared" ref="MQ18:MQ27" ca="1" si="366">MQ17*(1 + NORMINV(RAND(), $D$4, $D$5))</f>
        <v>80.99845495168934</v>
      </c>
      <c r="MR18" s="90">
        <f t="shared" ref="MR18:MR27" ca="1" si="367">MR17*(1 + NORMINV(RAND(), $D$4, $D$5))</f>
        <v>70.530237182103463</v>
      </c>
      <c r="MS18" s="90">
        <f t="shared" ref="MS18:MS27" ca="1" si="368">MS17*(1 + NORMINV(RAND(), $D$4, $D$5))</f>
        <v>72.03288038235452</v>
      </c>
      <c r="MT18" s="90">
        <f t="shared" ref="MT18:MT27" ca="1" si="369">MT17*(1 + NORMINV(RAND(), $D$4, $D$5))</f>
        <v>101.02040854118209</v>
      </c>
      <c r="MU18" s="90">
        <f t="shared" ref="MU18:MU27" ca="1" si="370">MU17*(1 + NORMINV(RAND(), $D$4, $D$5))</f>
        <v>84.60819370371253</v>
      </c>
      <c r="MV18" s="90">
        <f t="shared" ref="MV18:MV27" ca="1" si="371">MV17*(1 + NORMINV(RAND(), $D$4, $D$5))</f>
        <v>68.607200890581097</v>
      </c>
      <c r="MW18" s="90">
        <f t="shared" ref="MW18:MW27" ca="1" si="372">MW17*(1 + NORMINV(RAND(), $D$4, $D$5))</f>
        <v>50.051526896865113</v>
      </c>
      <c r="MX18" s="90">
        <f t="shared" ref="MX18:MX27" ca="1" si="373">MX17*(1 + NORMINV(RAND(), $D$4, $D$5))</f>
        <v>68.675570629328405</v>
      </c>
      <c r="MY18" s="90">
        <f t="shared" ref="MY18:MY27" ca="1" si="374">MY17*(1 + NORMINV(RAND(), $D$4, $D$5))</f>
        <v>73.426161727283599</v>
      </c>
      <c r="MZ18" s="90">
        <f t="shared" ref="MZ18:MZ27" ca="1" si="375">MZ17*(1 + NORMINV(RAND(), $D$4, $D$5))</f>
        <v>80.091149768945627</v>
      </c>
      <c r="NA18" s="90">
        <f t="shared" ref="NA18:NA27" ca="1" si="376">NA17*(1 + NORMINV(RAND(), $D$4, $D$5))</f>
        <v>22.227374933324938</v>
      </c>
      <c r="NB18" s="90">
        <f t="shared" ref="NB18:NB27" ca="1" si="377">NB17*(1 + NORMINV(RAND(), $D$4, $D$5))</f>
        <v>30.983484676183295</v>
      </c>
      <c r="NC18" s="90">
        <f t="shared" ref="NC18:NC27" ca="1" si="378">NC17*(1 + NORMINV(RAND(), $D$4, $D$5))</f>
        <v>41.561188476250962</v>
      </c>
      <c r="ND18" s="90">
        <f t="shared" ref="ND18:ND27" ca="1" si="379">ND17*(1 + NORMINV(RAND(), $D$4, $D$5))</f>
        <v>52.739856742351414</v>
      </c>
      <c r="NE18" s="90">
        <f t="shared" ref="NE18:NE27" ca="1" si="380">NE17*(1 + NORMINV(RAND(), $D$4, $D$5))</f>
        <v>38.905970874699733</v>
      </c>
      <c r="NF18" s="90">
        <f t="shared" ref="NF18:NF27" ca="1" si="381">NF17*(1 + NORMINV(RAND(), $D$4, $D$5))</f>
        <v>26.76588651868591</v>
      </c>
      <c r="NG18" s="90">
        <f t="shared" ref="NG18:NG27" ca="1" si="382">NG17*(1 + NORMINV(RAND(), $D$4, $D$5))</f>
        <v>46.91814271803721</v>
      </c>
      <c r="NH18" s="90">
        <f t="shared" ref="NH18:NH27" ca="1" si="383">NH17*(1 + NORMINV(RAND(), $D$4, $D$5))</f>
        <v>75.798491513765569</v>
      </c>
      <c r="NI18" s="90">
        <f t="shared" ref="NI18:NI27" ca="1" si="384">NI17*(1 + NORMINV(RAND(), $D$4, $D$5))</f>
        <v>97.974509566215275</v>
      </c>
      <c r="NJ18" s="90">
        <f t="shared" ref="NJ18:NJ27" ca="1" si="385">NJ17*(1 + NORMINV(RAND(), $D$4, $D$5))</f>
        <v>106.00214309825509</v>
      </c>
      <c r="NK18" s="90">
        <f t="shared" ref="NK18:NK27" ca="1" si="386">NK17*(1 + NORMINV(RAND(), $D$4, $D$5))</f>
        <v>86.632456568503912</v>
      </c>
      <c r="NL18" s="90">
        <f t="shared" ref="NL18:NL27" ca="1" si="387">NL17*(1 + NORMINV(RAND(), $D$4, $D$5))</f>
        <v>99.771643446699386</v>
      </c>
      <c r="NM18" s="90">
        <f t="shared" ref="NM18:NM27" ca="1" si="388">NM17*(1 + NORMINV(RAND(), $D$4, $D$5))</f>
        <v>91.420452781500359</v>
      </c>
      <c r="NN18" s="90">
        <f t="shared" ref="NN18:NN27" ca="1" si="389">NN17*(1 + NORMINV(RAND(), $D$4, $D$5))</f>
        <v>63.491165254883889</v>
      </c>
      <c r="NO18" s="90">
        <f t="shared" ref="NO18:NO27" ca="1" si="390">NO17*(1 + NORMINV(RAND(), $D$4, $D$5))</f>
        <v>44.192173098171018</v>
      </c>
      <c r="NP18" s="90">
        <f t="shared" ref="NP18:NP27" ca="1" si="391">NP17*(1 + NORMINV(RAND(), $D$4, $D$5))</f>
        <v>33.739238571806943</v>
      </c>
      <c r="NQ18" s="90">
        <f t="shared" ref="NQ18:NQ27" ca="1" si="392">NQ17*(1 + NORMINV(RAND(), $D$4, $D$5))</f>
        <v>74.372042415766586</v>
      </c>
      <c r="NR18" s="90">
        <f t="shared" ref="NR18:NR27" ca="1" si="393">NR17*(1 + NORMINV(RAND(), $D$4, $D$5))</f>
        <v>89.160784162689964</v>
      </c>
      <c r="NS18" s="90">
        <f t="shared" ref="NS18:NS27" ca="1" si="394">NS17*(1 + NORMINV(RAND(), $D$4, $D$5))</f>
        <v>72.817695826620508</v>
      </c>
      <c r="NT18" s="90">
        <f t="shared" ref="NT18:NT27" ca="1" si="395">NT17*(1 + NORMINV(RAND(), $D$4, $D$5))</f>
        <v>71.012085831057348</v>
      </c>
      <c r="NU18" s="90">
        <f t="shared" ref="NU18:NU27" ca="1" si="396">NU17*(1 + NORMINV(RAND(), $D$4, $D$5))</f>
        <v>53.124260537877156</v>
      </c>
      <c r="NV18" s="90">
        <f t="shared" ref="NV18:NV27" ca="1" si="397">NV17*(1 + NORMINV(RAND(), $D$4, $D$5))</f>
        <v>40.246168480531963</v>
      </c>
      <c r="NW18" s="90">
        <f t="shared" ref="NW18:NW27" ca="1" si="398">NW17*(1 + NORMINV(RAND(), $D$4, $D$5))</f>
        <v>110.11138963932926</v>
      </c>
      <c r="NX18" s="90">
        <f t="shared" ref="NX18:NX27" ca="1" si="399">NX17*(1 + NORMINV(RAND(), $D$4, $D$5))</f>
        <v>46.849209068103043</v>
      </c>
      <c r="NY18" s="90">
        <f t="shared" ref="NY18:NY27" ca="1" si="400">NY17*(1 + NORMINV(RAND(), $D$4, $D$5))</f>
        <v>33.72387284105092</v>
      </c>
      <c r="NZ18" s="90">
        <f t="shared" ref="NZ18:NZ27" ca="1" si="401">NZ17*(1 + NORMINV(RAND(), $D$4, $D$5))</f>
        <v>93.163301982816364</v>
      </c>
      <c r="OA18" s="90">
        <f t="shared" ref="OA18:OA27" ca="1" si="402">OA17*(1 + NORMINV(RAND(), $D$4, $D$5))</f>
        <v>63.483436525680425</v>
      </c>
      <c r="OB18" s="90">
        <f t="shared" ref="OB18:OB27" ca="1" si="403">OB17*(1 + NORMINV(RAND(), $D$4, $D$5))</f>
        <v>79.971185491485997</v>
      </c>
      <c r="OC18" s="90">
        <f t="shared" ref="OC18:OC27" ca="1" si="404">OC17*(1 + NORMINV(RAND(), $D$4, $D$5))</f>
        <v>35.190293876059897</v>
      </c>
      <c r="OD18" s="90">
        <f t="shared" ref="OD18:OD27" ca="1" si="405">OD17*(1 + NORMINV(RAND(), $D$4, $D$5))</f>
        <v>70.9898110596084</v>
      </c>
      <c r="OE18" s="90">
        <f t="shared" ref="OE18:OE27" ca="1" si="406">OE17*(1 + NORMINV(RAND(), $D$4, $D$5))</f>
        <v>40.875192145905999</v>
      </c>
      <c r="OF18" s="90">
        <f t="shared" ref="OF18:OF27" ca="1" si="407">OF17*(1 + NORMINV(RAND(), $D$4, $D$5))</f>
        <v>42.233501131928683</v>
      </c>
      <c r="OG18" s="90">
        <f t="shared" ref="OG18:OG27" ca="1" si="408">OG17*(1 + NORMINV(RAND(), $D$4, $D$5))</f>
        <v>88.25904757277371</v>
      </c>
      <c r="OH18" s="90">
        <f t="shared" ref="OH18:OH27" ca="1" si="409">OH17*(1 + NORMINV(RAND(), $D$4, $D$5))</f>
        <v>98.402144648997819</v>
      </c>
      <c r="OI18" s="90">
        <f t="shared" ref="OI18:OI27" ca="1" si="410">OI17*(1 + NORMINV(RAND(), $D$4, $D$5))</f>
        <v>20.560725581047169</v>
      </c>
      <c r="OJ18" s="90">
        <f t="shared" ref="OJ18:OJ27" ca="1" si="411">OJ17*(1 + NORMINV(RAND(), $D$4, $D$5))</f>
        <v>78.243371305453323</v>
      </c>
      <c r="OK18" s="90">
        <f t="shared" ref="OK18:OK27" ca="1" si="412">OK17*(1 + NORMINV(RAND(), $D$4, $D$5))</f>
        <v>61.227385965366039</v>
      </c>
      <c r="OL18" s="90">
        <f t="shared" ref="OL18:OL27" ca="1" si="413">OL17*(1 + NORMINV(RAND(), $D$4, $D$5))</f>
        <v>132.85675645009357</v>
      </c>
      <c r="OM18" s="90">
        <f t="shared" ref="OM18:OM27" ca="1" si="414">OM17*(1 + NORMINV(RAND(), $D$4, $D$5))</f>
        <v>19.141023225306711</v>
      </c>
      <c r="ON18" s="90">
        <f t="shared" ref="ON18:ON27" ca="1" si="415">ON17*(1 + NORMINV(RAND(), $D$4, $D$5))</f>
        <v>84.302000497844986</v>
      </c>
      <c r="OO18" s="90">
        <f t="shared" ref="OO18:OO27" ca="1" si="416">OO17*(1 + NORMINV(RAND(), $D$4, $D$5))</f>
        <v>81.651786241085389</v>
      </c>
      <c r="OP18" s="90">
        <f t="shared" ref="OP18:OP27" ca="1" si="417">OP17*(1 + NORMINV(RAND(), $D$4, $D$5))</f>
        <v>68.635135485290235</v>
      </c>
      <c r="OQ18" s="90">
        <f t="shared" ref="OQ18:OQ27" ca="1" si="418">OQ17*(1 + NORMINV(RAND(), $D$4, $D$5))</f>
        <v>121.50907337293911</v>
      </c>
      <c r="OR18" s="90">
        <f t="shared" ref="OR18:OR27" ca="1" si="419">OR17*(1 + NORMINV(RAND(), $D$4, $D$5))</f>
        <v>59.605973413970311</v>
      </c>
      <c r="OS18" s="90">
        <f t="shared" ref="OS18:OS27" ca="1" si="420">OS17*(1 + NORMINV(RAND(), $D$4, $D$5))</f>
        <v>67.076988897389214</v>
      </c>
      <c r="OT18" s="90">
        <f t="shared" ref="OT18:OT27" ca="1" si="421">OT17*(1 + NORMINV(RAND(), $D$4, $D$5))</f>
        <v>20.257302552756524</v>
      </c>
      <c r="OU18" s="90">
        <f t="shared" ref="OU18:OU27" ca="1" si="422">OU17*(1 + NORMINV(RAND(), $D$4, $D$5))</f>
        <v>124.99129303125027</v>
      </c>
      <c r="OV18" s="90">
        <f t="shared" ref="OV18:OV27" ca="1" si="423">OV17*(1 + NORMINV(RAND(), $D$4, $D$5))</f>
        <v>74.824717188095704</v>
      </c>
      <c r="OW18" s="90">
        <f t="shared" ref="OW18:OW27" ca="1" si="424">OW17*(1 + NORMINV(RAND(), $D$4, $D$5))</f>
        <v>77.366845686171104</v>
      </c>
      <c r="OX18" s="90">
        <f t="shared" ref="OX18:OX27" ca="1" si="425">OX17*(1 + NORMINV(RAND(), $D$4, $D$5))</f>
        <v>83.485883863621041</v>
      </c>
      <c r="OY18" s="90">
        <f t="shared" ref="OY18:OY27" ca="1" si="426">OY17*(1 + NORMINV(RAND(), $D$4, $D$5))</f>
        <v>16.222160276833911</v>
      </c>
      <c r="OZ18" s="90">
        <f t="shared" ref="OZ18:OZ27" ca="1" si="427">OZ17*(1 + NORMINV(RAND(), $D$4, $D$5))</f>
        <v>49.41118697701512</v>
      </c>
      <c r="PA18" s="90">
        <f t="shared" ref="PA18:PA27" ca="1" si="428">PA17*(1 + NORMINV(RAND(), $D$4, $D$5))</f>
        <v>49.998047611778155</v>
      </c>
      <c r="PB18" s="90">
        <f t="shared" ref="PB18:PB27" ca="1" si="429">PB17*(1 + NORMINV(RAND(), $D$4, $D$5))</f>
        <v>101.89549118742674</v>
      </c>
      <c r="PC18" s="90">
        <f t="shared" ref="PC18:PC27" ca="1" si="430">PC17*(1 + NORMINV(RAND(), $D$4, $D$5))</f>
        <v>94.984198707883962</v>
      </c>
      <c r="PD18" s="90">
        <f t="shared" ref="PD18:PD27" ca="1" si="431">PD17*(1 + NORMINV(RAND(), $D$4, $D$5))</f>
        <v>95.806077751301686</v>
      </c>
      <c r="PE18" s="90">
        <f t="shared" ref="PE18:PE27" ca="1" si="432">PE17*(1 + NORMINV(RAND(), $D$4, $D$5))</f>
        <v>38.441651624995195</v>
      </c>
      <c r="PF18" s="90">
        <f t="shared" ref="PF18:PF27" ca="1" si="433">PF17*(1 + NORMINV(RAND(), $D$4, $D$5))</f>
        <v>40.990782386839818</v>
      </c>
      <c r="PG18" s="90">
        <f t="shared" ref="PG18:PG27" ca="1" si="434">PG17*(1 + NORMINV(RAND(), $D$4, $D$5))</f>
        <v>69.772283424382806</v>
      </c>
      <c r="PH18" s="90">
        <f t="shared" ref="PH18:PH27" ca="1" si="435">PH17*(1 + NORMINV(RAND(), $D$4, $D$5))</f>
        <v>67.040335737569464</v>
      </c>
      <c r="PI18" s="90">
        <f t="shared" ref="PI18:PI27" ca="1" si="436">PI17*(1 + NORMINV(RAND(), $D$4, $D$5))</f>
        <v>71.582652304904443</v>
      </c>
      <c r="PJ18" s="90">
        <f t="shared" ref="PJ18:PJ27" ca="1" si="437">PJ17*(1 + NORMINV(RAND(), $D$4, $D$5))</f>
        <v>63.111563484094049</v>
      </c>
      <c r="PK18" s="90">
        <f t="shared" ref="PK18:PK27" ca="1" si="438">PK17*(1 + NORMINV(RAND(), $D$4, $D$5))</f>
        <v>38.995251777139778</v>
      </c>
      <c r="PL18" s="90">
        <f t="shared" ref="PL18:PL27" ca="1" si="439">PL17*(1 + NORMINV(RAND(), $D$4, $D$5))</f>
        <v>59.861445358913336</v>
      </c>
      <c r="PM18" s="90">
        <f t="shared" ref="PM18:PM27" ca="1" si="440">PM17*(1 + NORMINV(RAND(), $D$4, $D$5))</f>
        <v>69.751081383674133</v>
      </c>
      <c r="PN18" s="90">
        <f t="shared" ref="PN18:PN27" ca="1" si="441">PN17*(1 + NORMINV(RAND(), $D$4, $D$5))</f>
        <v>60.77650149882524</v>
      </c>
      <c r="PO18" s="90">
        <f t="shared" ref="PO18:PO27" ca="1" si="442">PO17*(1 + NORMINV(RAND(), $D$4, $D$5))</f>
        <v>135.49521591336264</v>
      </c>
      <c r="PP18" s="90">
        <f t="shared" ref="PP18:PP27" ca="1" si="443">PP17*(1 + NORMINV(RAND(), $D$4, $D$5))</f>
        <v>107.5489360078757</v>
      </c>
      <c r="PQ18" s="90">
        <f t="shared" ref="PQ18:PQ27" ca="1" si="444">PQ17*(1 + NORMINV(RAND(), $D$4, $D$5))</f>
        <v>36.818111094600695</v>
      </c>
      <c r="PR18" s="90">
        <f t="shared" ref="PR18:PR27" ca="1" si="445">PR17*(1 + NORMINV(RAND(), $D$4, $D$5))</f>
        <v>63.108634332334283</v>
      </c>
      <c r="PS18" s="90">
        <f t="shared" ref="PS18:PS27" ca="1" si="446">PS17*(1 + NORMINV(RAND(), $D$4, $D$5))</f>
        <v>7.9063554692234845</v>
      </c>
      <c r="PT18" s="90">
        <f t="shared" ref="PT18:PT27" ca="1" si="447">PT17*(1 + NORMINV(RAND(), $D$4, $D$5))</f>
        <v>76.811631545883685</v>
      </c>
      <c r="PU18" s="90">
        <f t="shared" ref="PU18:PU27" ca="1" si="448">PU17*(1 + NORMINV(RAND(), $D$4, $D$5))</f>
        <v>52.659913289398666</v>
      </c>
      <c r="PV18" s="90">
        <f t="shared" ref="PV18:PV27" ca="1" si="449">PV17*(1 + NORMINV(RAND(), $D$4, $D$5))</f>
        <v>99.934793252602773</v>
      </c>
      <c r="PW18" s="90">
        <f t="shared" ref="PW18:PW27" ca="1" si="450">PW17*(1 + NORMINV(RAND(), $D$4, $D$5))</f>
        <v>56.162712334950044</v>
      </c>
      <c r="PX18" s="90">
        <f t="shared" ref="PX18:PX27" ca="1" si="451">PX17*(1 + NORMINV(RAND(), $D$4, $D$5))</f>
        <v>56.145186028940849</v>
      </c>
      <c r="PY18" s="90">
        <f t="shared" ref="PY18:PY27" ca="1" si="452">PY17*(1 + NORMINV(RAND(), $D$4, $D$5))</f>
        <v>103.98225637729423</v>
      </c>
      <c r="PZ18" s="90">
        <f t="shared" ref="PZ18:PZ27" ca="1" si="453">PZ17*(1 + NORMINV(RAND(), $D$4, $D$5))</f>
        <v>60.638931538152065</v>
      </c>
      <c r="QA18" s="90">
        <f t="shared" ref="QA18:QA27" ca="1" si="454">QA17*(1 + NORMINV(RAND(), $D$4, $D$5))</f>
        <v>95.78071693749979</v>
      </c>
      <c r="QB18" s="90">
        <f t="shared" ref="QB18:QB27" ca="1" si="455">QB17*(1 + NORMINV(RAND(), $D$4, $D$5))</f>
        <v>87.359040569537868</v>
      </c>
      <c r="QC18" s="90">
        <f t="shared" ref="QC18:QC27" ca="1" si="456">QC17*(1 + NORMINV(RAND(), $D$4, $D$5))</f>
        <v>62.803802997366382</v>
      </c>
      <c r="QD18" s="90">
        <f t="shared" ref="QD18:QD27" ca="1" si="457">QD17*(1 + NORMINV(RAND(), $D$4, $D$5))</f>
        <v>138.7062597277089</v>
      </c>
      <c r="QE18" s="90">
        <f t="shared" ref="QE18:QE27" ca="1" si="458">QE17*(1 + NORMINV(RAND(), $D$4, $D$5))</f>
        <v>65.721321485767305</v>
      </c>
      <c r="QF18" s="90">
        <f t="shared" ref="QF18:QF27" ca="1" si="459">QF17*(1 + NORMINV(RAND(), $D$4, $D$5))</f>
        <v>99.527481037255797</v>
      </c>
      <c r="QG18" s="90">
        <f t="shared" ref="QG18:QG27" ca="1" si="460">QG17*(1 + NORMINV(RAND(), $D$4, $D$5))</f>
        <v>54.143790670750391</v>
      </c>
      <c r="QH18" s="90">
        <f t="shared" ref="QH18:QH27" ca="1" si="461">QH17*(1 + NORMINV(RAND(), $D$4, $D$5))</f>
        <v>75.802419245576601</v>
      </c>
      <c r="QI18" s="90">
        <f t="shared" ref="QI18:QI27" ca="1" si="462">QI17*(1 + NORMINV(RAND(), $D$4, $D$5))</f>
        <v>48.250875442038286</v>
      </c>
      <c r="QJ18" s="90">
        <f t="shared" ref="QJ18:QJ27" ca="1" si="463">QJ17*(1 + NORMINV(RAND(), $D$4, $D$5))</f>
        <v>35.15372377030689</v>
      </c>
      <c r="QK18" s="90">
        <f t="shared" ref="QK18:QK27" ca="1" si="464">QK17*(1 + NORMINV(RAND(), $D$4, $D$5))</f>
        <v>59.490019199793728</v>
      </c>
      <c r="QL18" s="90">
        <f t="shared" ref="QL18:QL27" ca="1" si="465">QL17*(1 + NORMINV(RAND(), $D$4, $D$5))</f>
        <v>47.500602579623681</v>
      </c>
      <c r="QM18" s="90">
        <f t="shared" ref="QM18:QM27" ca="1" si="466">QM17*(1 + NORMINV(RAND(), $D$4, $D$5))</f>
        <v>71.265775294678932</v>
      </c>
      <c r="QN18" s="90">
        <f t="shared" ref="QN18:QN27" ca="1" si="467">QN17*(1 + NORMINV(RAND(), $D$4, $D$5))</f>
        <v>125.07244402125968</v>
      </c>
      <c r="QO18" s="90">
        <f t="shared" ref="QO18:QO27" ca="1" si="468">QO17*(1 + NORMINV(RAND(), $D$4, $D$5))</f>
        <v>61.874201704556249</v>
      </c>
      <c r="QP18" s="90">
        <f t="shared" ref="QP18:QP27" ca="1" si="469">QP17*(1 + NORMINV(RAND(), $D$4, $D$5))</f>
        <v>74.490271136909826</v>
      </c>
      <c r="QQ18" s="90">
        <f t="shared" ref="QQ18:QQ27" ca="1" si="470">QQ17*(1 + NORMINV(RAND(), $D$4, $D$5))</f>
        <v>46.282057284306994</v>
      </c>
      <c r="QR18" s="90">
        <f t="shared" ref="QR18:QR27" ca="1" si="471">QR17*(1 + NORMINV(RAND(), $D$4, $D$5))</f>
        <v>80.171895610342631</v>
      </c>
      <c r="QS18" s="90">
        <f t="shared" ref="QS18:QS27" ca="1" si="472">QS17*(1 + NORMINV(RAND(), $D$4, $D$5))</f>
        <v>104.15462116854148</v>
      </c>
      <c r="QT18" s="90">
        <f t="shared" ref="QT18:QT27" ca="1" si="473">QT17*(1 + NORMINV(RAND(), $D$4, $D$5))</f>
        <v>91.554294122956861</v>
      </c>
      <c r="QU18" s="90">
        <f t="shared" ref="QU18:QU27" ca="1" si="474">QU17*(1 + NORMINV(RAND(), $D$4, $D$5))</f>
        <v>69.766132904797701</v>
      </c>
      <c r="QV18" s="90">
        <f t="shared" ref="QV18:QV27" ca="1" si="475">QV17*(1 + NORMINV(RAND(), $D$4, $D$5))</f>
        <v>82.068131676405585</v>
      </c>
      <c r="QW18" s="90">
        <f t="shared" ref="QW18:QW27" ca="1" si="476">QW17*(1 + NORMINV(RAND(), $D$4, $D$5))</f>
        <v>76.922347706196746</v>
      </c>
      <c r="QX18" s="90">
        <f t="shared" ref="QX18:QX27" ca="1" si="477">QX17*(1 + NORMINV(RAND(), $D$4, $D$5))</f>
        <v>115.49870383042753</v>
      </c>
      <c r="QY18" s="90">
        <f t="shared" ref="QY18:QY27" ca="1" si="478">QY17*(1 + NORMINV(RAND(), $D$4, $D$5))</f>
        <v>95.173461337679541</v>
      </c>
      <c r="QZ18" s="90">
        <f t="shared" ref="QZ18:QZ27" ca="1" si="479">QZ17*(1 + NORMINV(RAND(), $D$4, $D$5))</f>
        <v>41.476465005698017</v>
      </c>
      <c r="RA18" s="90">
        <f t="shared" ref="RA18:RA27" ca="1" si="480">RA17*(1 + NORMINV(RAND(), $D$4, $D$5))</f>
        <v>88.088706578421437</v>
      </c>
      <c r="RB18" s="90">
        <f t="shared" ref="RB18:RB27" ca="1" si="481">RB17*(1 + NORMINV(RAND(), $D$4, $D$5))</f>
        <v>14.002313999892193</v>
      </c>
      <c r="RC18" s="90">
        <f t="shared" ref="RC18:RC27" ca="1" si="482">RC17*(1 + NORMINV(RAND(), $D$4, $D$5))</f>
        <v>83.504568860798969</v>
      </c>
      <c r="RD18" s="90">
        <f t="shared" ref="RD18:RD27" ca="1" si="483">RD17*(1 + NORMINV(RAND(), $D$4, $D$5))</f>
        <v>99.139529514099095</v>
      </c>
      <c r="RE18" s="90">
        <f t="shared" ref="RE18:RE27" ca="1" si="484">RE17*(1 + NORMINV(RAND(), $D$4, $D$5))</f>
        <v>24.403844558178541</v>
      </c>
      <c r="RF18" s="90">
        <f t="shared" ref="RF18:RF27" ca="1" si="485">RF17*(1 + NORMINV(RAND(), $D$4, $D$5))</f>
        <v>61.477269074731495</v>
      </c>
      <c r="RG18" s="90">
        <f t="shared" ref="RG18:RG27" ca="1" si="486">RG17*(1 + NORMINV(RAND(), $D$4, $D$5))</f>
        <v>68.133070704163373</v>
      </c>
      <c r="RH18" s="90">
        <f t="shared" ref="RH18:RH27" ca="1" si="487">RH17*(1 + NORMINV(RAND(), $D$4, $D$5))</f>
        <v>95.746313026379539</v>
      </c>
      <c r="RI18" s="90">
        <f t="shared" ref="RI18:RI27" ca="1" si="488">RI17*(1 + NORMINV(RAND(), $D$4, $D$5))</f>
        <v>109.20206107541298</v>
      </c>
      <c r="RJ18" s="90">
        <f t="shared" ref="RJ18:RJ27" ca="1" si="489">RJ17*(1 + NORMINV(RAND(), $D$4, $D$5))</f>
        <v>63.687236526968768</v>
      </c>
      <c r="RK18" s="90">
        <f t="shared" ref="RK18:RK27" ca="1" si="490">RK17*(1 + NORMINV(RAND(), $D$4, $D$5))</f>
        <v>66.687052649242503</v>
      </c>
      <c r="RL18" s="90">
        <f t="shared" ref="RL18:RL27" ca="1" si="491">RL17*(1 + NORMINV(RAND(), $D$4, $D$5))</f>
        <v>28.832458615853685</v>
      </c>
      <c r="RM18" s="90">
        <f t="shared" ref="RM18:RM27" ca="1" si="492">RM17*(1 + NORMINV(RAND(), $D$4, $D$5))</f>
        <v>30.767352004145792</v>
      </c>
      <c r="RN18" s="90">
        <f t="shared" ref="RN18:RN27" ca="1" si="493">RN17*(1 + NORMINV(RAND(), $D$4, $D$5))</f>
        <v>78.274677305614091</v>
      </c>
      <c r="RO18" s="90">
        <f t="shared" ref="RO18:RO27" ca="1" si="494">RO17*(1 + NORMINV(RAND(), $D$4, $D$5))</f>
        <v>103.50537718711296</v>
      </c>
      <c r="RP18" s="90">
        <f t="shared" ref="RP18:RP27" ca="1" si="495">RP17*(1 + NORMINV(RAND(), $D$4, $D$5))</f>
        <v>46.559735326289363</v>
      </c>
      <c r="RQ18" s="90">
        <f t="shared" ref="RQ18:RQ27" ca="1" si="496">RQ17*(1 + NORMINV(RAND(), $D$4, $D$5))</f>
        <v>73.152675600916339</v>
      </c>
      <c r="RR18" s="90">
        <f t="shared" ref="RR18:RR27" ca="1" si="497">RR17*(1 + NORMINV(RAND(), $D$4, $D$5))</f>
        <v>88.599718429772466</v>
      </c>
      <c r="RS18" s="90">
        <f t="shared" ref="RS18:RS27" ca="1" si="498">RS17*(1 + NORMINV(RAND(), $D$4, $D$5))</f>
        <v>79.757485652539799</v>
      </c>
      <c r="RT18" s="90">
        <f t="shared" ref="RT18:RT27" ca="1" si="499">RT17*(1 + NORMINV(RAND(), $D$4, $D$5))</f>
        <v>46.479344115386724</v>
      </c>
      <c r="RU18" s="90">
        <f t="shared" ref="RU18:RU27" ca="1" si="500">RU17*(1 + NORMINV(RAND(), $D$4, $D$5))</f>
        <v>37.369712604771301</v>
      </c>
      <c r="RV18" s="90">
        <f t="shared" ref="RV18:RV27" ca="1" si="501">RV17*(1 + NORMINV(RAND(), $D$4, $D$5))</f>
        <v>76.721373337177425</v>
      </c>
      <c r="RW18" s="90">
        <f t="shared" ref="RW18:RW27" ca="1" si="502">RW17*(1 + NORMINV(RAND(), $D$4, $D$5))</f>
        <v>22.386584868204647</v>
      </c>
      <c r="RX18" s="90">
        <f t="shared" ref="RX18:RX27" ca="1" si="503">RX17*(1 + NORMINV(RAND(), $D$4, $D$5))</f>
        <v>57.991538859762606</v>
      </c>
      <c r="RY18" s="90">
        <f t="shared" ref="RY18:RY27" ca="1" si="504">RY17*(1 + NORMINV(RAND(), $D$4, $D$5))</f>
        <v>73.540637605755194</v>
      </c>
      <c r="RZ18" s="90">
        <f t="shared" ref="RZ18:RZ27" ca="1" si="505">RZ17*(1 + NORMINV(RAND(), $D$4, $D$5))</f>
        <v>87.055123553182867</v>
      </c>
      <c r="SA18" s="90">
        <f t="shared" ref="SA18:SA27" ca="1" si="506">SA17*(1 + NORMINV(RAND(), $D$4, $D$5))</f>
        <v>75.041644972985637</v>
      </c>
      <c r="SB18" s="90">
        <f t="shared" ref="SB18:SB27" ca="1" si="507">SB17*(1 + NORMINV(RAND(), $D$4, $D$5))</f>
        <v>98.444817304101363</v>
      </c>
      <c r="SC18" s="90">
        <f t="shared" ref="SC18:SC27" ca="1" si="508">SC17*(1 + NORMINV(RAND(), $D$4, $D$5))</f>
        <v>49.733214681692658</v>
      </c>
      <c r="SD18" s="90">
        <f t="shared" ref="SD18:SD27" ca="1" si="509">SD17*(1 + NORMINV(RAND(), $D$4, $D$5))</f>
        <v>83.428528708176046</v>
      </c>
      <c r="SE18" s="90">
        <f t="shared" ref="SE18:SE27" ca="1" si="510">SE17*(1 + NORMINV(RAND(), $D$4, $D$5))</f>
        <v>117.02257204566901</v>
      </c>
      <c r="SF18" s="90">
        <f t="shared" ref="SF18:SF27" ca="1" si="511">SF17*(1 + NORMINV(RAND(), $D$4, $D$5))</f>
        <v>56.500797429578313</v>
      </c>
      <c r="SG18" s="90">
        <f t="shared" ref="SG18:SG27" ca="1" si="512">SG17*(1 + NORMINV(RAND(), $D$4, $D$5))</f>
        <v>46.062105698570718</v>
      </c>
      <c r="SH18" s="90">
        <f t="shared" ref="SH18:SH27" ca="1" si="513">SH17*(1 + NORMINV(RAND(), $D$4, $D$5))</f>
        <v>24.374800483796928</v>
      </c>
      <c r="SI18" s="90">
        <f t="shared" ref="SI18:SI27" ca="1" si="514">SI17*(1 + NORMINV(RAND(), $D$4, $D$5))</f>
        <v>103.80024219975935</v>
      </c>
      <c r="SJ18" s="90">
        <f t="shared" ref="SJ18:SJ27" ca="1" si="515">SJ17*(1 + NORMINV(RAND(), $D$4, $D$5))</f>
        <v>125.20034183240584</v>
      </c>
      <c r="SK18" s="90">
        <f t="shared" ref="SK18:SK27" ca="1" si="516">SK17*(1 + NORMINV(RAND(), $D$4, $D$5))</f>
        <v>57.575702662480737</v>
      </c>
      <c r="SL18" s="90">
        <f t="shared" ref="SL18:SL27" ca="1" si="517">SL17*(1 + NORMINV(RAND(), $D$4, $D$5))</f>
        <v>114.82668988474209</v>
      </c>
      <c r="SM18" s="90">
        <f t="shared" ref="SM18:SM27" ca="1" si="518">SM17*(1 + NORMINV(RAND(), $D$4, $D$5))</f>
        <v>91.704548010003649</v>
      </c>
      <c r="SN18" s="90">
        <f t="shared" ref="SN18:SN27" ca="1" si="519">SN17*(1 + NORMINV(RAND(), $D$4, $D$5))</f>
        <v>66.954362181264059</v>
      </c>
      <c r="SO18" s="90">
        <f t="shared" ref="SO18:SO27" ca="1" si="520">SO17*(1 + NORMINV(RAND(), $D$4, $D$5))</f>
        <v>48.282794833402178</v>
      </c>
      <c r="SP18" s="90">
        <f t="shared" ref="SP18:SP27" ca="1" si="521">SP17*(1 + NORMINV(RAND(), $D$4, $D$5))</f>
        <v>101.25539213110646</v>
      </c>
      <c r="SQ18" s="90">
        <f t="shared" ref="SQ18:SQ27" ca="1" si="522">SQ17*(1 + NORMINV(RAND(), $D$4, $D$5))</f>
        <v>77.636599324873401</v>
      </c>
      <c r="SR18" s="90">
        <f t="shared" ref="SR18:SR27" ca="1" si="523">SR17*(1 + NORMINV(RAND(), $D$4, $D$5))</f>
        <v>68.965417693631736</v>
      </c>
      <c r="SS18" s="90">
        <f t="shared" ref="SS18:SS27" ca="1" si="524">SS17*(1 + NORMINV(RAND(), $D$4, $D$5))</f>
        <v>102.6653337167252</v>
      </c>
      <c r="ST18" s="90">
        <f t="shared" ref="ST18:ST27" ca="1" si="525">ST17*(1 + NORMINV(RAND(), $D$4, $D$5))</f>
        <v>49.115581746875954</v>
      </c>
      <c r="SU18" s="90">
        <f t="shared" ref="SU18:SU27" ca="1" si="526">SU17*(1 + NORMINV(RAND(), $D$4, $D$5))</f>
        <v>81.739692635580468</v>
      </c>
      <c r="SV18" s="90">
        <f t="shared" ref="SV18:SV27" ca="1" si="527">SV17*(1 + NORMINV(RAND(), $D$4, $D$5))</f>
        <v>44.990028910785639</v>
      </c>
      <c r="SW18" s="90">
        <f t="shared" ref="SW18:SW27" ca="1" si="528">SW17*(1 + NORMINV(RAND(), $D$4, $D$5))</f>
        <v>107.79767371380559</v>
      </c>
      <c r="SX18" s="90">
        <f t="shared" ref="SX18:SX27" ca="1" si="529">SX17*(1 + NORMINV(RAND(), $D$4, $D$5))</f>
        <v>42.919046304195824</v>
      </c>
      <c r="SY18" s="90">
        <f t="shared" ref="SY18:SY27" ca="1" si="530">SY17*(1 + NORMINV(RAND(), $D$4, $D$5))</f>
        <v>49.520917968349281</v>
      </c>
      <c r="SZ18" s="90">
        <f t="shared" ref="SZ18:SZ27" ca="1" si="531">SZ17*(1 + NORMINV(RAND(), $D$4, $D$5))</f>
        <v>95.988320608471881</v>
      </c>
      <c r="TA18" s="90">
        <f t="shared" ref="TA18:TA27" ca="1" si="532">TA17*(1 + NORMINV(RAND(), $D$4, $D$5))</f>
        <v>94.541797080729381</v>
      </c>
      <c r="TB18" s="90">
        <f t="shared" ref="TB18:TB27" ca="1" si="533">TB17*(1 + NORMINV(RAND(), $D$4, $D$5))</f>
        <v>48.530259067026158</v>
      </c>
      <c r="TC18" s="90">
        <f t="shared" ref="TC18:TC27" ca="1" si="534">TC17*(1 + NORMINV(RAND(), $D$4, $D$5))</f>
        <v>57.936479411871339</v>
      </c>
      <c r="TD18" s="90">
        <f t="shared" ref="TD18:TD27" ca="1" si="535">TD17*(1 + NORMINV(RAND(), $D$4, $D$5))</f>
        <v>53.943482456461119</v>
      </c>
      <c r="TE18" s="90">
        <f t="shared" ref="TE18:TE27" ca="1" si="536">TE17*(1 + NORMINV(RAND(), $D$4, $D$5))</f>
        <v>66.130821186196812</v>
      </c>
      <c r="TF18" s="90">
        <f t="shared" ref="TF18:TF27" ca="1" si="537">TF17*(1 + NORMINV(RAND(), $D$4, $D$5))</f>
        <v>40.173598399485734</v>
      </c>
      <c r="TG18" s="90">
        <f t="shared" ref="TG18:TG27" ca="1" si="538">TG17*(1 + NORMINV(RAND(), $D$4, $D$5))</f>
        <v>86.912275321629835</v>
      </c>
      <c r="TH18" s="90">
        <f t="shared" ref="TH18:TH27" ca="1" si="539">TH17*(1 + NORMINV(RAND(), $D$4, $D$5))</f>
        <v>57.192818512056519</v>
      </c>
      <c r="TI18" s="90">
        <f t="shared" ref="TI18:TI27" ca="1" si="540">TI17*(1 + NORMINV(RAND(), $D$4, $D$5))</f>
        <v>70.20237080705067</v>
      </c>
      <c r="TJ18" s="90">
        <f t="shared" ref="TJ18:TJ27" ca="1" si="541">TJ17*(1 + NORMINV(RAND(), $D$4, $D$5))</f>
        <v>43.984915695380415</v>
      </c>
      <c r="TK18" s="90">
        <f t="shared" ref="TK18:TK27" ca="1" si="542">TK17*(1 + NORMINV(RAND(), $D$4, $D$5))</f>
        <v>37.71463198813229</v>
      </c>
      <c r="TL18" s="90">
        <f t="shared" ref="TL18:TL27" ca="1" si="543">TL17*(1 + NORMINV(RAND(), $D$4, $D$5))</f>
        <v>76.113388051552377</v>
      </c>
      <c r="TM18" s="90">
        <f t="shared" ref="TM18:TM27" ca="1" si="544">TM17*(1 + NORMINV(RAND(), $D$4, $D$5))</f>
        <v>56.745144340135099</v>
      </c>
      <c r="TN18" s="90">
        <f t="shared" ref="TN18:TN27" ca="1" si="545">TN17*(1 + NORMINV(RAND(), $D$4, $D$5))</f>
        <v>67.728289444546135</v>
      </c>
      <c r="TO18" s="90">
        <f t="shared" ref="TO18:TO27" ca="1" si="546">TO17*(1 + NORMINV(RAND(), $D$4, $D$5))</f>
        <v>48.071934047557313</v>
      </c>
      <c r="TP18" s="90">
        <f t="shared" ref="TP18:TP27" ca="1" si="547">TP17*(1 + NORMINV(RAND(), $D$4, $D$5))</f>
        <v>81.632645210686547</v>
      </c>
      <c r="TQ18" s="90">
        <f t="shared" ref="TQ18:TQ27" ca="1" si="548">TQ17*(1 + NORMINV(RAND(), $D$4, $D$5))</f>
        <v>74.7259332316425</v>
      </c>
      <c r="TR18" s="90">
        <f t="shared" ref="TR18:TR27" ca="1" si="549">TR17*(1 + NORMINV(RAND(), $D$4, $D$5))</f>
        <v>48.41101060904446</v>
      </c>
      <c r="TS18" s="90">
        <f t="shared" ref="TS18:TS27" ca="1" si="550">TS17*(1 + NORMINV(RAND(), $D$4, $D$5))</f>
        <v>67.879555992340698</v>
      </c>
      <c r="TT18" s="90">
        <f t="shared" ref="TT18:TT27" ca="1" si="551">TT17*(1 + NORMINV(RAND(), $D$4, $D$5))</f>
        <v>18.742445470083556</v>
      </c>
      <c r="TU18" s="90">
        <f t="shared" ref="TU18:TU27" ca="1" si="552">TU17*(1 + NORMINV(RAND(), $D$4, $D$5))</f>
        <v>28.221884891468978</v>
      </c>
      <c r="TV18" s="90">
        <f t="shared" ref="TV18:TV27" ca="1" si="553">TV17*(1 + NORMINV(RAND(), $D$4, $D$5))</f>
        <v>65.718263781382291</v>
      </c>
      <c r="TW18" s="90">
        <f t="shared" ref="TW18:TW27" ca="1" si="554">TW17*(1 + NORMINV(RAND(), $D$4, $D$5))</f>
        <v>69.812513197620802</v>
      </c>
      <c r="TX18" s="90">
        <f t="shared" ref="TX18:TX27" ca="1" si="555">TX17*(1 + NORMINV(RAND(), $D$4, $D$5))</f>
        <v>75.71982138044126</v>
      </c>
      <c r="TY18" s="90">
        <f t="shared" ref="TY18:TY27" ca="1" si="556">TY17*(1 + NORMINV(RAND(), $D$4, $D$5))</f>
        <v>76.783905417808228</v>
      </c>
      <c r="TZ18" s="90">
        <f t="shared" ref="TZ18:TZ27" ca="1" si="557">TZ17*(1 + NORMINV(RAND(), $D$4, $D$5))</f>
        <v>63.469981313762574</v>
      </c>
      <c r="UA18" s="90">
        <f t="shared" ref="UA18:UA27" ca="1" si="558">UA17*(1 + NORMINV(RAND(), $D$4, $D$5))</f>
        <v>56.127617961960375</v>
      </c>
      <c r="UB18" s="90">
        <f t="shared" ref="UB18:UB27" ca="1" si="559">UB17*(1 + NORMINV(RAND(), $D$4, $D$5))</f>
        <v>55.371584308326227</v>
      </c>
      <c r="UC18" s="90">
        <f t="shared" ref="UC18:UC27" ca="1" si="560">UC17*(1 + NORMINV(RAND(), $D$4, $D$5))</f>
        <v>82.594501748617859</v>
      </c>
      <c r="UD18" s="90">
        <f t="shared" ref="UD18:UD27" ca="1" si="561">UD17*(1 + NORMINV(RAND(), $D$4, $D$5))</f>
        <v>46.326892385438711</v>
      </c>
      <c r="UE18" s="90">
        <f t="shared" ref="UE18:UE27" ca="1" si="562">UE17*(1 + NORMINV(RAND(), $D$4, $D$5))</f>
        <v>52.455594182645974</v>
      </c>
      <c r="UF18" s="90">
        <f t="shared" ref="UF18:UF27" ca="1" si="563">UF17*(1 + NORMINV(RAND(), $D$4, $D$5))</f>
        <v>77.388915108370782</v>
      </c>
      <c r="UG18" s="90">
        <f t="shared" ref="UG18:UG27" ca="1" si="564">UG17*(1 + NORMINV(RAND(), $D$4, $D$5))</f>
        <v>53.029602843428329</v>
      </c>
      <c r="UH18" s="90">
        <f t="shared" ref="UH18:UH27" ca="1" si="565">UH17*(1 + NORMINV(RAND(), $D$4, $D$5))</f>
        <v>100.47575978894857</v>
      </c>
      <c r="UI18" s="90">
        <f t="shared" ref="UI18:UI27" ca="1" si="566">UI17*(1 + NORMINV(RAND(), $D$4, $D$5))</f>
        <v>89.778856532752471</v>
      </c>
      <c r="UJ18" s="90">
        <f t="shared" ref="UJ18:UJ27" ca="1" si="567">UJ17*(1 + NORMINV(RAND(), $D$4, $D$5))</f>
        <v>80.887029380672047</v>
      </c>
      <c r="UK18" s="90">
        <f t="shared" ref="UK18:UK27" ca="1" si="568">UK17*(1 + NORMINV(RAND(), $D$4, $D$5))</f>
        <v>80.676252633150369</v>
      </c>
      <c r="UL18" s="90">
        <f t="shared" ref="UL18:UL27" ca="1" si="569">UL17*(1 + NORMINV(RAND(), $D$4, $D$5))</f>
        <v>69.423951281115421</v>
      </c>
      <c r="UM18" s="90">
        <f t="shared" ref="UM18:UM27" ca="1" si="570">UM17*(1 + NORMINV(RAND(), $D$4, $D$5))</f>
        <v>81.193693992435527</v>
      </c>
      <c r="UN18" s="90">
        <f t="shared" ref="UN18:UN27" ca="1" si="571">UN17*(1 + NORMINV(RAND(), $D$4, $D$5))</f>
        <v>91.40057167197206</v>
      </c>
      <c r="UO18" s="90">
        <f t="shared" ref="UO18:UO27" ca="1" si="572">UO17*(1 + NORMINV(RAND(), $D$4, $D$5))</f>
        <v>53.320001939661175</v>
      </c>
      <c r="UP18" s="90">
        <f t="shared" ref="UP18:UP27" ca="1" si="573">UP17*(1 + NORMINV(RAND(), $D$4, $D$5))</f>
        <v>72.018382986424001</v>
      </c>
      <c r="UQ18" s="90">
        <f t="shared" ref="UQ18:UQ27" ca="1" si="574">UQ17*(1 + NORMINV(RAND(), $D$4, $D$5))</f>
        <v>38.153315201922688</v>
      </c>
      <c r="UR18" s="90">
        <f t="shared" ref="UR18:UR27" ca="1" si="575">UR17*(1 + NORMINV(RAND(), $D$4, $D$5))</f>
        <v>48.926362667049538</v>
      </c>
      <c r="US18" s="90">
        <f t="shared" ref="US18:US27" ca="1" si="576">US17*(1 + NORMINV(RAND(), $D$4, $D$5))</f>
        <v>46.659295344144198</v>
      </c>
      <c r="UT18" s="90">
        <f t="shared" ref="UT18:UT27" ca="1" si="577">UT17*(1 + NORMINV(RAND(), $D$4, $D$5))</f>
        <v>60.295645943623491</v>
      </c>
      <c r="UU18" s="90">
        <f t="shared" ref="UU18:UU27" ca="1" si="578">UU17*(1 + NORMINV(RAND(), $D$4, $D$5))</f>
        <v>59.456882975562131</v>
      </c>
      <c r="UV18" s="90">
        <f t="shared" ref="UV18:UV27" ca="1" si="579">UV17*(1 + NORMINV(RAND(), $D$4, $D$5))</f>
        <v>71.480030701281891</v>
      </c>
      <c r="UW18" s="90">
        <f t="shared" ref="UW18:UW27" ca="1" si="580">UW17*(1 + NORMINV(RAND(), $D$4, $D$5))</f>
        <v>86.148659266643108</v>
      </c>
      <c r="UX18" s="90">
        <f t="shared" ref="UX18:UX27" ca="1" si="581">UX17*(1 + NORMINV(RAND(), $D$4, $D$5))</f>
        <v>96.141751252859407</v>
      </c>
      <c r="UY18" s="90">
        <f t="shared" ref="UY18:UY27" ca="1" si="582">UY17*(1 + NORMINV(RAND(), $D$4, $D$5))</f>
        <v>65.996246501938657</v>
      </c>
      <c r="UZ18" s="90">
        <f t="shared" ref="UZ18:UZ27" ca="1" si="583">UZ17*(1 + NORMINV(RAND(), $D$4, $D$5))</f>
        <v>59.008220081302156</v>
      </c>
      <c r="VA18" s="90">
        <f t="shared" ref="VA18:VA27" ca="1" si="584">VA17*(1 + NORMINV(RAND(), $D$4, $D$5))</f>
        <v>52.45189017024272</v>
      </c>
      <c r="VB18" s="90">
        <f t="shared" ref="VB18:VB27" ca="1" si="585">VB17*(1 + NORMINV(RAND(), $D$4, $D$5))</f>
        <v>71.024440521727911</v>
      </c>
      <c r="VC18" s="90">
        <f t="shared" ref="VC18:VC27" ca="1" si="586">VC17*(1 + NORMINV(RAND(), $D$4, $D$5))</f>
        <v>39.915581089811766</v>
      </c>
      <c r="VD18" s="90">
        <f t="shared" ref="VD18:VD27" ca="1" si="587">VD17*(1 + NORMINV(RAND(), $D$4, $D$5))</f>
        <v>39.625242556131006</v>
      </c>
      <c r="VE18" s="90">
        <f t="shared" ref="VE18:VE27" ca="1" si="588">VE17*(1 + NORMINV(RAND(), $D$4, $D$5))</f>
        <v>114.35593071200566</v>
      </c>
      <c r="VF18" s="90">
        <f t="shared" ref="VF18:VF27" ca="1" si="589">VF17*(1 + NORMINV(RAND(), $D$4, $D$5))</f>
        <v>64.81735058646295</v>
      </c>
      <c r="VG18" s="90">
        <f t="shared" ref="VG18:VG27" ca="1" si="590">VG17*(1 + NORMINV(RAND(), $D$4, $D$5))</f>
        <v>38.86662003204988</v>
      </c>
      <c r="VH18" s="90">
        <f t="shared" ref="VH18:VH27" ca="1" si="591">VH17*(1 + NORMINV(RAND(), $D$4, $D$5))</f>
        <v>71.509407855703103</v>
      </c>
      <c r="VI18" s="90">
        <f t="shared" ref="VI18:VI27" ca="1" si="592">VI17*(1 + NORMINV(RAND(), $D$4, $D$5))</f>
        <v>87.198794566692854</v>
      </c>
      <c r="VJ18" s="90">
        <f t="shared" ref="VJ18:VJ27" ca="1" si="593">VJ17*(1 + NORMINV(RAND(), $D$4, $D$5))</f>
        <v>87.926359958092277</v>
      </c>
      <c r="VK18" s="90">
        <f t="shared" ref="VK18:VK27" ca="1" si="594">VK17*(1 + NORMINV(RAND(), $D$4, $D$5))</f>
        <v>58.937147644603527</v>
      </c>
      <c r="VL18" s="90">
        <f t="shared" ref="VL18:VL27" ca="1" si="595">VL17*(1 + NORMINV(RAND(), $D$4, $D$5))</f>
        <v>103.10647585567717</v>
      </c>
      <c r="VM18" s="90">
        <f t="shared" ref="VM18:VM27" ca="1" si="596">VM17*(1 + NORMINV(RAND(), $D$4, $D$5))</f>
        <v>26.465931934286676</v>
      </c>
      <c r="VN18" s="90">
        <f t="shared" ref="VN18:VN27" ca="1" si="597">VN17*(1 + NORMINV(RAND(), $D$4, $D$5))</f>
        <v>65.214722220854739</v>
      </c>
      <c r="VO18" s="90">
        <f t="shared" ref="VO18:VO27" ca="1" si="598">VO17*(1 + NORMINV(RAND(), $D$4, $D$5))</f>
        <v>25.577842659589468</v>
      </c>
      <c r="VP18" s="90">
        <f t="shared" ref="VP18:VP27" ca="1" si="599">VP17*(1 + NORMINV(RAND(), $D$4, $D$5))</f>
        <v>33.419977837009824</v>
      </c>
      <c r="VQ18" s="90">
        <f t="shared" ref="VQ18:VQ27" ca="1" si="600">VQ17*(1 + NORMINV(RAND(), $D$4, $D$5))</f>
        <v>78.702157696045006</v>
      </c>
      <c r="VR18" s="90">
        <f t="shared" ref="VR18:VR27" ca="1" si="601">VR17*(1 + NORMINV(RAND(), $D$4, $D$5))</f>
        <v>41.964609067716758</v>
      </c>
      <c r="VS18" s="90">
        <f t="shared" ref="VS18:VS27" ca="1" si="602">VS17*(1 + NORMINV(RAND(), $D$4, $D$5))</f>
        <v>35.594260346755036</v>
      </c>
      <c r="VT18" s="90">
        <f t="shared" ref="VT18:VT27" ca="1" si="603">VT17*(1 + NORMINV(RAND(), $D$4, $D$5))</f>
        <v>67.769588619171714</v>
      </c>
      <c r="VU18" s="90">
        <f t="shared" ref="VU18:VU27" ca="1" si="604">VU17*(1 + NORMINV(RAND(), $D$4, $D$5))</f>
        <v>83.218231747319237</v>
      </c>
      <c r="VV18" s="90">
        <f t="shared" ref="VV18:VV27" ca="1" si="605">VV17*(1 + NORMINV(RAND(), $D$4, $D$5))</f>
        <v>58.225940002624583</v>
      </c>
      <c r="VW18" s="90">
        <f t="shared" ref="VW18:VW27" ca="1" si="606">VW17*(1 + NORMINV(RAND(), $D$4, $D$5))</f>
        <v>50.152599104808225</v>
      </c>
      <c r="VX18" s="90">
        <f t="shared" ref="VX18:VX27" ca="1" si="607">VX17*(1 + NORMINV(RAND(), $D$4, $D$5))</f>
        <v>31.903806486520228</v>
      </c>
      <c r="VY18" s="90">
        <f t="shared" ref="VY18:VY27" ca="1" si="608">VY17*(1 + NORMINV(RAND(), $D$4, $D$5))</f>
        <v>56.985727077991754</v>
      </c>
      <c r="VZ18" s="90">
        <f t="shared" ref="VZ18:VZ27" ca="1" si="609">VZ17*(1 + NORMINV(RAND(), $D$4, $D$5))</f>
        <v>89.933009175914492</v>
      </c>
      <c r="WA18" s="90">
        <f t="shared" ref="WA18:WA27" ca="1" si="610">WA17*(1 + NORMINV(RAND(), $D$4, $D$5))</f>
        <v>38.201208713146805</v>
      </c>
      <c r="WB18" s="90">
        <f t="shared" ref="WB18:WB27" ca="1" si="611">WB17*(1 + NORMINV(RAND(), $D$4, $D$5))</f>
        <v>75.588714256839495</v>
      </c>
      <c r="WC18" s="90">
        <f t="shared" ref="WC18:WC27" ca="1" si="612">WC17*(1 + NORMINV(RAND(), $D$4, $D$5))</f>
        <v>92.417820214397096</v>
      </c>
      <c r="WD18" s="90">
        <f t="shared" ref="WD18:WD27" ca="1" si="613">WD17*(1 + NORMINV(RAND(), $D$4, $D$5))</f>
        <v>72.386032426709733</v>
      </c>
      <c r="WE18" s="90">
        <f t="shared" ref="WE18:WE27" ca="1" si="614">WE17*(1 + NORMINV(RAND(), $D$4, $D$5))</f>
        <v>53.516993787511069</v>
      </c>
      <c r="WF18" s="90">
        <f t="shared" ref="WF18:WF27" ca="1" si="615">WF17*(1 + NORMINV(RAND(), $D$4, $D$5))</f>
        <v>95.533830910398692</v>
      </c>
      <c r="WG18" s="90">
        <f t="shared" ref="WG18:WG27" ca="1" si="616">WG17*(1 + NORMINV(RAND(), $D$4, $D$5))</f>
        <v>40.845945954431343</v>
      </c>
      <c r="WH18" s="90">
        <f t="shared" ref="WH18:WH27" ca="1" si="617">WH17*(1 + NORMINV(RAND(), $D$4, $D$5))</f>
        <v>93.733822425897557</v>
      </c>
      <c r="WI18" s="90">
        <f t="shared" ref="WI18:WI27" ca="1" si="618">WI17*(1 + NORMINV(RAND(), $D$4, $D$5))</f>
        <v>62.175035549568328</v>
      </c>
      <c r="WJ18" s="90">
        <f t="shared" ref="WJ18:WJ27" ca="1" si="619">WJ17*(1 + NORMINV(RAND(), $D$4, $D$5))</f>
        <v>53.097457004835647</v>
      </c>
      <c r="WK18" s="90">
        <f t="shared" ref="WK18:WK27" ca="1" si="620">WK17*(1 + NORMINV(RAND(), $D$4, $D$5))</f>
        <v>61.934526651015531</v>
      </c>
      <c r="WL18" s="90">
        <f t="shared" ref="WL18:WL27" ca="1" si="621">WL17*(1 + NORMINV(RAND(), $D$4, $D$5))</f>
        <v>75.420688347730362</v>
      </c>
      <c r="WM18" s="90">
        <f t="shared" ref="WM18:WM27" ca="1" si="622">WM17*(1 + NORMINV(RAND(), $D$4, $D$5))</f>
        <v>130.95388696104666</v>
      </c>
      <c r="WN18" s="90">
        <f t="shared" ref="WN18:WN27" ca="1" si="623">WN17*(1 + NORMINV(RAND(), $D$4, $D$5))</f>
        <v>85.207715154942392</v>
      </c>
      <c r="WO18" s="90">
        <f t="shared" ref="WO18:WO27" ca="1" si="624">WO17*(1 + NORMINV(RAND(), $D$4, $D$5))</f>
        <v>8.0327183035113361</v>
      </c>
      <c r="WP18" s="90">
        <f t="shared" ref="WP18:WP27" ca="1" si="625">WP17*(1 + NORMINV(RAND(), $D$4, $D$5))</f>
        <v>52.715554842097305</v>
      </c>
      <c r="WQ18" s="90">
        <f t="shared" ref="WQ18:WQ27" ca="1" si="626">WQ17*(1 + NORMINV(RAND(), $D$4, $D$5))</f>
        <v>82.403999252604919</v>
      </c>
      <c r="WR18" s="90">
        <f t="shared" ref="WR18:WR27" ca="1" si="627">WR17*(1 + NORMINV(RAND(), $D$4, $D$5))</f>
        <v>63.044950091876522</v>
      </c>
      <c r="WS18" s="90">
        <f t="shared" ref="WS18:WS27" ca="1" si="628">WS17*(1 + NORMINV(RAND(), $D$4, $D$5))</f>
        <v>86.741187519334503</v>
      </c>
      <c r="WT18" s="90">
        <f t="shared" ref="WT18:WT27" ca="1" si="629">WT17*(1 + NORMINV(RAND(), $D$4, $D$5))</f>
        <v>49.308223075851181</v>
      </c>
      <c r="WU18" s="90">
        <f t="shared" ref="WU18:WU27" ca="1" si="630">WU17*(1 + NORMINV(RAND(), $D$4, $D$5))</f>
        <v>63.625967489141516</v>
      </c>
      <c r="WV18" s="90">
        <f t="shared" ref="WV18:WV27" ca="1" si="631">WV17*(1 + NORMINV(RAND(), $D$4, $D$5))</f>
        <v>99.422960334294714</v>
      </c>
      <c r="WW18" s="90">
        <f t="shared" ref="WW18:WW27" ca="1" si="632">WW17*(1 + NORMINV(RAND(), $D$4, $D$5))</f>
        <v>57.484710913390394</v>
      </c>
      <c r="WX18" s="90">
        <f t="shared" ref="WX18:WX27" ca="1" si="633">WX17*(1 + NORMINV(RAND(), $D$4, $D$5))</f>
        <v>66.125834870554058</v>
      </c>
      <c r="WY18" s="90">
        <f t="shared" ref="WY18:WY27" ca="1" si="634">WY17*(1 + NORMINV(RAND(), $D$4, $D$5))</f>
        <v>107.64536269627337</v>
      </c>
      <c r="WZ18" s="90">
        <f t="shared" ref="WZ18:WZ27" ca="1" si="635">WZ17*(1 + NORMINV(RAND(), $D$4, $D$5))</f>
        <v>36.57604726401523</v>
      </c>
      <c r="XA18" s="90">
        <f t="shared" ref="XA18:XA27" ca="1" si="636">XA17*(1 + NORMINV(RAND(), $D$4, $D$5))</f>
        <v>71.689555267667032</v>
      </c>
      <c r="XB18" s="90">
        <f t="shared" ref="XB18:XB27" ca="1" si="637">XB17*(1 + NORMINV(RAND(), $D$4, $D$5))</f>
        <v>67.922457939392331</v>
      </c>
      <c r="XC18" s="90">
        <f t="shared" ref="XC18:XC27" ca="1" si="638">XC17*(1 + NORMINV(RAND(), $D$4, $D$5))</f>
        <v>86.121930530924402</v>
      </c>
      <c r="XD18" s="90">
        <f t="shared" ref="XD18:XD27" ca="1" si="639">XD17*(1 + NORMINV(RAND(), $D$4, $D$5))</f>
        <v>58.947296345175893</v>
      </c>
      <c r="XE18" s="90">
        <f t="shared" ref="XE18:XE27" ca="1" si="640">XE17*(1 + NORMINV(RAND(), $D$4, $D$5))</f>
        <v>102.75049724374296</v>
      </c>
      <c r="XF18" s="90">
        <f t="shared" ref="XF18:XF27" ca="1" si="641">XF17*(1 + NORMINV(RAND(), $D$4, $D$5))</f>
        <v>85.657385907382846</v>
      </c>
      <c r="XG18" s="90">
        <f t="shared" ref="XG18:XG27" ca="1" si="642">XG17*(1 + NORMINV(RAND(), $D$4, $D$5))</f>
        <v>59.834941396218923</v>
      </c>
      <c r="XH18" s="90">
        <f t="shared" ref="XH18:XH27" ca="1" si="643">XH17*(1 + NORMINV(RAND(), $D$4, $D$5))</f>
        <v>120.08783818088692</v>
      </c>
      <c r="XI18" s="90">
        <f t="shared" ref="XI18:XI27" ca="1" si="644">XI17*(1 + NORMINV(RAND(), $D$4, $D$5))</f>
        <v>49.987045182145167</v>
      </c>
      <c r="XJ18" s="90">
        <f t="shared" ref="XJ18:XJ27" ca="1" si="645">XJ17*(1 + NORMINV(RAND(), $D$4, $D$5))</f>
        <v>31.127412541255875</v>
      </c>
      <c r="XK18" s="90">
        <f t="shared" ref="XK18:XK27" ca="1" si="646">XK17*(1 + NORMINV(RAND(), $D$4, $D$5))</f>
        <v>18.71322029906641</v>
      </c>
      <c r="XL18" s="90">
        <f t="shared" ref="XL18:XL27" ca="1" si="647">XL17*(1 + NORMINV(RAND(), $D$4, $D$5))</f>
        <v>50.144574372343556</v>
      </c>
      <c r="XM18" s="90">
        <f t="shared" ref="XM18:XM27" ca="1" si="648">XM17*(1 + NORMINV(RAND(), $D$4, $D$5))</f>
        <v>73.432527011020255</v>
      </c>
      <c r="XN18" s="90">
        <f t="shared" ref="XN18:XN27" ca="1" si="649">XN17*(1 + NORMINV(RAND(), $D$4, $D$5))</f>
        <v>29.348259028802946</v>
      </c>
      <c r="XO18" s="90">
        <f t="shared" ref="XO18:XO27" ca="1" si="650">XO17*(1 + NORMINV(RAND(), $D$4, $D$5))</f>
        <v>86.660389354400692</v>
      </c>
      <c r="XP18" s="90">
        <f t="shared" ref="XP18:XP27" ca="1" si="651">XP17*(1 + NORMINV(RAND(), $D$4, $D$5))</f>
        <v>101.67331594786246</v>
      </c>
      <c r="XQ18" s="90">
        <f t="shared" ref="XQ18:XQ27" ca="1" si="652">XQ17*(1 + NORMINV(RAND(), $D$4, $D$5))</f>
        <v>88.737695935570457</v>
      </c>
      <c r="XR18" s="90">
        <f t="shared" ref="XR18:XR27" ca="1" si="653">XR17*(1 + NORMINV(RAND(), $D$4, $D$5))</f>
        <v>78.607238751653014</v>
      </c>
      <c r="XS18" s="90">
        <f t="shared" ref="XS18:XS27" ca="1" si="654">XS17*(1 + NORMINV(RAND(), $D$4, $D$5))</f>
        <v>61.642167219084925</v>
      </c>
      <c r="XT18" s="90">
        <f t="shared" ref="XT18:XT27" ca="1" si="655">XT17*(1 + NORMINV(RAND(), $D$4, $D$5))</f>
        <v>83.772776110528767</v>
      </c>
      <c r="XU18" s="90">
        <f t="shared" ref="XU18:XU27" ca="1" si="656">XU17*(1 + NORMINV(RAND(), $D$4, $D$5))</f>
        <v>35.363146353474008</v>
      </c>
      <c r="XV18" s="90">
        <f t="shared" ref="XV18:XV27" ca="1" si="657">XV17*(1 + NORMINV(RAND(), $D$4, $D$5))</f>
        <v>47.746559986314757</v>
      </c>
      <c r="XW18" s="90">
        <f t="shared" ref="XW18:XW27" ca="1" si="658">XW17*(1 + NORMINV(RAND(), $D$4, $D$5))</f>
        <v>120.83080755307492</v>
      </c>
      <c r="XX18" s="90">
        <f t="shared" ref="XX18:XX27" ca="1" si="659">XX17*(1 + NORMINV(RAND(), $D$4, $D$5))</f>
        <v>50.859440051801187</v>
      </c>
      <c r="XY18" s="90">
        <f t="shared" ref="XY18:XY27" ca="1" si="660">XY17*(1 + NORMINV(RAND(), $D$4, $D$5))</f>
        <v>83.076909609792807</v>
      </c>
      <c r="XZ18" s="90">
        <f t="shared" ref="XZ18:XZ27" ca="1" si="661">XZ17*(1 + NORMINV(RAND(), $D$4, $D$5))</f>
        <v>61.177449874680264</v>
      </c>
      <c r="YA18" s="90">
        <f t="shared" ref="YA18:YA27" ca="1" si="662">YA17*(1 + NORMINV(RAND(), $D$4, $D$5))</f>
        <v>72.384327068381097</v>
      </c>
      <c r="YB18" s="90">
        <f t="shared" ref="YB18:YB27" ca="1" si="663">YB17*(1 + NORMINV(RAND(), $D$4, $D$5))</f>
        <v>41.569572610797032</v>
      </c>
      <c r="YC18" s="90">
        <f t="shared" ref="YC18:YC27" ca="1" si="664">YC17*(1 + NORMINV(RAND(), $D$4, $D$5))</f>
        <v>76.431226474796176</v>
      </c>
      <c r="YD18" s="90">
        <f t="shared" ref="YD18:YD27" ca="1" si="665">YD17*(1 + NORMINV(RAND(), $D$4, $D$5))</f>
        <v>72.323470118087101</v>
      </c>
      <c r="YE18" s="90">
        <f t="shared" ref="YE18:YE27" ca="1" si="666">YE17*(1 + NORMINV(RAND(), $D$4, $D$5))</f>
        <v>85.532791888559004</v>
      </c>
      <c r="YF18" s="90">
        <f t="shared" ref="YF18:YF27" ca="1" si="667">YF17*(1 + NORMINV(RAND(), $D$4, $D$5))</f>
        <v>47.10990986878214</v>
      </c>
      <c r="YG18" s="90">
        <f t="shared" ref="YG18:YG27" ca="1" si="668">YG17*(1 + NORMINV(RAND(), $D$4, $D$5))</f>
        <v>92.875347752939945</v>
      </c>
      <c r="YH18" s="90">
        <f t="shared" ref="YH18:YH27" ca="1" si="669">YH17*(1 + NORMINV(RAND(), $D$4, $D$5))</f>
        <v>55.319503888735518</v>
      </c>
      <c r="YI18" s="90">
        <f t="shared" ref="YI18:YI27" ca="1" si="670">YI17*(1 + NORMINV(RAND(), $D$4, $D$5))</f>
        <v>94.90562607546579</v>
      </c>
      <c r="YJ18" s="90">
        <f t="shared" ref="YJ18:YJ27" ca="1" si="671">YJ17*(1 + NORMINV(RAND(), $D$4, $D$5))</f>
        <v>25.054506959537502</v>
      </c>
      <c r="YK18" s="90">
        <f t="shared" ref="YK18:YK27" ca="1" si="672">YK17*(1 + NORMINV(RAND(), $D$4, $D$5))</f>
        <v>43.51076495527974</v>
      </c>
      <c r="YL18" s="90">
        <f t="shared" ref="YL18:YL27" ca="1" si="673">YL17*(1 + NORMINV(RAND(), $D$4, $D$5))</f>
        <v>66.335145963092373</v>
      </c>
      <c r="YM18" s="90">
        <f t="shared" ref="YM18:YM27" ca="1" si="674">YM17*(1 + NORMINV(RAND(), $D$4, $D$5))</f>
        <v>73.498991267068192</v>
      </c>
      <c r="YN18" s="90">
        <f t="shared" ref="YN18:YN27" ca="1" si="675">YN17*(1 + NORMINV(RAND(), $D$4, $D$5))</f>
        <v>87.5893872709687</v>
      </c>
      <c r="YO18" s="90">
        <f t="shared" ref="YO18:YO27" ca="1" si="676">YO17*(1 + NORMINV(RAND(), $D$4, $D$5))</f>
        <v>59.573657848644729</v>
      </c>
      <c r="YP18" s="90">
        <f t="shared" ref="YP18:YP27" ca="1" si="677">YP17*(1 + NORMINV(RAND(), $D$4, $D$5))</f>
        <v>79.7795783082192</v>
      </c>
      <c r="YQ18" s="90">
        <f t="shared" ref="YQ18:YQ27" ca="1" si="678">YQ17*(1 + NORMINV(RAND(), $D$4, $D$5))</f>
        <v>99.958029085153171</v>
      </c>
      <c r="YR18" s="90">
        <f t="shared" ref="YR18:YR27" ca="1" si="679">YR17*(1 + NORMINV(RAND(), $D$4, $D$5))</f>
        <v>52.274418430132997</v>
      </c>
      <c r="YS18" s="90">
        <f t="shared" ref="YS18:YS27" ca="1" si="680">YS17*(1 + NORMINV(RAND(), $D$4, $D$5))</f>
        <v>52.801741736628799</v>
      </c>
      <c r="YT18" s="90">
        <f t="shared" ref="YT18:YT27" ca="1" si="681">YT17*(1 + NORMINV(RAND(), $D$4, $D$5))</f>
        <v>60.199380290419583</v>
      </c>
      <c r="YU18" s="90">
        <f t="shared" ref="YU18:YU27" ca="1" si="682">YU17*(1 + NORMINV(RAND(), $D$4, $D$5))</f>
        <v>51.901268977893935</v>
      </c>
      <c r="YV18" s="90">
        <f t="shared" ref="YV18:YV27" ca="1" si="683">YV17*(1 + NORMINV(RAND(), $D$4, $D$5))</f>
        <v>55.368529022223939</v>
      </c>
      <c r="YW18" s="90">
        <f t="shared" ref="YW18:YW27" ca="1" si="684">YW17*(1 + NORMINV(RAND(), $D$4, $D$5))</f>
        <v>72.619285754427153</v>
      </c>
      <c r="YX18" s="90">
        <f t="shared" ref="YX18:YX27" ca="1" si="685">YX17*(1 + NORMINV(RAND(), $D$4, $D$5))</f>
        <v>53.348265072966306</v>
      </c>
      <c r="YY18" s="90">
        <f t="shared" ref="YY18:YY27" ca="1" si="686">YY17*(1 + NORMINV(RAND(), $D$4, $D$5))</f>
        <v>52.754814854535162</v>
      </c>
      <c r="YZ18" s="90">
        <f t="shared" ref="YZ18:YZ27" ca="1" si="687">YZ17*(1 + NORMINV(RAND(), $D$4, $D$5))</f>
        <v>46.31813628644877</v>
      </c>
      <c r="ZA18" s="90">
        <f t="shared" ref="ZA18:ZA27" ca="1" si="688">ZA17*(1 + NORMINV(RAND(), $D$4, $D$5))</f>
        <v>70.530428377357879</v>
      </c>
      <c r="ZB18" s="90">
        <f t="shared" ref="ZB18:ZB27" ca="1" si="689">ZB17*(1 + NORMINV(RAND(), $D$4, $D$5))</f>
        <v>88.500322028503277</v>
      </c>
      <c r="ZC18" s="90">
        <f t="shared" ref="ZC18:ZC27" ca="1" si="690">ZC17*(1 + NORMINV(RAND(), $D$4, $D$5))</f>
        <v>51.64953202648524</v>
      </c>
      <c r="ZD18" s="90">
        <f t="shared" ref="ZD18:ZD27" ca="1" si="691">ZD17*(1 + NORMINV(RAND(), $D$4, $D$5))</f>
        <v>68.700752106676504</v>
      </c>
      <c r="ZE18" s="90">
        <f t="shared" ref="ZE18:ZE27" ca="1" si="692">ZE17*(1 + NORMINV(RAND(), $D$4, $D$5))</f>
        <v>81.320037629980675</v>
      </c>
      <c r="ZF18" s="90">
        <f t="shared" ref="ZF18:ZF27" ca="1" si="693">ZF17*(1 + NORMINV(RAND(), $D$4, $D$5))</f>
        <v>66.476996994361855</v>
      </c>
      <c r="ZG18" s="90">
        <f t="shared" ref="ZG18:ZG27" ca="1" si="694">ZG17*(1 + NORMINV(RAND(), $D$4, $D$5))</f>
        <v>63.773389737761271</v>
      </c>
      <c r="ZH18" s="90">
        <f t="shared" ref="ZH18:ZH27" ca="1" si="695">ZH17*(1 + NORMINV(RAND(), $D$4, $D$5))</f>
        <v>106.14649431364921</v>
      </c>
      <c r="ZI18" s="90">
        <f t="shared" ref="ZI18:ZI27" ca="1" si="696">ZI17*(1 + NORMINV(RAND(), $D$4, $D$5))</f>
        <v>111.78143362268955</v>
      </c>
      <c r="ZJ18" s="90">
        <f t="shared" ref="ZJ18:ZJ27" ca="1" si="697">ZJ17*(1 + NORMINV(RAND(), $D$4, $D$5))</f>
        <v>92.30284378378883</v>
      </c>
      <c r="ZK18" s="90">
        <f t="shared" ref="ZK18:ZK27" ca="1" si="698">ZK17*(1 + NORMINV(RAND(), $D$4, $D$5))</f>
        <v>82.748892245875268</v>
      </c>
      <c r="ZL18" s="90">
        <f t="shared" ref="ZL18:ZL27" ca="1" si="699">ZL17*(1 + NORMINV(RAND(), $D$4, $D$5))</f>
        <v>91.990042302074087</v>
      </c>
      <c r="ZM18" s="90">
        <f t="shared" ref="ZM18:ZM27" ca="1" si="700">ZM17*(1 + NORMINV(RAND(), $D$4, $D$5))</f>
        <v>61.349395274388314</v>
      </c>
      <c r="ZN18" s="90">
        <f t="shared" ref="ZN18:ZN27" ca="1" si="701">ZN17*(1 + NORMINV(RAND(), $D$4, $D$5))</f>
        <v>68.144668908070429</v>
      </c>
      <c r="ZO18" s="90">
        <f t="shared" ref="ZO18:ZO27" ca="1" si="702">ZO17*(1 + NORMINV(RAND(), $D$4, $D$5))</f>
        <v>68.742407817958906</v>
      </c>
      <c r="ZP18" s="90">
        <f t="shared" ref="ZP18:ZP27" ca="1" si="703">ZP17*(1 + NORMINV(RAND(), $D$4, $D$5))</f>
        <v>102.97009902285156</v>
      </c>
      <c r="ZQ18" s="90">
        <f t="shared" ref="ZQ18:ZQ27" ca="1" si="704">ZQ17*(1 + NORMINV(RAND(), $D$4, $D$5))</f>
        <v>49.023835599316442</v>
      </c>
      <c r="ZR18" s="90">
        <f t="shared" ref="ZR18:ZR27" ca="1" si="705">ZR17*(1 + NORMINV(RAND(), $D$4, $D$5))</f>
        <v>15.761860639582522</v>
      </c>
      <c r="ZS18" s="90">
        <f t="shared" ref="ZS18:ZS27" ca="1" si="706">ZS17*(1 + NORMINV(RAND(), $D$4, $D$5))</f>
        <v>42.400094153931832</v>
      </c>
      <c r="ZT18" s="90">
        <f t="shared" ref="ZT18:ZT27" ca="1" si="707">ZT17*(1 + NORMINV(RAND(), $D$4, $D$5))</f>
        <v>79.841393759605168</v>
      </c>
      <c r="ZU18" s="90">
        <f t="shared" ref="ZU18:ZU27" ca="1" si="708">ZU17*(1 + NORMINV(RAND(), $D$4, $D$5))</f>
        <v>73.071235480859187</v>
      </c>
      <c r="ZV18" s="90">
        <f t="shared" ref="ZV18:ZV27" ca="1" si="709">ZV17*(1 + NORMINV(RAND(), $D$4, $D$5))</f>
        <v>102.77818428927509</v>
      </c>
      <c r="ZW18" s="90">
        <f t="shared" ref="ZW18:ZW27" ca="1" si="710">ZW17*(1 + NORMINV(RAND(), $D$4, $D$5))</f>
        <v>37.533895076935394</v>
      </c>
      <c r="ZX18" s="90">
        <f t="shared" ref="ZX18:ZX27" ca="1" si="711">ZX17*(1 + NORMINV(RAND(), $D$4, $D$5))</f>
        <v>53.557628498637833</v>
      </c>
      <c r="ZY18" s="90">
        <f t="shared" ref="ZY18:ZY27" ca="1" si="712">ZY17*(1 + NORMINV(RAND(), $D$4, $D$5))</f>
        <v>88.658891708288721</v>
      </c>
      <c r="ZZ18" s="90">
        <f t="shared" ref="ZZ18:ZZ27" ca="1" si="713">ZZ17*(1 + NORMINV(RAND(), $D$4, $D$5))</f>
        <v>57.791020307970768</v>
      </c>
      <c r="AAA18" s="90">
        <f t="shared" ref="AAA18:AAA27" ca="1" si="714">AAA17*(1 + NORMINV(RAND(), $D$4, $D$5))</f>
        <v>75.219824308839534</v>
      </c>
      <c r="AAB18" s="90">
        <f t="shared" ref="AAB18:AAB27" ca="1" si="715">AAB17*(1 + NORMINV(RAND(), $D$4, $D$5))</f>
        <v>17.846012891248289</v>
      </c>
      <c r="AAC18" s="90">
        <f t="shared" ref="AAC18:AAC27" ca="1" si="716">AAC17*(1 + NORMINV(RAND(), $D$4, $D$5))</f>
        <v>25.881602594946788</v>
      </c>
      <c r="AAD18" s="90">
        <f t="shared" ref="AAD18:AAD27" ca="1" si="717">AAD17*(1 + NORMINV(RAND(), $D$4, $D$5))</f>
        <v>77.409556603700821</v>
      </c>
      <c r="AAE18" s="90">
        <f t="shared" ref="AAE18:AAE27" ca="1" si="718">AAE17*(1 + NORMINV(RAND(), $D$4, $D$5))</f>
        <v>109.84598295800232</v>
      </c>
      <c r="AAF18" s="90">
        <f t="shared" ref="AAF18:AAF27" ca="1" si="719">AAF17*(1 + NORMINV(RAND(), $D$4, $D$5))</f>
        <v>92.701048726582528</v>
      </c>
      <c r="AAG18" s="90">
        <f t="shared" ref="AAG18:AAG27" ca="1" si="720">AAG17*(1 + NORMINV(RAND(), $D$4, $D$5))</f>
        <v>27.408006708885736</v>
      </c>
      <c r="AAH18" s="90">
        <f t="shared" ref="AAH18:AAH27" ca="1" si="721">AAH17*(1 + NORMINV(RAND(), $D$4, $D$5))</f>
        <v>66.553189293101184</v>
      </c>
      <c r="AAI18" s="90">
        <f t="shared" ref="AAI18:AAI27" ca="1" si="722">AAI17*(1 + NORMINV(RAND(), $D$4, $D$5))</f>
        <v>0.53624294547154328</v>
      </c>
      <c r="AAJ18" s="90">
        <f t="shared" ref="AAJ18:AAJ27" ca="1" si="723">AAJ17*(1 + NORMINV(RAND(), $D$4, $D$5))</f>
        <v>81.645383025007476</v>
      </c>
      <c r="AAK18" s="90">
        <f t="shared" ref="AAK18:AAK27" ca="1" si="724">AAK17*(1 + NORMINV(RAND(), $D$4, $D$5))</f>
        <v>30.31692672699451</v>
      </c>
      <c r="AAL18" s="90">
        <f t="shared" ref="AAL18:AAL27" ca="1" si="725">AAL17*(1 + NORMINV(RAND(), $D$4, $D$5))</f>
        <v>75.686382365313648</v>
      </c>
      <c r="AAM18" s="90">
        <f t="shared" ref="AAM18:AAM27" ca="1" si="726">AAM17*(1 + NORMINV(RAND(), $D$4, $D$5))</f>
        <v>120.77221596247468</v>
      </c>
      <c r="AAN18" s="90">
        <f t="shared" ref="AAN18:AAN27" ca="1" si="727">AAN17*(1 + NORMINV(RAND(), $D$4, $D$5))</f>
        <v>-16.30321174559533</v>
      </c>
      <c r="AAO18" s="90">
        <f t="shared" ref="AAO18:AAO27" ca="1" si="728">AAO17*(1 + NORMINV(RAND(), $D$4, $D$5))</f>
        <v>100.59475753872286</v>
      </c>
      <c r="AAP18" s="90">
        <f t="shared" ref="AAP18:AAP27" ca="1" si="729">AAP17*(1 + NORMINV(RAND(), $D$4, $D$5))</f>
        <v>81.673843703621401</v>
      </c>
      <c r="AAQ18" s="90">
        <f t="shared" ref="AAQ18:AAQ27" ca="1" si="730">AAQ17*(1 + NORMINV(RAND(), $D$4, $D$5))</f>
        <v>112.10632405881375</v>
      </c>
      <c r="AAR18" s="90">
        <f t="shared" ref="AAR18:AAR27" ca="1" si="731">AAR17*(1 + NORMINV(RAND(), $D$4, $D$5))</f>
        <v>31.391165780211949</v>
      </c>
      <c r="AAS18" s="90">
        <f t="shared" ref="AAS18:AAS27" ca="1" si="732">AAS17*(1 + NORMINV(RAND(), $D$4, $D$5))</f>
        <v>61.254345313810028</v>
      </c>
      <c r="AAT18" s="90">
        <f t="shared" ref="AAT18:AAT27" ca="1" si="733">AAT17*(1 + NORMINV(RAND(), $D$4, $D$5))</f>
        <v>44.662484243010788</v>
      </c>
      <c r="AAU18" s="90">
        <f t="shared" ref="AAU18:AAU27" ca="1" si="734">AAU17*(1 + NORMINV(RAND(), $D$4, $D$5))</f>
        <v>111.1794691144861</v>
      </c>
      <c r="AAV18" s="90">
        <f t="shared" ref="AAV18:AAV27" ca="1" si="735">AAV17*(1 + NORMINV(RAND(), $D$4, $D$5))</f>
        <v>57.805188227150055</v>
      </c>
      <c r="AAW18" s="90">
        <f t="shared" ref="AAW18:AAW27" ca="1" si="736">AAW17*(1 + NORMINV(RAND(), $D$4, $D$5))</f>
        <v>53.859723697850526</v>
      </c>
      <c r="AAX18" s="90">
        <f t="shared" ref="AAX18:AAX27" ca="1" si="737">AAX17*(1 + NORMINV(RAND(), $D$4, $D$5))</f>
        <v>31.24879530312527</v>
      </c>
      <c r="AAY18" s="90">
        <f t="shared" ref="AAY18:AAY27" ca="1" si="738">AAY17*(1 + NORMINV(RAND(), $D$4, $D$5))</f>
        <v>99.428383896226492</v>
      </c>
      <c r="AAZ18" s="90">
        <f t="shared" ref="AAZ18:AAZ27" ca="1" si="739">AAZ17*(1 + NORMINV(RAND(), $D$4, $D$5))</f>
        <v>39.70798030433744</v>
      </c>
      <c r="ABA18" s="90">
        <f t="shared" ref="ABA18:ABA27" ca="1" si="740">ABA17*(1 + NORMINV(RAND(), $D$4, $D$5))</f>
        <v>82.234851142692705</v>
      </c>
      <c r="ABB18" s="90">
        <f t="shared" ref="ABB18:ABB27" ca="1" si="741">ABB17*(1 + NORMINV(RAND(), $D$4, $D$5))</f>
        <v>104.28541939953438</v>
      </c>
      <c r="ABC18" s="90">
        <f t="shared" ref="ABC18:ABC27" ca="1" si="742">ABC17*(1 + NORMINV(RAND(), $D$4, $D$5))</f>
        <v>43.993088917066892</v>
      </c>
      <c r="ABD18" s="90">
        <f t="shared" ref="ABD18:ABD27" ca="1" si="743">ABD17*(1 + NORMINV(RAND(), $D$4, $D$5))</f>
        <v>83.128269086157502</v>
      </c>
      <c r="ABE18" s="90">
        <f t="shared" ref="ABE18:ABE27" ca="1" si="744">ABE17*(1 + NORMINV(RAND(), $D$4, $D$5))</f>
        <v>51.121335407119815</v>
      </c>
      <c r="ABF18" s="90">
        <f t="shared" ref="ABF18:ABF27" ca="1" si="745">ABF17*(1 + NORMINV(RAND(), $D$4, $D$5))</f>
        <v>37.296914034639435</v>
      </c>
      <c r="ABG18" s="90">
        <f t="shared" ref="ABG18:ABG27" ca="1" si="746">ABG17*(1 + NORMINV(RAND(), $D$4, $D$5))</f>
        <v>76.097513695692442</v>
      </c>
      <c r="ABH18" s="90">
        <f t="shared" ref="ABH18:ABH27" ca="1" si="747">ABH17*(1 + NORMINV(RAND(), $D$4, $D$5))</f>
        <v>98.719847029597474</v>
      </c>
      <c r="ABI18" s="90">
        <f t="shared" ref="ABI18:ABI27" ca="1" si="748">ABI17*(1 + NORMINV(RAND(), $D$4, $D$5))</f>
        <v>95.035170654884098</v>
      </c>
      <c r="ABJ18" s="90">
        <f t="shared" ref="ABJ18:ABJ27" ca="1" si="749">ABJ17*(1 + NORMINV(RAND(), $D$4, $D$5))</f>
        <v>76.70171870881525</v>
      </c>
      <c r="ABK18" s="90">
        <f t="shared" ref="ABK18:ABK27" ca="1" si="750">ABK17*(1 + NORMINV(RAND(), $D$4, $D$5))</f>
        <v>64.747139306082872</v>
      </c>
      <c r="ABL18" s="90">
        <f t="shared" ref="ABL18:ABL27" ca="1" si="751">ABL17*(1 + NORMINV(RAND(), $D$4, $D$5))</f>
        <v>30.049777656592539</v>
      </c>
      <c r="ABM18" s="90">
        <f t="shared" ref="ABM18:ABM27" ca="1" si="752">ABM17*(1 + NORMINV(RAND(), $D$4, $D$5))</f>
        <v>49.335934438089339</v>
      </c>
      <c r="ABN18" s="90">
        <f t="shared" ref="ABN18:ABN27" ca="1" si="753">ABN17*(1 + NORMINV(RAND(), $D$4, $D$5))</f>
        <v>52.690878016335972</v>
      </c>
      <c r="ABO18" s="90">
        <f t="shared" ref="ABO18:ABO27" ca="1" si="754">ABO17*(1 + NORMINV(RAND(), $D$4, $D$5))</f>
        <v>55.362726159876594</v>
      </c>
      <c r="ABP18" s="90">
        <f t="shared" ref="ABP18:ABP27" ca="1" si="755">ABP17*(1 + NORMINV(RAND(), $D$4, $D$5))</f>
        <v>46.164157056322878</v>
      </c>
      <c r="ABQ18" s="90">
        <f t="shared" ref="ABQ18:ABQ27" ca="1" si="756">ABQ17*(1 + NORMINV(RAND(), $D$4, $D$5))</f>
        <v>84.371238122708363</v>
      </c>
      <c r="ABR18" s="90">
        <f t="shared" ref="ABR18:ABR27" ca="1" si="757">ABR17*(1 + NORMINV(RAND(), $D$4, $D$5))</f>
        <v>58.821249992015773</v>
      </c>
      <c r="ABS18" s="90">
        <f t="shared" ref="ABS18:ABS27" ca="1" si="758">ABS17*(1 + NORMINV(RAND(), $D$4, $D$5))</f>
        <v>48.566602698690495</v>
      </c>
      <c r="ABT18" s="90">
        <f t="shared" ref="ABT18:ABT27" ca="1" si="759">ABT17*(1 + NORMINV(RAND(), $D$4, $D$5))</f>
        <v>77.372634180172923</v>
      </c>
      <c r="ABU18" s="90">
        <f t="shared" ref="ABU18:ABU27" ca="1" si="760">ABU17*(1 + NORMINV(RAND(), $D$4, $D$5))</f>
        <v>90.261062953942528</v>
      </c>
      <c r="ABV18" s="90">
        <f t="shared" ref="ABV18:ABV27" ca="1" si="761">ABV17*(1 + NORMINV(RAND(), $D$4, $D$5))</f>
        <v>41.256941913707529</v>
      </c>
      <c r="ABW18" s="90">
        <f t="shared" ref="ABW18:ABW27" ca="1" si="762">ABW17*(1 + NORMINV(RAND(), $D$4, $D$5))</f>
        <v>53.930715651519328</v>
      </c>
      <c r="ABX18" s="90">
        <f t="shared" ref="ABX18:ABX27" ca="1" si="763">ABX17*(1 + NORMINV(RAND(), $D$4, $D$5))</f>
        <v>94.408990050468518</v>
      </c>
      <c r="ABY18" s="90">
        <f t="shared" ref="ABY18:ABY27" ca="1" si="764">ABY17*(1 + NORMINV(RAND(), $D$4, $D$5))</f>
        <v>61.623298973341846</v>
      </c>
      <c r="ABZ18" s="90">
        <f t="shared" ref="ABZ18:ABZ27" ca="1" si="765">ABZ17*(1 + NORMINV(RAND(), $D$4, $D$5))</f>
        <v>63.83678521784973</v>
      </c>
      <c r="ACA18" s="90">
        <f t="shared" ref="ACA18:ACA27" ca="1" si="766">ACA17*(1 + NORMINV(RAND(), $D$4, $D$5))</f>
        <v>56.664908040946933</v>
      </c>
      <c r="ACB18" s="90">
        <f t="shared" ref="ACB18:ACB27" ca="1" si="767">ACB17*(1 + NORMINV(RAND(), $D$4, $D$5))</f>
        <v>59.636192453156831</v>
      </c>
      <c r="ACC18" s="90">
        <f t="shared" ref="ACC18:ACC27" ca="1" si="768">ACC17*(1 + NORMINV(RAND(), $D$4, $D$5))</f>
        <v>42.425649464447091</v>
      </c>
      <c r="ACD18" s="90">
        <f t="shared" ref="ACD18:ACD27" ca="1" si="769">ACD17*(1 + NORMINV(RAND(), $D$4, $D$5))</f>
        <v>77.426504245887941</v>
      </c>
      <c r="ACE18" s="90">
        <f t="shared" ref="ACE18:ACE27" ca="1" si="770">ACE17*(1 + NORMINV(RAND(), $D$4, $D$5))</f>
        <v>54.252676120546809</v>
      </c>
      <c r="ACF18" s="90">
        <f t="shared" ref="ACF18:ACF27" ca="1" si="771">ACF17*(1 + NORMINV(RAND(), $D$4, $D$5))</f>
        <v>66.421417477483118</v>
      </c>
      <c r="ACG18" s="90">
        <f t="shared" ref="ACG18:ACG27" ca="1" si="772">ACG17*(1 + NORMINV(RAND(), $D$4, $D$5))</f>
        <v>73.847344539808617</v>
      </c>
      <c r="ACH18" s="90">
        <f t="shared" ref="ACH18:ACH27" ca="1" si="773">ACH17*(1 + NORMINV(RAND(), $D$4, $D$5))</f>
        <v>82.350523748498361</v>
      </c>
      <c r="ACI18" s="90">
        <f t="shared" ref="ACI18:ACI27" ca="1" si="774">ACI17*(1 + NORMINV(RAND(), $D$4, $D$5))</f>
        <v>30.260964803139601</v>
      </c>
      <c r="ACJ18" s="90">
        <f t="shared" ref="ACJ18:ACJ27" ca="1" si="775">ACJ17*(1 + NORMINV(RAND(), $D$4, $D$5))</f>
        <v>112.19897494932313</v>
      </c>
      <c r="ACK18" s="90">
        <f t="shared" ref="ACK18:ACK27" ca="1" si="776">ACK17*(1 + NORMINV(RAND(), $D$4, $D$5))</f>
        <v>52.681146765744188</v>
      </c>
      <c r="ACL18" s="90">
        <f t="shared" ref="ACL18:ACL27" ca="1" si="777">ACL17*(1 + NORMINV(RAND(), $D$4, $D$5))</f>
        <v>89.545941683319967</v>
      </c>
      <c r="ACM18" s="90">
        <f t="shared" ref="ACM18:ACM27" ca="1" si="778">ACM17*(1 + NORMINV(RAND(), $D$4, $D$5))</f>
        <v>49.568161702551919</v>
      </c>
      <c r="ACN18" s="90">
        <f t="shared" ref="ACN18:ACN27" ca="1" si="779">ACN17*(1 + NORMINV(RAND(), $D$4, $D$5))</f>
        <v>95.993544238905827</v>
      </c>
      <c r="ACO18" s="90">
        <f t="shared" ref="ACO18:ACO27" ca="1" si="780">ACO17*(1 + NORMINV(RAND(), $D$4, $D$5))</f>
        <v>81.319808644663937</v>
      </c>
      <c r="ACP18" s="90">
        <f t="shared" ref="ACP18:ACP27" ca="1" si="781">ACP17*(1 + NORMINV(RAND(), $D$4, $D$5))</f>
        <v>70.898720550493266</v>
      </c>
      <c r="ACQ18" s="90">
        <f t="shared" ref="ACQ18:ACQ27" ca="1" si="782">ACQ17*(1 + NORMINV(RAND(), $D$4, $D$5))</f>
        <v>54.598382862242481</v>
      </c>
      <c r="ACR18" s="90">
        <f t="shared" ref="ACR18:ACR27" ca="1" si="783">ACR17*(1 + NORMINV(RAND(), $D$4, $D$5))</f>
        <v>53.082293261343089</v>
      </c>
      <c r="ACS18" s="90">
        <f t="shared" ref="ACS18:ACS27" ca="1" si="784">ACS17*(1 + NORMINV(RAND(), $D$4, $D$5))</f>
        <v>74.479133372906333</v>
      </c>
      <c r="ACT18" s="90">
        <f t="shared" ref="ACT18:ACT27" ca="1" si="785">ACT17*(1 + NORMINV(RAND(), $D$4, $D$5))</f>
        <v>115.99661563138766</v>
      </c>
      <c r="ACU18" s="90">
        <f t="shared" ref="ACU18:ACU27" ca="1" si="786">ACU17*(1 + NORMINV(RAND(), $D$4, $D$5))</f>
        <v>49.438212311690187</v>
      </c>
      <c r="ACV18" s="90">
        <f t="shared" ref="ACV18:ACV27" ca="1" si="787">ACV17*(1 + NORMINV(RAND(), $D$4, $D$5))</f>
        <v>91.125801760690578</v>
      </c>
      <c r="ACW18" s="90">
        <f t="shared" ref="ACW18:ACW27" ca="1" si="788">ACW17*(1 + NORMINV(RAND(), $D$4, $D$5))</f>
        <v>44.367753118032027</v>
      </c>
      <c r="ACX18" s="90">
        <f t="shared" ref="ACX18:ACX27" ca="1" si="789">ACX17*(1 + NORMINV(RAND(), $D$4, $D$5))</f>
        <v>67.026429174237947</v>
      </c>
      <c r="ACY18" s="90">
        <f t="shared" ref="ACY18:ACY27" ca="1" si="790">ACY17*(1 + NORMINV(RAND(), $D$4, $D$5))</f>
        <v>62.656177674544878</v>
      </c>
      <c r="ACZ18" s="90">
        <f t="shared" ref="ACZ18:ACZ27" ca="1" si="791">ACZ17*(1 + NORMINV(RAND(), $D$4, $D$5))</f>
        <v>87.061445201494806</v>
      </c>
      <c r="ADA18" s="90">
        <f t="shared" ref="ADA18:ADA27" ca="1" si="792">ADA17*(1 + NORMINV(RAND(), $D$4, $D$5))</f>
        <v>32.279333272563207</v>
      </c>
      <c r="ADB18" s="90">
        <f t="shared" ref="ADB18:ADB27" ca="1" si="793">ADB17*(1 + NORMINV(RAND(), $D$4, $D$5))</f>
        <v>100.3052677336554</v>
      </c>
      <c r="ADC18" s="90">
        <f t="shared" ref="ADC18:ADC27" ca="1" si="794">ADC17*(1 + NORMINV(RAND(), $D$4, $D$5))</f>
        <v>50.509460279580296</v>
      </c>
      <c r="ADD18" s="90">
        <f t="shared" ref="ADD18:ADD27" ca="1" si="795">ADD17*(1 + NORMINV(RAND(), $D$4, $D$5))</f>
        <v>109.92414040080726</v>
      </c>
      <c r="ADE18" s="90">
        <f t="shared" ref="ADE18:ADE27" ca="1" si="796">ADE17*(1 + NORMINV(RAND(), $D$4, $D$5))</f>
        <v>91.397485169886124</v>
      </c>
      <c r="ADF18" s="90">
        <f t="shared" ref="ADF18:ADF27" ca="1" si="797">ADF17*(1 + NORMINV(RAND(), $D$4, $D$5))</f>
        <v>125.33691921430952</v>
      </c>
      <c r="ADG18" s="90">
        <f t="shared" ref="ADG18:ADG27" ca="1" si="798">ADG17*(1 + NORMINV(RAND(), $D$4, $D$5))</f>
        <v>64.310124334976777</v>
      </c>
      <c r="ADH18" s="90">
        <f t="shared" ref="ADH18:ADH27" ca="1" si="799">ADH17*(1 + NORMINV(RAND(), $D$4, $D$5))</f>
        <v>60.543717323174533</v>
      </c>
      <c r="ADI18" s="90">
        <f t="shared" ref="ADI18:ADI27" ca="1" si="800">ADI17*(1 + NORMINV(RAND(), $D$4, $D$5))</f>
        <v>24.189257257093434</v>
      </c>
      <c r="ADJ18" s="90">
        <f t="shared" ref="ADJ18:ADJ27" ca="1" si="801">ADJ17*(1 + NORMINV(RAND(), $D$4, $D$5))</f>
        <v>51.498838468907984</v>
      </c>
      <c r="ADK18" s="90">
        <f t="shared" ref="ADK18:ADK27" ca="1" si="802">ADK17*(1 + NORMINV(RAND(), $D$4, $D$5))</f>
        <v>74.831039934840035</v>
      </c>
      <c r="ADL18" s="90">
        <f t="shared" ref="ADL18:ADL27" ca="1" si="803">ADL17*(1 + NORMINV(RAND(), $D$4, $D$5))</f>
        <v>72.067390153442673</v>
      </c>
      <c r="ADM18" s="90">
        <f t="shared" ref="ADM18:ADM27" ca="1" si="804">ADM17*(1 + NORMINV(RAND(), $D$4, $D$5))</f>
        <v>97.225468154273557</v>
      </c>
      <c r="ADN18" s="90">
        <f t="shared" ref="ADN18:ADN27" ca="1" si="805">ADN17*(1 + NORMINV(RAND(), $D$4, $D$5))</f>
        <v>74.237295821192888</v>
      </c>
      <c r="ADO18" s="90">
        <f t="shared" ref="ADO18:ADO27" ca="1" si="806">ADO17*(1 + NORMINV(RAND(), $D$4, $D$5))</f>
        <v>53.541092593689335</v>
      </c>
      <c r="ADP18" s="90">
        <f t="shared" ref="ADP18:ADP27" ca="1" si="807">ADP17*(1 + NORMINV(RAND(), $D$4, $D$5))</f>
        <v>56.806284502133522</v>
      </c>
      <c r="ADQ18" s="90">
        <f t="shared" ref="ADQ18:ADQ27" ca="1" si="808">ADQ17*(1 + NORMINV(RAND(), $D$4, $D$5))</f>
        <v>101.4583858187827</v>
      </c>
      <c r="ADR18" s="90">
        <f t="shared" ref="ADR18:ADR27" ca="1" si="809">ADR17*(1 + NORMINV(RAND(), $D$4, $D$5))</f>
        <v>32.454463772316714</v>
      </c>
      <c r="ADS18" s="90">
        <f t="shared" ref="ADS18:ADS27" ca="1" si="810">ADS17*(1 + NORMINV(RAND(), $D$4, $D$5))</f>
        <v>53.020625646019042</v>
      </c>
      <c r="ADT18" s="90">
        <f t="shared" ref="ADT18:ADT27" ca="1" si="811">ADT17*(1 + NORMINV(RAND(), $D$4, $D$5))</f>
        <v>50.245981243993256</v>
      </c>
      <c r="ADU18" s="90">
        <f t="shared" ref="ADU18:ADU27" ca="1" si="812">ADU17*(1 + NORMINV(RAND(), $D$4, $D$5))</f>
        <v>104.59022504126663</v>
      </c>
      <c r="ADV18" s="90">
        <f t="shared" ref="ADV18:ADV27" ca="1" si="813">ADV17*(1 + NORMINV(RAND(), $D$4, $D$5))</f>
        <v>72.191764625187574</v>
      </c>
      <c r="ADW18" s="90">
        <f t="shared" ref="ADW18:ADW27" ca="1" si="814">ADW17*(1 + NORMINV(RAND(), $D$4, $D$5))</f>
        <v>38.501867022322109</v>
      </c>
      <c r="ADX18" s="90">
        <f t="shared" ref="ADX18:ADX27" ca="1" si="815">ADX17*(1 + NORMINV(RAND(), $D$4, $D$5))</f>
        <v>98.838488165736095</v>
      </c>
      <c r="ADY18" s="90">
        <f t="shared" ref="ADY18:ADY27" ca="1" si="816">ADY17*(1 + NORMINV(RAND(), $D$4, $D$5))</f>
        <v>74.204080106900406</v>
      </c>
      <c r="ADZ18" s="90">
        <f t="shared" ref="ADZ18:ADZ27" ca="1" si="817">ADZ17*(1 + NORMINV(RAND(), $D$4, $D$5))</f>
        <v>60.795064589720511</v>
      </c>
      <c r="AEA18" s="90">
        <f t="shared" ref="AEA18:AEA27" ca="1" si="818">AEA17*(1 + NORMINV(RAND(), $D$4, $D$5))</f>
        <v>127.08897953356427</v>
      </c>
      <c r="AEB18" s="90">
        <f t="shared" ref="AEB18:AEB27" ca="1" si="819">AEB17*(1 + NORMINV(RAND(), $D$4, $D$5))</f>
        <v>96.741743183991531</v>
      </c>
      <c r="AEC18" s="90">
        <f t="shared" ref="AEC18:AEC27" ca="1" si="820">AEC17*(1 + NORMINV(RAND(), $D$4, $D$5))</f>
        <v>71.095813250477306</v>
      </c>
      <c r="AED18" s="90">
        <f t="shared" ref="AED18:AED27" ca="1" si="821">AED17*(1 + NORMINV(RAND(), $D$4, $D$5))</f>
        <v>64.630559373256531</v>
      </c>
      <c r="AEE18" s="90">
        <f t="shared" ref="AEE18:AEE27" ca="1" si="822">AEE17*(1 + NORMINV(RAND(), $D$4, $D$5))</f>
        <v>73.962765349530528</v>
      </c>
      <c r="AEF18" s="90">
        <f t="shared" ref="AEF18:AEF27" ca="1" si="823">AEF17*(1 + NORMINV(RAND(), $D$4, $D$5))</f>
        <v>49.825382875216313</v>
      </c>
      <c r="AEG18" s="90">
        <f t="shared" ref="AEG18:AEG27" ca="1" si="824">AEG17*(1 + NORMINV(RAND(), $D$4, $D$5))</f>
        <v>86.06934306305611</v>
      </c>
      <c r="AEH18" s="90">
        <f t="shared" ref="AEH18:AEH27" ca="1" si="825">AEH17*(1 + NORMINV(RAND(), $D$4, $D$5))</f>
        <v>67.19933007572493</v>
      </c>
      <c r="AEI18" s="90">
        <f t="shared" ref="AEI18:AEI27" ca="1" si="826">AEI17*(1 + NORMINV(RAND(), $D$4, $D$5))</f>
        <v>44.496335078148839</v>
      </c>
      <c r="AEJ18" s="90">
        <f t="shared" ref="AEJ18:AEJ27" ca="1" si="827">AEJ17*(1 + NORMINV(RAND(), $D$4, $D$5))</f>
        <v>63.906084794648976</v>
      </c>
      <c r="AEK18" s="90">
        <f t="shared" ref="AEK18:AEK27" ca="1" si="828">AEK17*(1 + NORMINV(RAND(), $D$4, $D$5))</f>
        <v>83.714804951226469</v>
      </c>
      <c r="AEL18" s="90">
        <f t="shared" ref="AEL18:AEL27" ca="1" si="829">AEL17*(1 + NORMINV(RAND(), $D$4, $D$5))</f>
        <v>35.011909752985837</v>
      </c>
      <c r="AEM18" s="90">
        <f t="shared" ref="AEM18:AEM27" ca="1" si="830">AEM17*(1 + NORMINV(RAND(), $D$4, $D$5))</f>
        <v>56.204258002258236</v>
      </c>
      <c r="AEN18" s="90">
        <f t="shared" ref="AEN18:AEN27" ca="1" si="831">AEN17*(1 + NORMINV(RAND(), $D$4, $D$5))</f>
        <v>58.68482175348953</v>
      </c>
      <c r="AEO18" s="90">
        <f t="shared" ref="AEO18:AEO27" ca="1" si="832">AEO17*(1 + NORMINV(RAND(), $D$4, $D$5))</f>
        <v>63.539584719496077</v>
      </c>
      <c r="AEP18" s="90">
        <f t="shared" ref="AEP18:AEP27" ca="1" si="833">AEP17*(1 + NORMINV(RAND(), $D$4, $D$5))</f>
        <v>76.234014371474899</v>
      </c>
      <c r="AEQ18" s="90">
        <f t="shared" ref="AEQ18:AEQ27" ca="1" si="834">AEQ17*(1 + NORMINV(RAND(), $D$4, $D$5))</f>
        <v>71.506599046078975</v>
      </c>
      <c r="AER18" s="90">
        <f t="shared" ref="AER18:AER27" ca="1" si="835">AER17*(1 + NORMINV(RAND(), $D$4, $D$5))</f>
        <v>12.331475268024064</v>
      </c>
      <c r="AES18" s="90">
        <f t="shared" ref="AES18:AES27" ca="1" si="836">AES17*(1 + NORMINV(RAND(), $D$4, $D$5))</f>
        <v>41.238927810767237</v>
      </c>
      <c r="AET18" s="90">
        <f t="shared" ref="AET18:AET27" ca="1" si="837">AET17*(1 + NORMINV(RAND(), $D$4, $D$5))</f>
        <v>83.907322242901685</v>
      </c>
      <c r="AEU18" s="90">
        <f t="shared" ref="AEU18:AEU27" ca="1" si="838">AEU17*(1 + NORMINV(RAND(), $D$4, $D$5))</f>
        <v>36.349981265402292</v>
      </c>
      <c r="AEV18" s="90">
        <f t="shared" ref="AEV18:AEV27" ca="1" si="839">AEV17*(1 + NORMINV(RAND(), $D$4, $D$5))</f>
        <v>102.60025621326038</v>
      </c>
      <c r="AEW18" s="90">
        <f t="shared" ref="AEW18:AEW27" ca="1" si="840">AEW17*(1 + NORMINV(RAND(), $D$4, $D$5))</f>
        <v>75.446166035021307</v>
      </c>
      <c r="AEX18" s="90">
        <f t="shared" ref="AEX18:AEX27" ca="1" si="841">AEX17*(1 + NORMINV(RAND(), $D$4, $D$5))</f>
        <v>82.926747998279779</v>
      </c>
      <c r="AEY18" s="90">
        <f t="shared" ref="AEY18:AEY27" ca="1" si="842">AEY17*(1 + NORMINV(RAND(), $D$4, $D$5))</f>
        <v>90.459575482932976</v>
      </c>
      <c r="AEZ18" s="90">
        <f t="shared" ref="AEZ18:AEZ27" ca="1" si="843">AEZ17*(1 + NORMINV(RAND(), $D$4, $D$5))</f>
        <v>61.244331586161927</v>
      </c>
      <c r="AFA18" s="90">
        <f t="shared" ref="AFA18:AFA27" ca="1" si="844">AFA17*(1 + NORMINV(RAND(), $D$4, $D$5))</f>
        <v>69.818432294369018</v>
      </c>
      <c r="AFB18" s="90">
        <f t="shared" ref="AFB18:AFB27" ca="1" si="845">AFB17*(1 + NORMINV(RAND(), $D$4, $D$5))</f>
        <v>76.354479976762207</v>
      </c>
      <c r="AFC18" s="90">
        <f t="shared" ref="AFC18:AFC27" ca="1" si="846">AFC17*(1 + NORMINV(RAND(), $D$4, $D$5))</f>
        <v>46.54996370702721</v>
      </c>
      <c r="AFD18" s="90">
        <f t="shared" ref="AFD18:AFD27" ca="1" si="847">AFD17*(1 + NORMINV(RAND(), $D$4, $D$5))</f>
        <v>41.787434158237637</v>
      </c>
      <c r="AFE18" s="90">
        <f t="shared" ref="AFE18:AFE27" ca="1" si="848">AFE17*(1 + NORMINV(RAND(), $D$4, $D$5))</f>
        <v>39.079830192456598</v>
      </c>
      <c r="AFF18" s="90">
        <f t="shared" ref="AFF18:AFF27" ca="1" si="849">AFF17*(1 + NORMINV(RAND(), $D$4, $D$5))</f>
        <v>69.773193621108447</v>
      </c>
      <c r="AFG18" s="90">
        <f t="shared" ref="AFG18:AFG27" ca="1" si="850">AFG17*(1 + NORMINV(RAND(), $D$4, $D$5))</f>
        <v>57.545687491422157</v>
      </c>
      <c r="AFH18" s="90">
        <f t="shared" ref="AFH18:AFH27" ca="1" si="851">AFH17*(1 + NORMINV(RAND(), $D$4, $D$5))</f>
        <v>26.756604038147195</v>
      </c>
      <c r="AFI18" s="90">
        <f t="shared" ref="AFI18:AFI27" ca="1" si="852">AFI17*(1 + NORMINV(RAND(), $D$4, $D$5))</f>
        <v>71.554590765522732</v>
      </c>
      <c r="AFJ18" s="90">
        <f t="shared" ref="AFJ18:AFJ27" ca="1" si="853">AFJ17*(1 + NORMINV(RAND(), $D$4, $D$5))</f>
        <v>59.498146456260088</v>
      </c>
      <c r="AFK18" s="90">
        <f t="shared" ref="AFK18:AFK27" ca="1" si="854">AFK17*(1 + NORMINV(RAND(), $D$4, $D$5))</f>
        <v>84.854554259098819</v>
      </c>
      <c r="AFL18" s="90">
        <f t="shared" ref="AFL18:AFL27" ca="1" si="855">AFL17*(1 + NORMINV(RAND(), $D$4, $D$5))</f>
        <v>29.204072353039095</v>
      </c>
      <c r="AFM18" s="90">
        <f t="shared" ref="AFM18:AFM27" ca="1" si="856">AFM17*(1 + NORMINV(RAND(), $D$4, $D$5))</f>
        <v>115.91916018320362</v>
      </c>
      <c r="AFN18" s="90">
        <f t="shared" ref="AFN18:AFN27" ca="1" si="857">AFN17*(1 + NORMINV(RAND(), $D$4, $D$5))</f>
        <v>68.845568852688274</v>
      </c>
      <c r="AFO18" s="90">
        <f t="shared" ref="AFO18:AFO27" ca="1" si="858">AFO17*(1 + NORMINV(RAND(), $D$4, $D$5))</f>
        <v>86.751463939075194</v>
      </c>
      <c r="AFP18" s="90">
        <f t="shared" ref="AFP18:AFP27" ca="1" si="859">AFP17*(1 + NORMINV(RAND(), $D$4, $D$5))</f>
        <v>54.200292933971717</v>
      </c>
      <c r="AFQ18" s="90">
        <f t="shared" ref="AFQ18:AFQ27" ca="1" si="860">AFQ17*(1 + NORMINV(RAND(), $D$4, $D$5))</f>
        <v>84.042850599932493</v>
      </c>
      <c r="AFR18" s="90">
        <f t="shared" ref="AFR18:AFR27" ca="1" si="861">AFR17*(1 + NORMINV(RAND(), $D$4, $D$5))</f>
        <v>78.959427510160282</v>
      </c>
      <c r="AFS18" s="90">
        <f t="shared" ref="AFS18:AFS27" ca="1" si="862">AFS17*(1 + NORMINV(RAND(), $D$4, $D$5))</f>
        <v>49.511469928915702</v>
      </c>
      <c r="AFT18" s="90">
        <f t="shared" ref="AFT18:AFT27" ca="1" si="863">AFT17*(1 + NORMINV(RAND(), $D$4, $D$5))</f>
        <v>51.922622497469867</v>
      </c>
      <c r="AFU18" s="90">
        <f t="shared" ref="AFU18:AFU27" ca="1" si="864">AFU17*(1 + NORMINV(RAND(), $D$4, $D$5))</f>
        <v>32.105794003424919</v>
      </c>
      <c r="AFV18" s="90">
        <f t="shared" ref="AFV18:AFV27" ca="1" si="865">AFV17*(1 + NORMINV(RAND(), $D$4, $D$5))</f>
        <v>79.599184983968485</v>
      </c>
      <c r="AFW18" s="90">
        <f t="shared" ref="AFW18:AFW27" ca="1" si="866">AFW17*(1 + NORMINV(RAND(), $D$4, $D$5))</f>
        <v>88.473565962588253</v>
      </c>
      <c r="AFX18" s="90">
        <f t="shared" ref="AFX18:AFX27" ca="1" si="867">AFX17*(1 + NORMINV(RAND(), $D$4, $D$5))</f>
        <v>74.516071851039669</v>
      </c>
      <c r="AFY18" s="90">
        <f t="shared" ref="AFY18:AFY27" ca="1" si="868">AFY17*(1 + NORMINV(RAND(), $D$4, $D$5))</f>
        <v>73.606093832698662</v>
      </c>
      <c r="AFZ18" s="90">
        <f t="shared" ref="AFZ18:AFZ27" ca="1" si="869">AFZ17*(1 + NORMINV(RAND(), $D$4, $D$5))</f>
        <v>100.97868567845407</v>
      </c>
      <c r="AGA18" s="90">
        <f t="shared" ref="AGA18:AGA27" ca="1" si="870">AGA17*(1 + NORMINV(RAND(), $D$4, $D$5))</f>
        <v>52.409955641197385</v>
      </c>
      <c r="AGB18" s="90">
        <f t="shared" ref="AGB18:AGB27" ca="1" si="871">AGB17*(1 + NORMINV(RAND(), $D$4, $D$5))</f>
        <v>107.5867370541158</v>
      </c>
      <c r="AGC18" s="90">
        <f t="shared" ref="AGC18:AGC27" ca="1" si="872">AGC17*(1 + NORMINV(RAND(), $D$4, $D$5))</f>
        <v>44.46200959753368</v>
      </c>
      <c r="AGD18" s="90">
        <f t="shared" ref="AGD18:AGD27" ca="1" si="873">AGD17*(1 + NORMINV(RAND(), $D$4, $D$5))</f>
        <v>79.744748029180954</v>
      </c>
      <c r="AGE18" s="90">
        <f t="shared" ref="AGE18:AGE27" ca="1" si="874">AGE17*(1 + NORMINV(RAND(), $D$4, $D$5))</f>
        <v>81.439353567378646</v>
      </c>
      <c r="AGF18" s="90">
        <f t="shared" ref="AGF18:AGF27" ca="1" si="875">AGF17*(1 + NORMINV(RAND(), $D$4, $D$5))</f>
        <v>91.486382787187736</v>
      </c>
      <c r="AGG18" s="90">
        <f t="shared" ref="AGG18:AGG27" ca="1" si="876">AGG17*(1 + NORMINV(RAND(), $D$4, $D$5))</f>
        <v>6.6664986668824655</v>
      </c>
      <c r="AGH18" s="90">
        <f t="shared" ref="AGH18:AGH27" ca="1" si="877">AGH17*(1 + NORMINV(RAND(), $D$4, $D$5))</f>
        <v>136.76866819635671</v>
      </c>
      <c r="AGI18" s="90">
        <f t="shared" ref="AGI18:AGI27" ca="1" si="878">AGI17*(1 + NORMINV(RAND(), $D$4, $D$5))</f>
        <v>58.154465464192391</v>
      </c>
      <c r="AGJ18" s="90">
        <f t="shared" ref="AGJ18:AGJ27" ca="1" si="879">AGJ17*(1 + NORMINV(RAND(), $D$4, $D$5))</f>
        <v>49.238032859917084</v>
      </c>
      <c r="AGK18" s="90">
        <f t="shared" ref="AGK18:AGK27" ca="1" si="880">AGK17*(1 + NORMINV(RAND(), $D$4, $D$5))</f>
        <v>27.00613013996265</v>
      </c>
      <c r="AGL18" s="90">
        <f t="shared" ref="AGL18:AGL27" ca="1" si="881">AGL17*(1 + NORMINV(RAND(), $D$4, $D$5))</f>
        <v>87.268280759706883</v>
      </c>
      <c r="AGM18" s="90">
        <f t="shared" ref="AGM18:AGM27" ca="1" si="882">AGM17*(1 + NORMINV(RAND(), $D$4, $D$5))</f>
        <v>61.432409507012707</v>
      </c>
      <c r="AGN18" s="90">
        <f t="shared" ref="AGN18:AGN27" ca="1" si="883">AGN17*(1 + NORMINV(RAND(), $D$4, $D$5))</f>
        <v>65.651716183932066</v>
      </c>
      <c r="AGO18" s="90">
        <f t="shared" ref="AGO18:AGO27" ca="1" si="884">AGO17*(1 + NORMINV(RAND(), $D$4, $D$5))</f>
        <v>99.530036616700343</v>
      </c>
      <c r="AGP18" s="90">
        <f t="shared" ref="AGP18:AGP27" ca="1" si="885">AGP17*(1 + NORMINV(RAND(), $D$4, $D$5))</f>
        <v>45.505263946746282</v>
      </c>
      <c r="AGQ18" s="90">
        <f t="shared" ref="AGQ18:AGQ27" ca="1" si="886">AGQ17*(1 + NORMINV(RAND(), $D$4, $D$5))</f>
        <v>115.40851461888425</v>
      </c>
      <c r="AGR18" s="90">
        <f t="shared" ref="AGR18:AGR27" ca="1" si="887">AGR17*(1 + NORMINV(RAND(), $D$4, $D$5))</f>
        <v>25.229279382852003</v>
      </c>
      <c r="AGS18" s="90">
        <f t="shared" ref="AGS18:AGS27" ca="1" si="888">AGS17*(1 + NORMINV(RAND(), $D$4, $D$5))</f>
        <v>15.050880575084616</v>
      </c>
      <c r="AGT18" s="90">
        <f t="shared" ref="AGT18:AGT27" ca="1" si="889">AGT17*(1 + NORMINV(RAND(), $D$4, $D$5))</f>
        <v>90.142225258698033</v>
      </c>
      <c r="AGU18" s="90">
        <f t="shared" ref="AGU18:AGU27" ca="1" si="890">AGU17*(1 + NORMINV(RAND(), $D$4, $D$5))</f>
        <v>72.627705823197459</v>
      </c>
      <c r="AGV18" s="90">
        <f t="shared" ref="AGV18:AGV27" ca="1" si="891">AGV17*(1 + NORMINV(RAND(), $D$4, $D$5))</f>
        <v>63.007905110117711</v>
      </c>
      <c r="AGW18" s="90">
        <f t="shared" ref="AGW18:AGW27" ca="1" si="892">AGW17*(1 + NORMINV(RAND(), $D$4, $D$5))</f>
        <v>80.179510410289666</v>
      </c>
      <c r="AGX18" s="90">
        <f t="shared" ref="AGX18:AGX27" ca="1" si="893">AGX17*(1 + NORMINV(RAND(), $D$4, $D$5))</f>
        <v>73.016936594112707</v>
      </c>
      <c r="AGY18" s="90">
        <f t="shared" ref="AGY18:AGY27" ca="1" si="894">AGY17*(1 + NORMINV(RAND(), $D$4, $D$5))</f>
        <v>77.364333115811604</v>
      </c>
      <c r="AGZ18" s="90">
        <f t="shared" ref="AGZ18:AGZ27" ca="1" si="895">AGZ17*(1 + NORMINV(RAND(), $D$4, $D$5))</f>
        <v>77.39075741648378</v>
      </c>
      <c r="AHA18" s="90">
        <f t="shared" ref="AHA18:AHA27" ca="1" si="896">AHA17*(1 + NORMINV(RAND(), $D$4, $D$5))</f>
        <v>40.481323860010164</v>
      </c>
      <c r="AHB18" s="90">
        <f t="shared" ref="AHB18:AHB27" ca="1" si="897">AHB17*(1 + NORMINV(RAND(), $D$4, $D$5))</f>
        <v>51.183767281853292</v>
      </c>
      <c r="AHC18" s="90">
        <f t="shared" ref="AHC18:AHC27" ca="1" si="898">AHC17*(1 + NORMINV(RAND(), $D$4, $D$5))</f>
        <v>33.377456283287252</v>
      </c>
      <c r="AHD18" s="90">
        <f t="shared" ref="AHD18:AHD27" ca="1" si="899">AHD17*(1 + NORMINV(RAND(), $D$4, $D$5))</f>
        <v>99.114325707786918</v>
      </c>
      <c r="AHE18" s="90">
        <f t="shared" ref="AHE18:AHE27" ca="1" si="900">AHE17*(1 + NORMINV(RAND(), $D$4, $D$5))</f>
        <v>83.593933104527281</v>
      </c>
      <c r="AHF18" s="90">
        <f t="shared" ref="AHF18:AHF27" ca="1" si="901">AHF17*(1 + NORMINV(RAND(), $D$4, $D$5))</f>
        <v>73.96959133290126</v>
      </c>
      <c r="AHG18" s="90">
        <f t="shared" ref="AHG18:AHG27" ca="1" si="902">AHG17*(1 + NORMINV(RAND(), $D$4, $D$5))</f>
        <v>113.64120448957422</v>
      </c>
      <c r="AHH18" s="90">
        <f t="shared" ref="AHH18:AHH27" ca="1" si="903">AHH17*(1 + NORMINV(RAND(), $D$4, $D$5))</f>
        <v>76.01760292104872</v>
      </c>
      <c r="AHI18" s="90">
        <f t="shared" ref="AHI18:AHI27" ca="1" si="904">AHI17*(1 + NORMINV(RAND(), $D$4, $D$5))</f>
        <v>81.428614417389184</v>
      </c>
      <c r="AHJ18" s="90">
        <f t="shared" ref="AHJ18:AHJ27" ca="1" si="905">AHJ17*(1 + NORMINV(RAND(), $D$4, $D$5))</f>
        <v>67.596939393675925</v>
      </c>
      <c r="AHK18" s="90">
        <f t="shared" ref="AHK18:AHK27" ca="1" si="906">AHK17*(1 + NORMINV(RAND(), $D$4, $D$5))</f>
        <v>70.924942399735428</v>
      </c>
      <c r="AHL18" s="90">
        <f t="shared" ref="AHL18:AHL27" ca="1" si="907">AHL17*(1 + NORMINV(RAND(), $D$4, $D$5))</f>
        <v>80.439944670923495</v>
      </c>
      <c r="AHM18" s="90">
        <f t="shared" ref="AHM18:AHM27" ca="1" si="908">AHM17*(1 + NORMINV(RAND(), $D$4, $D$5))</f>
        <v>15.474137337696357</v>
      </c>
      <c r="AHN18" s="90">
        <f t="shared" ref="AHN18:AHN27" ca="1" si="909">AHN17*(1 + NORMINV(RAND(), $D$4, $D$5))</f>
        <v>30.468704633255136</v>
      </c>
      <c r="AHO18" s="90">
        <f t="shared" ref="AHO18:AHO27" ca="1" si="910">AHO17*(1 + NORMINV(RAND(), $D$4, $D$5))</f>
        <v>84.403296851271179</v>
      </c>
      <c r="AHP18" s="90">
        <f t="shared" ref="AHP18:AHP27" ca="1" si="911">AHP17*(1 + NORMINV(RAND(), $D$4, $D$5))</f>
        <v>127.38389722417581</v>
      </c>
      <c r="AHQ18" s="90">
        <f t="shared" ref="AHQ18:AHQ27" ca="1" si="912">AHQ17*(1 + NORMINV(RAND(), $D$4, $D$5))</f>
        <v>67.051836005085391</v>
      </c>
      <c r="AHR18" s="90">
        <f t="shared" ref="AHR18:AHR27" ca="1" si="913">AHR17*(1 + NORMINV(RAND(), $D$4, $D$5))</f>
        <v>84.095641211321052</v>
      </c>
      <c r="AHS18" s="90">
        <f t="shared" ref="AHS18:AHS27" ca="1" si="914">AHS17*(1 + NORMINV(RAND(), $D$4, $D$5))</f>
        <v>44.360752219098046</v>
      </c>
      <c r="AHT18" s="90">
        <f t="shared" ref="AHT18:AHT27" ca="1" si="915">AHT17*(1 + NORMINV(RAND(), $D$4, $D$5))</f>
        <v>57.177308133633979</v>
      </c>
      <c r="AHU18" s="90">
        <f t="shared" ref="AHU18:AHU27" ca="1" si="916">AHU17*(1 + NORMINV(RAND(), $D$4, $D$5))</f>
        <v>66.013102296873527</v>
      </c>
      <c r="AHV18" s="90">
        <f t="shared" ref="AHV18:AHV27" ca="1" si="917">AHV17*(1 + NORMINV(RAND(), $D$4, $D$5))</f>
        <v>72.587893290162768</v>
      </c>
      <c r="AHW18" s="90">
        <f t="shared" ref="AHW18:AHW27" ca="1" si="918">AHW17*(1 + NORMINV(RAND(), $D$4, $D$5))</f>
        <v>67.415661710135211</v>
      </c>
      <c r="AHX18" s="90">
        <f t="shared" ref="AHX18:AHX27" ca="1" si="919">AHX17*(1 + NORMINV(RAND(), $D$4, $D$5))</f>
        <v>88.019891553270725</v>
      </c>
      <c r="AHY18" s="90">
        <f t="shared" ref="AHY18:AHY27" ca="1" si="920">AHY17*(1 + NORMINV(RAND(), $D$4, $D$5))</f>
        <v>59.110784422893445</v>
      </c>
      <c r="AHZ18" s="90">
        <f t="shared" ref="AHZ18:AHZ27" ca="1" si="921">AHZ17*(1 + NORMINV(RAND(), $D$4, $D$5))</f>
        <v>58.955382825036736</v>
      </c>
      <c r="AIA18" s="90">
        <f t="shared" ref="AIA18:AIA27" ca="1" si="922">AIA17*(1 + NORMINV(RAND(), $D$4, $D$5))</f>
        <v>41.212117029239081</v>
      </c>
      <c r="AIB18" s="90">
        <f t="shared" ref="AIB18:AIB27" ca="1" si="923">AIB17*(1 + NORMINV(RAND(), $D$4, $D$5))</f>
        <v>123.98812319150713</v>
      </c>
      <c r="AIC18" s="90">
        <f t="shared" ref="AIC18:AIC27" ca="1" si="924">AIC17*(1 + NORMINV(RAND(), $D$4, $D$5))</f>
        <v>63.358386500677298</v>
      </c>
      <c r="AID18" s="90">
        <f t="shared" ref="AID18:AID27" ca="1" si="925">AID17*(1 + NORMINV(RAND(), $D$4, $D$5))</f>
        <v>105.24493544533414</v>
      </c>
      <c r="AIE18" s="90">
        <f t="shared" ref="AIE18:AIE27" ca="1" si="926">AIE17*(1 + NORMINV(RAND(), $D$4, $D$5))</f>
        <v>76.963236222179262</v>
      </c>
      <c r="AIF18" s="90">
        <f t="shared" ref="AIF18:AIF27" ca="1" si="927">AIF17*(1 + NORMINV(RAND(), $D$4, $D$5))</f>
        <v>80.20685524859411</v>
      </c>
      <c r="AIG18" s="90">
        <f t="shared" ref="AIG18:AIG27" ca="1" si="928">AIG17*(1 + NORMINV(RAND(), $D$4, $D$5))</f>
        <v>62.82166353027263</v>
      </c>
      <c r="AIH18" s="90">
        <f t="shared" ref="AIH18:AIH27" ca="1" si="929">AIH17*(1 + NORMINV(RAND(), $D$4, $D$5))</f>
        <v>54.916849774724547</v>
      </c>
      <c r="AII18" s="90">
        <f t="shared" ref="AII18:AII27" ca="1" si="930">AII17*(1 + NORMINV(RAND(), $D$4, $D$5))</f>
        <v>57.142000480186994</v>
      </c>
      <c r="AIJ18" s="90">
        <f t="shared" ref="AIJ18:AIJ27" ca="1" si="931">AIJ17*(1 + NORMINV(RAND(), $D$4, $D$5))</f>
        <v>17.657476729170753</v>
      </c>
      <c r="AIK18" s="90">
        <f t="shared" ref="AIK18:AIK27" ca="1" si="932">AIK17*(1 + NORMINV(RAND(), $D$4, $D$5))</f>
        <v>60.866609972537667</v>
      </c>
      <c r="AIL18" s="90">
        <f t="shared" ref="AIL18:AIL27" ca="1" si="933">AIL17*(1 + NORMINV(RAND(), $D$4, $D$5))</f>
        <v>43.886024318972225</v>
      </c>
      <c r="AIM18" s="90">
        <f t="shared" ref="AIM18:AIM27" ca="1" si="934">AIM17*(1 + NORMINV(RAND(), $D$4, $D$5))</f>
        <v>22.20708614024133</v>
      </c>
      <c r="AIN18" s="90">
        <f t="shared" ref="AIN18:AIN27" ca="1" si="935">AIN17*(1 + NORMINV(RAND(), $D$4, $D$5))</f>
        <v>33.296301258217767</v>
      </c>
      <c r="AIO18" s="90">
        <f t="shared" ref="AIO18:AIO27" ca="1" si="936">AIO17*(1 + NORMINV(RAND(), $D$4, $D$5))</f>
        <v>98.94447919504799</v>
      </c>
      <c r="AIP18" s="90">
        <f t="shared" ref="AIP18:AIP27" ca="1" si="937">AIP17*(1 + NORMINV(RAND(), $D$4, $D$5))</f>
        <v>46.83206001261216</v>
      </c>
      <c r="AIQ18" s="90">
        <f t="shared" ref="AIQ18:AIQ27" ca="1" si="938">AIQ17*(1 + NORMINV(RAND(), $D$4, $D$5))</f>
        <v>79.457913945959035</v>
      </c>
      <c r="AIR18" s="90">
        <f t="shared" ref="AIR18:AIR27" ca="1" si="939">AIR17*(1 + NORMINV(RAND(), $D$4, $D$5))</f>
        <v>65.914899023133586</v>
      </c>
      <c r="AIS18" s="90">
        <f t="shared" ref="AIS18:AIS27" ca="1" si="940">AIS17*(1 + NORMINV(RAND(), $D$4, $D$5))</f>
        <v>93.492333981547674</v>
      </c>
      <c r="AIT18" s="90">
        <f t="shared" ref="AIT18:AIT27" ca="1" si="941">AIT17*(1 + NORMINV(RAND(), $D$4, $D$5))</f>
        <v>61.554361771738385</v>
      </c>
      <c r="AIU18" s="90">
        <f t="shared" ref="AIU18:AIU27" ca="1" si="942">AIU17*(1 + NORMINV(RAND(), $D$4, $D$5))</f>
        <v>134.25857706196416</v>
      </c>
      <c r="AIV18" s="90">
        <f t="shared" ref="AIV18:AIV27" ca="1" si="943">AIV17*(1 + NORMINV(RAND(), $D$4, $D$5))</f>
        <v>72.2359023698166</v>
      </c>
      <c r="AIW18" s="90">
        <f t="shared" ref="AIW18:AIW27" ca="1" si="944">AIW17*(1 + NORMINV(RAND(), $D$4, $D$5))</f>
        <v>48.742824779892473</v>
      </c>
      <c r="AIX18" s="90">
        <f t="shared" ref="AIX18:AIX27" ca="1" si="945">AIX17*(1 + NORMINV(RAND(), $D$4, $D$5))</f>
        <v>60.932367173734974</v>
      </c>
      <c r="AIY18" s="90">
        <f t="shared" ref="AIY18:AIY27" ca="1" si="946">AIY17*(1 + NORMINV(RAND(), $D$4, $D$5))</f>
        <v>76.491730284509615</v>
      </c>
      <c r="AIZ18" s="90">
        <f t="shared" ref="AIZ18:AIZ27" ca="1" si="947">AIZ17*(1 + NORMINV(RAND(), $D$4, $D$5))</f>
        <v>119.64922593780406</v>
      </c>
      <c r="AJA18" s="90">
        <f t="shared" ref="AJA18:AJA27" ca="1" si="948">AJA17*(1 + NORMINV(RAND(), $D$4, $D$5))</f>
        <v>77.224324125728032</v>
      </c>
      <c r="AJB18" s="90">
        <f t="shared" ref="AJB18:AJB27" ca="1" si="949">AJB17*(1 + NORMINV(RAND(), $D$4, $D$5))</f>
        <v>101.97408961114209</v>
      </c>
      <c r="AJC18" s="90">
        <f t="shared" ref="AJC18:AJC27" ca="1" si="950">AJC17*(1 + NORMINV(RAND(), $D$4, $D$5))</f>
        <v>81.896063616923911</v>
      </c>
      <c r="AJD18" s="90">
        <f t="shared" ref="AJD18:AJD27" ca="1" si="951">AJD17*(1 + NORMINV(RAND(), $D$4, $D$5))</f>
        <v>74.215918838880398</v>
      </c>
      <c r="AJE18" s="90">
        <f t="shared" ref="AJE18:AJE27" ca="1" si="952">AJE17*(1 + NORMINV(RAND(), $D$4, $D$5))</f>
        <v>103.14893271705684</v>
      </c>
      <c r="AJF18" s="90">
        <f t="shared" ref="AJF18:AJF27" ca="1" si="953">AJF17*(1 + NORMINV(RAND(), $D$4, $D$5))</f>
        <v>24.509807075430651</v>
      </c>
      <c r="AJG18" s="90">
        <f t="shared" ref="AJG18:AJG27" ca="1" si="954">AJG17*(1 + NORMINV(RAND(), $D$4, $D$5))</f>
        <v>102.12524626117036</v>
      </c>
      <c r="AJH18" s="90">
        <f t="shared" ref="AJH18:AJH27" ca="1" si="955">AJH17*(1 + NORMINV(RAND(), $D$4, $D$5))</f>
        <v>40.972754677218767</v>
      </c>
      <c r="AJI18" s="90">
        <f t="shared" ref="AJI18:AJI27" ca="1" si="956">AJI17*(1 + NORMINV(RAND(), $D$4, $D$5))</f>
        <v>36.040152718733708</v>
      </c>
      <c r="AJJ18" s="90">
        <f t="shared" ref="AJJ18:AJJ27" ca="1" si="957">AJJ17*(1 + NORMINV(RAND(), $D$4, $D$5))</f>
        <v>93.746458530242265</v>
      </c>
      <c r="AJK18" s="90">
        <f t="shared" ref="AJK18:AJK27" ca="1" si="958">AJK17*(1 + NORMINV(RAND(), $D$4, $D$5))</f>
        <v>38.373932755769246</v>
      </c>
      <c r="AJL18" s="90">
        <f t="shared" ref="AJL18:AJL27" ca="1" si="959">AJL17*(1 + NORMINV(RAND(), $D$4, $D$5))</f>
        <v>61.788047358964867</v>
      </c>
      <c r="AJM18" s="90">
        <f t="shared" ref="AJM18:AJM27" ca="1" si="960">AJM17*(1 + NORMINV(RAND(), $D$4, $D$5))</f>
        <v>73.352895857567461</v>
      </c>
      <c r="AJN18" s="90">
        <f t="shared" ref="AJN18:AJN27" ca="1" si="961">AJN17*(1 + NORMINV(RAND(), $D$4, $D$5))</f>
        <v>100.69220734823948</v>
      </c>
      <c r="AJO18" s="90">
        <f t="shared" ref="AJO18:AJO27" ca="1" si="962">AJO17*(1 + NORMINV(RAND(), $D$4, $D$5))</f>
        <v>79.409130901614589</v>
      </c>
      <c r="AJP18" s="90">
        <f t="shared" ref="AJP18:AJP27" ca="1" si="963">AJP17*(1 + NORMINV(RAND(), $D$4, $D$5))</f>
        <v>69.544906331223544</v>
      </c>
      <c r="AJQ18" s="90">
        <f t="shared" ref="AJQ18:AJQ27" ca="1" si="964">AJQ17*(1 + NORMINV(RAND(), $D$4, $D$5))</f>
        <v>91.037292527286098</v>
      </c>
      <c r="AJR18" s="90">
        <f t="shared" ref="AJR18:AJR27" ca="1" si="965">AJR17*(1 + NORMINV(RAND(), $D$4, $D$5))</f>
        <v>73.268570751577201</v>
      </c>
      <c r="AJS18" s="90">
        <f t="shared" ref="AJS18:AJS27" ca="1" si="966">AJS17*(1 + NORMINV(RAND(), $D$4, $D$5))</f>
        <v>106.4435740587671</v>
      </c>
      <c r="AJT18" s="90">
        <f t="shared" ref="AJT18:AJT27" ca="1" si="967">AJT17*(1 + NORMINV(RAND(), $D$4, $D$5))</f>
        <v>39.650540744397823</v>
      </c>
      <c r="AJU18" s="90">
        <f t="shared" ref="AJU18:AJU27" ca="1" si="968">AJU17*(1 + NORMINV(RAND(), $D$4, $D$5))</f>
        <v>52.842162577942716</v>
      </c>
      <c r="AJV18" s="90">
        <f t="shared" ref="AJV18:AJV27" ca="1" si="969">AJV17*(1 + NORMINV(RAND(), $D$4, $D$5))</f>
        <v>57.816394943842184</v>
      </c>
      <c r="AJW18" s="90">
        <f t="shared" ref="AJW18:AJW27" ca="1" si="970">AJW17*(1 + NORMINV(RAND(), $D$4, $D$5))</f>
        <v>70.697022988554082</v>
      </c>
      <c r="AJX18" s="90">
        <f t="shared" ref="AJX18:AJX27" ca="1" si="971">AJX17*(1 + NORMINV(RAND(), $D$4, $D$5))</f>
        <v>41.924612339824719</v>
      </c>
      <c r="AJY18" s="90">
        <f t="shared" ref="AJY18:AJY27" ca="1" si="972">AJY17*(1 + NORMINV(RAND(), $D$4, $D$5))</f>
        <v>82.730313707798103</v>
      </c>
      <c r="AJZ18" s="90">
        <f t="shared" ref="AJZ18:AJZ27" ca="1" si="973">AJZ17*(1 + NORMINV(RAND(), $D$4, $D$5))</f>
        <v>70.738660853861063</v>
      </c>
      <c r="AKA18" s="90">
        <f t="shared" ref="AKA18:AKA27" ca="1" si="974">AKA17*(1 + NORMINV(RAND(), $D$4, $D$5))</f>
        <v>89.765969196499654</v>
      </c>
      <c r="AKB18" s="90">
        <f t="shared" ref="AKB18:AKB27" ca="1" si="975">AKB17*(1 + NORMINV(RAND(), $D$4, $D$5))</f>
        <v>65.894776672191071</v>
      </c>
      <c r="AKC18" s="90">
        <f t="shared" ref="AKC18:AKC27" ca="1" si="976">AKC17*(1 + NORMINV(RAND(), $D$4, $D$5))</f>
        <v>85.452545120032539</v>
      </c>
      <c r="AKD18" s="90">
        <f t="shared" ref="AKD18:AKD27" ca="1" si="977">AKD17*(1 + NORMINV(RAND(), $D$4, $D$5))</f>
        <v>56.747689128865709</v>
      </c>
      <c r="AKE18" s="90">
        <f t="shared" ref="AKE18:AKE27" ca="1" si="978">AKE17*(1 + NORMINV(RAND(), $D$4, $D$5))</f>
        <v>68.145327234792106</v>
      </c>
      <c r="AKF18" s="90">
        <f t="shared" ref="AKF18:AKF27" ca="1" si="979">AKF17*(1 + NORMINV(RAND(), $D$4, $D$5))</f>
        <v>23.728511818581364</v>
      </c>
      <c r="AKG18" s="90">
        <f t="shared" ref="AKG18:AKG27" ca="1" si="980">AKG17*(1 + NORMINV(RAND(), $D$4, $D$5))</f>
        <v>131.33336440277438</v>
      </c>
      <c r="AKH18" s="90">
        <f t="shared" ref="AKH18:AKH27" ca="1" si="981">AKH17*(1 + NORMINV(RAND(), $D$4, $D$5))</f>
        <v>15.621046969308441</v>
      </c>
      <c r="AKI18" s="90">
        <f t="shared" ref="AKI18:AKI27" ca="1" si="982">AKI17*(1 + NORMINV(RAND(), $D$4, $D$5))</f>
        <v>89.50419063171185</v>
      </c>
      <c r="AKJ18" s="90">
        <f t="shared" ref="AKJ18:AKJ27" ca="1" si="983">AKJ17*(1 + NORMINV(RAND(), $D$4, $D$5))</f>
        <v>79.290190123207182</v>
      </c>
      <c r="AKK18" s="90">
        <f t="shared" ref="AKK18:AKK27" ca="1" si="984">AKK17*(1 + NORMINV(RAND(), $D$4, $D$5))</f>
        <v>79.37592148141259</v>
      </c>
      <c r="AKL18" s="90">
        <f t="shared" ref="AKL18:AKL27" ca="1" si="985">AKL17*(1 + NORMINV(RAND(), $D$4, $D$5))</f>
        <v>53.791192399627853</v>
      </c>
      <c r="AKM18" s="90">
        <f t="shared" ref="AKM18:AKM27" ca="1" si="986">AKM17*(1 + NORMINV(RAND(), $D$4, $D$5))</f>
        <v>54.614363099952634</v>
      </c>
      <c r="AKN18" s="90">
        <f t="shared" ref="AKN18:AKN27" ca="1" si="987">AKN17*(1 + NORMINV(RAND(), $D$4, $D$5))</f>
        <v>98.972835440967486</v>
      </c>
      <c r="AKO18" s="90">
        <f t="shared" ref="AKO18:AKO27" ca="1" si="988">AKO17*(1 + NORMINV(RAND(), $D$4, $D$5))</f>
        <v>83.835460019760205</v>
      </c>
      <c r="AKP18" s="90">
        <f t="shared" ref="AKP18:AKP27" ca="1" si="989">AKP17*(1 + NORMINV(RAND(), $D$4, $D$5))</f>
        <v>59.943840318363797</v>
      </c>
      <c r="AKQ18" s="90">
        <f t="shared" ref="AKQ18:AKQ27" ca="1" si="990">AKQ17*(1 + NORMINV(RAND(), $D$4, $D$5))</f>
        <v>52.976181986431918</v>
      </c>
      <c r="AKR18" s="90">
        <f t="shared" ref="AKR18:AKR27" ca="1" si="991">AKR17*(1 + NORMINV(RAND(), $D$4, $D$5))</f>
        <v>86.713377928385938</v>
      </c>
      <c r="AKS18" s="90">
        <f t="shared" ref="AKS18:AKS27" ca="1" si="992">AKS17*(1 + NORMINV(RAND(), $D$4, $D$5))</f>
        <v>132.65357417109914</v>
      </c>
      <c r="AKT18" s="90">
        <f t="shared" ref="AKT18:AKT27" ca="1" si="993">AKT17*(1 + NORMINV(RAND(), $D$4, $D$5))</f>
        <v>60.767055125367676</v>
      </c>
      <c r="AKU18" s="90">
        <f t="shared" ref="AKU18:AKU27" ca="1" si="994">AKU17*(1 + NORMINV(RAND(), $D$4, $D$5))</f>
        <v>105.58898700103062</v>
      </c>
      <c r="AKV18" s="90">
        <f t="shared" ref="AKV18:AKV27" ca="1" si="995">AKV17*(1 + NORMINV(RAND(), $D$4, $D$5))</f>
        <v>22.636967314596909</v>
      </c>
      <c r="AKW18" s="90">
        <f t="shared" ref="AKW18:AKW27" ca="1" si="996">AKW17*(1 + NORMINV(RAND(), $D$4, $D$5))</f>
        <v>80.406694966435893</v>
      </c>
      <c r="AKX18" s="90">
        <f t="shared" ref="AKX18:AKX27" ca="1" si="997">AKX17*(1 + NORMINV(RAND(), $D$4, $D$5))</f>
        <v>70.026085221690408</v>
      </c>
      <c r="AKY18" s="90">
        <f t="shared" ref="AKY18:AKY27" ca="1" si="998">AKY17*(1 + NORMINV(RAND(), $D$4, $D$5))</f>
        <v>54.830024815490248</v>
      </c>
      <c r="AKZ18" s="90">
        <f t="shared" ref="AKZ18:AKZ27" ca="1" si="999">AKZ17*(1 + NORMINV(RAND(), $D$4, $D$5))</f>
        <v>72.269504839157946</v>
      </c>
      <c r="ALA18" s="90">
        <f t="shared" ref="ALA18:ALA27" ca="1" si="1000">ALA17*(1 + NORMINV(RAND(), $D$4, $D$5))</f>
        <v>72.042064772264965</v>
      </c>
      <c r="ALB18" s="90">
        <f t="shared" ref="ALB18:ALB27" ca="1" si="1001">ALB17*(1 + NORMINV(RAND(), $D$4, $D$5))</f>
        <v>112.50292155285086</v>
      </c>
      <c r="ALC18" s="90">
        <f t="shared" ref="ALC18:ALC27" ca="1" si="1002">ALC17*(1 + NORMINV(RAND(), $D$4, $D$5))</f>
        <v>72.918066072763409</v>
      </c>
      <c r="ALD18" s="90">
        <f t="shared" ref="ALD18:ALD27" ca="1" si="1003">ALD17*(1 + NORMINV(RAND(), $D$4, $D$5))</f>
        <v>72.573110126836355</v>
      </c>
      <c r="ALE18" s="90">
        <f t="shared" ref="ALE18:ALE27" ca="1" si="1004">ALE17*(1 + NORMINV(RAND(), $D$4, $D$5))</f>
        <v>82.432512190135313</v>
      </c>
      <c r="ALF18" s="90">
        <f t="shared" ref="ALF18:ALF27" ca="1" si="1005">ALF17*(1 + NORMINV(RAND(), $D$4, $D$5))</f>
        <v>62.453769628043645</v>
      </c>
      <c r="ALG18" s="90">
        <f t="shared" ref="ALG18:ALG27" ca="1" si="1006">ALG17*(1 + NORMINV(RAND(), $D$4, $D$5))</f>
        <v>88.275010312594105</v>
      </c>
      <c r="ALH18" s="90">
        <f t="shared" ref="ALH18:ALH27" ca="1" si="1007">ALH17*(1 + NORMINV(RAND(), $D$4, $D$5))</f>
        <v>85.5504564018743</v>
      </c>
      <c r="ALI18" s="90">
        <f t="shared" ref="ALI18:ALI27" ca="1" si="1008">ALI17*(1 + NORMINV(RAND(), $D$4, $D$5))</f>
        <v>106.46567790247678</v>
      </c>
      <c r="ALJ18" s="90">
        <f t="shared" ref="ALJ18:ALJ27" ca="1" si="1009">ALJ17*(1 + NORMINV(RAND(), $D$4, $D$5))</f>
        <v>68.613089924284168</v>
      </c>
      <c r="ALK18" s="90">
        <f t="shared" ref="ALK18:ALK27" ca="1" si="1010">ALK17*(1 + NORMINV(RAND(), $D$4, $D$5))</f>
        <v>71.084656831393602</v>
      </c>
      <c r="ALL18" s="90">
        <f t="shared" ref="ALL18:ALL27" ca="1" si="1011">ALL17*(1 + NORMINV(RAND(), $D$4, $D$5))</f>
        <v>98.974403105013749</v>
      </c>
      <c r="ALM18" s="90">
        <f t="shared" ref="ALM18:ALM27" ca="1" si="1012">ALM17*(1 + NORMINV(RAND(), $D$4, $D$5))</f>
        <v>99.395582457990301</v>
      </c>
      <c r="ALN18" s="90">
        <f t="shared" ref="ALN18:ALN27" ca="1" si="1013">ALN17*(1 + NORMINV(RAND(), $D$4, $D$5))</f>
        <v>60.668307634468064</v>
      </c>
      <c r="ALO18" s="90">
        <f t="shared" ref="ALO18:ALO27" ca="1" si="1014">ALO17*(1 + NORMINV(RAND(), $D$4, $D$5))</f>
        <v>58.429623224159904</v>
      </c>
      <c r="ALP18" s="90">
        <f t="shared" ref="ALP18:ALP27" ca="1" si="1015">ALP17*(1 + NORMINV(RAND(), $D$4, $D$5))</f>
        <v>35.328807716701192</v>
      </c>
      <c r="ALQ18" s="90">
        <f t="shared" ref="ALQ18:ALQ27" ca="1" si="1016">ALQ17*(1 + NORMINV(RAND(), $D$4, $D$5))</f>
        <v>57.60372530379481</v>
      </c>
    </row>
    <row r="19" spans="3:1005" x14ac:dyDescent="0.35">
      <c r="C19" s="61">
        <f t="shared" ca="1" si="17"/>
        <v>9.2428369508114727E-2</v>
      </c>
      <c r="D19" s="90">
        <f t="shared" ca="1" si="0"/>
        <v>74.205412444514849</v>
      </c>
      <c r="E19">
        <v>2</v>
      </c>
      <c r="F19" s="90">
        <f t="shared" ref="F19:F27" ca="1" si="1017">F18*(1 + NORMINV(RAND(), $D$4, $D$5))</f>
        <v>112.36703702353569</v>
      </c>
      <c r="G19" s="90">
        <f t="shared" ca="1" si="18"/>
        <v>31.908107681927099</v>
      </c>
      <c r="H19" s="90">
        <f t="shared" ca="1" si="19"/>
        <v>131.68032027756621</v>
      </c>
      <c r="I19" s="90">
        <f t="shared" ca="1" si="20"/>
        <v>78.202159748533234</v>
      </c>
      <c r="J19" s="90">
        <f t="shared" ca="1" si="21"/>
        <v>138.00650435337053</v>
      </c>
      <c r="K19" s="90">
        <f t="shared" ca="1" si="22"/>
        <v>117.47317766638676</v>
      </c>
      <c r="L19" s="90">
        <f t="shared" ca="1" si="23"/>
        <v>86.464063822119542</v>
      </c>
      <c r="M19" s="90">
        <f t="shared" ca="1" si="24"/>
        <v>83.10314225681951</v>
      </c>
      <c r="N19" s="90">
        <f t="shared" ca="1" si="25"/>
        <v>70.473480959026816</v>
      </c>
      <c r="O19" s="90">
        <f t="shared" ca="1" si="26"/>
        <v>13.910898291559565</v>
      </c>
      <c r="P19" s="90">
        <f t="shared" ca="1" si="27"/>
        <v>47.833701085525199</v>
      </c>
      <c r="Q19" s="90">
        <f t="shared" ca="1" si="28"/>
        <v>108.30423371274797</v>
      </c>
      <c r="R19" s="90">
        <f t="shared" ca="1" si="29"/>
        <v>94.305079025332859</v>
      </c>
      <c r="S19" s="90">
        <f t="shared" ca="1" si="30"/>
        <v>37.37250993117398</v>
      </c>
      <c r="T19" s="90">
        <f t="shared" ca="1" si="31"/>
        <v>78.653310645004098</v>
      </c>
      <c r="U19" s="90">
        <f t="shared" ca="1" si="32"/>
        <v>52.842758843198411</v>
      </c>
      <c r="V19" s="90">
        <f t="shared" ca="1" si="33"/>
        <v>139.89306032184635</v>
      </c>
      <c r="W19" s="90">
        <f t="shared" ca="1" si="34"/>
        <v>53.142351915517324</v>
      </c>
      <c r="X19" s="90">
        <f t="shared" ca="1" si="35"/>
        <v>114.33276014185071</v>
      </c>
      <c r="Y19" s="90">
        <f t="shared" ca="1" si="36"/>
        <v>52.830064793103965</v>
      </c>
      <c r="Z19" s="90">
        <f t="shared" ca="1" si="37"/>
        <v>49.185667190921457</v>
      </c>
      <c r="AA19" s="90">
        <f t="shared" ca="1" si="38"/>
        <v>123.37590326210102</v>
      </c>
      <c r="AB19" s="90">
        <f t="shared" ca="1" si="39"/>
        <v>181.83440429266676</v>
      </c>
      <c r="AC19" s="90">
        <f t="shared" ca="1" si="40"/>
        <v>158.85764637688621</v>
      </c>
      <c r="AD19" s="90">
        <f t="shared" ca="1" si="41"/>
        <v>92.11585398069812</v>
      </c>
      <c r="AE19" s="90">
        <f t="shared" ca="1" si="42"/>
        <v>24.939767541358659</v>
      </c>
      <c r="AF19" s="90">
        <f t="shared" ca="1" si="43"/>
        <v>28.57834477652305</v>
      </c>
      <c r="AG19" s="90">
        <f t="shared" ca="1" si="44"/>
        <v>95.307147215995258</v>
      </c>
      <c r="AH19" s="90">
        <f t="shared" ca="1" si="45"/>
        <v>114.31030913576419</v>
      </c>
      <c r="AI19" s="90">
        <f t="shared" ca="1" si="46"/>
        <v>170.66178502064332</v>
      </c>
      <c r="AJ19" s="90">
        <f t="shared" ca="1" si="47"/>
        <v>52.315031095664189</v>
      </c>
      <c r="AK19" s="90">
        <f t="shared" ca="1" si="48"/>
        <v>27.84776146726448</v>
      </c>
      <c r="AL19" s="90">
        <f t="shared" ca="1" si="49"/>
        <v>108.67400449313281</v>
      </c>
      <c r="AM19" s="90">
        <f t="shared" ca="1" si="50"/>
        <v>86.991960397877165</v>
      </c>
      <c r="AN19" s="90">
        <f t="shared" ca="1" si="51"/>
        <v>68.443997157151287</v>
      </c>
      <c r="AO19" s="90">
        <f t="shared" ca="1" si="52"/>
        <v>64.787317527725605</v>
      </c>
      <c r="AP19" s="90">
        <f t="shared" ca="1" si="53"/>
        <v>123.55561563584835</v>
      </c>
      <c r="AQ19" s="90">
        <f t="shared" ca="1" si="54"/>
        <v>60.403349201805469</v>
      </c>
      <c r="AR19" s="90">
        <f t="shared" ca="1" si="55"/>
        <v>103.98757437455738</v>
      </c>
      <c r="AS19" s="90">
        <f t="shared" ca="1" si="56"/>
        <v>108.35843847155141</v>
      </c>
      <c r="AT19" s="90">
        <f t="shared" ca="1" si="57"/>
        <v>149.14342197585626</v>
      </c>
      <c r="AU19" s="90">
        <f t="shared" ca="1" si="58"/>
        <v>77.618948307488651</v>
      </c>
      <c r="AV19" s="90">
        <f t="shared" ca="1" si="59"/>
        <v>73.366783136207516</v>
      </c>
      <c r="AW19" s="90">
        <f t="shared" ca="1" si="60"/>
        <v>61.534603622761047</v>
      </c>
      <c r="AX19" s="90">
        <f t="shared" ca="1" si="61"/>
        <v>90.318271826218009</v>
      </c>
      <c r="AY19" s="90">
        <f t="shared" ca="1" si="62"/>
        <v>82.704194048593436</v>
      </c>
      <c r="AZ19" s="90">
        <f t="shared" ca="1" si="63"/>
        <v>63.729327262289402</v>
      </c>
      <c r="BA19" s="90">
        <f t="shared" ca="1" si="64"/>
        <v>70.880682562090755</v>
      </c>
      <c r="BB19" s="90">
        <f t="shared" ca="1" si="65"/>
        <v>37.985174608527494</v>
      </c>
      <c r="BC19" s="90">
        <f t="shared" ca="1" si="66"/>
        <v>33.283339357223014</v>
      </c>
      <c r="BD19" s="90">
        <f t="shared" ca="1" si="67"/>
        <v>123.63515588160793</v>
      </c>
      <c r="BE19" s="90">
        <f t="shared" ca="1" si="68"/>
        <v>54.695153619415152</v>
      </c>
      <c r="BF19" s="90">
        <f t="shared" ca="1" si="69"/>
        <v>11.74008074058071</v>
      </c>
      <c r="BG19" s="90">
        <f t="shared" ca="1" si="70"/>
        <v>23.902966378325448</v>
      </c>
      <c r="BH19" s="90">
        <f t="shared" ca="1" si="71"/>
        <v>35.015656626470467</v>
      </c>
      <c r="BI19" s="90">
        <f t="shared" ca="1" si="72"/>
        <v>78.439680486456126</v>
      </c>
      <c r="BJ19" s="90">
        <f t="shared" ca="1" si="73"/>
        <v>122.2420037351188</v>
      </c>
      <c r="BK19" s="90">
        <f t="shared" ca="1" si="74"/>
        <v>40.435106406539809</v>
      </c>
      <c r="BL19" s="90">
        <f t="shared" ca="1" si="75"/>
        <v>73.394785231808072</v>
      </c>
      <c r="BM19" s="90">
        <f t="shared" ca="1" si="76"/>
        <v>43.541253369294211</v>
      </c>
      <c r="BN19" s="90">
        <f t="shared" ca="1" si="77"/>
        <v>44.646943885051066</v>
      </c>
      <c r="BO19" s="90">
        <f t="shared" ca="1" si="78"/>
        <v>17.463838181717396</v>
      </c>
      <c r="BP19" s="90">
        <f t="shared" ca="1" si="79"/>
        <v>23.712035578208191</v>
      </c>
      <c r="BQ19" s="90">
        <f t="shared" ca="1" si="80"/>
        <v>89.954504017732432</v>
      </c>
      <c r="BR19" s="90">
        <f t="shared" ca="1" si="81"/>
        <v>63.02477794847232</v>
      </c>
      <c r="BS19" s="90">
        <f t="shared" ca="1" si="82"/>
        <v>103.40970869658582</v>
      </c>
      <c r="BT19" s="90">
        <f t="shared" ca="1" si="83"/>
        <v>67.889546920742603</v>
      </c>
      <c r="BU19" s="90">
        <f t="shared" ca="1" si="84"/>
        <v>33.75722221717966</v>
      </c>
      <c r="BV19" s="90">
        <f t="shared" ca="1" si="85"/>
        <v>146.89527413068282</v>
      </c>
      <c r="BW19" s="90">
        <f t="shared" ca="1" si="86"/>
        <v>97.025760621224137</v>
      </c>
      <c r="BX19" s="90">
        <f t="shared" ca="1" si="87"/>
        <v>45.346057682522165</v>
      </c>
      <c r="BY19" s="90">
        <f t="shared" ca="1" si="88"/>
        <v>82.379936730224074</v>
      </c>
      <c r="BZ19" s="90">
        <f t="shared" ca="1" si="89"/>
        <v>36.106011658114319</v>
      </c>
      <c r="CA19" s="90">
        <f t="shared" ca="1" si="90"/>
        <v>52.309678827563459</v>
      </c>
      <c r="CB19" s="90">
        <f t="shared" ca="1" si="91"/>
        <v>201.81600062535304</v>
      </c>
      <c r="CC19" s="90">
        <f t="shared" ca="1" si="92"/>
        <v>123.86075147448319</v>
      </c>
      <c r="CD19" s="90">
        <f t="shared" ca="1" si="93"/>
        <v>58.763733966440356</v>
      </c>
      <c r="CE19" s="90">
        <f t="shared" ca="1" si="94"/>
        <v>33.995554409091532</v>
      </c>
      <c r="CF19" s="90">
        <f t="shared" ca="1" si="95"/>
        <v>41.509036474096092</v>
      </c>
      <c r="CG19" s="90">
        <f t="shared" ca="1" si="96"/>
        <v>88.080416838074171</v>
      </c>
      <c r="CH19" s="90">
        <f t="shared" ca="1" si="97"/>
        <v>48.433501496378334</v>
      </c>
      <c r="CI19" s="90">
        <f t="shared" ca="1" si="98"/>
        <v>97.645472481314329</v>
      </c>
      <c r="CJ19" s="90">
        <f t="shared" ca="1" si="99"/>
        <v>80.271152085508575</v>
      </c>
      <c r="CK19" s="90">
        <f t="shared" ca="1" si="100"/>
        <v>76.032325053352565</v>
      </c>
      <c r="CL19" s="90">
        <f t="shared" ca="1" si="101"/>
        <v>189.71486773841102</v>
      </c>
      <c r="CM19" s="90">
        <f t="shared" ca="1" si="102"/>
        <v>24.998178788032668</v>
      </c>
      <c r="CN19" s="90">
        <f t="shared" ca="1" si="103"/>
        <v>81.246089538610974</v>
      </c>
      <c r="CO19" s="90">
        <f t="shared" ca="1" si="104"/>
        <v>88.310394381540036</v>
      </c>
      <c r="CP19" s="90">
        <f t="shared" ca="1" si="105"/>
        <v>58.279038059021779</v>
      </c>
      <c r="CQ19" s="90">
        <f t="shared" ca="1" si="106"/>
        <v>75.28694578496399</v>
      </c>
      <c r="CR19" s="90">
        <f t="shared" ca="1" si="107"/>
        <v>104.97070913551093</v>
      </c>
      <c r="CS19" s="90">
        <f t="shared" ca="1" si="108"/>
        <v>34.009993649352992</v>
      </c>
      <c r="CT19" s="90">
        <f t="shared" ca="1" si="109"/>
        <v>39.052154670713897</v>
      </c>
      <c r="CU19" s="90">
        <f t="shared" ca="1" si="110"/>
        <v>40.901152935965428</v>
      </c>
      <c r="CV19" s="90">
        <f t="shared" ca="1" si="111"/>
        <v>77.088391253604215</v>
      </c>
      <c r="CW19" s="90">
        <f t="shared" ca="1" si="112"/>
        <v>164.71600350412263</v>
      </c>
      <c r="CX19" s="90">
        <f t="shared" ca="1" si="113"/>
        <v>58.136579781660572</v>
      </c>
      <c r="CY19" s="90">
        <f t="shared" ca="1" si="114"/>
        <v>108.97826166588466</v>
      </c>
      <c r="CZ19" s="90">
        <f t="shared" ca="1" si="115"/>
        <v>107.88615240665004</v>
      </c>
      <c r="DA19" s="90">
        <f t="shared" ca="1" si="116"/>
        <v>67.347960295196117</v>
      </c>
      <c r="DB19" s="90">
        <f t="shared" ca="1" si="117"/>
        <v>52.840171494099998</v>
      </c>
      <c r="DC19" s="90">
        <f t="shared" ca="1" si="118"/>
        <v>65.38900792136711</v>
      </c>
      <c r="DD19" s="90">
        <f t="shared" ca="1" si="119"/>
        <v>8.0425687559817867</v>
      </c>
      <c r="DE19" s="90">
        <f t="shared" ca="1" si="120"/>
        <v>90.743093245241113</v>
      </c>
      <c r="DF19" s="90">
        <f t="shared" ca="1" si="121"/>
        <v>40.943288584697903</v>
      </c>
      <c r="DG19" s="90">
        <f t="shared" ca="1" si="122"/>
        <v>34.802616675488032</v>
      </c>
      <c r="DH19" s="90">
        <f t="shared" ca="1" si="123"/>
        <v>27.715410246121913</v>
      </c>
      <c r="DI19" s="90">
        <f t="shared" ca="1" si="124"/>
        <v>69.255204740967287</v>
      </c>
      <c r="DJ19" s="90">
        <f t="shared" ca="1" si="125"/>
        <v>78.736652297787728</v>
      </c>
      <c r="DK19" s="90">
        <f t="shared" ca="1" si="126"/>
        <v>80.68931660055388</v>
      </c>
      <c r="DL19" s="90">
        <f t="shared" ca="1" si="127"/>
        <v>61.160206885734603</v>
      </c>
      <c r="DM19" s="90">
        <f t="shared" ca="1" si="128"/>
        <v>13.440092292239704</v>
      </c>
      <c r="DN19" s="90">
        <f t="shared" ca="1" si="129"/>
        <v>27.258001450162801</v>
      </c>
      <c r="DO19" s="90">
        <f t="shared" ca="1" si="130"/>
        <v>51.744937142336653</v>
      </c>
      <c r="DP19" s="90">
        <f t="shared" ca="1" si="131"/>
        <v>26.0857275900009</v>
      </c>
      <c r="DQ19" s="90">
        <f t="shared" ca="1" si="132"/>
        <v>88.588126908119435</v>
      </c>
      <c r="DR19" s="90">
        <f t="shared" ca="1" si="133"/>
        <v>13.92529802869357</v>
      </c>
      <c r="DS19" s="90">
        <f t="shared" ca="1" si="134"/>
        <v>67.238059210191992</v>
      </c>
      <c r="DT19" s="90">
        <f t="shared" ca="1" si="135"/>
        <v>41.964149750736475</v>
      </c>
      <c r="DU19" s="90">
        <f t="shared" ca="1" si="136"/>
        <v>50.989716670125475</v>
      </c>
      <c r="DV19" s="90">
        <f t="shared" ca="1" si="137"/>
        <v>22.093888526268042</v>
      </c>
      <c r="DW19" s="90">
        <f t="shared" ca="1" si="138"/>
        <v>50.013901573637369</v>
      </c>
      <c r="DX19" s="90">
        <f t="shared" ca="1" si="139"/>
        <v>107.29976682429283</v>
      </c>
      <c r="DY19" s="90">
        <f t="shared" ca="1" si="140"/>
        <v>89.291929247777503</v>
      </c>
      <c r="DZ19" s="90">
        <f t="shared" ca="1" si="141"/>
        <v>63.538997046833025</v>
      </c>
      <c r="EA19" s="90">
        <f t="shared" ca="1" si="142"/>
        <v>54.097351889499528</v>
      </c>
      <c r="EB19" s="90">
        <f t="shared" ca="1" si="143"/>
        <v>58.615355689183602</v>
      </c>
      <c r="EC19" s="90">
        <f t="shared" ca="1" si="144"/>
        <v>21.614176095542046</v>
      </c>
      <c r="ED19" s="90">
        <f t="shared" ca="1" si="145"/>
        <v>57.465687558661415</v>
      </c>
      <c r="EE19" s="90">
        <f t="shared" ca="1" si="146"/>
        <v>91.764682718044057</v>
      </c>
      <c r="EF19" s="90">
        <f t="shared" ca="1" si="147"/>
        <v>22.277033847812351</v>
      </c>
      <c r="EG19" s="90">
        <f t="shared" ca="1" si="148"/>
        <v>123.19081283666937</v>
      </c>
      <c r="EH19" s="90">
        <f t="shared" ca="1" si="149"/>
        <v>70.760023404408258</v>
      </c>
      <c r="EI19" s="90">
        <f t="shared" ca="1" si="150"/>
        <v>62.339882606189235</v>
      </c>
      <c r="EJ19" s="90">
        <f t="shared" ca="1" si="151"/>
        <v>89.466426191361791</v>
      </c>
      <c r="EK19" s="90">
        <f t="shared" ca="1" si="152"/>
        <v>60.580148219239739</v>
      </c>
      <c r="EL19" s="90">
        <f t="shared" ca="1" si="153"/>
        <v>22.28799655416497</v>
      </c>
      <c r="EM19" s="90">
        <f t="shared" ca="1" si="154"/>
        <v>29.182866997598087</v>
      </c>
      <c r="EN19" s="90">
        <f t="shared" ca="1" si="155"/>
        <v>46.528871219101099</v>
      </c>
      <c r="EO19" s="90">
        <f t="shared" ca="1" si="156"/>
        <v>135.41439854014303</v>
      </c>
      <c r="EP19" s="90">
        <f t="shared" ca="1" si="157"/>
        <v>53.646263212080299</v>
      </c>
      <c r="EQ19" s="90">
        <f t="shared" ca="1" si="158"/>
        <v>91.321793920393887</v>
      </c>
      <c r="ER19" s="90">
        <f t="shared" ca="1" si="159"/>
        <v>78.199173964333085</v>
      </c>
      <c r="ES19" s="90">
        <f t="shared" ca="1" si="160"/>
        <v>65.128393260996972</v>
      </c>
      <c r="ET19" s="90">
        <f t="shared" ca="1" si="161"/>
        <v>59.809000748722163</v>
      </c>
      <c r="EU19" s="90">
        <f t="shared" ca="1" si="162"/>
        <v>68.134007266015701</v>
      </c>
      <c r="EV19" s="90">
        <f t="shared" ca="1" si="163"/>
        <v>38.534853363991246</v>
      </c>
      <c r="EW19" s="90">
        <f t="shared" ca="1" si="164"/>
        <v>44.785131374277469</v>
      </c>
      <c r="EX19" s="90">
        <f t="shared" ca="1" si="165"/>
        <v>79.837732682127566</v>
      </c>
      <c r="EY19" s="90">
        <f t="shared" ca="1" si="166"/>
        <v>44.338648337188459</v>
      </c>
      <c r="EZ19" s="90">
        <f t="shared" ca="1" si="167"/>
        <v>63.133809025024284</v>
      </c>
      <c r="FA19" s="90">
        <f t="shared" ca="1" si="168"/>
        <v>119.40664338626505</v>
      </c>
      <c r="FB19" s="90">
        <f t="shared" ca="1" si="169"/>
        <v>30.153738415587593</v>
      </c>
      <c r="FC19" s="90">
        <f t="shared" ca="1" si="170"/>
        <v>121.06011951901021</v>
      </c>
      <c r="FD19" s="90">
        <f t="shared" ca="1" si="171"/>
        <v>69.833203947351862</v>
      </c>
      <c r="FE19" s="90">
        <f t="shared" ca="1" si="172"/>
        <v>47.646569870327639</v>
      </c>
      <c r="FF19" s="90">
        <f t="shared" ca="1" si="173"/>
        <v>90.211581906226655</v>
      </c>
      <c r="FG19" s="90">
        <f t="shared" ca="1" si="174"/>
        <v>23.251935139913083</v>
      </c>
      <c r="FH19" s="90">
        <f t="shared" ca="1" si="175"/>
        <v>70.653154003336553</v>
      </c>
      <c r="FI19" s="90">
        <f t="shared" ca="1" si="176"/>
        <v>24.342350461807776</v>
      </c>
      <c r="FJ19" s="90">
        <f t="shared" ca="1" si="177"/>
        <v>81.691422176617465</v>
      </c>
      <c r="FK19" s="90">
        <f t="shared" ca="1" si="178"/>
        <v>44.718270171008314</v>
      </c>
      <c r="FL19" s="90">
        <f t="shared" ca="1" si="179"/>
        <v>120.53756849304997</v>
      </c>
      <c r="FM19" s="90">
        <f t="shared" ca="1" si="180"/>
        <v>65.442216038822394</v>
      </c>
      <c r="FN19" s="90">
        <f t="shared" ca="1" si="181"/>
        <v>105.63780385166132</v>
      </c>
      <c r="FO19" s="90">
        <f t="shared" ca="1" si="182"/>
        <v>91.78908718524039</v>
      </c>
      <c r="FP19" s="90">
        <f t="shared" ca="1" si="183"/>
        <v>28.486725246565737</v>
      </c>
      <c r="FQ19" s="90">
        <f t="shared" ca="1" si="184"/>
        <v>50.91424612572758</v>
      </c>
      <c r="FR19" s="90">
        <f t="shared" ca="1" si="185"/>
        <v>90.51983585566704</v>
      </c>
      <c r="FS19" s="90">
        <f t="shared" ca="1" si="186"/>
        <v>150.94728813386274</v>
      </c>
      <c r="FT19" s="90">
        <f t="shared" ca="1" si="187"/>
        <v>52.823955205819971</v>
      </c>
      <c r="FU19" s="90">
        <f t="shared" ca="1" si="188"/>
        <v>90.235732492047944</v>
      </c>
      <c r="FV19" s="90">
        <f t="shared" ca="1" si="189"/>
        <v>7.6239602954212122</v>
      </c>
      <c r="FW19" s="90">
        <f t="shared" ca="1" si="190"/>
        <v>107.93314319555434</v>
      </c>
      <c r="FX19" s="90">
        <f t="shared" ca="1" si="191"/>
        <v>81.995710223418556</v>
      </c>
      <c r="FY19" s="90">
        <f t="shared" ca="1" si="192"/>
        <v>33.550115547803848</v>
      </c>
      <c r="FZ19" s="90">
        <f t="shared" ca="1" si="193"/>
        <v>79.162523274476328</v>
      </c>
      <c r="GA19" s="90">
        <f t="shared" ca="1" si="194"/>
        <v>57.994177371111761</v>
      </c>
      <c r="GB19" s="90">
        <f t="shared" ca="1" si="195"/>
        <v>59.750488221055072</v>
      </c>
      <c r="GC19" s="90">
        <f t="shared" ca="1" si="196"/>
        <v>37.94185288105863</v>
      </c>
      <c r="GD19" s="90">
        <f t="shared" ca="1" si="197"/>
        <v>60.676067384114297</v>
      </c>
      <c r="GE19" s="90">
        <f t="shared" ca="1" si="198"/>
        <v>63.970882997549296</v>
      </c>
      <c r="GF19" s="90">
        <f t="shared" ca="1" si="199"/>
        <v>67.490488494592441</v>
      </c>
      <c r="GG19" s="90">
        <f t="shared" ca="1" si="200"/>
        <v>88.578879560631222</v>
      </c>
      <c r="GH19" s="90">
        <f t="shared" ca="1" si="201"/>
        <v>43.792628459393406</v>
      </c>
      <c r="GI19" s="90">
        <f t="shared" ca="1" si="202"/>
        <v>86.033421650846236</v>
      </c>
      <c r="GJ19" s="90">
        <f t="shared" ca="1" si="203"/>
        <v>45.029861444411949</v>
      </c>
      <c r="GK19" s="90">
        <f t="shared" ca="1" si="204"/>
        <v>57.338532090962808</v>
      </c>
      <c r="GL19" s="90">
        <f t="shared" ca="1" si="205"/>
        <v>118.93413629014857</v>
      </c>
      <c r="GM19" s="90">
        <f t="shared" ca="1" si="206"/>
        <v>28.639253708678563</v>
      </c>
      <c r="GN19" s="90">
        <f t="shared" ca="1" si="207"/>
        <v>83.465521530293131</v>
      </c>
      <c r="GO19" s="90">
        <f t="shared" ca="1" si="208"/>
        <v>47.540010115103399</v>
      </c>
      <c r="GP19" s="90">
        <f t="shared" ca="1" si="209"/>
        <v>17.952283599503804</v>
      </c>
      <c r="GQ19" s="90">
        <f t="shared" ca="1" si="210"/>
        <v>80.432794273449332</v>
      </c>
      <c r="GR19" s="90">
        <f t="shared" ca="1" si="211"/>
        <v>25.89748998109431</v>
      </c>
      <c r="GS19" s="90">
        <f t="shared" ca="1" si="212"/>
        <v>36.102301868731978</v>
      </c>
      <c r="GT19" s="90">
        <f t="shared" ca="1" si="213"/>
        <v>55.931998592759648</v>
      </c>
      <c r="GU19" s="90">
        <f t="shared" ca="1" si="214"/>
        <v>143.18855071727216</v>
      </c>
      <c r="GV19" s="90">
        <f t="shared" ca="1" si="215"/>
        <v>16.187040241866992</v>
      </c>
      <c r="GW19" s="90">
        <f t="shared" ca="1" si="216"/>
        <v>132.83763542910404</v>
      </c>
      <c r="GX19" s="90">
        <f t="shared" ca="1" si="217"/>
        <v>45.883889972599789</v>
      </c>
      <c r="GY19" s="90">
        <f t="shared" ca="1" si="218"/>
        <v>35.941020925752071</v>
      </c>
      <c r="GZ19" s="90">
        <f t="shared" ca="1" si="219"/>
        <v>17.599522380308638</v>
      </c>
      <c r="HA19" s="90">
        <f t="shared" ca="1" si="220"/>
        <v>66.315413846913074</v>
      </c>
      <c r="HB19" s="90">
        <f t="shared" ca="1" si="221"/>
        <v>55.704698875306619</v>
      </c>
      <c r="HC19" s="90">
        <f t="shared" ca="1" si="222"/>
        <v>44.726452601751703</v>
      </c>
      <c r="HD19" s="90">
        <f t="shared" ca="1" si="223"/>
        <v>48.2854600645489</v>
      </c>
      <c r="HE19" s="90">
        <f t="shared" ca="1" si="224"/>
        <v>17.156942949380021</v>
      </c>
      <c r="HF19" s="90">
        <f t="shared" ca="1" si="225"/>
        <v>92.077225196728364</v>
      </c>
      <c r="HG19" s="90">
        <f t="shared" ca="1" si="226"/>
        <v>97.792303050827257</v>
      </c>
      <c r="HH19" s="90">
        <f t="shared" ca="1" si="227"/>
        <v>158.041345723646</v>
      </c>
      <c r="HI19" s="90">
        <f t="shared" ca="1" si="228"/>
        <v>86.560931748963839</v>
      </c>
      <c r="HJ19" s="90">
        <f t="shared" ca="1" si="229"/>
        <v>103.01100130748902</v>
      </c>
      <c r="HK19" s="90">
        <f t="shared" ca="1" si="230"/>
        <v>88.198851399201772</v>
      </c>
      <c r="HL19" s="90">
        <f t="shared" ca="1" si="231"/>
        <v>56.686536185051629</v>
      </c>
      <c r="HM19" s="90">
        <f t="shared" ca="1" si="232"/>
        <v>109.71785074760822</v>
      </c>
      <c r="HN19" s="90">
        <f t="shared" ca="1" si="233"/>
        <v>66.38147113472435</v>
      </c>
      <c r="HO19" s="90">
        <f t="shared" ca="1" si="234"/>
        <v>73.859945757777524</v>
      </c>
      <c r="HP19" s="90">
        <f t="shared" ca="1" si="235"/>
        <v>44.107103375786274</v>
      </c>
      <c r="HQ19" s="90">
        <f t="shared" ca="1" si="236"/>
        <v>82.870554676538362</v>
      </c>
      <c r="HR19" s="90">
        <f t="shared" ca="1" si="237"/>
        <v>66.091182713066345</v>
      </c>
      <c r="HS19" s="90">
        <f t="shared" ca="1" si="238"/>
        <v>77.818616215000674</v>
      </c>
      <c r="HT19" s="90">
        <f t="shared" ca="1" si="239"/>
        <v>47.355416925630038</v>
      </c>
      <c r="HU19" s="90">
        <f t="shared" ca="1" si="240"/>
        <v>2.8665742028013086</v>
      </c>
      <c r="HV19" s="90">
        <f t="shared" ca="1" si="241"/>
        <v>52.027387259612112</v>
      </c>
      <c r="HW19" s="90">
        <f t="shared" ca="1" si="242"/>
        <v>59.092043188922432</v>
      </c>
      <c r="HX19" s="90">
        <f t="shared" ca="1" si="243"/>
        <v>102.3475828454584</v>
      </c>
      <c r="HY19" s="90">
        <f t="shared" ca="1" si="244"/>
        <v>83.803900398268695</v>
      </c>
      <c r="HZ19" s="90">
        <f t="shared" ca="1" si="245"/>
        <v>28.29586154793828</v>
      </c>
      <c r="IA19" s="90">
        <f t="shared" ca="1" si="246"/>
        <v>78.925900135580804</v>
      </c>
      <c r="IB19" s="90">
        <f t="shared" ca="1" si="247"/>
        <v>80.180883952963782</v>
      </c>
      <c r="IC19" s="90">
        <f t="shared" ca="1" si="248"/>
        <v>53.38413610578624</v>
      </c>
      <c r="ID19" s="90">
        <f t="shared" ca="1" si="249"/>
        <v>86.084204476825519</v>
      </c>
      <c r="IE19" s="90">
        <f t="shared" ca="1" si="250"/>
        <v>44.276499564572489</v>
      </c>
      <c r="IF19" s="90">
        <f t="shared" ca="1" si="251"/>
        <v>33.731155215246446</v>
      </c>
      <c r="IG19" s="90">
        <f t="shared" ca="1" si="252"/>
        <v>69.86941997382722</v>
      </c>
      <c r="IH19" s="90">
        <f t="shared" ca="1" si="253"/>
        <v>54.221623798135667</v>
      </c>
      <c r="II19" s="90">
        <f t="shared" ca="1" si="254"/>
        <v>66.566008689876256</v>
      </c>
      <c r="IJ19" s="90">
        <f t="shared" ca="1" si="255"/>
        <v>191.15592772755198</v>
      </c>
      <c r="IK19" s="90">
        <f t="shared" ca="1" si="256"/>
        <v>74.360983870383563</v>
      </c>
      <c r="IL19" s="90">
        <f t="shared" ca="1" si="257"/>
        <v>34.493560978943705</v>
      </c>
      <c r="IM19" s="90">
        <f t="shared" ca="1" si="258"/>
        <v>90.461564313909761</v>
      </c>
      <c r="IN19" s="90">
        <f t="shared" ca="1" si="259"/>
        <v>106.23598530266273</v>
      </c>
      <c r="IO19" s="90">
        <f t="shared" ca="1" si="260"/>
        <v>49.439314577177583</v>
      </c>
      <c r="IP19" s="90">
        <f t="shared" ca="1" si="261"/>
        <v>20.985828022459931</v>
      </c>
      <c r="IQ19" s="90">
        <f t="shared" ca="1" si="262"/>
        <v>69.290114718074506</v>
      </c>
      <c r="IR19" s="90">
        <f t="shared" ca="1" si="263"/>
        <v>32.995912711059454</v>
      </c>
      <c r="IS19" s="90">
        <f t="shared" ca="1" si="264"/>
        <v>80.339722244268998</v>
      </c>
      <c r="IT19" s="90">
        <f t="shared" ca="1" si="265"/>
        <v>86.969542066823891</v>
      </c>
      <c r="IU19" s="90">
        <f t="shared" ca="1" si="266"/>
        <v>73.229325479282522</v>
      </c>
      <c r="IV19" s="90">
        <f t="shared" ca="1" si="267"/>
        <v>83.006405963789945</v>
      </c>
      <c r="IW19" s="90">
        <f t="shared" ca="1" si="268"/>
        <v>50.94477801980873</v>
      </c>
      <c r="IX19" s="90">
        <f t="shared" ca="1" si="269"/>
        <v>84.796072907003804</v>
      </c>
      <c r="IY19" s="90">
        <f t="shared" ca="1" si="270"/>
        <v>79.029413993757672</v>
      </c>
      <c r="IZ19" s="90">
        <f t="shared" ca="1" si="271"/>
        <v>67.330097501575139</v>
      </c>
      <c r="JA19" s="90">
        <f t="shared" ca="1" si="272"/>
        <v>17.010103279466087</v>
      </c>
      <c r="JB19" s="90">
        <f t="shared" ca="1" si="273"/>
        <v>66.657863816103429</v>
      </c>
      <c r="JC19" s="90">
        <f t="shared" ca="1" si="274"/>
        <v>71.574405106182979</v>
      </c>
      <c r="JD19" s="90">
        <f t="shared" ca="1" si="275"/>
        <v>63.87872549015421</v>
      </c>
      <c r="JE19" s="90">
        <f t="shared" ca="1" si="276"/>
        <v>93.479736382442027</v>
      </c>
      <c r="JF19" s="90">
        <f t="shared" ca="1" si="277"/>
        <v>14.303645960331231</v>
      </c>
      <c r="JG19" s="90">
        <f t="shared" ca="1" si="278"/>
        <v>124.31035001489634</v>
      </c>
      <c r="JH19" s="90">
        <f t="shared" ca="1" si="279"/>
        <v>64.456066613089689</v>
      </c>
      <c r="JI19" s="90">
        <f t="shared" ca="1" si="280"/>
        <v>155.83927942735093</v>
      </c>
      <c r="JJ19" s="90">
        <f t="shared" ca="1" si="281"/>
        <v>115.79096785695403</v>
      </c>
      <c r="JK19" s="90">
        <f t="shared" ca="1" si="282"/>
        <v>32.59375470842518</v>
      </c>
      <c r="JL19" s="90">
        <f t="shared" ca="1" si="283"/>
        <v>92.729683906947557</v>
      </c>
      <c r="JM19" s="90">
        <f t="shared" ca="1" si="284"/>
        <v>23.494314735328306</v>
      </c>
      <c r="JN19" s="90">
        <f t="shared" ca="1" si="285"/>
        <v>141.28793408915101</v>
      </c>
      <c r="JO19" s="90">
        <f t="shared" ca="1" si="286"/>
        <v>43.69713921468427</v>
      </c>
      <c r="JP19" s="90">
        <f t="shared" ca="1" si="287"/>
        <v>146.41765420887216</v>
      </c>
      <c r="JQ19" s="90">
        <f t="shared" ca="1" si="288"/>
        <v>38.682110085487125</v>
      </c>
      <c r="JR19" s="90">
        <f t="shared" ca="1" si="289"/>
        <v>75.348253851058672</v>
      </c>
      <c r="JS19" s="90">
        <f t="shared" ca="1" si="290"/>
        <v>42.638720589993099</v>
      </c>
      <c r="JT19" s="90">
        <f t="shared" ca="1" si="291"/>
        <v>67.874667641383752</v>
      </c>
      <c r="JU19" s="90">
        <f t="shared" ca="1" si="292"/>
        <v>39.848699282223329</v>
      </c>
      <c r="JV19" s="90">
        <f t="shared" ca="1" si="293"/>
        <v>52.020235696358725</v>
      </c>
      <c r="JW19" s="90">
        <f t="shared" ca="1" si="294"/>
        <v>81.615654000778704</v>
      </c>
      <c r="JX19" s="90">
        <f t="shared" ca="1" si="295"/>
        <v>51.884617609633068</v>
      </c>
      <c r="JY19" s="90">
        <f t="shared" ca="1" si="296"/>
        <v>189.301518624712</v>
      </c>
      <c r="JZ19" s="90">
        <f t="shared" ca="1" si="297"/>
        <v>71.541529067746112</v>
      </c>
      <c r="KA19" s="90">
        <f t="shared" ca="1" si="298"/>
        <v>48.948906777198822</v>
      </c>
      <c r="KB19" s="90">
        <f t="shared" ca="1" si="299"/>
        <v>73.070359376581877</v>
      </c>
      <c r="KC19" s="90">
        <f t="shared" ca="1" si="300"/>
        <v>67.579086976521808</v>
      </c>
      <c r="KD19" s="90">
        <f t="shared" ca="1" si="301"/>
        <v>48.980805399758289</v>
      </c>
      <c r="KE19" s="90">
        <f t="shared" ca="1" si="302"/>
        <v>59.901592563952342</v>
      </c>
      <c r="KF19" s="90">
        <f t="shared" ca="1" si="303"/>
        <v>48.004458440566125</v>
      </c>
      <c r="KG19" s="90">
        <f t="shared" ca="1" si="304"/>
        <v>40.315315961018683</v>
      </c>
      <c r="KH19" s="90">
        <f t="shared" ca="1" si="305"/>
        <v>69.219862457686276</v>
      </c>
      <c r="KI19" s="90">
        <f t="shared" ca="1" si="306"/>
        <v>84.513446963617753</v>
      </c>
      <c r="KJ19" s="90">
        <f t="shared" ca="1" si="307"/>
        <v>147.94351221730867</v>
      </c>
      <c r="KK19" s="90">
        <f t="shared" ca="1" si="308"/>
        <v>21.020605530533278</v>
      </c>
      <c r="KL19" s="90">
        <f t="shared" ca="1" si="309"/>
        <v>102.00104105089997</v>
      </c>
      <c r="KM19" s="90">
        <f t="shared" ca="1" si="310"/>
        <v>140.8578370348028</v>
      </c>
      <c r="KN19" s="90">
        <f t="shared" ca="1" si="311"/>
        <v>136.29506486467119</v>
      </c>
      <c r="KO19" s="90">
        <f t="shared" ca="1" si="312"/>
        <v>52.249087263767848</v>
      </c>
      <c r="KP19" s="90">
        <f t="shared" ca="1" si="313"/>
        <v>57.411068556303817</v>
      </c>
      <c r="KQ19" s="90">
        <f t="shared" ca="1" si="314"/>
        <v>65.274658835151413</v>
      </c>
      <c r="KR19" s="90">
        <f t="shared" ca="1" si="315"/>
        <v>78.479303184684483</v>
      </c>
      <c r="KS19" s="90">
        <f t="shared" ca="1" si="316"/>
        <v>92.982707671744507</v>
      </c>
      <c r="KT19" s="90">
        <f t="shared" ca="1" si="317"/>
        <v>67.614610911513935</v>
      </c>
      <c r="KU19" s="90">
        <f t="shared" ca="1" si="318"/>
        <v>86.124444899075471</v>
      </c>
      <c r="KV19" s="90">
        <f t="shared" ca="1" si="319"/>
        <v>21.034512482360448</v>
      </c>
      <c r="KW19" s="90">
        <f t="shared" ca="1" si="320"/>
        <v>26.785375432849776</v>
      </c>
      <c r="KX19" s="90">
        <f t="shared" ca="1" si="321"/>
        <v>24.694426354968247</v>
      </c>
      <c r="KY19" s="90">
        <f t="shared" ca="1" si="322"/>
        <v>2.0412003831045351</v>
      </c>
      <c r="KZ19" s="90">
        <f t="shared" ca="1" si="323"/>
        <v>67.79928305364669</v>
      </c>
      <c r="LA19" s="90">
        <f t="shared" ca="1" si="324"/>
        <v>79.670939587455706</v>
      </c>
      <c r="LB19" s="90">
        <f t="shared" ca="1" si="325"/>
        <v>56.407058079013588</v>
      </c>
      <c r="LC19" s="90">
        <f t="shared" ca="1" si="326"/>
        <v>71.672435942742126</v>
      </c>
      <c r="LD19" s="90">
        <f t="shared" ca="1" si="327"/>
        <v>32.593601963907403</v>
      </c>
      <c r="LE19" s="90">
        <f t="shared" ca="1" si="328"/>
        <v>92.733590114867212</v>
      </c>
      <c r="LF19" s="90">
        <f t="shared" ca="1" si="329"/>
        <v>127.32497625630687</v>
      </c>
      <c r="LG19" s="90">
        <f t="shared" ca="1" si="330"/>
        <v>57.392335617531046</v>
      </c>
      <c r="LH19" s="90">
        <f t="shared" ca="1" si="331"/>
        <v>45.266023094651807</v>
      </c>
      <c r="LI19" s="90">
        <f t="shared" ca="1" si="332"/>
        <v>63.106253411016169</v>
      </c>
      <c r="LJ19" s="90">
        <f t="shared" ca="1" si="333"/>
        <v>55.74299858292823</v>
      </c>
      <c r="LK19" s="90">
        <f t="shared" ca="1" si="334"/>
        <v>73.261963801031669</v>
      </c>
      <c r="LL19" s="90">
        <f t="shared" ca="1" si="335"/>
        <v>83.295884709510062</v>
      </c>
      <c r="LM19" s="90">
        <f t="shared" ca="1" si="336"/>
        <v>47.604634213618702</v>
      </c>
      <c r="LN19" s="90">
        <f t="shared" ca="1" si="337"/>
        <v>88.29598204013719</v>
      </c>
      <c r="LO19" s="90">
        <f t="shared" ca="1" si="338"/>
        <v>66.60842707147863</v>
      </c>
      <c r="LP19" s="90">
        <f t="shared" ca="1" si="339"/>
        <v>98.046454599873798</v>
      </c>
      <c r="LQ19" s="90">
        <f t="shared" ca="1" si="340"/>
        <v>87.281976008835031</v>
      </c>
      <c r="LR19" s="90">
        <f t="shared" ca="1" si="341"/>
        <v>56.961340583877927</v>
      </c>
      <c r="LS19" s="90">
        <f t="shared" ca="1" si="342"/>
        <v>90.933053053443345</v>
      </c>
      <c r="LT19" s="90">
        <f t="shared" ca="1" si="343"/>
        <v>45.45904429677725</v>
      </c>
      <c r="LU19" s="90">
        <f t="shared" ca="1" si="344"/>
        <v>124.32566422000303</v>
      </c>
      <c r="LV19" s="90">
        <f t="shared" ca="1" si="345"/>
        <v>120.78450872612697</v>
      </c>
      <c r="LW19" s="90">
        <f t="shared" ca="1" si="346"/>
        <v>28.067188005522841</v>
      </c>
      <c r="LX19" s="90">
        <f t="shared" ca="1" si="347"/>
        <v>101.91958462549205</v>
      </c>
      <c r="LY19" s="90">
        <f t="shared" ca="1" si="348"/>
        <v>61.079311843607478</v>
      </c>
      <c r="LZ19" s="90">
        <f t="shared" ca="1" si="349"/>
        <v>62.128609073145014</v>
      </c>
      <c r="MA19" s="90">
        <f t="shared" ca="1" si="350"/>
        <v>75.633888987195519</v>
      </c>
      <c r="MB19" s="90">
        <f t="shared" ca="1" si="351"/>
        <v>71.81036237968479</v>
      </c>
      <c r="MC19" s="90">
        <f t="shared" ca="1" si="352"/>
        <v>59.742900513058693</v>
      </c>
      <c r="MD19" s="90">
        <f t="shared" ca="1" si="353"/>
        <v>103.5669844390614</v>
      </c>
      <c r="ME19" s="90">
        <f t="shared" ca="1" si="354"/>
        <v>129.30904240304505</v>
      </c>
      <c r="MF19" s="90">
        <f t="shared" ca="1" si="355"/>
        <v>111.16732841384263</v>
      </c>
      <c r="MG19" s="90">
        <f t="shared" ca="1" si="356"/>
        <v>32.194948247754468</v>
      </c>
      <c r="MH19" s="90">
        <f t="shared" ca="1" si="357"/>
        <v>76.691657083497518</v>
      </c>
      <c r="MI19" s="90">
        <f t="shared" ca="1" si="358"/>
        <v>95.817908703478366</v>
      </c>
      <c r="MJ19" s="90">
        <f t="shared" ca="1" si="359"/>
        <v>53.925146451231058</v>
      </c>
      <c r="MK19" s="90">
        <f t="shared" ca="1" si="360"/>
        <v>55.550891843686266</v>
      </c>
      <c r="ML19" s="90">
        <f t="shared" ca="1" si="361"/>
        <v>40.434075244489378</v>
      </c>
      <c r="MM19" s="90">
        <f t="shared" ca="1" si="362"/>
        <v>196.56995122589385</v>
      </c>
      <c r="MN19" s="90">
        <f t="shared" ca="1" si="363"/>
        <v>123.44415320357517</v>
      </c>
      <c r="MO19" s="90">
        <f t="shared" ca="1" si="364"/>
        <v>61.291781244906602</v>
      </c>
      <c r="MP19" s="90">
        <f t="shared" ca="1" si="365"/>
        <v>73.756423074062894</v>
      </c>
      <c r="MQ19" s="90">
        <f t="shared" ca="1" si="366"/>
        <v>77.767062650159261</v>
      </c>
      <c r="MR19" s="90">
        <f t="shared" ca="1" si="367"/>
        <v>127.7472660999217</v>
      </c>
      <c r="MS19" s="90">
        <f t="shared" ca="1" si="368"/>
        <v>89.674541819625091</v>
      </c>
      <c r="MT19" s="90">
        <f t="shared" ca="1" si="369"/>
        <v>138.36005473506847</v>
      </c>
      <c r="MU19" s="90">
        <f t="shared" ca="1" si="370"/>
        <v>51.870788849728591</v>
      </c>
      <c r="MV19" s="90">
        <f t="shared" ca="1" si="371"/>
        <v>48.433945715242963</v>
      </c>
      <c r="MW19" s="90">
        <f t="shared" ca="1" si="372"/>
        <v>63.163233794308468</v>
      </c>
      <c r="MX19" s="90">
        <f t="shared" ca="1" si="373"/>
        <v>73.247816453713639</v>
      </c>
      <c r="MY19" s="90">
        <f t="shared" ca="1" si="374"/>
        <v>28.299756483005847</v>
      </c>
      <c r="MZ19" s="90">
        <f t="shared" ca="1" si="375"/>
        <v>91.50495775917571</v>
      </c>
      <c r="NA19" s="90">
        <f t="shared" ca="1" si="376"/>
        <v>26.788325911992182</v>
      </c>
      <c r="NB19" s="90">
        <f t="shared" ca="1" si="377"/>
        <v>44.098953172963832</v>
      </c>
      <c r="NC19" s="90">
        <f t="shared" ca="1" si="378"/>
        <v>31.162225146046982</v>
      </c>
      <c r="ND19" s="90">
        <f t="shared" ca="1" si="379"/>
        <v>68.67194430483319</v>
      </c>
      <c r="NE19" s="90">
        <f t="shared" ca="1" si="380"/>
        <v>36.889150944289717</v>
      </c>
      <c r="NF19" s="90">
        <f t="shared" ca="1" si="381"/>
        <v>34.838647193149782</v>
      </c>
      <c r="NG19" s="90">
        <f t="shared" ca="1" si="382"/>
        <v>52.92531913668514</v>
      </c>
      <c r="NH19" s="90">
        <f t="shared" ca="1" si="383"/>
        <v>111.83093398241898</v>
      </c>
      <c r="NI19" s="90">
        <f t="shared" ca="1" si="384"/>
        <v>162.23270396024324</v>
      </c>
      <c r="NJ19" s="90">
        <f t="shared" ca="1" si="385"/>
        <v>147.42418311543386</v>
      </c>
      <c r="NK19" s="90">
        <f t="shared" ca="1" si="386"/>
        <v>125.39578682239232</v>
      </c>
      <c r="NL19" s="90">
        <f t="shared" ca="1" si="387"/>
        <v>103.96248072330404</v>
      </c>
      <c r="NM19" s="90">
        <f t="shared" ca="1" si="388"/>
        <v>143.44888213290787</v>
      </c>
      <c r="NN19" s="90">
        <f t="shared" ca="1" si="389"/>
        <v>92.620877694384944</v>
      </c>
      <c r="NO19" s="90">
        <f t="shared" ca="1" si="390"/>
        <v>67.107211597928583</v>
      </c>
      <c r="NP19" s="90">
        <f t="shared" ca="1" si="391"/>
        <v>39.915922440778978</v>
      </c>
      <c r="NQ19" s="90">
        <f t="shared" ca="1" si="392"/>
        <v>100.01086252288884</v>
      </c>
      <c r="NR19" s="90">
        <f t="shared" ca="1" si="393"/>
        <v>102.84722279944091</v>
      </c>
      <c r="NS19" s="90">
        <f t="shared" ca="1" si="394"/>
        <v>45.484032020301974</v>
      </c>
      <c r="NT19" s="90">
        <f t="shared" ca="1" si="395"/>
        <v>68.658388602986122</v>
      </c>
      <c r="NU19" s="90">
        <f t="shared" ca="1" si="396"/>
        <v>92.149190208189538</v>
      </c>
      <c r="NV19" s="90">
        <f t="shared" ca="1" si="397"/>
        <v>84.516575383135006</v>
      </c>
      <c r="NW19" s="90">
        <f t="shared" ca="1" si="398"/>
        <v>128.05572215665839</v>
      </c>
      <c r="NX19" s="90">
        <f t="shared" ca="1" si="399"/>
        <v>46.990863300756558</v>
      </c>
      <c r="NY19" s="90">
        <f t="shared" ca="1" si="400"/>
        <v>49.473109801106972</v>
      </c>
      <c r="NZ19" s="90">
        <f t="shared" ca="1" si="401"/>
        <v>136.64613368763287</v>
      </c>
      <c r="OA19" s="90">
        <f t="shared" ca="1" si="402"/>
        <v>80.937131983628092</v>
      </c>
      <c r="OB19" s="90">
        <f t="shared" ca="1" si="403"/>
        <v>127.38099050296144</v>
      </c>
      <c r="OC19" s="90">
        <f t="shared" ca="1" si="404"/>
        <v>36.366987685105592</v>
      </c>
      <c r="OD19" s="90">
        <f t="shared" ca="1" si="405"/>
        <v>65.570796846030021</v>
      </c>
      <c r="OE19" s="90">
        <f t="shared" ca="1" si="406"/>
        <v>43.469595024712014</v>
      </c>
      <c r="OF19" s="90">
        <f t="shared" ca="1" si="407"/>
        <v>6.8846538087013629</v>
      </c>
      <c r="OG19" s="90">
        <f t="shared" ca="1" si="408"/>
        <v>73.765577335192006</v>
      </c>
      <c r="OH19" s="90">
        <f t="shared" ca="1" si="409"/>
        <v>121.94007758327277</v>
      </c>
      <c r="OI19" s="90">
        <f t="shared" ca="1" si="410"/>
        <v>23.084324824436045</v>
      </c>
      <c r="OJ19" s="90">
        <f t="shared" ca="1" si="411"/>
        <v>67.063056340855809</v>
      </c>
      <c r="OK19" s="90">
        <f t="shared" ca="1" si="412"/>
        <v>49.601300769312687</v>
      </c>
      <c r="OL19" s="90">
        <f t="shared" ca="1" si="413"/>
        <v>135.78594786009899</v>
      </c>
      <c r="OM19" s="90">
        <f t="shared" ca="1" si="414"/>
        <v>24.33155620540002</v>
      </c>
      <c r="ON19" s="90">
        <f t="shared" ca="1" si="415"/>
        <v>18.75925952622697</v>
      </c>
      <c r="OO19" s="90">
        <f t="shared" ca="1" si="416"/>
        <v>104.56997711903847</v>
      </c>
      <c r="OP19" s="90">
        <f t="shared" ca="1" si="417"/>
        <v>79.368705499810332</v>
      </c>
      <c r="OQ19" s="90">
        <f t="shared" ca="1" si="418"/>
        <v>129.20997118738205</v>
      </c>
      <c r="OR19" s="90">
        <f t="shared" ca="1" si="419"/>
        <v>46.56232088476029</v>
      </c>
      <c r="OS19" s="90">
        <f t="shared" ca="1" si="420"/>
        <v>94.732265078324573</v>
      </c>
      <c r="OT19" s="90">
        <f t="shared" ca="1" si="421"/>
        <v>27.395361933698371</v>
      </c>
      <c r="OU19" s="90">
        <f t="shared" ca="1" si="422"/>
        <v>71.870681089704732</v>
      </c>
      <c r="OV19" s="90">
        <f t="shared" ca="1" si="423"/>
        <v>91.803740730325643</v>
      </c>
      <c r="OW19" s="90">
        <f t="shared" ca="1" si="424"/>
        <v>96.117716875318649</v>
      </c>
      <c r="OX19" s="90">
        <f t="shared" ca="1" si="425"/>
        <v>88.648318898947352</v>
      </c>
      <c r="OY19" s="90">
        <f t="shared" ca="1" si="426"/>
        <v>19.368931621174116</v>
      </c>
      <c r="OZ19" s="90">
        <f t="shared" ca="1" si="427"/>
        <v>106.36027122803431</v>
      </c>
      <c r="PA19" s="90">
        <f t="shared" ca="1" si="428"/>
        <v>52.569745308596936</v>
      </c>
      <c r="PB19" s="90">
        <f t="shared" ca="1" si="429"/>
        <v>128.93161044023955</v>
      </c>
      <c r="PC19" s="90">
        <f t="shared" ca="1" si="430"/>
        <v>129.1574577954039</v>
      </c>
      <c r="PD19" s="90">
        <f t="shared" ca="1" si="431"/>
        <v>115.53310148068923</v>
      </c>
      <c r="PE19" s="90">
        <f t="shared" ca="1" si="432"/>
        <v>17.681119074719057</v>
      </c>
      <c r="PF19" s="90">
        <f t="shared" ca="1" si="433"/>
        <v>36.288844374936545</v>
      </c>
      <c r="PG19" s="90">
        <f t="shared" ca="1" si="434"/>
        <v>63.779784209997175</v>
      </c>
      <c r="PH19" s="90">
        <f t="shared" ca="1" si="435"/>
        <v>96.974243266912794</v>
      </c>
      <c r="PI19" s="90">
        <f t="shared" ca="1" si="436"/>
        <v>57.285373332672819</v>
      </c>
      <c r="PJ19" s="90">
        <f t="shared" ca="1" si="437"/>
        <v>79.82469073488592</v>
      </c>
      <c r="PK19" s="90">
        <f t="shared" ca="1" si="438"/>
        <v>28.689283894473359</v>
      </c>
      <c r="PL19" s="90">
        <f t="shared" ca="1" si="439"/>
        <v>42.435910637991704</v>
      </c>
      <c r="PM19" s="90">
        <f t="shared" ca="1" si="440"/>
        <v>76.214679735124577</v>
      </c>
      <c r="PN19" s="90">
        <f t="shared" ca="1" si="441"/>
        <v>40.437828317289082</v>
      </c>
      <c r="PO19" s="90">
        <f t="shared" ca="1" si="442"/>
        <v>191.12972497536279</v>
      </c>
      <c r="PP19" s="90">
        <f t="shared" ca="1" si="443"/>
        <v>120.78142785381672</v>
      </c>
      <c r="PQ19" s="90">
        <f t="shared" ca="1" si="444"/>
        <v>53.116425169323435</v>
      </c>
      <c r="PR19" s="90">
        <f t="shared" ca="1" si="445"/>
        <v>7.5033650722540628</v>
      </c>
      <c r="PS19" s="90">
        <f t="shared" ca="1" si="446"/>
        <v>9.8563304355877044</v>
      </c>
      <c r="PT19" s="90">
        <f t="shared" ca="1" si="447"/>
        <v>28.308318507078877</v>
      </c>
      <c r="PU19" s="90">
        <f t="shared" ca="1" si="448"/>
        <v>30.55584292137274</v>
      </c>
      <c r="PV19" s="90">
        <f t="shared" ca="1" si="449"/>
        <v>-25.405340348518493</v>
      </c>
      <c r="PW19" s="90">
        <f t="shared" ca="1" si="450"/>
        <v>9.4607193895587951</v>
      </c>
      <c r="PX19" s="90">
        <f t="shared" ca="1" si="451"/>
        <v>72.954635221197748</v>
      </c>
      <c r="PY19" s="90">
        <f t="shared" ca="1" si="452"/>
        <v>144.59411840851311</v>
      </c>
      <c r="PZ19" s="90">
        <f t="shared" ca="1" si="453"/>
        <v>24.625391103650653</v>
      </c>
      <c r="QA19" s="90">
        <f t="shared" ca="1" si="454"/>
        <v>102.53367010107615</v>
      </c>
      <c r="QB19" s="90">
        <f t="shared" ca="1" si="455"/>
        <v>42.657857235019435</v>
      </c>
      <c r="QC19" s="90">
        <f t="shared" ca="1" si="456"/>
        <v>61.2753742753642</v>
      </c>
      <c r="QD19" s="90">
        <f t="shared" ca="1" si="457"/>
        <v>109.62012657274823</v>
      </c>
      <c r="QE19" s="90">
        <f t="shared" ca="1" si="458"/>
        <v>131.7545038606612</v>
      </c>
      <c r="QF19" s="90">
        <f t="shared" ca="1" si="459"/>
        <v>97.05232096728075</v>
      </c>
      <c r="QG19" s="90">
        <f t="shared" ca="1" si="460"/>
        <v>35.792548767873704</v>
      </c>
      <c r="QH19" s="90">
        <f t="shared" ca="1" si="461"/>
        <v>90.839904622286298</v>
      </c>
      <c r="QI19" s="90">
        <f t="shared" ca="1" si="462"/>
        <v>44.462198984205408</v>
      </c>
      <c r="QJ19" s="90">
        <f t="shared" ca="1" si="463"/>
        <v>52.710682800431705</v>
      </c>
      <c r="QK19" s="90">
        <f t="shared" ca="1" si="464"/>
        <v>73.263029218055408</v>
      </c>
      <c r="QL19" s="90">
        <f t="shared" ca="1" si="465"/>
        <v>88.316613969902463</v>
      </c>
      <c r="QM19" s="90">
        <f t="shared" ca="1" si="466"/>
        <v>85.213675722060486</v>
      </c>
      <c r="QN19" s="90">
        <f t="shared" ca="1" si="467"/>
        <v>147.02980988943818</v>
      </c>
      <c r="QO19" s="90">
        <f t="shared" ca="1" si="468"/>
        <v>51.226457675584896</v>
      </c>
      <c r="QP19" s="90">
        <f t="shared" ca="1" si="469"/>
        <v>19.871556472433298</v>
      </c>
      <c r="QQ19" s="90">
        <f t="shared" ca="1" si="470"/>
        <v>66.073840498218928</v>
      </c>
      <c r="QR19" s="90">
        <f t="shared" ca="1" si="471"/>
        <v>73.394963543928952</v>
      </c>
      <c r="QS19" s="90">
        <f t="shared" ca="1" si="472"/>
        <v>109.8005228518996</v>
      </c>
      <c r="QT19" s="90">
        <f t="shared" ca="1" si="473"/>
        <v>102.86035897562527</v>
      </c>
      <c r="QU19" s="90">
        <f t="shared" ca="1" si="474"/>
        <v>46.478588159249711</v>
      </c>
      <c r="QV19" s="90">
        <f t="shared" ca="1" si="475"/>
        <v>68.055286025184003</v>
      </c>
      <c r="QW19" s="90">
        <f t="shared" ca="1" si="476"/>
        <v>110.83380873506871</v>
      </c>
      <c r="QX19" s="90">
        <f t="shared" ca="1" si="477"/>
        <v>123.92786946305479</v>
      </c>
      <c r="QY19" s="90">
        <f t="shared" ca="1" si="478"/>
        <v>122.26457053380601</v>
      </c>
      <c r="QZ19" s="90">
        <f t="shared" ca="1" si="479"/>
        <v>14.432051687088443</v>
      </c>
      <c r="RA19" s="90">
        <f t="shared" ca="1" si="480"/>
        <v>121.25979191974709</v>
      </c>
      <c r="RB19" s="90">
        <f t="shared" ca="1" si="481"/>
        <v>26.341885454150727</v>
      </c>
      <c r="RC19" s="90">
        <f t="shared" ca="1" si="482"/>
        <v>90.865261198911327</v>
      </c>
      <c r="RD19" s="90">
        <f t="shared" ca="1" si="483"/>
        <v>81.600810299535169</v>
      </c>
      <c r="RE19" s="90">
        <f t="shared" ca="1" si="484"/>
        <v>30.258444520123476</v>
      </c>
      <c r="RF19" s="90">
        <f t="shared" ca="1" si="485"/>
        <v>64.746004856180804</v>
      </c>
      <c r="RG19" s="90">
        <f t="shared" ca="1" si="486"/>
        <v>70.7891832807844</v>
      </c>
      <c r="RH19" s="90">
        <f t="shared" ca="1" si="487"/>
        <v>100.31422058039422</v>
      </c>
      <c r="RI19" s="90">
        <f t="shared" ca="1" si="488"/>
        <v>86.501319567926998</v>
      </c>
      <c r="RJ19" s="90">
        <f t="shared" ca="1" si="489"/>
        <v>81.420456431202339</v>
      </c>
      <c r="RK19" s="90">
        <f t="shared" ca="1" si="490"/>
        <v>72.59122085961954</v>
      </c>
      <c r="RL19" s="90">
        <f t="shared" ca="1" si="491"/>
        <v>52.846223343912108</v>
      </c>
      <c r="RM19" s="90">
        <f t="shared" ca="1" si="492"/>
        <v>14.427663901198347</v>
      </c>
      <c r="RN19" s="90">
        <f t="shared" ca="1" si="493"/>
        <v>110.14525530521767</v>
      </c>
      <c r="RO19" s="90">
        <f t="shared" ca="1" si="494"/>
        <v>192.44246961110474</v>
      </c>
      <c r="RP19" s="90">
        <f t="shared" ca="1" si="495"/>
        <v>36.012518554328423</v>
      </c>
      <c r="RQ19" s="90">
        <f t="shared" ca="1" si="496"/>
        <v>60.891666509177512</v>
      </c>
      <c r="RR19" s="90">
        <f t="shared" ca="1" si="497"/>
        <v>132.60945747459823</v>
      </c>
      <c r="RS19" s="90">
        <f t="shared" ca="1" si="498"/>
        <v>47.472947923827277</v>
      </c>
      <c r="RT19" s="90">
        <f t="shared" ca="1" si="499"/>
        <v>56.144122621906995</v>
      </c>
      <c r="RU19" s="90">
        <f t="shared" ca="1" si="500"/>
        <v>50.2209130812277</v>
      </c>
      <c r="RV19" s="90">
        <f t="shared" ca="1" si="501"/>
        <v>109.7261397279859</v>
      </c>
      <c r="RW19" s="90">
        <f t="shared" ca="1" si="502"/>
        <v>30.599501698555109</v>
      </c>
      <c r="RX19" s="90">
        <f t="shared" ca="1" si="503"/>
        <v>92.020163119446934</v>
      </c>
      <c r="RY19" s="90">
        <f t="shared" ca="1" si="504"/>
        <v>109.6141224417789</v>
      </c>
      <c r="RZ19" s="90">
        <f t="shared" ca="1" si="505"/>
        <v>105.39298444988972</v>
      </c>
      <c r="SA19" s="90">
        <f t="shared" ca="1" si="506"/>
        <v>117.32795018655256</v>
      </c>
      <c r="SB19" s="90">
        <f t="shared" ca="1" si="507"/>
        <v>78.083462262451462</v>
      </c>
      <c r="SC19" s="90">
        <f t="shared" ca="1" si="508"/>
        <v>28.16410436150014</v>
      </c>
      <c r="SD19" s="90">
        <f t="shared" ca="1" si="509"/>
        <v>69.536776635389714</v>
      </c>
      <c r="SE19" s="90">
        <f t="shared" ca="1" si="510"/>
        <v>173.23446370147428</v>
      </c>
      <c r="SF19" s="90">
        <f t="shared" ca="1" si="511"/>
        <v>27.214875768578672</v>
      </c>
      <c r="SG19" s="90">
        <f t="shared" ca="1" si="512"/>
        <v>48.551069074632984</v>
      </c>
      <c r="SH19" s="90">
        <f t="shared" ca="1" si="513"/>
        <v>36.533875583806136</v>
      </c>
      <c r="SI19" s="90">
        <f t="shared" ca="1" si="514"/>
        <v>106.08158729427079</v>
      </c>
      <c r="SJ19" s="90">
        <f t="shared" ca="1" si="515"/>
        <v>126.99016733378731</v>
      </c>
      <c r="SK19" s="90">
        <f t="shared" ca="1" si="516"/>
        <v>75.23396781972302</v>
      </c>
      <c r="SL19" s="90">
        <f t="shared" ca="1" si="517"/>
        <v>139.86127597901469</v>
      </c>
      <c r="SM19" s="90">
        <f t="shared" ca="1" si="518"/>
        <v>45.762412519324293</v>
      </c>
      <c r="SN19" s="90">
        <f t="shared" ca="1" si="519"/>
        <v>87.406020390273682</v>
      </c>
      <c r="SO19" s="90">
        <f t="shared" ca="1" si="520"/>
        <v>36.267561931383781</v>
      </c>
      <c r="SP19" s="90">
        <f t="shared" ca="1" si="521"/>
        <v>181.26897604532456</v>
      </c>
      <c r="SQ19" s="90">
        <f t="shared" ca="1" si="522"/>
        <v>82.722829591168178</v>
      </c>
      <c r="SR19" s="90">
        <f t="shared" ca="1" si="523"/>
        <v>94.188702553668961</v>
      </c>
      <c r="SS19" s="90">
        <f t="shared" ca="1" si="524"/>
        <v>52.046566735867515</v>
      </c>
      <c r="ST19" s="90">
        <f t="shared" ca="1" si="525"/>
        <v>79.420468579216717</v>
      </c>
      <c r="SU19" s="90">
        <f t="shared" ca="1" si="526"/>
        <v>102.15658228673622</v>
      </c>
      <c r="SV19" s="90">
        <f t="shared" ca="1" si="527"/>
        <v>59.913502148065696</v>
      </c>
      <c r="SW19" s="90">
        <f t="shared" ca="1" si="528"/>
        <v>202.23808859440027</v>
      </c>
      <c r="SX19" s="90">
        <f t="shared" ca="1" si="529"/>
        <v>29.893580649065857</v>
      </c>
      <c r="SY19" s="90">
        <f t="shared" ca="1" si="530"/>
        <v>43.506616277236297</v>
      </c>
      <c r="SZ19" s="90">
        <f t="shared" ca="1" si="531"/>
        <v>64.189731647480556</v>
      </c>
      <c r="TA19" s="90">
        <f t="shared" ca="1" si="532"/>
        <v>94.648046977836017</v>
      </c>
      <c r="TB19" s="90">
        <f t="shared" ca="1" si="533"/>
        <v>39.277077859329047</v>
      </c>
      <c r="TC19" s="90">
        <f t="shared" ca="1" si="534"/>
        <v>53.992695467042388</v>
      </c>
      <c r="TD19" s="90">
        <f t="shared" ca="1" si="535"/>
        <v>64.478230543992808</v>
      </c>
      <c r="TE19" s="90">
        <f t="shared" ca="1" si="536"/>
        <v>52.463620654018698</v>
      </c>
      <c r="TF19" s="90">
        <f t="shared" ca="1" si="537"/>
        <v>37.905352247710297</v>
      </c>
      <c r="TG19" s="90">
        <f t="shared" ca="1" si="538"/>
        <v>126.49413917075348</v>
      </c>
      <c r="TH19" s="90">
        <f t="shared" ca="1" si="539"/>
        <v>81.450283175070695</v>
      </c>
      <c r="TI19" s="90">
        <f t="shared" ca="1" si="540"/>
        <v>60.18823083646555</v>
      </c>
      <c r="TJ19" s="90">
        <f t="shared" ca="1" si="541"/>
        <v>44.013869743100706</v>
      </c>
      <c r="TK19" s="90">
        <f t="shared" ca="1" si="542"/>
        <v>31.424519346299402</v>
      </c>
      <c r="TL19" s="90">
        <f t="shared" ca="1" si="543"/>
        <v>97.449643900616536</v>
      </c>
      <c r="TM19" s="90">
        <f t="shared" ca="1" si="544"/>
        <v>39.831031591516087</v>
      </c>
      <c r="TN19" s="90">
        <f t="shared" ca="1" si="545"/>
        <v>76.822922655653883</v>
      </c>
      <c r="TO19" s="90">
        <f t="shared" ca="1" si="546"/>
        <v>75.621096814003806</v>
      </c>
      <c r="TP19" s="90">
        <f t="shared" ca="1" si="547"/>
        <v>63.99099408178612</v>
      </c>
      <c r="TQ19" s="90">
        <f t="shared" ca="1" si="548"/>
        <v>98.404643471189232</v>
      </c>
      <c r="TR19" s="90">
        <f t="shared" ca="1" si="549"/>
        <v>67.806796423415108</v>
      </c>
      <c r="TS19" s="90">
        <f t="shared" ca="1" si="550"/>
        <v>90.067184182353941</v>
      </c>
      <c r="TT19" s="90">
        <f t="shared" ca="1" si="551"/>
        <v>24.10272905785984</v>
      </c>
      <c r="TU19" s="90">
        <f t="shared" ca="1" si="552"/>
        <v>32.016443326073102</v>
      </c>
      <c r="TV19" s="90">
        <f t="shared" ca="1" si="553"/>
        <v>79.909411561988264</v>
      </c>
      <c r="TW19" s="90">
        <f t="shared" ca="1" si="554"/>
        <v>100.27990806241814</v>
      </c>
      <c r="TX19" s="90">
        <f t="shared" ca="1" si="555"/>
        <v>63.082290418491731</v>
      </c>
      <c r="TY19" s="90">
        <f t="shared" ca="1" si="556"/>
        <v>47.523535913595985</v>
      </c>
      <c r="TZ19" s="90">
        <f t="shared" ca="1" si="557"/>
        <v>5.2237423277527277</v>
      </c>
      <c r="UA19" s="90">
        <f t="shared" ca="1" si="558"/>
        <v>54.316172986303997</v>
      </c>
      <c r="UB19" s="90">
        <f t="shared" ca="1" si="559"/>
        <v>78.840445402272266</v>
      </c>
      <c r="UC19" s="90">
        <f t="shared" ca="1" si="560"/>
        <v>63.938996494552391</v>
      </c>
      <c r="UD19" s="90">
        <f t="shared" ca="1" si="561"/>
        <v>29.607271792233565</v>
      </c>
      <c r="UE19" s="90">
        <f t="shared" ca="1" si="562"/>
        <v>57.262364092593053</v>
      </c>
      <c r="UF19" s="90">
        <f t="shared" ca="1" si="563"/>
        <v>129.69566528792964</v>
      </c>
      <c r="UG19" s="90">
        <f t="shared" ca="1" si="564"/>
        <v>87.333016583524085</v>
      </c>
      <c r="UH19" s="90">
        <f t="shared" ca="1" si="565"/>
        <v>44.208414504757116</v>
      </c>
      <c r="UI19" s="90">
        <f t="shared" ca="1" si="566"/>
        <v>142.4726526753841</v>
      </c>
      <c r="UJ19" s="90">
        <f t="shared" ca="1" si="567"/>
        <v>35.52803253953563</v>
      </c>
      <c r="UK19" s="90">
        <f t="shared" ca="1" si="568"/>
        <v>122.47315055056838</v>
      </c>
      <c r="UL19" s="90">
        <f t="shared" ca="1" si="569"/>
        <v>140.25507135226718</v>
      </c>
      <c r="UM19" s="90">
        <f t="shared" ca="1" si="570"/>
        <v>101.77320110757316</v>
      </c>
      <c r="UN19" s="90">
        <f t="shared" ca="1" si="571"/>
        <v>122.84251955792212</v>
      </c>
      <c r="UO19" s="90">
        <f t="shared" ca="1" si="572"/>
        <v>19.786432047204418</v>
      </c>
      <c r="UP19" s="90">
        <f t="shared" ca="1" si="573"/>
        <v>48.632724770789956</v>
      </c>
      <c r="UQ19" s="90">
        <f t="shared" ca="1" si="574"/>
        <v>50.775688658628319</v>
      </c>
      <c r="UR19" s="90">
        <f t="shared" ca="1" si="575"/>
        <v>49.739867369468541</v>
      </c>
      <c r="US19" s="90">
        <f t="shared" ca="1" si="576"/>
        <v>48.425759111953006</v>
      </c>
      <c r="UT19" s="90">
        <f t="shared" ca="1" si="577"/>
        <v>52.10493568148776</v>
      </c>
      <c r="UU19" s="90">
        <f t="shared" ca="1" si="578"/>
        <v>60.414646701851844</v>
      </c>
      <c r="UV19" s="90">
        <f t="shared" ca="1" si="579"/>
        <v>41.450078764787243</v>
      </c>
      <c r="UW19" s="90">
        <f t="shared" ca="1" si="580"/>
        <v>96.568842964302291</v>
      </c>
      <c r="UX19" s="90">
        <f t="shared" ca="1" si="581"/>
        <v>63.155847518443998</v>
      </c>
      <c r="UY19" s="90">
        <f t="shared" ca="1" si="582"/>
        <v>72.458395792890244</v>
      </c>
      <c r="UZ19" s="90">
        <f t="shared" ca="1" si="583"/>
        <v>76.997085906719391</v>
      </c>
      <c r="VA19" s="90">
        <f t="shared" ca="1" si="584"/>
        <v>36.69297517113592</v>
      </c>
      <c r="VB19" s="90">
        <f t="shared" ca="1" si="585"/>
        <v>95.767300857056128</v>
      </c>
      <c r="VC19" s="90">
        <f t="shared" ca="1" si="586"/>
        <v>41.127141382217161</v>
      </c>
      <c r="VD19" s="90">
        <f t="shared" ca="1" si="587"/>
        <v>17.4381227734033</v>
      </c>
      <c r="VE19" s="90">
        <f t="shared" ca="1" si="588"/>
        <v>201.56105398883207</v>
      </c>
      <c r="VF19" s="90">
        <f t="shared" ca="1" si="589"/>
        <v>79.811948536635455</v>
      </c>
      <c r="VG19" s="90">
        <f t="shared" ca="1" si="590"/>
        <v>58.722686256646845</v>
      </c>
      <c r="VH19" s="90">
        <f t="shared" ca="1" si="591"/>
        <v>43.102710933093384</v>
      </c>
      <c r="VI19" s="90">
        <f t="shared" ca="1" si="592"/>
        <v>119.76047907816211</v>
      </c>
      <c r="VJ19" s="90">
        <f t="shared" ca="1" si="593"/>
        <v>86.063421879818179</v>
      </c>
      <c r="VK19" s="90">
        <f t="shared" ca="1" si="594"/>
        <v>62.94739307302175</v>
      </c>
      <c r="VL19" s="90">
        <f t="shared" ca="1" si="595"/>
        <v>142.43942964972197</v>
      </c>
      <c r="VM19" s="90">
        <f t="shared" ca="1" si="596"/>
        <v>3.555112143126554</v>
      </c>
      <c r="VN19" s="90">
        <f t="shared" ca="1" si="597"/>
        <v>60.482297403738592</v>
      </c>
      <c r="VO19" s="90">
        <f t="shared" ca="1" si="598"/>
        <v>30.761461375332736</v>
      </c>
      <c r="VP19" s="90">
        <f t="shared" ca="1" si="599"/>
        <v>12.869739580356192</v>
      </c>
      <c r="VQ19" s="90">
        <f t="shared" ca="1" si="600"/>
        <v>93.769482033338704</v>
      </c>
      <c r="VR19" s="90">
        <f t="shared" ca="1" si="601"/>
        <v>69.590938277546371</v>
      </c>
      <c r="VS19" s="90">
        <f t="shared" ca="1" si="602"/>
        <v>33.685189574334935</v>
      </c>
      <c r="VT19" s="90">
        <f t="shared" ca="1" si="603"/>
        <v>32.796890236739308</v>
      </c>
      <c r="VU19" s="90">
        <f t="shared" ca="1" si="604"/>
        <v>96.457461755950916</v>
      </c>
      <c r="VV19" s="90">
        <f t="shared" ca="1" si="605"/>
        <v>83.541342128132541</v>
      </c>
      <c r="VW19" s="90">
        <f t="shared" ca="1" si="606"/>
        <v>98.973265932755098</v>
      </c>
      <c r="VX19" s="90">
        <f t="shared" ca="1" si="607"/>
        <v>46.698210760159526</v>
      </c>
      <c r="VY19" s="90">
        <f t="shared" ca="1" si="608"/>
        <v>35.599155264431801</v>
      </c>
      <c r="VZ19" s="90">
        <f t="shared" ca="1" si="609"/>
        <v>128.55740933142371</v>
      </c>
      <c r="WA19" s="90">
        <f t="shared" ca="1" si="610"/>
        <v>48.133868181006889</v>
      </c>
      <c r="WB19" s="90">
        <f t="shared" ca="1" si="611"/>
        <v>45.27323091161378</v>
      </c>
      <c r="WC19" s="90">
        <f t="shared" ca="1" si="612"/>
        <v>120.5175707169538</v>
      </c>
      <c r="WD19" s="90">
        <f t="shared" ca="1" si="613"/>
        <v>110.16571805865726</v>
      </c>
      <c r="WE19" s="90">
        <f t="shared" ca="1" si="614"/>
        <v>18.149521151556158</v>
      </c>
      <c r="WF19" s="90">
        <f t="shared" ca="1" si="615"/>
        <v>82.529935647927701</v>
      </c>
      <c r="WG19" s="90">
        <f t="shared" ca="1" si="616"/>
        <v>47.868592984769904</v>
      </c>
      <c r="WH19" s="90">
        <f t="shared" ca="1" si="617"/>
        <v>93.005988937400872</v>
      </c>
      <c r="WI19" s="90">
        <f t="shared" ca="1" si="618"/>
        <v>46.246934999445863</v>
      </c>
      <c r="WJ19" s="90">
        <f t="shared" ca="1" si="619"/>
        <v>23.854709655744653</v>
      </c>
      <c r="WK19" s="90">
        <f t="shared" ca="1" si="620"/>
        <v>65.68952920862823</v>
      </c>
      <c r="WL19" s="90">
        <f t="shared" ca="1" si="621"/>
        <v>92.542097609856114</v>
      </c>
      <c r="WM19" s="90">
        <f t="shared" ca="1" si="622"/>
        <v>142.30248385981039</v>
      </c>
      <c r="WN19" s="90">
        <f t="shared" ca="1" si="623"/>
        <v>100.37337506699195</v>
      </c>
      <c r="WO19" s="90">
        <f t="shared" ca="1" si="624"/>
        <v>10.540338884171206</v>
      </c>
      <c r="WP19" s="90">
        <f t="shared" ca="1" si="625"/>
        <v>58.301880059754943</v>
      </c>
      <c r="WQ19" s="90">
        <f t="shared" ca="1" si="626"/>
        <v>83.102635267508532</v>
      </c>
      <c r="WR19" s="90">
        <f t="shared" ca="1" si="627"/>
        <v>81.39463865000846</v>
      </c>
      <c r="WS19" s="90">
        <f t="shared" ca="1" si="628"/>
        <v>113.49347636212754</v>
      </c>
      <c r="WT19" s="90">
        <f t="shared" ca="1" si="629"/>
        <v>60.718212420175249</v>
      </c>
      <c r="WU19" s="90">
        <f t="shared" ca="1" si="630"/>
        <v>5.4229391120793711</v>
      </c>
      <c r="WV19" s="90">
        <f t="shared" ca="1" si="631"/>
        <v>145.05558406208772</v>
      </c>
      <c r="WW19" s="90">
        <f t="shared" ca="1" si="632"/>
        <v>64.239088402728697</v>
      </c>
      <c r="WX19" s="90">
        <f t="shared" ca="1" si="633"/>
        <v>84.933852385916296</v>
      </c>
      <c r="WY19" s="90">
        <f t="shared" ca="1" si="634"/>
        <v>128.0554985219533</v>
      </c>
      <c r="WZ19" s="90">
        <f t="shared" ca="1" si="635"/>
        <v>44.673396404974007</v>
      </c>
      <c r="XA19" s="90">
        <f t="shared" ca="1" si="636"/>
        <v>78.164258953274938</v>
      </c>
      <c r="XB19" s="90">
        <f t="shared" ca="1" si="637"/>
        <v>84.349773830186692</v>
      </c>
      <c r="XC19" s="90">
        <f t="shared" ca="1" si="638"/>
        <v>147.82598692558085</v>
      </c>
      <c r="XD19" s="90">
        <f t="shared" ca="1" si="639"/>
        <v>60.768859957017931</v>
      </c>
      <c r="XE19" s="90">
        <f t="shared" ca="1" si="640"/>
        <v>90.433033805288844</v>
      </c>
      <c r="XF19" s="90">
        <f t="shared" ca="1" si="641"/>
        <v>22.174401116643963</v>
      </c>
      <c r="XG19" s="90">
        <f t="shared" ca="1" si="642"/>
        <v>67.703511807944508</v>
      </c>
      <c r="XH19" s="90">
        <f t="shared" ca="1" si="643"/>
        <v>76.578807451900872</v>
      </c>
      <c r="XI19" s="90">
        <f t="shared" ca="1" si="644"/>
        <v>40.782238829842051</v>
      </c>
      <c r="XJ19" s="90">
        <f t="shared" ca="1" si="645"/>
        <v>40.552845353908154</v>
      </c>
      <c r="XK19" s="90">
        <f t="shared" ca="1" si="646"/>
        <v>33.691525358974033</v>
      </c>
      <c r="XL19" s="90">
        <f t="shared" ca="1" si="647"/>
        <v>50.474766698596511</v>
      </c>
      <c r="XM19" s="90">
        <f t="shared" ca="1" si="648"/>
        <v>131.61483132538211</v>
      </c>
      <c r="XN19" s="90">
        <f t="shared" ca="1" si="649"/>
        <v>40.779040809873869</v>
      </c>
      <c r="XO19" s="90">
        <f t="shared" ca="1" si="650"/>
        <v>24.899051774890292</v>
      </c>
      <c r="XP19" s="90">
        <f t="shared" ca="1" si="651"/>
        <v>105.28399053841767</v>
      </c>
      <c r="XQ19" s="90">
        <f t="shared" ca="1" si="652"/>
        <v>93.199206216469889</v>
      </c>
      <c r="XR19" s="90">
        <f t="shared" ca="1" si="653"/>
        <v>78.778366708545249</v>
      </c>
      <c r="XS19" s="90">
        <f t="shared" ca="1" si="654"/>
        <v>32.946926802295813</v>
      </c>
      <c r="XT19" s="90">
        <f t="shared" ca="1" si="655"/>
        <v>41.584776022748827</v>
      </c>
      <c r="XU19" s="90">
        <f t="shared" ca="1" si="656"/>
        <v>33.33102768530555</v>
      </c>
      <c r="XV19" s="90">
        <f t="shared" ca="1" si="657"/>
        <v>97.38305665073365</v>
      </c>
      <c r="XW19" s="90">
        <f t="shared" ca="1" si="658"/>
        <v>110.04024848458837</v>
      </c>
      <c r="XX19" s="90">
        <f t="shared" ca="1" si="659"/>
        <v>71.820080394584323</v>
      </c>
      <c r="XY19" s="90">
        <f t="shared" ca="1" si="660"/>
        <v>37.304481986207868</v>
      </c>
      <c r="XZ19" s="90">
        <f t="shared" ca="1" si="661"/>
        <v>69.247687802085522</v>
      </c>
      <c r="YA19" s="90">
        <f t="shared" ca="1" si="662"/>
        <v>93.758617609418664</v>
      </c>
      <c r="YB19" s="90">
        <f t="shared" ca="1" si="663"/>
        <v>35.645222697849121</v>
      </c>
      <c r="YC19" s="90">
        <f t="shared" ca="1" si="664"/>
        <v>82.006084422809636</v>
      </c>
      <c r="YD19" s="90">
        <f t="shared" ca="1" si="665"/>
        <v>70.605242051860273</v>
      </c>
      <c r="YE19" s="90">
        <f t="shared" ca="1" si="666"/>
        <v>78.646933972745032</v>
      </c>
      <c r="YF19" s="90">
        <f t="shared" ca="1" si="667"/>
        <v>4.68438382300518</v>
      </c>
      <c r="YG19" s="90">
        <f t="shared" ca="1" si="668"/>
        <v>83.806709997329449</v>
      </c>
      <c r="YH19" s="90">
        <f t="shared" ca="1" si="669"/>
        <v>108.99800979923991</v>
      </c>
      <c r="YI19" s="90">
        <f t="shared" ca="1" si="670"/>
        <v>58.124469023292292</v>
      </c>
      <c r="YJ19" s="90">
        <f t="shared" ca="1" si="671"/>
        <v>49.601356679615954</v>
      </c>
      <c r="YK19" s="90">
        <f t="shared" ca="1" si="672"/>
        <v>73.246190779058324</v>
      </c>
      <c r="YL19" s="90">
        <f t="shared" ca="1" si="673"/>
        <v>84.587862023400263</v>
      </c>
      <c r="YM19" s="90">
        <f t="shared" ca="1" si="674"/>
        <v>65.900742068487133</v>
      </c>
      <c r="YN19" s="90">
        <f t="shared" ca="1" si="675"/>
        <v>28.062841298941471</v>
      </c>
      <c r="YO19" s="90">
        <f t="shared" ca="1" si="676"/>
        <v>53.714068486967236</v>
      </c>
      <c r="YP19" s="90">
        <f t="shared" ca="1" si="677"/>
        <v>61.498320915726886</v>
      </c>
      <c r="YQ19" s="90">
        <f t="shared" ca="1" si="678"/>
        <v>137.30934084431442</v>
      </c>
      <c r="YR19" s="90">
        <f t="shared" ca="1" si="679"/>
        <v>66.888273851878083</v>
      </c>
      <c r="YS19" s="90">
        <f t="shared" ca="1" si="680"/>
        <v>26.710449345127195</v>
      </c>
      <c r="YT19" s="90">
        <f t="shared" ca="1" si="681"/>
        <v>61.258850422458977</v>
      </c>
      <c r="YU19" s="90">
        <f t="shared" ca="1" si="682"/>
        <v>42.930823531369114</v>
      </c>
      <c r="YV19" s="90">
        <f t="shared" ca="1" si="683"/>
        <v>69.128791661044502</v>
      </c>
      <c r="YW19" s="90">
        <f t="shared" ca="1" si="684"/>
        <v>89.931387469770343</v>
      </c>
      <c r="YX19" s="90">
        <f t="shared" ca="1" si="685"/>
        <v>36.639585818913829</v>
      </c>
      <c r="YY19" s="90">
        <f t="shared" ca="1" si="686"/>
        <v>92.282022697490362</v>
      </c>
      <c r="YZ19" s="90">
        <f t="shared" ca="1" si="687"/>
        <v>23.928036958665164</v>
      </c>
      <c r="ZA19" s="90">
        <f t="shared" ca="1" si="688"/>
        <v>66.794329927960931</v>
      </c>
      <c r="ZB19" s="90">
        <f t="shared" ca="1" si="689"/>
        <v>146.45839042452462</v>
      </c>
      <c r="ZC19" s="90">
        <f t="shared" ca="1" si="690"/>
        <v>57.864226271263178</v>
      </c>
      <c r="ZD19" s="90">
        <f t="shared" ca="1" si="691"/>
        <v>140.51403676478648</v>
      </c>
      <c r="ZE19" s="90">
        <f t="shared" ca="1" si="692"/>
        <v>84.531063485962903</v>
      </c>
      <c r="ZF19" s="90">
        <f t="shared" ca="1" si="693"/>
        <v>59.237135800065118</v>
      </c>
      <c r="ZG19" s="90">
        <f t="shared" ca="1" si="694"/>
        <v>86.870327338185419</v>
      </c>
      <c r="ZH19" s="90">
        <f t="shared" ca="1" si="695"/>
        <v>69.381683720900995</v>
      </c>
      <c r="ZI19" s="90">
        <f t="shared" ca="1" si="696"/>
        <v>191.64291733231377</v>
      </c>
      <c r="ZJ19" s="90">
        <f t="shared" ca="1" si="697"/>
        <v>124.6429435874927</v>
      </c>
      <c r="ZK19" s="90">
        <f t="shared" ca="1" si="698"/>
        <v>122.77667184624271</v>
      </c>
      <c r="ZL19" s="90">
        <f t="shared" ca="1" si="699"/>
        <v>61.301924500204677</v>
      </c>
      <c r="ZM19" s="90">
        <f t="shared" ca="1" si="700"/>
        <v>20.962117020123141</v>
      </c>
      <c r="ZN19" s="90">
        <f t="shared" ca="1" si="701"/>
        <v>71.542672580458472</v>
      </c>
      <c r="ZO19" s="90">
        <f t="shared" ca="1" si="702"/>
        <v>86.960305114596977</v>
      </c>
      <c r="ZP19" s="90">
        <f t="shared" ca="1" si="703"/>
        <v>121.50589321288598</v>
      </c>
      <c r="ZQ19" s="90">
        <f t="shared" ca="1" si="704"/>
        <v>54.297913306241242</v>
      </c>
      <c r="ZR19" s="90">
        <f t="shared" ca="1" si="705"/>
        <v>18.052356337765531</v>
      </c>
      <c r="ZS19" s="90">
        <f t="shared" ca="1" si="706"/>
        <v>65.661506785626528</v>
      </c>
      <c r="ZT19" s="90">
        <f t="shared" ca="1" si="707"/>
        <v>68.974054778872301</v>
      </c>
      <c r="ZU19" s="90">
        <f t="shared" ca="1" si="708"/>
        <v>43.799968327205917</v>
      </c>
      <c r="ZV19" s="90">
        <f t="shared" ca="1" si="709"/>
        <v>69.136958977254878</v>
      </c>
      <c r="ZW19" s="90">
        <f t="shared" ca="1" si="710"/>
        <v>24.471404267534822</v>
      </c>
      <c r="ZX19" s="90">
        <f t="shared" ca="1" si="711"/>
        <v>47.490679662415872</v>
      </c>
      <c r="ZY19" s="90">
        <f t="shared" ca="1" si="712"/>
        <v>95.482121349269534</v>
      </c>
      <c r="ZZ19" s="90">
        <f t="shared" ca="1" si="713"/>
        <v>69.090349192665073</v>
      </c>
      <c r="AAA19" s="90">
        <f t="shared" ca="1" si="714"/>
        <v>73.199039090665735</v>
      </c>
      <c r="AAB19" s="90">
        <f t="shared" ca="1" si="715"/>
        <v>24.36971426386366</v>
      </c>
      <c r="AAC19" s="90">
        <f t="shared" ca="1" si="716"/>
        <v>22.951526833845069</v>
      </c>
      <c r="AAD19" s="90">
        <f t="shared" ca="1" si="717"/>
        <v>109.72164088643765</v>
      </c>
      <c r="AAE19" s="90">
        <f t="shared" ca="1" si="718"/>
        <v>38.613540314131555</v>
      </c>
      <c r="AAF19" s="90">
        <f t="shared" ca="1" si="719"/>
        <v>100.73689320427636</v>
      </c>
      <c r="AAG19" s="90">
        <f t="shared" ca="1" si="720"/>
        <v>51.55386754212838</v>
      </c>
      <c r="AAH19" s="90">
        <f t="shared" ca="1" si="721"/>
        <v>104.46616555264747</v>
      </c>
      <c r="AAI19" s="90">
        <f t="shared" ca="1" si="722"/>
        <v>0.74143461235315877</v>
      </c>
      <c r="AAJ19" s="90">
        <f t="shared" ca="1" si="723"/>
        <v>61.216995247305668</v>
      </c>
      <c r="AAK19" s="90">
        <f t="shared" ca="1" si="724"/>
        <v>28.794212142135361</v>
      </c>
      <c r="AAL19" s="90">
        <f t="shared" ca="1" si="725"/>
        <v>76.521575716783033</v>
      </c>
      <c r="AAM19" s="90">
        <f t="shared" ca="1" si="726"/>
        <v>95.768615877672062</v>
      </c>
      <c r="AAN19" s="90">
        <f t="shared" ca="1" si="727"/>
        <v>-8.4643583555061408</v>
      </c>
      <c r="AAO19" s="90">
        <f t="shared" ca="1" si="728"/>
        <v>176.36058368113925</v>
      </c>
      <c r="AAP19" s="90">
        <f t="shared" ca="1" si="729"/>
        <v>136.8372576302643</v>
      </c>
      <c r="AAQ19" s="90">
        <f t="shared" ca="1" si="730"/>
        <v>160.43509179324531</v>
      </c>
      <c r="AAR19" s="90">
        <f t="shared" ca="1" si="731"/>
        <v>38.976358540065824</v>
      </c>
      <c r="AAS19" s="90">
        <f t="shared" ca="1" si="732"/>
        <v>78.865207540918504</v>
      </c>
      <c r="AAT19" s="90">
        <f t="shared" ca="1" si="733"/>
        <v>18.950765522851512</v>
      </c>
      <c r="AAU19" s="90">
        <f t="shared" ca="1" si="734"/>
        <v>125.02315694303235</v>
      </c>
      <c r="AAV19" s="90">
        <f t="shared" ca="1" si="735"/>
        <v>32.61955737647709</v>
      </c>
      <c r="AAW19" s="90">
        <f t="shared" ca="1" si="736"/>
        <v>67.184436742638312</v>
      </c>
      <c r="AAX19" s="90">
        <f t="shared" ca="1" si="737"/>
        <v>35.193344559024595</v>
      </c>
      <c r="AAY19" s="90">
        <f t="shared" ca="1" si="738"/>
        <v>114.51662684957083</v>
      </c>
      <c r="AAZ19" s="90">
        <f t="shared" ca="1" si="739"/>
        <v>50.015370403175837</v>
      </c>
      <c r="ABA19" s="90">
        <f t="shared" ca="1" si="740"/>
        <v>86.492009456550832</v>
      </c>
      <c r="ABB19" s="90">
        <f t="shared" ca="1" si="741"/>
        <v>205.41475961672396</v>
      </c>
      <c r="ABC19" s="90">
        <f t="shared" ca="1" si="742"/>
        <v>64.866896154603694</v>
      </c>
      <c r="ABD19" s="90">
        <f t="shared" ca="1" si="743"/>
        <v>92.757991790472829</v>
      </c>
      <c r="ABE19" s="90">
        <f t="shared" ca="1" si="744"/>
        <v>52.343188315410941</v>
      </c>
      <c r="ABF19" s="90">
        <f t="shared" ca="1" si="745"/>
        <v>50.954909288695227</v>
      </c>
      <c r="ABG19" s="90">
        <f t="shared" ca="1" si="746"/>
        <v>110.08647090965071</v>
      </c>
      <c r="ABH19" s="90">
        <f t="shared" ca="1" si="747"/>
        <v>138.40588284162467</v>
      </c>
      <c r="ABI19" s="90">
        <f t="shared" ca="1" si="748"/>
        <v>59.045512746187811</v>
      </c>
      <c r="ABJ19" s="90">
        <f t="shared" ca="1" si="749"/>
        <v>34.086079151397563</v>
      </c>
      <c r="ABK19" s="90">
        <f t="shared" ca="1" si="750"/>
        <v>101.01388446916211</v>
      </c>
      <c r="ABL19" s="90">
        <f t="shared" ca="1" si="751"/>
        <v>25.888884197524622</v>
      </c>
      <c r="ABM19" s="90">
        <f t="shared" ca="1" si="752"/>
        <v>56.590321031361725</v>
      </c>
      <c r="ABN19" s="90">
        <f t="shared" ca="1" si="753"/>
        <v>51.002005622793895</v>
      </c>
      <c r="ABO19" s="90">
        <f t="shared" ca="1" si="754"/>
        <v>48.890873330987361</v>
      </c>
      <c r="ABP19" s="90">
        <f t="shared" ca="1" si="755"/>
        <v>39.969093270267223</v>
      </c>
      <c r="ABQ19" s="90">
        <f t="shared" ca="1" si="756"/>
        <v>130.81497462806436</v>
      </c>
      <c r="ABR19" s="90">
        <f t="shared" ca="1" si="757"/>
        <v>43.711046775965436</v>
      </c>
      <c r="ABS19" s="90">
        <f t="shared" ca="1" si="758"/>
        <v>62.682411351218178</v>
      </c>
      <c r="ABT19" s="90">
        <f t="shared" ca="1" si="759"/>
        <v>56.387482473002734</v>
      </c>
      <c r="ABU19" s="90">
        <f t="shared" ca="1" si="760"/>
        <v>132.8138159428849</v>
      </c>
      <c r="ABV19" s="90">
        <f t="shared" ca="1" si="761"/>
        <v>80.2289693112821</v>
      </c>
      <c r="ABW19" s="90">
        <f t="shared" ca="1" si="762"/>
        <v>64.788908505435771</v>
      </c>
      <c r="ABX19" s="90">
        <f t="shared" ca="1" si="763"/>
        <v>131.98481311504122</v>
      </c>
      <c r="ABY19" s="90">
        <f t="shared" ca="1" si="764"/>
        <v>41.724377609989091</v>
      </c>
      <c r="ABZ19" s="90">
        <f t="shared" ca="1" si="765"/>
        <v>43.152081896370831</v>
      </c>
      <c r="ACA19" s="90">
        <f t="shared" ca="1" si="766"/>
        <v>79.867973845833731</v>
      </c>
      <c r="ACB19" s="90">
        <f t="shared" ca="1" si="767"/>
        <v>75.721855392643462</v>
      </c>
      <c r="ACC19" s="90">
        <f t="shared" ca="1" si="768"/>
        <v>39.478742060927075</v>
      </c>
      <c r="ACD19" s="90">
        <f t="shared" ca="1" si="769"/>
        <v>47.872227286121948</v>
      </c>
      <c r="ACE19" s="90">
        <f t="shared" ca="1" si="770"/>
        <v>36.818582709860088</v>
      </c>
      <c r="ACF19" s="90">
        <f t="shared" ca="1" si="771"/>
        <v>60.225082530733275</v>
      </c>
      <c r="ACG19" s="90">
        <f t="shared" ca="1" si="772"/>
        <v>118.20928482800379</v>
      </c>
      <c r="ACH19" s="90">
        <f t="shared" ca="1" si="773"/>
        <v>87.917571387525754</v>
      </c>
      <c r="ACI19" s="90">
        <f t="shared" ca="1" si="774"/>
        <v>25.790387065398299</v>
      </c>
      <c r="ACJ19" s="90">
        <f t="shared" ca="1" si="775"/>
        <v>136.2679094302585</v>
      </c>
      <c r="ACK19" s="90">
        <f t="shared" ca="1" si="776"/>
        <v>48.920458372780573</v>
      </c>
      <c r="ACL19" s="90">
        <f t="shared" ca="1" si="777"/>
        <v>55.288165875005831</v>
      </c>
      <c r="ACM19" s="90">
        <f t="shared" ca="1" si="778"/>
        <v>60.836541814759784</v>
      </c>
      <c r="ACN19" s="90">
        <f t="shared" ca="1" si="779"/>
        <v>87.803379902923751</v>
      </c>
      <c r="ACO19" s="90">
        <f t="shared" ca="1" si="780"/>
        <v>117.24608989446547</v>
      </c>
      <c r="ACP19" s="90">
        <f t="shared" ca="1" si="781"/>
        <v>65.862948016348483</v>
      </c>
      <c r="ACQ19" s="90">
        <f t="shared" ca="1" si="782"/>
        <v>60.844274304948648</v>
      </c>
      <c r="ACR19" s="90">
        <f t="shared" ca="1" si="783"/>
        <v>49.388995698833163</v>
      </c>
      <c r="ACS19" s="90">
        <f t="shared" ca="1" si="784"/>
        <v>25.909784840645496</v>
      </c>
      <c r="ACT19" s="90">
        <f t="shared" ca="1" si="785"/>
        <v>163.91224769064468</v>
      </c>
      <c r="ACU19" s="90">
        <f t="shared" ca="1" si="786"/>
        <v>98.054994112182769</v>
      </c>
      <c r="ACV19" s="90">
        <f t="shared" ca="1" si="787"/>
        <v>106.38298721848088</v>
      </c>
      <c r="ACW19" s="90">
        <f t="shared" ca="1" si="788"/>
        <v>59.800545985305398</v>
      </c>
      <c r="ACX19" s="90">
        <f t="shared" ca="1" si="789"/>
        <v>65.335547785267437</v>
      </c>
      <c r="ACY19" s="90">
        <f t="shared" ca="1" si="790"/>
        <v>57.074468226513211</v>
      </c>
      <c r="ACZ19" s="90">
        <f t="shared" ca="1" si="791"/>
        <v>117.54833417324592</v>
      </c>
      <c r="ADA19" s="90">
        <f t="shared" ca="1" si="792"/>
        <v>32.76983048706056</v>
      </c>
      <c r="ADB19" s="90">
        <f t="shared" ca="1" si="793"/>
        <v>125.66975178414241</v>
      </c>
      <c r="ADC19" s="90">
        <f t="shared" ca="1" si="794"/>
        <v>58.695878193888859</v>
      </c>
      <c r="ADD19" s="90">
        <f t="shared" ca="1" si="795"/>
        <v>81.753776585159898</v>
      </c>
      <c r="ADE19" s="90">
        <f t="shared" ca="1" si="796"/>
        <v>174.01313404308308</v>
      </c>
      <c r="ADF19" s="90">
        <f t="shared" ca="1" si="797"/>
        <v>212.71654658236315</v>
      </c>
      <c r="ADG19" s="90">
        <f t="shared" ca="1" si="798"/>
        <v>79.902480662071298</v>
      </c>
      <c r="ADH19" s="90">
        <f t="shared" ca="1" si="799"/>
        <v>70.784135590982899</v>
      </c>
      <c r="ADI19" s="90">
        <f t="shared" ca="1" si="800"/>
        <v>12.035188456800769</v>
      </c>
      <c r="ADJ19" s="90">
        <f t="shared" ca="1" si="801"/>
        <v>41.159773906446283</v>
      </c>
      <c r="ADK19" s="90">
        <f t="shared" ca="1" si="802"/>
        <v>5.882523129777665</v>
      </c>
      <c r="ADL19" s="90">
        <f t="shared" ca="1" si="803"/>
        <v>82.485068733297368</v>
      </c>
      <c r="ADM19" s="90">
        <f t="shared" ca="1" si="804"/>
        <v>86.711432030997003</v>
      </c>
      <c r="ADN19" s="90">
        <f t="shared" ca="1" si="805"/>
        <v>37.520263804744175</v>
      </c>
      <c r="ADO19" s="90">
        <f t="shared" ca="1" si="806"/>
        <v>88.235774285974543</v>
      </c>
      <c r="ADP19" s="90">
        <f t="shared" ca="1" si="807"/>
        <v>59.838851174109834</v>
      </c>
      <c r="ADQ19" s="90">
        <f t="shared" ca="1" si="808"/>
        <v>78.694578636440156</v>
      </c>
      <c r="ADR19" s="90">
        <f t="shared" ca="1" si="809"/>
        <v>49.186374129435045</v>
      </c>
      <c r="ADS19" s="90">
        <f t="shared" ca="1" si="810"/>
        <v>78.031830189734393</v>
      </c>
      <c r="ADT19" s="90">
        <f t="shared" ca="1" si="811"/>
        <v>89.89346359896733</v>
      </c>
      <c r="ADU19" s="90">
        <f t="shared" ca="1" si="812"/>
        <v>107.96659388410451</v>
      </c>
      <c r="ADV19" s="90">
        <f t="shared" ca="1" si="813"/>
        <v>63.154283617029328</v>
      </c>
      <c r="ADW19" s="90">
        <f t="shared" ca="1" si="814"/>
        <v>22.440300928489947</v>
      </c>
      <c r="ADX19" s="90">
        <f t="shared" ca="1" si="815"/>
        <v>94.013071112846049</v>
      </c>
      <c r="ADY19" s="90">
        <f t="shared" ca="1" si="816"/>
        <v>89.83255823001069</v>
      </c>
      <c r="ADZ19" s="90">
        <f t="shared" ca="1" si="817"/>
        <v>62.591601351261943</v>
      </c>
      <c r="AEA19" s="90">
        <f t="shared" ca="1" si="818"/>
        <v>116.81687446029966</v>
      </c>
      <c r="AEB19" s="90">
        <f t="shared" ca="1" si="819"/>
        <v>109.53633072500452</v>
      </c>
      <c r="AEC19" s="90">
        <f t="shared" ca="1" si="820"/>
        <v>28.49395919909599</v>
      </c>
      <c r="AED19" s="90">
        <f t="shared" ca="1" si="821"/>
        <v>119.67754511094957</v>
      </c>
      <c r="AEE19" s="90">
        <f t="shared" ca="1" si="822"/>
        <v>126.73058944647728</v>
      </c>
      <c r="AEF19" s="90">
        <f t="shared" ca="1" si="823"/>
        <v>67.02432821761802</v>
      </c>
      <c r="AEG19" s="90">
        <f t="shared" ca="1" si="824"/>
        <v>113.9428107093174</v>
      </c>
      <c r="AEH19" s="90">
        <f t="shared" ca="1" si="825"/>
        <v>69.486286381381504</v>
      </c>
      <c r="AEI19" s="90">
        <f t="shared" ca="1" si="826"/>
        <v>42.562100724287518</v>
      </c>
      <c r="AEJ19" s="90">
        <f t="shared" ca="1" si="827"/>
        <v>102.56970595112642</v>
      </c>
      <c r="AEK19" s="90">
        <f t="shared" ca="1" si="828"/>
        <v>117.19183576221569</v>
      </c>
      <c r="AEL19" s="90">
        <f t="shared" ca="1" si="829"/>
        <v>50.178222329788518</v>
      </c>
      <c r="AEM19" s="90">
        <f t="shared" ca="1" si="830"/>
        <v>85.417845896282188</v>
      </c>
      <c r="AEN19" s="90">
        <f t="shared" ca="1" si="831"/>
        <v>89.923071112356993</v>
      </c>
      <c r="AEO19" s="90">
        <f t="shared" ca="1" si="832"/>
        <v>54.032503665246146</v>
      </c>
      <c r="AEP19" s="90">
        <f t="shared" ca="1" si="833"/>
        <v>165.21687582785961</v>
      </c>
      <c r="AEQ19" s="90">
        <f t="shared" ca="1" si="834"/>
        <v>38.296994175430996</v>
      </c>
      <c r="AER19" s="90">
        <f t="shared" ca="1" si="835"/>
        <v>16.440095645790276</v>
      </c>
      <c r="AES19" s="90">
        <f t="shared" ca="1" si="836"/>
        <v>56.426434292718049</v>
      </c>
      <c r="AET19" s="90">
        <f t="shared" ca="1" si="837"/>
        <v>43.376278294271941</v>
      </c>
      <c r="AEU19" s="90">
        <f t="shared" ca="1" si="838"/>
        <v>54.407506565933346</v>
      </c>
      <c r="AEV19" s="90">
        <f t="shared" ca="1" si="839"/>
        <v>157.87915412395256</v>
      </c>
      <c r="AEW19" s="90">
        <f t="shared" ca="1" si="840"/>
        <v>50.386136264480108</v>
      </c>
      <c r="AEX19" s="90">
        <f t="shared" ca="1" si="841"/>
        <v>22.187399359417675</v>
      </c>
      <c r="AEY19" s="90">
        <f t="shared" ca="1" si="842"/>
        <v>55.615560919597243</v>
      </c>
      <c r="AEZ19" s="90">
        <f t="shared" ca="1" si="843"/>
        <v>76.105107408857563</v>
      </c>
      <c r="AFA19" s="90">
        <f t="shared" ca="1" si="844"/>
        <v>69.851942146216018</v>
      </c>
      <c r="AFB19" s="90">
        <f t="shared" ca="1" si="845"/>
        <v>70.364199211295087</v>
      </c>
      <c r="AFC19" s="90">
        <f t="shared" ca="1" si="846"/>
        <v>55.368282591061927</v>
      </c>
      <c r="AFD19" s="90">
        <f t="shared" ca="1" si="847"/>
        <v>63.592728319513732</v>
      </c>
      <c r="AFE19" s="90">
        <f t="shared" ca="1" si="848"/>
        <v>44.170564409847017</v>
      </c>
      <c r="AFF19" s="90">
        <f t="shared" ca="1" si="849"/>
        <v>72.377108589676908</v>
      </c>
      <c r="AFG19" s="90">
        <f t="shared" ca="1" si="850"/>
        <v>72.374674734695219</v>
      </c>
      <c r="AFH19" s="90">
        <f t="shared" ca="1" si="851"/>
        <v>25.192692887313779</v>
      </c>
      <c r="AFI19" s="90">
        <f t="shared" ca="1" si="852"/>
        <v>80.373203428461764</v>
      </c>
      <c r="AFJ19" s="90">
        <f t="shared" ca="1" si="853"/>
        <v>50.924521285207405</v>
      </c>
      <c r="AFK19" s="90">
        <f t="shared" ca="1" si="854"/>
        <v>116.76472492192572</v>
      </c>
      <c r="AFL19" s="90">
        <f t="shared" ca="1" si="855"/>
        <v>40.925251288344462</v>
      </c>
      <c r="AFM19" s="90">
        <f t="shared" ca="1" si="856"/>
        <v>126.64448555188386</v>
      </c>
      <c r="AFN19" s="90">
        <f t="shared" ca="1" si="857"/>
        <v>104.72081196681098</v>
      </c>
      <c r="AFO19" s="90">
        <f t="shared" ca="1" si="858"/>
        <v>105.32973229444062</v>
      </c>
      <c r="AFP19" s="90">
        <f t="shared" ca="1" si="859"/>
        <v>45.649715516792462</v>
      </c>
      <c r="AFQ19" s="90">
        <f t="shared" ca="1" si="860"/>
        <v>96.933500165714108</v>
      </c>
      <c r="AFR19" s="90">
        <f t="shared" ca="1" si="861"/>
        <v>98.681166216795603</v>
      </c>
      <c r="AFS19" s="90">
        <f t="shared" ca="1" si="862"/>
        <v>76.244800687961089</v>
      </c>
      <c r="AFT19" s="90">
        <f t="shared" ca="1" si="863"/>
        <v>58.724314966726553</v>
      </c>
      <c r="AFU19" s="90">
        <f t="shared" ca="1" si="864"/>
        <v>36.667377500337402</v>
      </c>
      <c r="AFV19" s="90">
        <f t="shared" ca="1" si="865"/>
        <v>111.2437121919027</v>
      </c>
      <c r="AFW19" s="90">
        <f t="shared" ca="1" si="866"/>
        <v>65.893792845480732</v>
      </c>
      <c r="AFX19" s="90">
        <f t="shared" ca="1" si="867"/>
        <v>59.61334044884012</v>
      </c>
      <c r="AFY19" s="90">
        <f t="shared" ca="1" si="868"/>
        <v>88.969195178561378</v>
      </c>
      <c r="AFZ19" s="90">
        <f t="shared" ca="1" si="869"/>
        <v>214.46146828346639</v>
      </c>
      <c r="AGA19" s="90">
        <f t="shared" ca="1" si="870"/>
        <v>66.826748347612096</v>
      </c>
      <c r="AGB19" s="90">
        <f t="shared" ca="1" si="871"/>
        <v>113.14388752931585</v>
      </c>
      <c r="AGC19" s="90">
        <f t="shared" ca="1" si="872"/>
        <v>37.840851039865093</v>
      </c>
      <c r="AGD19" s="90">
        <f t="shared" ca="1" si="873"/>
        <v>87.027468710195819</v>
      </c>
      <c r="AGE19" s="90">
        <f t="shared" ca="1" si="874"/>
        <v>70.093180410662555</v>
      </c>
      <c r="AGF19" s="90">
        <f t="shared" ca="1" si="875"/>
        <v>155.72709701727948</v>
      </c>
      <c r="AGG19" s="90">
        <f t="shared" ca="1" si="876"/>
        <v>5.5153333196665422</v>
      </c>
      <c r="AGH19" s="90">
        <f t="shared" ca="1" si="877"/>
        <v>191.77491041552912</v>
      </c>
      <c r="AGI19" s="90">
        <f t="shared" ca="1" si="878"/>
        <v>58.559256689370869</v>
      </c>
      <c r="AGJ19" s="90">
        <f t="shared" ca="1" si="879"/>
        <v>35.34965381331515</v>
      </c>
      <c r="AGK19" s="90">
        <f t="shared" ca="1" si="880"/>
        <v>18.720160567254066</v>
      </c>
      <c r="AGL19" s="90">
        <f t="shared" ca="1" si="881"/>
        <v>75.165626390910404</v>
      </c>
      <c r="AGM19" s="90">
        <f t="shared" ca="1" si="882"/>
        <v>63.420193821282204</v>
      </c>
      <c r="AGN19" s="90">
        <f t="shared" ca="1" si="883"/>
        <v>42.901080731109033</v>
      </c>
      <c r="AGO19" s="90">
        <f t="shared" ca="1" si="884"/>
        <v>127.35458845393947</v>
      </c>
      <c r="AGP19" s="90">
        <f t="shared" ca="1" si="885"/>
        <v>54.923691963866574</v>
      </c>
      <c r="AGQ19" s="90">
        <f t="shared" ca="1" si="886"/>
        <v>164.98107455229567</v>
      </c>
      <c r="AGR19" s="90">
        <f t="shared" ca="1" si="887"/>
        <v>36.481281420943233</v>
      </c>
      <c r="AGS19" s="90">
        <f t="shared" ca="1" si="888"/>
        <v>7.1127609302780401</v>
      </c>
      <c r="AGT19" s="90">
        <f t="shared" ca="1" si="889"/>
        <v>133.33812370035182</v>
      </c>
      <c r="AGU19" s="90">
        <f t="shared" ca="1" si="890"/>
        <v>114.92923098162537</v>
      </c>
      <c r="AGV19" s="90">
        <f t="shared" ca="1" si="891"/>
        <v>74.352629239921029</v>
      </c>
      <c r="AGW19" s="90">
        <f t="shared" ca="1" si="892"/>
        <v>52.05667903460607</v>
      </c>
      <c r="AGX19" s="90">
        <f t="shared" ca="1" si="893"/>
        <v>100.33287686339899</v>
      </c>
      <c r="AGY19" s="90">
        <f t="shared" ca="1" si="894"/>
        <v>96.541472909613958</v>
      </c>
      <c r="AGZ19" s="90">
        <f t="shared" ca="1" si="895"/>
        <v>87.00195058918257</v>
      </c>
      <c r="AHA19" s="90">
        <f t="shared" ca="1" si="896"/>
        <v>77.425511886617514</v>
      </c>
      <c r="AHB19" s="90">
        <f t="shared" ca="1" si="897"/>
        <v>95.627533677335492</v>
      </c>
      <c r="AHC19" s="90">
        <f t="shared" ca="1" si="898"/>
        <v>46.166824553890351</v>
      </c>
      <c r="AHD19" s="90">
        <f t="shared" ca="1" si="899"/>
        <v>122.43915425907861</v>
      </c>
      <c r="AHE19" s="90">
        <f t="shared" ca="1" si="900"/>
        <v>75.744590910164689</v>
      </c>
      <c r="AHF19" s="90">
        <f t="shared" ca="1" si="901"/>
        <v>25.497313070183822</v>
      </c>
      <c r="AHG19" s="90">
        <f t="shared" ca="1" si="902"/>
        <v>146.60712320915553</v>
      </c>
      <c r="AHH19" s="90">
        <f t="shared" ca="1" si="903"/>
        <v>108.91597876298978</v>
      </c>
      <c r="AHI19" s="90">
        <f t="shared" ca="1" si="904"/>
        <v>31.273595488549898</v>
      </c>
      <c r="AHJ19" s="90">
        <f t="shared" ca="1" si="905"/>
        <v>81.895826731902829</v>
      </c>
      <c r="AHK19" s="90">
        <f t="shared" ca="1" si="906"/>
        <v>52.746449803846545</v>
      </c>
      <c r="AHL19" s="90">
        <f t="shared" ca="1" si="907"/>
        <v>114.7188103725704</v>
      </c>
      <c r="AHM19" s="90">
        <f t="shared" ca="1" si="908"/>
        <v>28.56461783606386</v>
      </c>
      <c r="AHN19" s="90">
        <f t="shared" ca="1" si="909"/>
        <v>17.328253116291016</v>
      </c>
      <c r="AHO19" s="90">
        <f t="shared" ca="1" si="910"/>
        <v>97.418859227610156</v>
      </c>
      <c r="AHP19" s="90">
        <f t="shared" ca="1" si="911"/>
        <v>189.16160336579532</v>
      </c>
      <c r="AHQ19" s="90">
        <f t="shared" ca="1" si="912"/>
        <v>111.87553132914304</v>
      </c>
      <c r="AHR19" s="90">
        <f t="shared" ca="1" si="913"/>
        <v>133.85865911414461</v>
      </c>
      <c r="AHS19" s="90">
        <f t="shared" ca="1" si="914"/>
        <v>61.259692399120112</v>
      </c>
      <c r="AHT19" s="90">
        <f t="shared" ca="1" si="915"/>
        <v>66.41729981228842</v>
      </c>
      <c r="AHU19" s="90">
        <f t="shared" ca="1" si="916"/>
        <v>80.788155916815242</v>
      </c>
      <c r="AHV19" s="90">
        <f t="shared" ca="1" si="917"/>
        <v>38.804976759235366</v>
      </c>
      <c r="AHW19" s="90">
        <f t="shared" ca="1" si="918"/>
        <v>109.65764437122093</v>
      </c>
      <c r="AHX19" s="90">
        <f t="shared" ca="1" si="919"/>
        <v>137.02589142116756</v>
      </c>
      <c r="AHY19" s="90">
        <f t="shared" ca="1" si="920"/>
        <v>83.173716423247427</v>
      </c>
      <c r="AHZ19" s="90">
        <f t="shared" ca="1" si="921"/>
        <v>92.827618414793889</v>
      </c>
      <c r="AIA19" s="90">
        <f t="shared" ca="1" si="922"/>
        <v>32.716348626417883</v>
      </c>
      <c r="AIB19" s="90">
        <f t="shared" ca="1" si="923"/>
        <v>216.11472004619051</v>
      </c>
      <c r="AIC19" s="90">
        <f t="shared" ca="1" si="924"/>
        <v>65.160476305489155</v>
      </c>
      <c r="AID19" s="90">
        <f t="shared" ca="1" si="925"/>
        <v>193.24597194194263</v>
      </c>
      <c r="AIE19" s="90">
        <f t="shared" ca="1" si="926"/>
        <v>81.900119650373355</v>
      </c>
      <c r="AIF19" s="90">
        <f t="shared" ca="1" si="927"/>
        <v>113.45847860411311</v>
      </c>
      <c r="AIG19" s="90">
        <f t="shared" ca="1" si="928"/>
        <v>19.97395147247639</v>
      </c>
      <c r="AIH19" s="90">
        <f t="shared" ca="1" si="929"/>
        <v>89.364921844676573</v>
      </c>
      <c r="AII19" s="90">
        <f t="shared" ca="1" si="930"/>
        <v>88.27479345012874</v>
      </c>
      <c r="AIJ19" s="90">
        <f t="shared" ca="1" si="931"/>
        <v>15.17687210750025</v>
      </c>
      <c r="AIK19" s="90">
        <f t="shared" ca="1" si="932"/>
        <v>100.43309757454811</v>
      </c>
      <c r="AIL19" s="90">
        <f t="shared" ca="1" si="933"/>
        <v>67.227807040531488</v>
      </c>
      <c r="AIM19" s="90">
        <f t="shared" ca="1" si="934"/>
        <v>31.189410921635879</v>
      </c>
      <c r="AIN19" s="90">
        <f t="shared" ca="1" si="935"/>
        <v>49.625515322294731</v>
      </c>
      <c r="AIO19" s="90">
        <f t="shared" ca="1" si="936"/>
        <v>118.20064179946469</v>
      </c>
      <c r="AIP19" s="90">
        <f t="shared" ca="1" si="937"/>
        <v>48.012837520667766</v>
      </c>
      <c r="AIQ19" s="90">
        <f t="shared" ca="1" si="938"/>
        <v>97.22874669045332</v>
      </c>
      <c r="AIR19" s="90">
        <f t="shared" ca="1" si="939"/>
        <v>52.908614324325889</v>
      </c>
      <c r="AIS19" s="90">
        <f t="shared" ca="1" si="940"/>
        <v>103.07692697448202</v>
      </c>
      <c r="AIT19" s="90">
        <f t="shared" ca="1" si="941"/>
        <v>63.640907562353405</v>
      </c>
      <c r="AIU19" s="90">
        <f t="shared" ca="1" si="942"/>
        <v>138.32351889180143</v>
      </c>
      <c r="AIV19" s="90">
        <f t="shared" ca="1" si="943"/>
        <v>85.795465527704849</v>
      </c>
      <c r="AIW19" s="90">
        <f t="shared" ca="1" si="944"/>
        <v>50.051290422586881</v>
      </c>
      <c r="AIX19" s="90">
        <f t="shared" ca="1" si="945"/>
        <v>59.244860876637631</v>
      </c>
      <c r="AIY19" s="90">
        <f t="shared" ca="1" si="946"/>
        <v>99.993877149738992</v>
      </c>
      <c r="AIZ19" s="90">
        <f t="shared" ca="1" si="947"/>
        <v>142.52121641762713</v>
      </c>
      <c r="AJA19" s="90">
        <f t="shared" ca="1" si="948"/>
        <v>56.687381900623834</v>
      </c>
      <c r="AJB19" s="90">
        <f t="shared" ca="1" si="949"/>
        <v>107.22301598598527</v>
      </c>
      <c r="AJC19" s="90">
        <f t="shared" ca="1" si="950"/>
        <v>115.19034320177012</v>
      </c>
      <c r="AJD19" s="90">
        <f t="shared" ca="1" si="951"/>
        <v>100.23292331441613</v>
      </c>
      <c r="AJE19" s="90">
        <f t="shared" ca="1" si="952"/>
        <v>76.134774957090499</v>
      </c>
      <c r="AJF19" s="90">
        <f t="shared" ca="1" si="953"/>
        <v>30.198744942840623</v>
      </c>
      <c r="AJG19" s="90">
        <f t="shared" ca="1" si="954"/>
        <v>110.04172901966936</v>
      </c>
      <c r="AJH19" s="90">
        <f t="shared" ca="1" si="955"/>
        <v>39.616593401142417</v>
      </c>
      <c r="AJI19" s="90">
        <f t="shared" ca="1" si="956"/>
        <v>38.315066524332686</v>
      </c>
      <c r="AJJ19" s="90">
        <f t="shared" ca="1" si="957"/>
        <v>145.51016023201674</v>
      </c>
      <c r="AJK19" s="90">
        <f t="shared" ca="1" si="958"/>
        <v>63.250415791628882</v>
      </c>
      <c r="AJL19" s="90">
        <f t="shared" ca="1" si="959"/>
        <v>55.467541222181147</v>
      </c>
      <c r="AJM19" s="90">
        <f t="shared" ca="1" si="960"/>
        <v>46.004709070254563</v>
      </c>
      <c r="AJN19" s="90">
        <f t="shared" ca="1" si="961"/>
        <v>124.35142363938532</v>
      </c>
      <c r="AJO19" s="90">
        <f t="shared" ca="1" si="962"/>
        <v>76.99456837165836</v>
      </c>
      <c r="AJP19" s="90">
        <f t="shared" ca="1" si="963"/>
        <v>116.18481023573337</v>
      </c>
      <c r="AJQ19" s="90">
        <f t="shared" ca="1" si="964"/>
        <v>39.511977032713183</v>
      </c>
      <c r="AJR19" s="90">
        <f t="shared" ca="1" si="965"/>
        <v>76.126302724755007</v>
      </c>
      <c r="AJS19" s="90">
        <f t="shared" ca="1" si="966"/>
        <v>119.90409287574901</v>
      </c>
      <c r="AJT19" s="90">
        <f t="shared" ca="1" si="967"/>
        <v>37.502266743322728</v>
      </c>
      <c r="AJU19" s="90">
        <f t="shared" ca="1" si="968"/>
        <v>66.71621992861688</v>
      </c>
      <c r="AJV19" s="90">
        <f t="shared" ca="1" si="969"/>
        <v>83.771899952348988</v>
      </c>
      <c r="AJW19" s="90">
        <f t="shared" ca="1" si="970"/>
        <v>22.828461570945546</v>
      </c>
      <c r="AJX19" s="90">
        <f t="shared" ca="1" si="971"/>
        <v>38.556057564924501</v>
      </c>
      <c r="AJY19" s="90">
        <f t="shared" ca="1" si="972"/>
        <v>88.938456555727825</v>
      </c>
      <c r="AJZ19" s="90">
        <f t="shared" ca="1" si="973"/>
        <v>49.950265265059201</v>
      </c>
      <c r="AKA19" s="90">
        <f t="shared" ca="1" si="974"/>
        <v>117.87962557304523</v>
      </c>
      <c r="AKB19" s="90">
        <f t="shared" ca="1" si="975"/>
        <v>96.53231288230954</v>
      </c>
      <c r="AKC19" s="90">
        <f t="shared" ca="1" si="976"/>
        <v>110.12666261432739</v>
      </c>
      <c r="AKD19" s="90">
        <f t="shared" ca="1" si="977"/>
        <v>82.226829479804465</v>
      </c>
      <c r="AKE19" s="90">
        <f t="shared" ca="1" si="978"/>
        <v>72.351503075780599</v>
      </c>
      <c r="AKF19" s="90">
        <f t="shared" ca="1" si="979"/>
        <v>18.004121397824719</v>
      </c>
      <c r="AKG19" s="90">
        <f t="shared" ca="1" si="980"/>
        <v>160.71950354745161</v>
      </c>
      <c r="AKH19" s="90">
        <f t="shared" ca="1" si="981"/>
        <v>22.187554572462005</v>
      </c>
      <c r="AKI19" s="90">
        <f t="shared" ca="1" si="982"/>
        <v>140.01242230966639</v>
      </c>
      <c r="AKJ19" s="90">
        <f t="shared" ca="1" si="983"/>
        <v>117.31876628050408</v>
      </c>
      <c r="AKK19" s="90">
        <f t="shared" ca="1" si="984"/>
        <v>79.15962904167634</v>
      </c>
      <c r="AKL19" s="90">
        <f t="shared" ca="1" si="985"/>
        <v>64.151561614546765</v>
      </c>
      <c r="AKM19" s="90">
        <f t="shared" ca="1" si="986"/>
        <v>39.546351389249686</v>
      </c>
      <c r="AKN19" s="90">
        <f t="shared" ca="1" si="987"/>
        <v>160.94816964154708</v>
      </c>
      <c r="AKO19" s="90">
        <f t="shared" ca="1" si="988"/>
        <v>51.527674245755179</v>
      </c>
      <c r="AKP19" s="90">
        <f t="shared" ca="1" si="989"/>
        <v>82.788614093407418</v>
      </c>
      <c r="AKQ19" s="90">
        <f t="shared" ca="1" si="990"/>
        <v>39.322911420183033</v>
      </c>
      <c r="AKR19" s="90">
        <f t="shared" ca="1" si="991"/>
        <v>104.40533440155677</v>
      </c>
      <c r="AKS19" s="90">
        <f t="shared" ca="1" si="992"/>
        <v>19.558990282978034</v>
      </c>
      <c r="AKT19" s="90">
        <f t="shared" ca="1" si="993"/>
        <v>88.855459094175501</v>
      </c>
      <c r="AKU19" s="90">
        <f t="shared" ca="1" si="994"/>
        <v>162.49712906912316</v>
      </c>
      <c r="AKV19" s="90">
        <f t="shared" ca="1" si="995"/>
        <v>19.998405763754644</v>
      </c>
      <c r="AKW19" s="90">
        <f t="shared" ca="1" si="996"/>
        <v>134.17851310168012</v>
      </c>
      <c r="AKX19" s="90">
        <f t="shared" ca="1" si="997"/>
        <v>86.580777694408255</v>
      </c>
      <c r="AKY19" s="90">
        <f t="shared" ca="1" si="998"/>
        <v>116.32509064662376</v>
      </c>
      <c r="AKZ19" s="90">
        <f t="shared" ca="1" si="999"/>
        <v>88.617589731240386</v>
      </c>
      <c r="ALA19" s="90">
        <f t="shared" ca="1" si="1000"/>
        <v>62.71782470717725</v>
      </c>
      <c r="ALB19" s="90">
        <f t="shared" ca="1" si="1001"/>
        <v>94.471058104354483</v>
      </c>
      <c r="ALC19" s="90">
        <f t="shared" ca="1" si="1002"/>
        <v>82.965298455162781</v>
      </c>
      <c r="ALD19" s="90">
        <f t="shared" ca="1" si="1003"/>
        <v>19.362143831534834</v>
      </c>
      <c r="ALE19" s="90">
        <f t="shared" ca="1" si="1004"/>
        <v>75.286136236983864</v>
      </c>
      <c r="ALF19" s="90">
        <f t="shared" ca="1" si="1005"/>
        <v>74.84209603957521</v>
      </c>
      <c r="ALG19" s="90">
        <f t="shared" ca="1" si="1006"/>
        <v>110.49714071891476</v>
      </c>
      <c r="ALH19" s="90">
        <f t="shared" ca="1" si="1007"/>
        <v>79.152594601515474</v>
      </c>
      <c r="ALI19" s="90">
        <f t="shared" ca="1" si="1008"/>
        <v>31.866480695177717</v>
      </c>
      <c r="ALJ19" s="90">
        <f t="shared" ca="1" si="1009"/>
        <v>86.288939213358034</v>
      </c>
      <c r="ALK19" s="90">
        <f t="shared" ca="1" si="1010"/>
        <v>96.142121960554121</v>
      </c>
      <c r="ALL19" s="90">
        <f t="shared" ca="1" si="1011"/>
        <v>86.341663931318877</v>
      </c>
      <c r="ALM19" s="90">
        <f t="shared" ca="1" si="1012"/>
        <v>79.409244940354128</v>
      </c>
      <c r="ALN19" s="90">
        <f t="shared" ca="1" si="1013"/>
        <v>59.18290171014965</v>
      </c>
      <c r="ALO19" s="90">
        <f t="shared" ca="1" si="1014"/>
        <v>67.820272724635231</v>
      </c>
      <c r="ALP19" s="90">
        <f t="shared" ca="1" si="1015"/>
        <v>49.33902409671537</v>
      </c>
      <c r="ALQ19" s="90">
        <f t="shared" ca="1" si="1016"/>
        <v>80.139514574254946</v>
      </c>
    </row>
    <row r="20" spans="3:1005" x14ac:dyDescent="0.35">
      <c r="C20" s="61">
        <f t="shared" ca="1" si="17"/>
        <v>0.11566221622184636</v>
      </c>
      <c r="D20" s="90">
        <f t="shared" ca="1" si="0"/>
        <v>82.788174903503617</v>
      </c>
      <c r="E20">
        <v>3</v>
      </c>
      <c r="F20" s="90">
        <f t="shared" ca="1" si="1017"/>
        <v>114.88313983250514</v>
      </c>
      <c r="G20" s="90">
        <f t="shared" ca="1" si="18"/>
        <v>17.863629971402823</v>
      </c>
      <c r="H20" s="90">
        <f t="shared" ca="1" si="19"/>
        <v>179.56515189697433</v>
      </c>
      <c r="I20" s="90">
        <f t="shared" ca="1" si="20"/>
        <v>125.07368916794955</v>
      </c>
      <c r="J20" s="90">
        <f t="shared" ca="1" si="21"/>
        <v>114.72972136103543</v>
      </c>
      <c r="K20" s="90">
        <f t="shared" ca="1" si="22"/>
        <v>163.93718363345613</v>
      </c>
      <c r="L20" s="90">
        <f t="shared" ca="1" si="23"/>
        <v>96.991975416247158</v>
      </c>
      <c r="M20" s="90">
        <f t="shared" ca="1" si="24"/>
        <v>142.5497194263416</v>
      </c>
      <c r="N20" s="90">
        <f t="shared" ca="1" si="25"/>
        <v>55.191630353939601</v>
      </c>
      <c r="O20" s="90">
        <f t="shared" ca="1" si="26"/>
        <v>10.327859914188554</v>
      </c>
      <c r="P20" s="90">
        <f t="shared" ca="1" si="27"/>
        <v>61.641111830336939</v>
      </c>
      <c r="Q20" s="90">
        <f t="shared" ca="1" si="28"/>
        <v>57.54435664316965</v>
      </c>
      <c r="R20" s="90">
        <f t="shared" ca="1" si="29"/>
        <v>232.6793663182103</v>
      </c>
      <c r="S20" s="90">
        <f t="shared" ca="1" si="30"/>
        <v>66.880287540901975</v>
      </c>
      <c r="T20" s="90">
        <f t="shared" ca="1" si="31"/>
        <v>113.38678114390936</v>
      </c>
      <c r="U20" s="90">
        <f t="shared" ca="1" si="32"/>
        <v>67.11770298150924</v>
      </c>
      <c r="V20" s="90">
        <f t="shared" ca="1" si="33"/>
        <v>171.93129520049249</v>
      </c>
      <c r="W20" s="90">
        <f t="shared" ca="1" si="34"/>
        <v>78.316106025933337</v>
      </c>
      <c r="X20" s="90">
        <f t="shared" ca="1" si="35"/>
        <v>103.62532186518955</v>
      </c>
      <c r="Y20" s="90">
        <f t="shared" ca="1" si="36"/>
        <v>63.746381934648824</v>
      </c>
      <c r="Z20" s="90">
        <f t="shared" ca="1" si="37"/>
        <v>73.625025342379189</v>
      </c>
      <c r="AA20" s="90">
        <f t="shared" ca="1" si="38"/>
        <v>206.48561274893089</v>
      </c>
      <c r="AB20" s="90">
        <f t="shared" ca="1" si="39"/>
        <v>335.48335498747593</v>
      </c>
      <c r="AC20" s="90">
        <f t="shared" ca="1" si="40"/>
        <v>186.75890999927367</v>
      </c>
      <c r="AD20" s="90">
        <f t="shared" ca="1" si="41"/>
        <v>59.961363626482608</v>
      </c>
      <c r="AE20" s="90">
        <f t="shared" ca="1" si="42"/>
        <v>28.483241900751935</v>
      </c>
      <c r="AF20" s="90">
        <f t="shared" ca="1" si="43"/>
        <v>32.637600045114695</v>
      </c>
      <c r="AG20" s="90">
        <f t="shared" ca="1" si="44"/>
        <v>119.98790594614179</v>
      </c>
      <c r="AH20" s="90">
        <f t="shared" ca="1" si="45"/>
        <v>198.9628581217423</v>
      </c>
      <c r="AI20" s="90">
        <f t="shared" ca="1" si="46"/>
        <v>176.21388012352131</v>
      </c>
      <c r="AJ20" s="90">
        <f t="shared" ca="1" si="47"/>
        <v>47.175125078404875</v>
      </c>
      <c r="AK20" s="90">
        <f t="shared" ca="1" si="48"/>
        <v>18.768767463481737</v>
      </c>
      <c r="AL20" s="90">
        <f t="shared" ca="1" si="49"/>
        <v>52.369929535314135</v>
      </c>
      <c r="AM20" s="90">
        <f t="shared" ca="1" si="50"/>
        <v>100.82761561207802</v>
      </c>
      <c r="AN20" s="90">
        <f t="shared" ca="1" si="51"/>
        <v>111.60485599586798</v>
      </c>
      <c r="AO20" s="90">
        <f t="shared" ca="1" si="52"/>
        <v>86.240864815603842</v>
      </c>
      <c r="AP20" s="90">
        <f t="shared" ca="1" si="53"/>
        <v>202.05879610734578</v>
      </c>
      <c r="AQ20" s="90">
        <f t="shared" ca="1" si="54"/>
        <v>51.670132583358118</v>
      </c>
      <c r="AR20" s="90">
        <f t="shared" ca="1" si="55"/>
        <v>67.338984047615185</v>
      </c>
      <c r="AS20" s="90">
        <f t="shared" ca="1" si="56"/>
        <v>114.07336970672111</v>
      </c>
      <c r="AT20" s="90">
        <f t="shared" ca="1" si="57"/>
        <v>31.779600316815785</v>
      </c>
      <c r="AU20" s="90">
        <f t="shared" ca="1" si="58"/>
        <v>41.501922077107317</v>
      </c>
      <c r="AV20" s="90">
        <f t="shared" ca="1" si="59"/>
        <v>62.485284354842221</v>
      </c>
      <c r="AW20" s="90">
        <f t="shared" ca="1" si="60"/>
        <v>14.573729071703289</v>
      </c>
      <c r="AX20" s="90">
        <f t="shared" ca="1" si="61"/>
        <v>121.18618301329565</v>
      </c>
      <c r="AY20" s="90">
        <f t="shared" ca="1" si="62"/>
        <v>53.363266252262342</v>
      </c>
      <c r="AZ20" s="90">
        <f t="shared" ca="1" si="63"/>
        <v>55.274042810592626</v>
      </c>
      <c r="BA20" s="90">
        <f t="shared" ca="1" si="64"/>
        <v>73.202886394511836</v>
      </c>
      <c r="BB20" s="90">
        <f t="shared" ca="1" si="65"/>
        <v>16.350227280091357</v>
      </c>
      <c r="BC20" s="90">
        <f t="shared" ca="1" si="66"/>
        <v>60.486122507269314</v>
      </c>
      <c r="BD20" s="90">
        <f t="shared" ca="1" si="67"/>
        <v>126.29397326738354</v>
      </c>
      <c r="BE20" s="90">
        <f t="shared" ca="1" si="68"/>
        <v>87.159895618269402</v>
      </c>
      <c r="BF20" s="90">
        <f t="shared" ca="1" si="69"/>
        <v>13.082644644833675</v>
      </c>
      <c r="BG20" s="90">
        <f t="shared" ca="1" si="70"/>
        <v>36.502777979959063</v>
      </c>
      <c r="BH20" s="90">
        <f t="shared" ca="1" si="71"/>
        <v>57.988946683304768</v>
      </c>
      <c r="BI20" s="90">
        <f t="shared" ca="1" si="72"/>
        <v>88.872892798778693</v>
      </c>
      <c r="BJ20" s="90">
        <f t="shared" ca="1" si="73"/>
        <v>114.32043240896927</v>
      </c>
      <c r="BK20" s="90">
        <f t="shared" ca="1" si="74"/>
        <v>34.437356181658103</v>
      </c>
      <c r="BL20" s="90">
        <f t="shared" ca="1" si="75"/>
        <v>120.84493654269828</v>
      </c>
      <c r="BM20" s="90">
        <f t="shared" ca="1" si="76"/>
        <v>42.572314635453253</v>
      </c>
      <c r="BN20" s="90">
        <f t="shared" ca="1" si="77"/>
        <v>52.85881932955472</v>
      </c>
      <c r="BO20" s="90">
        <f t="shared" ca="1" si="78"/>
        <v>21.891778706774815</v>
      </c>
      <c r="BP20" s="90">
        <f t="shared" ca="1" si="79"/>
        <v>30.194868226868504</v>
      </c>
      <c r="BQ20" s="90">
        <f t="shared" ca="1" si="80"/>
        <v>119.59349164991825</v>
      </c>
      <c r="BR20" s="90">
        <f t="shared" ca="1" si="81"/>
        <v>69.794501130252044</v>
      </c>
      <c r="BS20" s="90">
        <f t="shared" ca="1" si="82"/>
        <v>19.600614070158578</v>
      </c>
      <c r="BT20" s="90">
        <f t="shared" ca="1" si="83"/>
        <v>114.3268301329191</v>
      </c>
      <c r="BU20" s="90">
        <f t="shared" ca="1" si="84"/>
        <v>53.510907912920885</v>
      </c>
      <c r="BV20" s="90">
        <f t="shared" ca="1" si="85"/>
        <v>253.46352011449139</v>
      </c>
      <c r="BW20" s="90">
        <f t="shared" ca="1" si="86"/>
        <v>113.34191753189067</v>
      </c>
      <c r="BX20" s="90">
        <f t="shared" ca="1" si="87"/>
        <v>4.8216341765666932</v>
      </c>
      <c r="BY20" s="90">
        <f t="shared" ca="1" si="88"/>
        <v>129.10724268023995</v>
      </c>
      <c r="BZ20" s="90">
        <f t="shared" ca="1" si="89"/>
        <v>35.217316169005933</v>
      </c>
      <c r="CA20" s="90">
        <f t="shared" ca="1" si="90"/>
        <v>64.055172228308834</v>
      </c>
      <c r="CB20" s="90">
        <f t="shared" ca="1" si="91"/>
        <v>127.73225124737286</v>
      </c>
      <c r="CC20" s="90">
        <f t="shared" ca="1" si="92"/>
        <v>146.19816240657073</v>
      </c>
      <c r="CD20" s="90">
        <f t="shared" ca="1" si="93"/>
        <v>71.580689073848191</v>
      </c>
      <c r="CE20" s="90">
        <f t="shared" ca="1" si="94"/>
        <v>28.152580206207055</v>
      </c>
      <c r="CF20" s="90">
        <f t="shared" ca="1" si="95"/>
        <v>73.330589907798569</v>
      </c>
      <c r="CG20" s="90">
        <f t="shared" ca="1" si="96"/>
        <v>139.70542366979342</v>
      </c>
      <c r="CH20" s="90">
        <f t="shared" ca="1" si="97"/>
        <v>47.330446907960088</v>
      </c>
      <c r="CI20" s="90">
        <f t="shared" ca="1" si="98"/>
        <v>121.46381888638641</v>
      </c>
      <c r="CJ20" s="90">
        <f t="shared" ca="1" si="99"/>
        <v>110.70147347554851</v>
      </c>
      <c r="CK20" s="90">
        <f t="shared" ca="1" si="100"/>
        <v>108.73061596597577</v>
      </c>
      <c r="CL20" s="90">
        <f t="shared" ca="1" si="101"/>
        <v>20.438273811880499</v>
      </c>
      <c r="CM20" s="90">
        <f t="shared" ca="1" si="102"/>
        <v>7.6246726618433147</v>
      </c>
      <c r="CN20" s="90">
        <f t="shared" ca="1" si="103"/>
        <v>78.89857922751753</v>
      </c>
      <c r="CO20" s="90">
        <f t="shared" ca="1" si="104"/>
        <v>86.443556653995884</v>
      </c>
      <c r="CP20" s="90">
        <f t="shared" ca="1" si="105"/>
        <v>56.411161591845598</v>
      </c>
      <c r="CQ20" s="90">
        <f t="shared" ca="1" si="106"/>
        <v>106.63019106558149</v>
      </c>
      <c r="CR20" s="90">
        <f t="shared" ca="1" si="107"/>
        <v>85.725648325230694</v>
      </c>
      <c r="CS20" s="90">
        <f t="shared" ca="1" si="108"/>
        <v>54.230565727262942</v>
      </c>
      <c r="CT20" s="90">
        <f t="shared" ca="1" si="109"/>
        <v>66.303686435455916</v>
      </c>
      <c r="CU20" s="90">
        <f t="shared" ca="1" si="110"/>
        <v>69.030411325617351</v>
      </c>
      <c r="CV20" s="90">
        <f t="shared" ca="1" si="111"/>
        <v>82.474510705267662</v>
      </c>
      <c r="CW20" s="90">
        <f t="shared" ca="1" si="112"/>
        <v>282.57005226629502</v>
      </c>
      <c r="CX20" s="90">
        <f t="shared" ca="1" si="113"/>
        <v>28.304929694210639</v>
      </c>
      <c r="CY20" s="90">
        <f t="shared" ca="1" si="114"/>
        <v>135.75813609125206</v>
      </c>
      <c r="CZ20" s="90">
        <f t="shared" ca="1" si="115"/>
        <v>71.649499207343453</v>
      </c>
      <c r="DA20" s="90">
        <f t="shared" ca="1" si="116"/>
        <v>57.030644166629244</v>
      </c>
      <c r="DB20" s="90">
        <f t="shared" ca="1" si="117"/>
        <v>54.427594678346033</v>
      </c>
      <c r="DC20" s="90">
        <f t="shared" ca="1" si="118"/>
        <v>76.002201209920969</v>
      </c>
      <c r="DD20" s="90">
        <f t="shared" ca="1" si="119"/>
        <v>12.276941456627483</v>
      </c>
      <c r="DE20" s="90">
        <f t="shared" ca="1" si="120"/>
        <v>136.82810498680507</v>
      </c>
      <c r="DF20" s="90">
        <f t="shared" ca="1" si="121"/>
        <v>58.632870799615723</v>
      </c>
      <c r="DG20" s="90">
        <f t="shared" ca="1" si="122"/>
        <v>26.830800557309153</v>
      </c>
      <c r="DH20" s="90">
        <f t="shared" ca="1" si="123"/>
        <v>44.400841173439382</v>
      </c>
      <c r="DI20" s="90">
        <f t="shared" ca="1" si="124"/>
        <v>67.130354565843703</v>
      </c>
      <c r="DJ20" s="90">
        <f t="shared" ca="1" si="125"/>
        <v>115.18569406995208</v>
      </c>
      <c r="DK20" s="90">
        <f t="shared" ca="1" si="126"/>
        <v>74.856187435008479</v>
      </c>
      <c r="DL20" s="90">
        <f t="shared" ca="1" si="127"/>
        <v>101.79842167865553</v>
      </c>
      <c r="DM20" s="90">
        <f t="shared" ca="1" si="128"/>
        <v>20.240683424273065</v>
      </c>
      <c r="DN20" s="90">
        <f t="shared" ca="1" si="129"/>
        <v>23.324775159871354</v>
      </c>
      <c r="DO20" s="90">
        <f t="shared" ca="1" si="130"/>
        <v>103.93453856248</v>
      </c>
      <c r="DP20" s="90">
        <f t="shared" ca="1" si="131"/>
        <v>53.45526573154288</v>
      </c>
      <c r="DQ20" s="90">
        <f t="shared" ca="1" si="132"/>
        <v>81.841707469349288</v>
      </c>
      <c r="DR20" s="90">
        <f t="shared" ca="1" si="133"/>
        <v>14.362477706049738</v>
      </c>
      <c r="DS20" s="90">
        <f t="shared" ca="1" si="134"/>
        <v>57.302436333954454</v>
      </c>
      <c r="DT20" s="90">
        <f t="shared" ca="1" si="135"/>
        <v>37.663549948320032</v>
      </c>
      <c r="DU20" s="90">
        <f t="shared" ca="1" si="136"/>
        <v>84.28132749864217</v>
      </c>
      <c r="DV20" s="90">
        <f t="shared" ca="1" si="137"/>
        <v>33.506786832901369</v>
      </c>
      <c r="DW20" s="90">
        <f t="shared" ca="1" si="138"/>
        <v>48.420198841168997</v>
      </c>
      <c r="DX20" s="90">
        <f t="shared" ca="1" si="139"/>
        <v>110.69105891181366</v>
      </c>
      <c r="DY20" s="90">
        <f t="shared" ca="1" si="140"/>
        <v>79.75351646509796</v>
      </c>
      <c r="DZ20" s="90">
        <f t="shared" ca="1" si="141"/>
        <v>38.585250167909273</v>
      </c>
      <c r="EA20" s="90">
        <f t="shared" ca="1" si="142"/>
        <v>77.447531333418198</v>
      </c>
      <c r="EB20" s="90">
        <f t="shared" ca="1" si="143"/>
        <v>41.744772254789225</v>
      </c>
      <c r="EC20" s="90">
        <f t="shared" ca="1" si="144"/>
        <v>23.899462395180624</v>
      </c>
      <c r="ED20" s="90">
        <f t="shared" ca="1" si="145"/>
        <v>67.661713025121202</v>
      </c>
      <c r="EE20" s="90">
        <f t="shared" ca="1" si="146"/>
        <v>120.43045943888515</v>
      </c>
      <c r="EF20" s="90">
        <f t="shared" ca="1" si="147"/>
        <v>28.802137917353335</v>
      </c>
      <c r="EG20" s="90">
        <f t="shared" ca="1" si="148"/>
        <v>103.06924998991414</v>
      </c>
      <c r="EH20" s="90">
        <f t="shared" ca="1" si="149"/>
        <v>70.173289338843759</v>
      </c>
      <c r="EI20" s="90">
        <f t="shared" ca="1" si="150"/>
        <v>98.548869933420221</v>
      </c>
      <c r="EJ20" s="90">
        <f t="shared" ca="1" si="151"/>
        <v>120.43513605601153</v>
      </c>
      <c r="EK20" s="90">
        <f t="shared" ca="1" si="152"/>
        <v>59.413171786959481</v>
      </c>
      <c r="EL20" s="90">
        <f t="shared" ca="1" si="153"/>
        <v>19.077935587226676</v>
      </c>
      <c r="EM20" s="90">
        <f t="shared" ca="1" si="154"/>
        <v>54.423238000350793</v>
      </c>
      <c r="EN20" s="90">
        <f t="shared" ca="1" si="155"/>
        <v>15.455355931522611</v>
      </c>
      <c r="EO20" s="90">
        <f t="shared" ca="1" si="156"/>
        <v>186.61494665767088</v>
      </c>
      <c r="EP20" s="90">
        <f t="shared" ca="1" si="157"/>
        <v>117.28898663728404</v>
      </c>
      <c r="EQ20" s="90">
        <f t="shared" ca="1" si="158"/>
        <v>37.769098995888235</v>
      </c>
      <c r="ER20" s="90">
        <f t="shared" ca="1" si="159"/>
        <v>70.439857881108551</v>
      </c>
      <c r="ES20" s="90">
        <f t="shared" ca="1" si="160"/>
        <v>47.575020738641363</v>
      </c>
      <c r="ET20" s="90">
        <f t="shared" ca="1" si="161"/>
        <v>67.431973671915443</v>
      </c>
      <c r="EU20" s="90">
        <f t="shared" ca="1" si="162"/>
        <v>91.32561571719485</v>
      </c>
      <c r="EV20" s="90">
        <f t="shared" ca="1" si="163"/>
        <v>56.214236236782007</v>
      </c>
      <c r="EW20" s="90">
        <f t="shared" ca="1" si="164"/>
        <v>61.72928134599784</v>
      </c>
      <c r="EX20" s="90">
        <f t="shared" ca="1" si="165"/>
        <v>124.9835674854627</v>
      </c>
      <c r="EY20" s="90">
        <f t="shared" ca="1" si="166"/>
        <v>57.569866365171059</v>
      </c>
      <c r="EZ20" s="90">
        <f t="shared" ca="1" si="167"/>
        <v>114.79383273183301</v>
      </c>
      <c r="FA20" s="90">
        <f t="shared" ca="1" si="168"/>
        <v>195.59826238588343</v>
      </c>
      <c r="FB20" s="90">
        <f t="shared" ca="1" si="169"/>
        <v>15.443643919066856</v>
      </c>
      <c r="FC20" s="90">
        <f t="shared" ca="1" si="170"/>
        <v>53.977354665553051</v>
      </c>
      <c r="FD20" s="90">
        <f t="shared" ca="1" si="171"/>
        <v>95.03148086121314</v>
      </c>
      <c r="FE20" s="90">
        <f t="shared" ca="1" si="172"/>
        <v>77.248576597850558</v>
      </c>
      <c r="FF20" s="90">
        <f t="shared" ca="1" si="173"/>
        <v>83.587920621035607</v>
      </c>
      <c r="FG20" s="90">
        <f t="shared" ca="1" si="174"/>
        <v>21.91717025953584</v>
      </c>
      <c r="FH20" s="90">
        <f t="shared" ca="1" si="175"/>
        <v>109.57273435700522</v>
      </c>
      <c r="FI20" s="90">
        <f t="shared" ca="1" si="176"/>
        <v>41.54305793331806</v>
      </c>
      <c r="FJ20" s="90">
        <f t="shared" ca="1" si="177"/>
        <v>36.570633049408499</v>
      </c>
      <c r="FK20" s="90">
        <f t="shared" ca="1" si="178"/>
        <v>45.884743390088708</v>
      </c>
      <c r="FL20" s="90">
        <f t="shared" ca="1" si="179"/>
        <v>161.8710374210049</v>
      </c>
      <c r="FM20" s="90">
        <f t="shared" ca="1" si="180"/>
        <v>75.947833482563794</v>
      </c>
      <c r="FN20" s="90">
        <f t="shared" ca="1" si="181"/>
        <v>175.21026474141863</v>
      </c>
      <c r="FO20" s="90">
        <f t="shared" ca="1" si="182"/>
        <v>76.332409083365548</v>
      </c>
      <c r="FP20" s="90">
        <f t="shared" ca="1" si="183"/>
        <v>19.989167003387212</v>
      </c>
      <c r="FQ20" s="90">
        <f t="shared" ca="1" si="184"/>
        <v>70.354264627666794</v>
      </c>
      <c r="FR20" s="90">
        <f t="shared" ca="1" si="185"/>
        <v>79.170424038289227</v>
      </c>
      <c r="FS20" s="90">
        <f t="shared" ca="1" si="186"/>
        <v>148.58634712649297</v>
      </c>
      <c r="FT20" s="90">
        <f t="shared" ca="1" si="187"/>
        <v>54.85540217477125</v>
      </c>
      <c r="FU20" s="90">
        <f t="shared" ca="1" si="188"/>
        <v>131.24086860283219</v>
      </c>
      <c r="FV20" s="90">
        <f t="shared" ca="1" si="189"/>
        <v>12.479557357358894</v>
      </c>
      <c r="FW20" s="90">
        <f t="shared" ca="1" si="190"/>
        <v>108.11496451914471</v>
      </c>
      <c r="FX20" s="90">
        <f t="shared" ca="1" si="191"/>
        <v>68.807111209840457</v>
      </c>
      <c r="FY20" s="90">
        <f t="shared" ca="1" si="192"/>
        <v>28.893596795424909</v>
      </c>
      <c r="FZ20" s="90">
        <f t="shared" ca="1" si="193"/>
        <v>50.424000894332089</v>
      </c>
      <c r="GA20" s="90">
        <f t="shared" ca="1" si="194"/>
        <v>59.124776355786416</v>
      </c>
      <c r="GB20" s="90">
        <f t="shared" ca="1" si="195"/>
        <v>57.343854127711985</v>
      </c>
      <c r="GC20" s="90">
        <f t="shared" ca="1" si="196"/>
        <v>34.320393929239323</v>
      </c>
      <c r="GD20" s="90">
        <f t="shared" ca="1" si="197"/>
        <v>43.298573684111936</v>
      </c>
      <c r="GE20" s="90">
        <f t="shared" ca="1" si="198"/>
        <v>58.53107720633141</v>
      </c>
      <c r="GF20" s="90">
        <f t="shared" ca="1" si="199"/>
        <v>69.71955386176964</v>
      </c>
      <c r="GG20" s="90">
        <f t="shared" ca="1" si="200"/>
        <v>81.310220887174381</v>
      </c>
      <c r="GH20" s="90">
        <f t="shared" ca="1" si="201"/>
        <v>32.878715846863599</v>
      </c>
      <c r="GI20" s="90">
        <f t="shared" ca="1" si="202"/>
        <v>106.80508765129882</v>
      </c>
      <c r="GJ20" s="90">
        <f t="shared" ca="1" si="203"/>
        <v>65.956411706809476</v>
      </c>
      <c r="GK20" s="90">
        <f t="shared" ca="1" si="204"/>
        <v>32.967686804115758</v>
      </c>
      <c r="GL20" s="90">
        <f t="shared" ca="1" si="205"/>
        <v>190.57298204295495</v>
      </c>
      <c r="GM20" s="90">
        <f t="shared" ca="1" si="206"/>
        <v>30.67933230129475</v>
      </c>
      <c r="GN20" s="90">
        <f t="shared" ca="1" si="207"/>
        <v>102.91310491294442</v>
      </c>
      <c r="GO20" s="90">
        <f t="shared" ca="1" si="208"/>
        <v>41.324134073250256</v>
      </c>
      <c r="GP20" s="90">
        <f t="shared" ca="1" si="209"/>
        <v>13.999637524652025</v>
      </c>
      <c r="GQ20" s="90">
        <f t="shared" ca="1" si="210"/>
        <v>143.69523755480117</v>
      </c>
      <c r="GR20" s="90">
        <f t="shared" ca="1" si="211"/>
        <v>40.427266915445124</v>
      </c>
      <c r="GS20" s="90">
        <f t="shared" ca="1" si="212"/>
        <v>16.654421745299285</v>
      </c>
      <c r="GT20" s="90">
        <f t="shared" ca="1" si="213"/>
        <v>57.614393440364303</v>
      </c>
      <c r="GU20" s="90">
        <f t="shared" ca="1" si="214"/>
        <v>164.38524816229977</v>
      </c>
      <c r="GV20" s="90">
        <f t="shared" ca="1" si="215"/>
        <v>22.59365865882118</v>
      </c>
      <c r="GW20" s="90">
        <f t="shared" ca="1" si="216"/>
        <v>-2.5433355444350298</v>
      </c>
      <c r="GX20" s="90">
        <f t="shared" ca="1" si="217"/>
        <v>36.319688806763466</v>
      </c>
      <c r="GY20" s="90">
        <f t="shared" ca="1" si="218"/>
        <v>34.986735137508227</v>
      </c>
      <c r="GZ20" s="90">
        <f t="shared" ca="1" si="219"/>
        <v>19.202358882368948</v>
      </c>
      <c r="HA20" s="90">
        <f t="shared" ca="1" si="220"/>
        <v>60.365865469924586</v>
      </c>
      <c r="HB20" s="90">
        <f t="shared" ca="1" si="221"/>
        <v>62.934316574271627</v>
      </c>
      <c r="HC20" s="90">
        <f t="shared" ca="1" si="222"/>
        <v>14.370048206885055</v>
      </c>
      <c r="HD20" s="90">
        <f t="shared" ca="1" si="223"/>
        <v>37.876530341677103</v>
      </c>
      <c r="HE20" s="90">
        <f t="shared" ca="1" si="224"/>
        <v>20.658812939766324</v>
      </c>
      <c r="HF20" s="90">
        <f t="shared" ca="1" si="225"/>
        <v>87.683402640822152</v>
      </c>
      <c r="HG20" s="90">
        <f t="shared" ca="1" si="226"/>
        <v>174.2173207311003</v>
      </c>
      <c r="HH20" s="90">
        <f t="shared" ca="1" si="227"/>
        <v>218.09953670076794</v>
      </c>
      <c r="HI20" s="90">
        <f t="shared" ca="1" si="228"/>
        <v>141.83362353358319</v>
      </c>
      <c r="HJ20" s="90">
        <f t="shared" ca="1" si="229"/>
        <v>164.81597042082609</v>
      </c>
      <c r="HK20" s="90">
        <f t="shared" ca="1" si="230"/>
        <v>12.197663890653848</v>
      </c>
      <c r="HL20" s="90">
        <f t="shared" ca="1" si="231"/>
        <v>39.45631003415437</v>
      </c>
      <c r="HM20" s="90">
        <f t="shared" ca="1" si="232"/>
        <v>107.62316101002124</v>
      </c>
      <c r="HN20" s="90">
        <f t="shared" ca="1" si="233"/>
        <v>96.079441314835705</v>
      </c>
      <c r="HO20" s="90">
        <f t="shared" ca="1" si="234"/>
        <v>70.699132466351585</v>
      </c>
      <c r="HP20" s="90">
        <f t="shared" ca="1" si="235"/>
        <v>61.801578594477235</v>
      </c>
      <c r="HQ20" s="90">
        <f t="shared" ca="1" si="236"/>
        <v>80.109367054208008</v>
      </c>
      <c r="HR20" s="90">
        <f t="shared" ca="1" si="237"/>
        <v>85.198762238815746</v>
      </c>
      <c r="HS20" s="90">
        <f t="shared" ca="1" si="238"/>
        <v>57.055268063320199</v>
      </c>
      <c r="HT20" s="90">
        <f t="shared" ca="1" si="239"/>
        <v>17.982694788044284</v>
      </c>
      <c r="HU20" s="90">
        <f t="shared" ca="1" si="240"/>
        <v>3.9789316626951612</v>
      </c>
      <c r="HV20" s="90">
        <f t="shared" ca="1" si="241"/>
        <v>99.950279052400504</v>
      </c>
      <c r="HW20" s="90">
        <f t="shared" ca="1" si="242"/>
        <v>74.608391850864592</v>
      </c>
      <c r="HX20" s="90">
        <f t="shared" ca="1" si="243"/>
        <v>120.27968908255173</v>
      </c>
      <c r="HY20" s="90">
        <f t="shared" ca="1" si="244"/>
        <v>92.914497989189826</v>
      </c>
      <c r="HZ20" s="90">
        <f t="shared" ca="1" si="245"/>
        <v>36.329360299860852</v>
      </c>
      <c r="IA20" s="90">
        <f t="shared" ca="1" si="246"/>
        <v>105.59919042145788</v>
      </c>
      <c r="IB20" s="90">
        <f t="shared" ca="1" si="247"/>
        <v>134.84544679021965</v>
      </c>
      <c r="IC20" s="90">
        <f t="shared" ca="1" si="248"/>
        <v>45.693218522047061</v>
      </c>
      <c r="ID20" s="90">
        <f t="shared" ca="1" si="249"/>
        <v>34.099388447293478</v>
      </c>
      <c r="IE20" s="90">
        <f t="shared" ca="1" si="250"/>
        <v>22.795185429274621</v>
      </c>
      <c r="IF20" s="90">
        <f t="shared" ca="1" si="251"/>
        <v>26.683331403290815</v>
      </c>
      <c r="IG20" s="90">
        <f t="shared" ca="1" si="252"/>
        <v>78.791441946897748</v>
      </c>
      <c r="IH20" s="90">
        <f t="shared" ca="1" si="253"/>
        <v>47.189310111064756</v>
      </c>
      <c r="II20" s="90">
        <f t="shared" ca="1" si="254"/>
        <v>102.70500165727189</v>
      </c>
      <c r="IJ20" s="90">
        <f t="shared" ca="1" si="255"/>
        <v>277.51134471000904</v>
      </c>
      <c r="IK20" s="90">
        <f t="shared" ca="1" si="256"/>
        <v>56.314042215279628</v>
      </c>
      <c r="IL20" s="90">
        <f t="shared" ca="1" si="257"/>
        <v>24.883027104820314</v>
      </c>
      <c r="IM20" s="90">
        <f t="shared" ca="1" si="258"/>
        <v>73.216782665804445</v>
      </c>
      <c r="IN20" s="90">
        <f t="shared" ca="1" si="259"/>
        <v>50.314944489765331</v>
      </c>
      <c r="IO20" s="90">
        <f t="shared" ca="1" si="260"/>
        <v>67.245195456284591</v>
      </c>
      <c r="IP20" s="90">
        <f t="shared" ca="1" si="261"/>
        <v>26.315699610456385</v>
      </c>
      <c r="IQ20" s="90">
        <f t="shared" ca="1" si="262"/>
        <v>75.971750092682257</v>
      </c>
      <c r="IR20" s="90">
        <f t="shared" ca="1" si="263"/>
        <v>23.909405477652854</v>
      </c>
      <c r="IS20" s="90">
        <f t="shared" ca="1" si="264"/>
        <v>53.475002522891444</v>
      </c>
      <c r="IT20" s="90">
        <f t="shared" ca="1" si="265"/>
        <v>68.966172713030048</v>
      </c>
      <c r="IU20" s="90">
        <f t="shared" ca="1" si="266"/>
        <v>86.797440348900523</v>
      </c>
      <c r="IV20" s="90">
        <f t="shared" ca="1" si="267"/>
        <v>74.479597620700588</v>
      </c>
      <c r="IW20" s="90">
        <f t="shared" ca="1" si="268"/>
        <v>51.03442001442351</v>
      </c>
      <c r="IX20" s="90">
        <f t="shared" ca="1" si="269"/>
        <v>105.76386242690941</v>
      </c>
      <c r="IY20" s="90">
        <f t="shared" ca="1" si="270"/>
        <v>89.673623438274774</v>
      </c>
      <c r="IZ20" s="90">
        <f t="shared" ca="1" si="271"/>
        <v>92.681984576306036</v>
      </c>
      <c r="JA20" s="90">
        <f t="shared" ca="1" si="272"/>
        <v>26.272715593835354</v>
      </c>
      <c r="JB20" s="90">
        <f t="shared" ca="1" si="273"/>
        <v>23.823357891863523</v>
      </c>
      <c r="JC20" s="90">
        <f t="shared" ca="1" si="274"/>
        <v>42.644928522221825</v>
      </c>
      <c r="JD20" s="90">
        <f t="shared" ca="1" si="275"/>
        <v>92.510294026454346</v>
      </c>
      <c r="JE20" s="90">
        <f t="shared" ca="1" si="276"/>
        <v>97.578084129335451</v>
      </c>
      <c r="JF20" s="90">
        <f t="shared" ca="1" si="277"/>
        <v>24.072911959316059</v>
      </c>
      <c r="JG20" s="90">
        <f t="shared" ca="1" si="278"/>
        <v>170.79703901592026</v>
      </c>
      <c r="JH20" s="90">
        <f t="shared" ca="1" si="279"/>
        <v>79.644459294696304</v>
      </c>
      <c r="JI20" s="90">
        <f t="shared" ca="1" si="280"/>
        <v>315.92145672945122</v>
      </c>
      <c r="JJ20" s="90">
        <f t="shared" ca="1" si="281"/>
        <v>108.12611946138348</v>
      </c>
      <c r="JK20" s="90">
        <f t="shared" ca="1" si="282"/>
        <v>39.681342914003373</v>
      </c>
      <c r="JL20" s="90">
        <f t="shared" ca="1" si="283"/>
        <v>8.6522583158626958</v>
      </c>
      <c r="JM20" s="90">
        <f t="shared" ca="1" si="284"/>
        <v>15.355478352098002</v>
      </c>
      <c r="JN20" s="90">
        <f t="shared" ca="1" si="285"/>
        <v>134.30515308410926</v>
      </c>
      <c r="JO20" s="90">
        <f t="shared" ca="1" si="286"/>
        <v>51.312720971756228</v>
      </c>
      <c r="JP20" s="90">
        <f t="shared" ca="1" si="287"/>
        <v>247.54363715357636</v>
      </c>
      <c r="JQ20" s="90">
        <f t="shared" ca="1" si="288"/>
        <v>59.248714650399897</v>
      </c>
      <c r="JR20" s="90">
        <f t="shared" ca="1" si="289"/>
        <v>74.055954254166437</v>
      </c>
      <c r="JS20" s="90">
        <f t="shared" ca="1" si="290"/>
        <v>15.814908081199933</v>
      </c>
      <c r="JT20" s="90">
        <f t="shared" ca="1" si="291"/>
        <v>54.990422205492685</v>
      </c>
      <c r="JU20" s="90">
        <f t="shared" ca="1" si="292"/>
        <v>33.300846100458415</v>
      </c>
      <c r="JV20" s="90">
        <f t="shared" ca="1" si="293"/>
        <v>41.41804613289824</v>
      </c>
      <c r="JW20" s="90">
        <f t="shared" ca="1" si="294"/>
        <v>58.393529230805868</v>
      </c>
      <c r="JX20" s="90">
        <f t="shared" ca="1" si="295"/>
        <v>49.998723235032273</v>
      </c>
      <c r="JY20" s="90">
        <f t="shared" ca="1" si="296"/>
        <v>209.55041833368327</v>
      </c>
      <c r="JZ20" s="90">
        <f t="shared" ca="1" si="297"/>
        <v>79.739875552518924</v>
      </c>
      <c r="KA20" s="90">
        <f t="shared" ca="1" si="298"/>
        <v>41.460787324500608</v>
      </c>
      <c r="KB20" s="90">
        <f t="shared" ca="1" si="299"/>
        <v>97.24093921602838</v>
      </c>
      <c r="KC20" s="90">
        <f t="shared" ca="1" si="300"/>
        <v>109.99513890646099</v>
      </c>
      <c r="KD20" s="90">
        <f t="shared" ca="1" si="301"/>
        <v>41.025043754772646</v>
      </c>
      <c r="KE20" s="90">
        <f t="shared" ca="1" si="302"/>
        <v>64.413179511776804</v>
      </c>
      <c r="KF20" s="90">
        <f t="shared" ca="1" si="303"/>
        <v>42.373105778964835</v>
      </c>
      <c r="KG20" s="90">
        <f t="shared" ca="1" si="304"/>
        <v>17.426569103266896</v>
      </c>
      <c r="KH20" s="90">
        <f t="shared" ca="1" si="305"/>
        <v>28.42619269195697</v>
      </c>
      <c r="KI20" s="90">
        <f t="shared" ca="1" si="306"/>
        <v>115.98018726287955</v>
      </c>
      <c r="KJ20" s="90">
        <f t="shared" ca="1" si="307"/>
        <v>81.925828866468123</v>
      </c>
      <c r="KK20" s="90">
        <f t="shared" ca="1" si="308"/>
        <v>17.96151637658647</v>
      </c>
      <c r="KL20" s="90">
        <f t="shared" ca="1" si="309"/>
        <v>150.01570116227433</v>
      </c>
      <c r="KM20" s="90">
        <f t="shared" ca="1" si="310"/>
        <v>213.13876269667074</v>
      </c>
      <c r="KN20" s="90">
        <f t="shared" ca="1" si="311"/>
        <v>112.60710276744965</v>
      </c>
      <c r="KO20" s="90">
        <f t="shared" ca="1" si="312"/>
        <v>42.074344271871659</v>
      </c>
      <c r="KP20" s="90">
        <f t="shared" ca="1" si="313"/>
        <v>73.826998015460887</v>
      </c>
      <c r="KQ20" s="90">
        <f t="shared" ca="1" si="314"/>
        <v>85.030201312398688</v>
      </c>
      <c r="KR20" s="90">
        <f t="shared" ca="1" si="315"/>
        <v>89.12658787751846</v>
      </c>
      <c r="KS20" s="90">
        <f t="shared" ca="1" si="316"/>
        <v>130.09079527778476</v>
      </c>
      <c r="KT20" s="90">
        <f t="shared" ca="1" si="317"/>
        <v>122.89637022461217</v>
      </c>
      <c r="KU20" s="90">
        <f t="shared" ca="1" si="318"/>
        <v>62.315126785737895</v>
      </c>
      <c r="KV20" s="90">
        <f t="shared" ca="1" si="319"/>
        <v>26.955514163568036</v>
      </c>
      <c r="KW20" s="90">
        <f t="shared" ca="1" si="320"/>
        <v>32.348421743685151</v>
      </c>
      <c r="KX20" s="90">
        <f t="shared" ca="1" si="321"/>
        <v>30.281199161163237</v>
      </c>
      <c r="KY20" s="90">
        <f t="shared" ca="1" si="322"/>
        <v>3.4752755919943765</v>
      </c>
      <c r="KZ20" s="90">
        <f t="shared" ca="1" si="323"/>
        <v>89.93336660052978</v>
      </c>
      <c r="LA20" s="90">
        <f t="shared" ca="1" si="324"/>
        <v>92.502552113495042</v>
      </c>
      <c r="LB20" s="90">
        <f t="shared" ca="1" si="325"/>
        <v>63.159899307885603</v>
      </c>
      <c r="LC20" s="90">
        <f t="shared" ca="1" si="326"/>
        <v>57.354136281888309</v>
      </c>
      <c r="LD20" s="90">
        <f t="shared" ca="1" si="327"/>
        <v>51.6386979459702</v>
      </c>
      <c r="LE20" s="90">
        <f t="shared" ca="1" si="328"/>
        <v>125.75462787000212</v>
      </c>
      <c r="LF20" s="90">
        <f t="shared" ca="1" si="329"/>
        <v>192.79402196169897</v>
      </c>
      <c r="LG20" s="90">
        <f t="shared" ca="1" si="330"/>
        <v>16.424314565082781</v>
      </c>
      <c r="LH20" s="90">
        <f t="shared" ca="1" si="331"/>
        <v>38.840597482265281</v>
      </c>
      <c r="LI20" s="90">
        <f t="shared" ca="1" si="332"/>
        <v>34.969761381494784</v>
      </c>
      <c r="LJ20" s="90">
        <f t="shared" ca="1" si="333"/>
        <v>57.030612080096205</v>
      </c>
      <c r="LK20" s="90">
        <f t="shared" ca="1" si="334"/>
        <v>57.934480998892958</v>
      </c>
      <c r="LL20" s="90">
        <f t="shared" ca="1" si="335"/>
        <v>64.001586703594938</v>
      </c>
      <c r="LM20" s="90">
        <f t="shared" ca="1" si="336"/>
        <v>40.014315339830041</v>
      </c>
      <c r="LN20" s="90">
        <f t="shared" ca="1" si="337"/>
        <v>39.563047091108245</v>
      </c>
      <c r="LO20" s="90">
        <f t="shared" ca="1" si="338"/>
        <v>70.285581997464135</v>
      </c>
      <c r="LP20" s="90">
        <f t="shared" ca="1" si="339"/>
        <v>49.734274793575423</v>
      </c>
      <c r="LQ20" s="90">
        <f t="shared" ca="1" si="340"/>
        <v>79.389983900656588</v>
      </c>
      <c r="LR20" s="90">
        <f t="shared" ca="1" si="341"/>
        <v>64.784463853909614</v>
      </c>
      <c r="LS20" s="90">
        <f t="shared" ca="1" si="342"/>
        <v>64.193405808846961</v>
      </c>
      <c r="LT20" s="90">
        <f t="shared" ca="1" si="343"/>
        <v>28.896548612200753</v>
      </c>
      <c r="LU20" s="90">
        <f t="shared" ca="1" si="344"/>
        <v>176.90463876715691</v>
      </c>
      <c r="LV20" s="90">
        <f t="shared" ca="1" si="345"/>
        <v>134.00427130695692</v>
      </c>
      <c r="LW20" s="90">
        <f t="shared" ca="1" si="346"/>
        <v>51.51744012828118</v>
      </c>
      <c r="LX20" s="90">
        <f t="shared" ca="1" si="347"/>
        <v>72.428679448179892</v>
      </c>
      <c r="LY20" s="90">
        <f t="shared" ca="1" si="348"/>
        <v>39.761495375286913</v>
      </c>
      <c r="LZ20" s="90">
        <f t="shared" ca="1" si="349"/>
        <v>98.469777988703413</v>
      </c>
      <c r="MA20" s="90">
        <f t="shared" ca="1" si="350"/>
        <v>117.90166322825317</v>
      </c>
      <c r="MB20" s="90">
        <f t="shared" ca="1" si="351"/>
        <v>81.881520371230422</v>
      </c>
      <c r="MC20" s="90">
        <f t="shared" ca="1" si="352"/>
        <v>79.723878057311623</v>
      </c>
      <c r="MD20" s="90">
        <f t="shared" ca="1" si="353"/>
        <v>111.71866560623144</v>
      </c>
      <c r="ME20" s="90">
        <f t="shared" ca="1" si="354"/>
        <v>85.368299090096727</v>
      </c>
      <c r="MF20" s="90">
        <f t="shared" ca="1" si="355"/>
        <v>157.86172896514935</v>
      </c>
      <c r="MG20" s="90">
        <f t="shared" ca="1" si="356"/>
        <v>42.06445101498911</v>
      </c>
      <c r="MH20" s="90">
        <f t="shared" ca="1" si="357"/>
        <v>93.267556226476259</v>
      </c>
      <c r="MI20" s="90">
        <f t="shared" ca="1" si="358"/>
        <v>137.43276025200217</v>
      </c>
      <c r="MJ20" s="90">
        <f t="shared" ca="1" si="359"/>
        <v>52.624172338456511</v>
      </c>
      <c r="MK20" s="90">
        <f t="shared" ca="1" si="360"/>
        <v>48.814021380875452</v>
      </c>
      <c r="ML20" s="90">
        <f t="shared" ca="1" si="361"/>
        <v>59.998762128020793</v>
      </c>
      <c r="MM20" s="90">
        <f t="shared" ca="1" si="362"/>
        <v>238.53693665582213</v>
      </c>
      <c r="MN20" s="90">
        <f t="shared" ca="1" si="363"/>
        <v>93.82699358100534</v>
      </c>
      <c r="MO20" s="90">
        <f t="shared" ca="1" si="364"/>
        <v>67.998577792012497</v>
      </c>
      <c r="MP20" s="90">
        <f t="shared" ca="1" si="365"/>
        <v>130.09373026917504</v>
      </c>
      <c r="MQ20" s="90">
        <f t="shared" ca="1" si="366"/>
        <v>137.34857943381914</v>
      </c>
      <c r="MR20" s="90">
        <f t="shared" ca="1" si="367"/>
        <v>184.29727959788764</v>
      </c>
      <c r="MS20" s="90">
        <f t="shared" ca="1" si="368"/>
        <v>34.439288133872921</v>
      </c>
      <c r="MT20" s="90">
        <f t="shared" ca="1" si="369"/>
        <v>169.33735452207324</v>
      </c>
      <c r="MU20" s="90">
        <f t="shared" ca="1" si="370"/>
        <v>41.902367918264169</v>
      </c>
      <c r="MV20" s="90">
        <f t="shared" ca="1" si="371"/>
        <v>15.443431118167256</v>
      </c>
      <c r="MW20" s="90">
        <f t="shared" ca="1" si="372"/>
        <v>97.794519403756098</v>
      </c>
      <c r="MX20" s="90">
        <f t="shared" ca="1" si="373"/>
        <v>112.32755154426667</v>
      </c>
      <c r="MY20" s="90">
        <f t="shared" ca="1" si="374"/>
        <v>43.19937816145147</v>
      </c>
      <c r="MZ20" s="90">
        <f t="shared" ca="1" si="375"/>
        <v>84.071109503351735</v>
      </c>
      <c r="NA20" s="90">
        <f t="shared" ca="1" si="376"/>
        <v>21.67441909510368</v>
      </c>
      <c r="NB20" s="90">
        <f t="shared" ca="1" si="377"/>
        <v>66.567328545937556</v>
      </c>
      <c r="NC20" s="90">
        <f t="shared" ca="1" si="378"/>
        <v>64.238446107588217</v>
      </c>
      <c r="ND20" s="90">
        <f t="shared" ca="1" si="379"/>
        <v>97.045450235247102</v>
      </c>
      <c r="NE20" s="90">
        <f t="shared" ca="1" si="380"/>
        <v>70.328088900393425</v>
      </c>
      <c r="NF20" s="90">
        <f t="shared" ca="1" si="381"/>
        <v>30.685992231669335</v>
      </c>
      <c r="NG20" s="90">
        <f t="shared" ca="1" si="382"/>
        <v>79.725465036370863</v>
      </c>
      <c r="NH20" s="90">
        <f t="shared" ca="1" si="383"/>
        <v>118.30937992104072</v>
      </c>
      <c r="NI20" s="90">
        <f t="shared" ca="1" si="384"/>
        <v>173.0235056982894</v>
      </c>
      <c r="NJ20" s="90">
        <f t="shared" ca="1" si="385"/>
        <v>107.41269024098318</v>
      </c>
      <c r="NK20" s="90">
        <f t="shared" ca="1" si="386"/>
        <v>214.28281098539284</v>
      </c>
      <c r="NL20" s="90">
        <f t="shared" ca="1" si="387"/>
        <v>128.35724466045787</v>
      </c>
      <c r="NM20" s="90">
        <f t="shared" ca="1" si="388"/>
        <v>217.61420388961312</v>
      </c>
      <c r="NN20" s="90">
        <f t="shared" ca="1" si="389"/>
        <v>83.03587318385766</v>
      </c>
      <c r="NO20" s="90">
        <f t="shared" ca="1" si="390"/>
        <v>73.305334112907914</v>
      </c>
      <c r="NP20" s="90">
        <f t="shared" ca="1" si="391"/>
        <v>35.651884161464253</v>
      </c>
      <c r="NQ20" s="90">
        <f t="shared" ca="1" si="392"/>
        <v>170.58428497909446</v>
      </c>
      <c r="NR20" s="90">
        <f t="shared" ca="1" si="393"/>
        <v>178.68447113223348</v>
      </c>
      <c r="NS20" s="90">
        <f t="shared" ca="1" si="394"/>
        <v>48.622123716868678</v>
      </c>
      <c r="NT20" s="90">
        <f t="shared" ca="1" si="395"/>
        <v>87.530412927823946</v>
      </c>
      <c r="NU20" s="90">
        <f t="shared" ca="1" si="396"/>
        <v>152.43557717932393</v>
      </c>
      <c r="NV20" s="90">
        <f t="shared" ca="1" si="397"/>
        <v>66.988615509819908</v>
      </c>
      <c r="NW20" s="90">
        <f t="shared" ca="1" si="398"/>
        <v>174.3302250266222</v>
      </c>
      <c r="NX20" s="90">
        <f t="shared" ca="1" si="399"/>
        <v>28.467907076278436</v>
      </c>
      <c r="NY20" s="90">
        <f t="shared" ca="1" si="400"/>
        <v>72.146564362837012</v>
      </c>
      <c r="NZ20" s="90">
        <f t="shared" ca="1" si="401"/>
        <v>118.94345587631481</v>
      </c>
      <c r="OA20" s="90">
        <f t="shared" ca="1" si="402"/>
        <v>120.01783455624678</v>
      </c>
      <c r="OB20" s="90">
        <f t="shared" ca="1" si="403"/>
        <v>144.40048622262137</v>
      </c>
      <c r="OC20" s="90">
        <f t="shared" ca="1" si="404"/>
        <v>52.839974314887549</v>
      </c>
      <c r="OD20" s="90">
        <f t="shared" ca="1" si="405"/>
        <v>33.951175092488519</v>
      </c>
      <c r="OE20" s="90">
        <f t="shared" ca="1" si="406"/>
        <v>23.670175144782704</v>
      </c>
      <c r="OF20" s="90">
        <f t="shared" ca="1" si="407"/>
        <v>6.6411610612523075</v>
      </c>
      <c r="OG20" s="90">
        <f t="shared" ca="1" si="408"/>
        <v>69.521581789337176</v>
      </c>
      <c r="OH20" s="90">
        <f t="shared" ca="1" si="409"/>
        <v>109.33739369956351</v>
      </c>
      <c r="OI20" s="90">
        <f t="shared" ca="1" si="410"/>
        <v>18.266441701793521</v>
      </c>
      <c r="OJ20" s="90">
        <f t="shared" ca="1" si="411"/>
        <v>91.055759544650655</v>
      </c>
      <c r="OK20" s="90">
        <f t="shared" ca="1" si="412"/>
        <v>73.932981125776152</v>
      </c>
      <c r="OL20" s="90">
        <f t="shared" ca="1" si="413"/>
        <v>62.046338090451854</v>
      </c>
      <c r="OM20" s="90">
        <f t="shared" ca="1" si="414"/>
        <v>44.905839803764628</v>
      </c>
      <c r="ON20" s="90">
        <f t="shared" ca="1" si="415"/>
        <v>26.007268226240267</v>
      </c>
      <c r="OO20" s="90">
        <f t="shared" ca="1" si="416"/>
        <v>202.90177820745018</v>
      </c>
      <c r="OP20" s="90">
        <f t="shared" ca="1" si="417"/>
        <v>91.141310919167864</v>
      </c>
      <c r="OQ20" s="90">
        <f t="shared" ca="1" si="418"/>
        <v>103.75252403214286</v>
      </c>
      <c r="OR20" s="90">
        <f t="shared" ca="1" si="419"/>
        <v>40.435209858083773</v>
      </c>
      <c r="OS20" s="90">
        <f t="shared" ca="1" si="420"/>
        <v>140.7387386976275</v>
      </c>
      <c r="OT20" s="90">
        <f t="shared" ca="1" si="421"/>
        <v>37.168671932188914</v>
      </c>
      <c r="OU20" s="90">
        <f t="shared" ca="1" si="422"/>
        <v>73.418925240312703</v>
      </c>
      <c r="OV20" s="90">
        <f t="shared" ca="1" si="423"/>
        <v>88.970615619786372</v>
      </c>
      <c r="OW20" s="90">
        <f t="shared" ca="1" si="424"/>
        <v>115.13973915108633</v>
      </c>
      <c r="OX20" s="90">
        <f t="shared" ca="1" si="425"/>
        <v>16.036463044585702</v>
      </c>
      <c r="OY20" s="90">
        <f t="shared" ca="1" si="426"/>
        <v>32.94461766064515</v>
      </c>
      <c r="OZ20" s="90">
        <f t="shared" ca="1" si="427"/>
        <v>100.63034742240733</v>
      </c>
      <c r="PA20" s="90">
        <f t="shared" ca="1" si="428"/>
        <v>86.780204761567475</v>
      </c>
      <c r="PB20" s="90">
        <f t="shared" ca="1" si="429"/>
        <v>78.738990172223794</v>
      </c>
      <c r="PC20" s="90">
        <f t="shared" ca="1" si="430"/>
        <v>61.088746121592123</v>
      </c>
      <c r="PD20" s="90">
        <f t="shared" ca="1" si="431"/>
        <v>90.275443857549362</v>
      </c>
      <c r="PE20" s="90">
        <f t="shared" ca="1" si="432"/>
        <v>19.430930109595366</v>
      </c>
      <c r="PF20" s="90">
        <f t="shared" ca="1" si="433"/>
        <v>45.727088316598483</v>
      </c>
      <c r="PG20" s="90">
        <f t="shared" ca="1" si="434"/>
        <v>79.55733297895496</v>
      </c>
      <c r="PH20" s="90">
        <f t="shared" ca="1" si="435"/>
        <v>17.534089213067862</v>
      </c>
      <c r="PI20" s="90">
        <f t="shared" ca="1" si="436"/>
        <v>54.578015546973198</v>
      </c>
      <c r="PJ20" s="90">
        <f t="shared" ca="1" si="437"/>
        <v>89.918738415288004</v>
      </c>
      <c r="PK20" s="90">
        <f t="shared" ca="1" si="438"/>
        <v>10.512386942651025</v>
      </c>
      <c r="PL20" s="90">
        <f t="shared" ca="1" si="439"/>
        <v>31.512758724459914</v>
      </c>
      <c r="PM20" s="90">
        <f t="shared" ca="1" si="440"/>
        <v>120.61761157708932</v>
      </c>
      <c r="PN20" s="90">
        <f t="shared" ca="1" si="441"/>
        <v>55.720187349572107</v>
      </c>
      <c r="PO20" s="90">
        <f t="shared" ca="1" si="442"/>
        <v>123.84210204962619</v>
      </c>
      <c r="PP20" s="90">
        <f t="shared" ca="1" si="443"/>
        <v>25.390639817179348</v>
      </c>
      <c r="PQ20" s="90">
        <f t="shared" ca="1" si="444"/>
        <v>47.139287204410707</v>
      </c>
      <c r="PR20" s="90">
        <f t="shared" ca="1" si="445"/>
        <v>10.269763426331782</v>
      </c>
      <c r="PS20" s="90">
        <f t="shared" ca="1" si="446"/>
        <v>8.1478771018549931</v>
      </c>
      <c r="PT20" s="90">
        <f t="shared" ca="1" si="447"/>
        <v>29.370077354512631</v>
      </c>
      <c r="PU20" s="90">
        <f t="shared" ca="1" si="448"/>
        <v>35.916741678528076</v>
      </c>
      <c r="PV20" s="90">
        <f t="shared" ca="1" si="449"/>
        <v>-33.38940779050418</v>
      </c>
      <c r="PW20" s="90">
        <f t="shared" ca="1" si="450"/>
        <v>13.69564819920085</v>
      </c>
      <c r="PX20" s="90">
        <f t="shared" ca="1" si="451"/>
        <v>112.15390097592638</v>
      </c>
      <c r="PY20" s="90">
        <f t="shared" ca="1" si="452"/>
        <v>251.60612452783801</v>
      </c>
      <c r="PZ20" s="90">
        <f t="shared" ca="1" si="453"/>
        <v>52.933245722231504</v>
      </c>
      <c r="QA20" s="90">
        <f t="shared" ca="1" si="454"/>
        <v>121.92457909772395</v>
      </c>
      <c r="QB20" s="90">
        <f t="shared" ca="1" si="455"/>
        <v>4.4414723507466372</v>
      </c>
      <c r="QC20" s="90">
        <f t="shared" ca="1" si="456"/>
        <v>81.347926711907405</v>
      </c>
      <c r="QD20" s="90">
        <f t="shared" ca="1" si="457"/>
        <v>102.29814750263834</v>
      </c>
      <c r="QE20" s="90">
        <f t="shared" ca="1" si="458"/>
        <v>133.5881601229253</v>
      </c>
      <c r="QF20" s="90">
        <f t="shared" ca="1" si="459"/>
        <v>91.731039455954573</v>
      </c>
      <c r="QG20" s="90">
        <f t="shared" ca="1" si="460"/>
        <v>34.596213771573019</v>
      </c>
      <c r="QH20" s="90">
        <f t="shared" ca="1" si="461"/>
        <v>71.122923468986912</v>
      </c>
      <c r="QI20" s="90">
        <f t="shared" ca="1" si="462"/>
        <v>70.659472314759029</v>
      </c>
      <c r="QJ20" s="90">
        <f t="shared" ca="1" si="463"/>
        <v>77.93505670035114</v>
      </c>
      <c r="QK20" s="90">
        <f t="shared" ca="1" si="464"/>
        <v>106.28855602625102</v>
      </c>
      <c r="QL20" s="90">
        <f t="shared" ca="1" si="465"/>
        <v>55.661715438188494</v>
      </c>
      <c r="QM20" s="90">
        <f t="shared" ca="1" si="466"/>
        <v>114.78311401748823</v>
      </c>
      <c r="QN20" s="90">
        <f t="shared" ca="1" si="467"/>
        <v>192.05190772092186</v>
      </c>
      <c r="QO20" s="90">
        <f t="shared" ca="1" si="468"/>
        <v>27.130235444824713</v>
      </c>
      <c r="QP20" s="90">
        <f t="shared" ca="1" si="469"/>
        <v>44.740321970178542</v>
      </c>
      <c r="QQ20" s="90">
        <f t="shared" ca="1" si="470"/>
        <v>60.432960756236881</v>
      </c>
      <c r="QR20" s="90">
        <f t="shared" ca="1" si="471"/>
        <v>78.720215588954929</v>
      </c>
      <c r="QS20" s="90">
        <f t="shared" ca="1" si="472"/>
        <v>76.073601493830864</v>
      </c>
      <c r="QT20" s="90">
        <f t="shared" ca="1" si="473"/>
        <v>75.856575825038576</v>
      </c>
      <c r="QU20" s="90">
        <f t="shared" ca="1" si="474"/>
        <v>61.228976936550261</v>
      </c>
      <c r="QV20" s="90">
        <f t="shared" ca="1" si="475"/>
        <v>75.528036823377576</v>
      </c>
      <c r="QW20" s="90">
        <f t="shared" ca="1" si="476"/>
        <v>128.35790636165009</v>
      </c>
      <c r="QX20" s="90">
        <f t="shared" ca="1" si="477"/>
        <v>197.48151335216713</v>
      </c>
      <c r="QY20" s="90">
        <f t="shared" ca="1" si="478"/>
        <v>197.5991389931703</v>
      </c>
      <c r="QZ20" s="90">
        <f t="shared" ca="1" si="479"/>
        <v>16.224203972502437</v>
      </c>
      <c r="RA20" s="90">
        <f t="shared" ca="1" si="480"/>
        <v>125.05381901399511</v>
      </c>
      <c r="RB20" s="90">
        <f t="shared" ca="1" si="481"/>
        <v>19.952558280725821</v>
      </c>
      <c r="RC20" s="90">
        <f t="shared" ca="1" si="482"/>
        <v>152.12710384665652</v>
      </c>
      <c r="RD20" s="90">
        <f t="shared" ca="1" si="483"/>
        <v>50.988429890191448</v>
      </c>
      <c r="RE20" s="90">
        <f t="shared" ca="1" si="484"/>
        <v>41.060109567310136</v>
      </c>
      <c r="RF20" s="90">
        <f t="shared" ca="1" si="485"/>
        <v>76.183027720503645</v>
      </c>
      <c r="RG20" s="90">
        <f t="shared" ca="1" si="486"/>
        <v>72.16623936909042</v>
      </c>
      <c r="RH20" s="90">
        <f t="shared" ca="1" si="487"/>
        <v>89.863768937517335</v>
      </c>
      <c r="RI20" s="90">
        <f t="shared" ca="1" si="488"/>
        <v>148.93575107380246</v>
      </c>
      <c r="RJ20" s="90">
        <f t="shared" ca="1" si="489"/>
        <v>188.05422815321046</v>
      </c>
      <c r="RK20" s="90">
        <f t="shared" ca="1" si="490"/>
        <v>93.295905212626423</v>
      </c>
      <c r="RL20" s="90">
        <f t="shared" ca="1" si="491"/>
        <v>65.380180349384602</v>
      </c>
      <c r="RM20" s="90">
        <f t="shared" ca="1" si="492"/>
        <v>13.98707557461001</v>
      </c>
      <c r="RN20" s="90">
        <f t="shared" ca="1" si="493"/>
        <v>149.68240024498175</v>
      </c>
      <c r="RO20" s="90">
        <f t="shared" ca="1" si="494"/>
        <v>160.08973145453808</v>
      </c>
      <c r="RP20" s="90">
        <f t="shared" ca="1" si="495"/>
        <v>37.227086240139279</v>
      </c>
      <c r="RQ20" s="90">
        <f t="shared" ca="1" si="496"/>
        <v>95.443336519735368</v>
      </c>
      <c r="RR20" s="90">
        <f t="shared" ca="1" si="497"/>
        <v>120.0709078277937</v>
      </c>
      <c r="RS20" s="90">
        <f t="shared" ca="1" si="498"/>
        <v>72.63059179803345</v>
      </c>
      <c r="RT20" s="90">
        <f t="shared" ca="1" si="499"/>
        <v>33.539316888337801</v>
      </c>
      <c r="RU20" s="90">
        <f t="shared" ca="1" si="500"/>
        <v>90.088308343344337</v>
      </c>
      <c r="RV20" s="90">
        <f t="shared" ca="1" si="501"/>
        <v>86.671507159273773</v>
      </c>
      <c r="RW20" s="90">
        <f t="shared" ca="1" si="502"/>
        <v>48.025393320911114</v>
      </c>
      <c r="RX20" s="90">
        <f t="shared" ca="1" si="503"/>
        <v>115.02125056778657</v>
      </c>
      <c r="RY20" s="90">
        <f t="shared" ca="1" si="504"/>
        <v>87.452917862645862</v>
      </c>
      <c r="RZ20" s="90">
        <f t="shared" ca="1" si="505"/>
        <v>91.020189781242109</v>
      </c>
      <c r="SA20" s="90">
        <f t="shared" ca="1" si="506"/>
        <v>128.21005572053423</v>
      </c>
      <c r="SB20" s="90">
        <f t="shared" ca="1" si="507"/>
        <v>47.626650909831554</v>
      </c>
      <c r="SC20" s="90">
        <f t="shared" ca="1" si="508"/>
        <v>22.531212548908279</v>
      </c>
      <c r="SD20" s="90">
        <f t="shared" ca="1" si="509"/>
        <v>104.13916947962598</v>
      </c>
      <c r="SE20" s="90">
        <f t="shared" ca="1" si="510"/>
        <v>220.5972364850893</v>
      </c>
      <c r="SF20" s="90">
        <f t="shared" ca="1" si="511"/>
        <v>33.213974077783689</v>
      </c>
      <c r="SG20" s="90">
        <f t="shared" ca="1" si="512"/>
        <v>0.27553556252029882</v>
      </c>
      <c r="SH20" s="90">
        <f t="shared" ca="1" si="513"/>
        <v>28.870477748236318</v>
      </c>
      <c r="SI20" s="90">
        <f t="shared" ca="1" si="514"/>
        <v>152.91621822223661</v>
      </c>
      <c r="SJ20" s="90">
        <f t="shared" ca="1" si="515"/>
        <v>182.4623007248849</v>
      </c>
      <c r="SK20" s="90">
        <f t="shared" ca="1" si="516"/>
        <v>56.123946237370461</v>
      </c>
      <c r="SL20" s="90">
        <f t="shared" ca="1" si="517"/>
        <v>116.82133644663944</v>
      </c>
      <c r="SM20" s="90">
        <f t="shared" ca="1" si="518"/>
        <v>50.806941644857297</v>
      </c>
      <c r="SN20" s="90">
        <f t="shared" ca="1" si="519"/>
        <v>153.9410154894789</v>
      </c>
      <c r="SO20" s="90">
        <f t="shared" ca="1" si="520"/>
        <v>53.225905779128006</v>
      </c>
      <c r="SP20" s="90">
        <f t="shared" ca="1" si="521"/>
        <v>301.04036412962307</v>
      </c>
      <c r="SQ20" s="90">
        <f t="shared" ca="1" si="522"/>
        <v>86.697186297294948</v>
      </c>
      <c r="SR20" s="90">
        <f t="shared" ca="1" si="523"/>
        <v>86.025684106944169</v>
      </c>
      <c r="SS20" s="90">
        <f t="shared" ca="1" si="524"/>
        <v>65.910985011142671</v>
      </c>
      <c r="ST20" s="90">
        <f t="shared" ca="1" si="525"/>
        <v>41.471222755857411</v>
      </c>
      <c r="SU20" s="90">
        <f t="shared" ca="1" si="526"/>
        <v>126.47806455910431</v>
      </c>
      <c r="SV20" s="90">
        <f t="shared" ca="1" si="527"/>
        <v>9.103319157717106</v>
      </c>
      <c r="SW20" s="90">
        <f t="shared" ca="1" si="528"/>
        <v>208.69717013183467</v>
      </c>
      <c r="SX20" s="90">
        <f t="shared" ca="1" si="529"/>
        <v>24.324168652398797</v>
      </c>
      <c r="SY20" s="90">
        <f t="shared" ca="1" si="530"/>
        <v>52.882392043111551</v>
      </c>
      <c r="SZ20" s="90">
        <f t="shared" ca="1" si="531"/>
        <v>46.76282065140115</v>
      </c>
      <c r="TA20" s="90">
        <f t="shared" ca="1" si="532"/>
        <v>94.203123622453703</v>
      </c>
      <c r="TB20" s="90">
        <f t="shared" ca="1" si="533"/>
        <v>32.810867152495049</v>
      </c>
      <c r="TC20" s="90">
        <f t="shared" ca="1" si="534"/>
        <v>87.245174343410113</v>
      </c>
      <c r="TD20" s="90">
        <f t="shared" ca="1" si="535"/>
        <v>81.031117534467711</v>
      </c>
      <c r="TE20" s="90">
        <f t="shared" ca="1" si="536"/>
        <v>87.72072696273483</v>
      </c>
      <c r="TF20" s="90">
        <f t="shared" ca="1" si="537"/>
        <v>58.248663200746392</v>
      </c>
      <c r="TG20" s="90">
        <f t="shared" ca="1" si="538"/>
        <v>95.431558908668592</v>
      </c>
      <c r="TH20" s="90">
        <f t="shared" ca="1" si="539"/>
        <v>37.311583734243655</v>
      </c>
      <c r="TI20" s="90">
        <f t="shared" ca="1" si="540"/>
        <v>52.522811129059001</v>
      </c>
      <c r="TJ20" s="90">
        <f t="shared" ca="1" si="541"/>
        <v>43.821513148340209</v>
      </c>
      <c r="TK20" s="90">
        <f t="shared" ca="1" si="542"/>
        <v>33.525997051442644</v>
      </c>
      <c r="TL20" s="90">
        <f t="shared" ca="1" si="543"/>
        <v>67.597900048436088</v>
      </c>
      <c r="TM20" s="90">
        <f t="shared" ca="1" si="544"/>
        <v>37.549824141445796</v>
      </c>
      <c r="TN20" s="90">
        <f t="shared" ca="1" si="545"/>
        <v>185.69984186051593</v>
      </c>
      <c r="TO20" s="90">
        <f t="shared" ca="1" si="546"/>
        <v>89.508169678818248</v>
      </c>
      <c r="TP20" s="90">
        <f t="shared" ca="1" si="547"/>
        <v>76.066373299317249</v>
      </c>
      <c r="TQ20" s="90">
        <f t="shared" ca="1" si="548"/>
        <v>62.689916916745332</v>
      </c>
      <c r="TR20" s="90">
        <f t="shared" ca="1" si="549"/>
        <v>87.07312191125078</v>
      </c>
      <c r="TS20" s="90">
        <f t="shared" ca="1" si="550"/>
        <v>80.077284991653954</v>
      </c>
      <c r="TT20" s="90">
        <f t="shared" ca="1" si="551"/>
        <v>20.746294160668945</v>
      </c>
      <c r="TU20" s="90">
        <f t="shared" ca="1" si="552"/>
        <v>37.370536014885154</v>
      </c>
      <c r="TV20" s="90">
        <f t="shared" ca="1" si="553"/>
        <v>78.170378870391858</v>
      </c>
      <c r="TW20" s="90">
        <f t="shared" ca="1" si="554"/>
        <v>138.47417866399499</v>
      </c>
      <c r="TX20" s="90">
        <f t="shared" ca="1" si="555"/>
        <v>65.06864659484647</v>
      </c>
      <c r="TY20" s="90">
        <f t="shared" ca="1" si="556"/>
        <v>70.067137586611679</v>
      </c>
      <c r="TZ20" s="90">
        <f t="shared" ca="1" si="557"/>
        <v>2.4430983321421067</v>
      </c>
      <c r="UA20" s="90">
        <f t="shared" ca="1" si="558"/>
        <v>50.351641611233454</v>
      </c>
      <c r="UB20" s="90">
        <f t="shared" ca="1" si="559"/>
        <v>61.337841167806104</v>
      </c>
      <c r="UC20" s="90">
        <f t="shared" ca="1" si="560"/>
        <v>72.444791662569656</v>
      </c>
      <c r="UD20" s="90">
        <f t="shared" ca="1" si="561"/>
        <v>31.980485331689863</v>
      </c>
      <c r="UE20" s="90">
        <f t="shared" ca="1" si="562"/>
        <v>70.551266848126247</v>
      </c>
      <c r="UF20" s="90">
        <f t="shared" ca="1" si="563"/>
        <v>139.83840858882189</v>
      </c>
      <c r="UG20" s="90">
        <f t="shared" ca="1" si="564"/>
        <v>51.491908814922695</v>
      </c>
      <c r="UH20" s="90">
        <f t="shared" ca="1" si="565"/>
        <v>51.019934519226773</v>
      </c>
      <c r="UI20" s="90">
        <f t="shared" ca="1" si="566"/>
        <v>110.34571107858355</v>
      </c>
      <c r="UJ20" s="90">
        <f t="shared" ca="1" si="567"/>
        <v>61.799160136420035</v>
      </c>
      <c r="UK20" s="90">
        <f t="shared" ca="1" si="568"/>
        <v>127.82935696970647</v>
      </c>
      <c r="UL20" s="90">
        <f t="shared" ca="1" si="569"/>
        <v>213.06925992122981</v>
      </c>
      <c r="UM20" s="90">
        <f t="shared" ca="1" si="570"/>
        <v>143.46624319437191</v>
      </c>
      <c r="UN20" s="90">
        <f t="shared" ca="1" si="571"/>
        <v>97.971205945979719</v>
      </c>
      <c r="UO20" s="90">
        <f t="shared" ca="1" si="572"/>
        <v>11.576057778181697</v>
      </c>
      <c r="UP20" s="90">
        <f t="shared" ca="1" si="573"/>
        <v>62.682922554547581</v>
      </c>
      <c r="UQ20" s="90">
        <f t="shared" ca="1" si="574"/>
        <v>55.197551882932892</v>
      </c>
      <c r="UR20" s="90">
        <f t="shared" ca="1" si="575"/>
        <v>25.015441959257991</v>
      </c>
      <c r="US20" s="90">
        <f t="shared" ca="1" si="576"/>
        <v>61.70721556063689</v>
      </c>
      <c r="UT20" s="90">
        <f t="shared" ca="1" si="577"/>
        <v>71.227552960703463</v>
      </c>
      <c r="UU20" s="90">
        <f t="shared" ca="1" si="578"/>
        <v>68.27472552298596</v>
      </c>
      <c r="UV20" s="90">
        <f t="shared" ca="1" si="579"/>
        <v>38.881684353823466</v>
      </c>
      <c r="UW20" s="90">
        <f t="shared" ca="1" si="580"/>
        <v>69.206293574476533</v>
      </c>
      <c r="UX20" s="90">
        <f t="shared" ca="1" si="581"/>
        <v>42.605837716440611</v>
      </c>
      <c r="UY20" s="90">
        <f t="shared" ca="1" si="582"/>
        <v>95.543364555336893</v>
      </c>
      <c r="UZ20" s="90">
        <f t="shared" ca="1" si="583"/>
        <v>91.700435971582536</v>
      </c>
      <c r="VA20" s="90">
        <f t="shared" ca="1" si="584"/>
        <v>36.719966480806349</v>
      </c>
      <c r="VB20" s="90">
        <f t="shared" ca="1" si="585"/>
        <v>118.27562127084883</v>
      </c>
      <c r="VC20" s="90">
        <f t="shared" ca="1" si="586"/>
        <v>57.600668618293241</v>
      </c>
      <c r="VD20" s="90">
        <f t="shared" ca="1" si="587"/>
        <v>19.834325490915599</v>
      </c>
      <c r="VE20" s="90">
        <f t="shared" ca="1" si="588"/>
        <v>219.09791843674492</v>
      </c>
      <c r="VF20" s="90">
        <f t="shared" ca="1" si="589"/>
        <v>122.15593135954303</v>
      </c>
      <c r="VG20" s="90">
        <f t="shared" ca="1" si="590"/>
        <v>53.784739117146266</v>
      </c>
      <c r="VH20" s="90">
        <f t="shared" ca="1" si="591"/>
        <v>54.237641833338806</v>
      </c>
      <c r="VI20" s="90">
        <f t="shared" ca="1" si="592"/>
        <v>95.200507008053052</v>
      </c>
      <c r="VJ20" s="90">
        <f t="shared" ca="1" si="593"/>
        <v>73.973580004381475</v>
      </c>
      <c r="VK20" s="90">
        <f t="shared" ca="1" si="594"/>
        <v>89.205242121962428</v>
      </c>
      <c r="VL20" s="90">
        <f t="shared" ca="1" si="595"/>
        <v>242.72142521573463</v>
      </c>
      <c r="VM20" s="90">
        <f t="shared" ca="1" si="596"/>
        <v>1.9560558788469673</v>
      </c>
      <c r="VN20" s="90">
        <f t="shared" ca="1" si="597"/>
        <v>67.403927311811771</v>
      </c>
      <c r="VO20" s="90">
        <f t="shared" ca="1" si="598"/>
        <v>32.633723061541275</v>
      </c>
      <c r="VP20" s="90">
        <f t="shared" ca="1" si="599"/>
        <v>6.4628226743263371</v>
      </c>
      <c r="VQ20" s="90">
        <f t="shared" ca="1" si="600"/>
        <v>96.626044993257523</v>
      </c>
      <c r="VR20" s="90">
        <f t="shared" ca="1" si="601"/>
        <v>124.96676914233814</v>
      </c>
      <c r="VS20" s="90">
        <f t="shared" ca="1" si="602"/>
        <v>17.682254585050735</v>
      </c>
      <c r="VT20" s="90">
        <f t="shared" ca="1" si="603"/>
        <v>45.782965139738998</v>
      </c>
      <c r="VU20" s="90">
        <f t="shared" ca="1" si="604"/>
        <v>108.1095497125697</v>
      </c>
      <c r="VV20" s="90">
        <f t="shared" ca="1" si="605"/>
        <v>37.780688216676381</v>
      </c>
      <c r="VW20" s="90">
        <f t="shared" ca="1" si="606"/>
        <v>123.59837363283518</v>
      </c>
      <c r="VX20" s="90">
        <f t="shared" ca="1" si="607"/>
        <v>38.939164208836324</v>
      </c>
      <c r="VY20" s="90">
        <f t="shared" ca="1" si="608"/>
        <v>32.412498848355114</v>
      </c>
      <c r="VZ20" s="90">
        <f t="shared" ca="1" si="609"/>
        <v>167.26786006001007</v>
      </c>
      <c r="WA20" s="90">
        <f t="shared" ca="1" si="610"/>
        <v>22.866203051874027</v>
      </c>
      <c r="WB20" s="90">
        <f t="shared" ca="1" si="611"/>
        <v>56.632604582039278</v>
      </c>
      <c r="WC20" s="90">
        <f t="shared" ca="1" si="612"/>
        <v>66.838283634720767</v>
      </c>
      <c r="WD20" s="90">
        <f t="shared" ca="1" si="613"/>
        <v>134.69529918841846</v>
      </c>
      <c r="WE20" s="90">
        <f t="shared" ca="1" si="614"/>
        <v>20.131592323458925</v>
      </c>
      <c r="WF20" s="90">
        <f t="shared" ca="1" si="615"/>
        <v>85.694562753413393</v>
      </c>
      <c r="WG20" s="90">
        <f t="shared" ca="1" si="616"/>
        <v>66.252751854551505</v>
      </c>
      <c r="WH20" s="90">
        <f t="shared" ca="1" si="617"/>
        <v>36.793228756428519</v>
      </c>
      <c r="WI20" s="90">
        <f t="shared" ca="1" si="618"/>
        <v>27.758126665902623</v>
      </c>
      <c r="WJ20" s="90">
        <f t="shared" ca="1" si="619"/>
        <v>34.307108587232051</v>
      </c>
      <c r="WK20" s="90">
        <f t="shared" ca="1" si="620"/>
        <v>36.86468473479492</v>
      </c>
      <c r="WL20" s="90">
        <f t="shared" ca="1" si="621"/>
        <v>51.836554899891937</v>
      </c>
      <c r="WM20" s="90">
        <f t="shared" ca="1" si="622"/>
        <v>111.31631228799876</v>
      </c>
      <c r="WN20" s="90">
        <f t="shared" ca="1" si="623"/>
        <v>156.10276920136852</v>
      </c>
      <c r="WO20" s="90">
        <f t="shared" ca="1" si="624"/>
        <v>14.7461106787572</v>
      </c>
      <c r="WP20" s="90">
        <f t="shared" ca="1" si="625"/>
        <v>65.974450446349664</v>
      </c>
      <c r="WQ20" s="90">
        <f t="shared" ca="1" si="626"/>
        <v>92.461659656541869</v>
      </c>
      <c r="WR20" s="90">
        <f t="shared" ca="1" si="627"/>
        <v>135.40748390831425</v>
      </c>
      <c r="WS20" s="90">
        <f t="shared" ca="1" si="628"/>
        <v>197.55075514045666</v>
      </c>
      <c r="WT20" s="90">
        <f t="shared" ca="1" si="629"/>
        <v>40.669532202096413</v>
      </c>
      <c r="WU20" s="90">
        <f t="shared" ca="1" si="630"/>
        <v>4.4698451527759762</v>
      </c>
      <c r="WV20" s="90">
        <f t="shared" ca="1" si="631"/>
        <v>156.27754491007522</v>
      </c>
      <c r="WW20" s="90">
        <f t="shared" ca="1" si="632"/>
        <v>21.062481214124684</v>
      </c>
      <c r="WX20" s="90">
        <f t="shared" ca="1" si="633"/>
        <v>40.225953470815099</v>
      </c>
      <c r="WY20" s="90">
        <f t="shared" ca="1" si="634"/>
        <v>146.32461473315561</v>
      </c>
      <c r="WZ20" s="90">
        <f t="shared" ca="1" si="635"/>
        <v>23.526620847483667</v>
      </c>
      <c r="XA20" s="90">
        <f t="shared" ca="1" si="636"/>
        <v>54.417328731834104</v>
      </c>
      <c r="XB20" s="90">
        <f t="shared" ca="1" si="637"/>
        <v>139.0090598380275</v>
      </c>
      <c r="XC20" s="90">
        <f t="shared" ca="1" si="638"/>
        <v>169.92435832173038</v>
      </c>
      <c r="XD20" s="90">
        <f t="shared" ca="1" si="639"/>
        <v>75.368166661583928</v>
      </c>
      <c r="XE20" s="90">
        <f t="shared" ca="1" si="640"/>
        <v>61.961835432377363</v>
      </c>
      <c r="XF20" s="90">
        <f t="shared" ca="1" si="641"/>
        <v>27.194377668521923</v>
      </c>
      <c r="XG20" s="90">
        <f t="shared" ca="1" si="642"/>
        <v>77.97918715580785</v>
      </c>
      <c r="XH20" s="90">
        <f t="shared" ca="1" si="643"/>
        <v>93.187578597325114</v>
      </c>
      <c r="XI20" s="90">
        <f t="shared" ca="1" si="644"/>
        <v>43.805697903877608</v>
      </c>
      <c r="XJ20" s="90">
        <f t="shared" ca="1" si="645"/>
        <v>19.653622966554924</v>
      </c>
      <c r="XK20" s="90">
        <f t="shared" ca="1" si="646"/>
        <v>32.853230667698767</v>
      </c>
      <c r="XL20" s="90">
        <f t="shared" ca="1" si="647"/>
        <v>60.745003520976333</v>
      </c>
      <c r="XM20" s="90">
        <f t="shared" ca="1" si="648"/>
        <v>145.77615955032155</v>
      </c>
      <c r="XN20" s="90">
        <f t="shared" ca="1" si="649"/>
        <v>50.576771053424785</v>
      </c>
      <c r="XO20" s="90">
        <f t="shared" ca="1" si="650"/>
        <v>24.402089563009049</v>
      </c>
      <c r="XP20" s="90">
        <f t="shared" ca="1" si="651"/>
        <v>107.56263683807954</v>
      </c>
      <c r="XQ20" s="90">
        <f t="shared" ca="1" si="652"/>
        <v>65.998964207986589</v>
      </c>
      <c r="XR20" s="90">
        <f t="shared" ca="1" si="653"/>
        <v>78.047201915569204</v>
      </c>
      <c r="XS20" s="90">
        <f t="shared" ca="1" si="654"/>
        <v>50.022676437821524</v>
      </c>
      <c r="XT20" s="90">
        <f t="shared" ca="1" si="655"/>
        <v>54.821560582566889</v>
      </c>
      <c r="XU20" s="90">
        <f t="shared" ca="1" si="656"/>
        <v>30.126425375773252</v>
      </c>
      <c r="XV20" s="90">
        <f t="shared" ca="1" si="657"/>
        <v>99.903407827269689</v>
      </c>
      <c r="XW20" s="90">
        <f t="shared" ca="1" si="658"/>
        <v>129.55676659628176</v>
      </c>
      <c r="XX20" s="90">
        <f t="shared" ca="1" si="659"/>
        <v>67.831377599166942</v>
      </c>
      <c r="XY20" s="90">
        <f t="shared" ca="1" si="660"/>
        <v>27.10996239842742</v>
      </c>
      <c r="XZ20" s="90">
        <f t="shared" ca="1" si="661"/>
        <v>118.26994585839226</v>
      </c>
      <c r="YA20" s="90">
        <f t="shared" ca="1" si="662"/>
        <v>38.586503814861345</v>
      </c>
      <c r="YB20" s="90">
        <f t="shared" ca="1" si="663"/>
        <v>48.857112820487075</v>
      </c>
      <c r="YC20" s="90">
        <f t="shared" ca="1" si="664"/>
        <v>173.91456893027785</v>
      </c>
      <c r="YD20" s="90">
        <f t="shared" ca="1" si="665"/>
        <v>34.760446585811039</v>
      </c>
      <c r="YE20" s="90">
        <f t="shared" ca="1" si="666"/>
        <v>48.22597912209168</v>
      </c>
      <c r="YF20" s="90">
        <f t="shared" ca="1" si="667"/>
        <v>6.9868383425101754</v>
      </c>
      <c r="YG20" s="90">
        <f t="shared" ca="1" si="668"/>
        <v>97.682211749649525</v>
      </c>
      <c r="YH20" s="90">
        <f t="shared" ca="1" si="669"/>
        <v>88.45206931573216</v>
      </c>
      <c r="YI20" s="90">
        <f t="shared" ca="1" si="670"/>
        <v>66.788769038837145</v>
      </c>
      <c r="YJ20" s="90">
        <f t="shared" ca="1" si="671"/>
        <v>76.869263434925713</v>
      </c>
      <c r="YK20" s="90">
        <f t="shared" ca="1" si="672"/>
        <v>96.304947479450121</v>
      </c>
      <c r="YL20" s="90">
        <f t="shared" ca="1" si="673"/>
        <v>98.112354945199073</v>
      </c>
      <c r="YM20" s="90">
        <f t="shared" ca="1" si="674"/>
        <v>73.736345503957551</v>
      </c>
      <c r="YN20" s="90">
        <f t="shared" ca="1" si="675"/>
        <v>23.325711426217669</v>
      </c>
      <c r="YO20" s="90">
        <f t="shared" ca="1" si="676"/>
        <v>35.852545534950956</v>
      </c>
      <c r="YP20" s="90">
        <f t="shared" ca="1" si="677"/>
        <v>45.490674324618077</v>
      </c>
      <c r="YQ20" s="90">
        <f t="shared" ca="1" si="678"/>
        <v>186.13171101089534</v>
      </c>
      <c r="YR20" s="90">
        <f t="shared" ca="1" si="679"/>
        <v>98.956008297409994</v>
      </c>
      <c r="YS20" s="90">
        <f t="shared" ca="1" si="680"/>
        <v>13.98358583685509</v>
      </c>
      <c r="YT20" s="90">
        <f t="shared" ca="1" si="681"/>
        <v>57.292973276436193</v>
      </c>
      <c r="YU20" s="90">
        <f t="shared" ca="1" si="682"/>
        <v>53.980153366465927</v>
      </c>
      <c r="YV20" s="90">
        <f t="shared" ca="1" si="683"/>
        <v>85.182690597853878</v>
      </c>
      <c r="YW20" s="90">
        <f t="shared" ca="1" si="684"/>
        <v>57.574196605429869</v>
      </c>
      <c r="YX20" s="90">
        <f t="shared" ca="1" si="685"/>
        <v>50.585155595687979</v>
      </c>
      <c r="YY20" s="90">
        <f t="shared" ca="1" si="686"/>
        <v>59.045538589970725</v>
      </c>
      <c r="YZ20" s="90">
        <f t="shared" ca="1" si="687"/>
        <v>34.27182674595845</v>
      </c>
      <c r="ZA20" s="90">
        <f t="shared" ca="1" si="688"/>
        <v>93.338850255561695</v>
      </c>
      <c r="ZB20" s="90">
        <f t="shared" ca="1" si="689"/>
        <v>130.70570880293434</v>
      </c>
      <c r="ZC20" s="90">
        <f t="shared" ca="1" si="690"/>
        <v>67.659312422337536</v>
      </c>
      <c r="ZD20" s="90">
        <f t="shared" ca="1" si="691"/>
        <v>211.03490598280564</v>
      </c>
      <c r="ZE20" s="90">
        <f t="shared" ca="1" si="692"/>
        <v>178.05325261771429</v>
      </c>
      <c r="ZF20" s="90">
        <f t="shared" ca="1" si="693"/>
        <v>49.880894069546855</v>
      </c>
      <c r="ZG20" s="90">
        <f t="shared" ca="1" si="694"/>
        <v>60.672948540825558</v>
      </c>
      <c r="ZH20" s="90">
        <f t="shared" ca="1" si="695"/>
        <v>115.13517908262259</v>
      </c>
      <c r="ZI20" s="90">
        <f t="shared" ca="1" si="696"/>
        <v>209.08093127985242</v>
      </c>
      <c r="ZJ20" s="90">
        <f t="shared" ca="1" si="697"/>
        <v>53.13330710251121</v>
      </c>
      <c r="ZK20" s="90">
        <f t="shared" ca="1" si="698"/>
        <v>92.416553383325251</v>
      </c>
      <c r="ZL20" s="90">
        <f t="shared" ca="1" si="699"/>
        <v>70.952121215024917</v>
      </c>
      <c r="ZM20" s="90">
        <f t="shared" ca="1" si="700"/>
        <v>33.73095022414941</v>
      </c>
      <c r="ZN20" s="90">
        <f t="shared" ca="1" si="701"/>
        <v>78.871844446836405</v>
      </c>
      <c r="ZO20" s="90">
        <f t="shared" ca="1" si="702"/>
        <v>114.26344274676697</v>
      </c>
      <c r="ZP20" s="90">
        <f t="shared" ca="1" si="703"/>
        <v>183.27060313621402</v>
      </c>
      <c r="ZQ20" s="90">
        <f t="shared" ca="1" si="704"/>
        <v>98.957467686113318</v>
      </c>
      <c r="ZR20" s="90">
        <f t="shared" ca="1" si="705"/>
        <v>15.710383419456234</v>
      </c>
      <c r="ZS20" s="90">
        <f t="shared" ca="1" si="706"/>
        <v>25.471970622587079</v>
      </c>
      <c r="ZT20" s="90">
        <f t="shared" ca="1" si="707"/>
        <v>78.501205938885363</v>
      </c>
      <c r="ZU20" s="90">
        <f t="shared" ca="1" si="708"/>
        <v>76.560107632478349</v>
      </c>
      <c r="ZV20" s="90">
        <f t="shared" ca="1" si="709"/>
        <v>43.632030252799609</v>
      </c>
      <c r="ZW20" s="90">
        <f t="shared" ca="1" si="710"/>
        <v>17.966315430521199</v>
      </c>
      <c r="ZX20" s="90">
        <f t="shared" ca="1" si="711"/>
        <v>54.575757396423093</v>
      </c>
      <c r="ZY20" s="90">
        <f t="shared" ca="1" si="712"/>
        <v>146.03904640296159</v>
      </c>
      <c r="ZZ20" s="90">
        <f t="shared" ca="1" si="713"/>
        <v>29.32538679364702</v>
      </c>
      <c r="AAA20" s="90">
        <f t="shared" ca="1" si="714"/>
        <v>109.2960322750788</v>
      </c>
      <c r="AAB20" s="90">
        <f t="shared" ca="1" si="715"/>
        <v>33.771905165178673</v>
      </c>
      <c r="AAC20" s="90">
        <f t="shared" ca="1" si="716"/>
        <v>20.669670629333563</v>
      </c>
      <c r="AAD20" s="90">
        <f t="shared" ca="1" si="717"/>
        <v>141.50525469640897</v>
      </c>
      <c r="AAE20" s="90">
        <f t="shared" ca="1" si="718"/>
        <v>15.08051349732175</v>
      </c>
      <c r="AAF20" s="90">
        <f t="shared" ca="1" si="719"/>
        <v>176.45769908707376</v>
      </c>
      <c r="AAG20" s="90">
        <f t="shared" ca="1" si="720"/>
        <v>80.001496003247851</v>
      </c>
      <c r="AAH20" s="90">
        <f t="shared" ca="1" si="721"/>
        <v>136.90663731572511</v>
      </c>
      <c r="AAI20" s="90">
        <f t="shared" ca="1" si="722"/>
        <v>0.45920322502899874</v>
      </c>
      <c r="AAJ20" s="90">
        <f t="shared" ca="1" si="723"/>
        <v>77.455709496529238</v>
      </c>
      <c r="AAK20" s="90">
        <f t="shared" ca="1" si="724"/>
        <v>37.835586988255884</v>
      </c>
      <c r="AAL20" s="90">
        <f t="shared" ca="1" si="725"/>
        <v>74.809681303800971</v>
      </c>
      <c r="AAM20" s="90">
        <f t="shared" ca="1" si="726"/>
        <v>108.62045653682847</v>
      </c>
      <c r="AAN20" s="90">
        <f t="shared" ca="1" si="727"/>
        <v>-13.103227031095464</v>
      </c>
      <c r="AAO20" s="90">
        <f t="shared" ca="1" si="728"/>
        <v>110.32173976150467</v>
      </c>
      <c r="AAP20" s="90">
        <f t="shared" ca="1" si="729"/>
        <v>245.49347581215076</v>
      </c>
      <c r="AAQ20" s="90">
        <f t="shared" ca="1" si="730"/>
        <v>183.6644021695158</v>
      </c>
      <c r="AAR20" s="90">
        <f t="shared" ca="1" si="731"/>
        <v>44.348792406122051</v>
      </c>
      <c r="AAS20" s="90">
        <f t="shared" ca="1" si="732"/>
        <v>53.254585115463762</v>
      </c>
      <c r="AAT20" s="90">
        <f t="shared" ca="1" si="733"/>
        <v>37.523868856610534</v>
      </c>
      <c r="AAU20" s="90">
        <f t="shared" ca="1" si="734"/>
        <v>171.61439823965091</v>
      </c>
      <c r="AAV20" s="90">
        <f t="shared" ca="1" si="735"/>
        <v>35.55031374626445</v>
      </c>
      <c r="AAW20" s="90">
        <f t="shared" ca="1" si="736"/>
        <v>57.498606291229017</v>
      </c>
      <c r="AAX20" s="90">
        <f t="shared" ca="1" si="737"/>
        <v>29.27878066414566</v>
      </c>
      <c r="AAY20" s="90">
        <f t="shared" ca="1" si="738"/>
        <v>126.67560608867919</v>
      </c>
      <c r="AAZ20" s="90">
        <f t="shared" ca="1" si="739"/>
        <v>70.448505675111193</v>
      </c>
      <c r="ABA20" s="90">
        <f t="shared" ca="1" si="740"/>
        <v>147.89193424871601</v>
      </c>
      <c r="ABB20" s="90">
        <f t="shared" ca="1" si="741"/>
        <v>301.71351812640518</v>
      </c>
      <c r="ABC20" s="90">
        <f t="shared" ca="1" si="742"/>
        <v>67.339874945798798</v>
      </c>
      <c r="ABD20" s="90">
        <f t="shared" ca="1" si="743"/>
        <v>121.88838061736625</v>
      </c>
      <c r="ABE20" s="90">
        <f t="shared" ca="1" si="744"/>
        <v>64.312173611909245</v>
      </c>
      <c r="ABF20" s="90">
        <f t="shared" ca="1" si="745"/>
        <v>67.486810719360093</v>
      </c>
      <c r="ABG20" s="90">
        <f t="shared" ca="1" si="746"/>
        <v>115.88471507559457</v>
      </c>
      <c r="ABH20" s="90">
        <f t="shared" ca="1" si="747"/>
        <v>198.43566945785059</v>
      </c>
      <c r="ABI20" s="90">
        <f t="shared" ca="1" si="748"/>
        <v>42.624834873690538</v>
      </c>
      <c r="ABJ20" s="90">
        <f t="shared" ca="1" si="749"/>
        <v>40.905018021378915</v>
      </c>
      <c r="ABK20" s="90">
        <f t="shared" ca="1" si="750"/>
        <v>133.14970925325187</v>
      </c>
      <c r="ABL20" s="90">
        <f t="shared" ca="1" si="751"/>
        <v>35.292857356768586</v>
      </c>
      <c r="ABM20" s="90">
        <f t="shared" ca="1" si="752"/>
        <v>91.89440789665835</v>
      </c>
      <c r="ABN20" s="90">
        <f t="shared" ca="1" si="753"/>
        <v>46.687864120900365</v>
      </c>
      <c r="ABO20" s="90">
        <f t="shared" ca="1" si="754"/>
        <v>61.949062690878634</v>
      </c>
      <c r="ABP20" s="90">
        <f t="shared" ca="1" si="755"/>
        <v>28.616286128948701</v>
      </c>
      <c r="ABQ20" s="90">
        <f t="shared" ca="1" si="756"/>
        <v>220.6764876965143</v>
      </c>
      <c r="ABR20" s="90">
        <f t="shared" ca="1" si="757"/>
        <v>59.297382055613035</v>
      </c>
      <c r="ABS20" s="90">
        <f t="shared" ca="1" si="758"/>
        <v>51.753696223573556</v>
      </c>
      <c r="ABT20" s="90">
        <f t="shared" ca="1" si="759"/>
        <v>81.86368888241779</v>
      </c>
      <c r="ABU20" s="90">
        <f t="shared" ca="1" si="760"/>
        <v>123.78664716785298</v>
      </c>
      <c r="ABV20" s="90">
        <f t="shared" ca="1" si="761"/>
        <v>134.62979948127804</v>
      </c>
      <c r="ABW20" s="90">
        <f t="shared" ca="1" si="762"/>
        <v>57.894530361846641</v>
      </c>
      <c r="ABX20" s="90">
        <f t="shared" ca="1" si="763"/>
        <v>143.11624150268969</v>
      </c>
      <c r="ABY20" s="90">
        <f t="shared" ca="1" si="764"/>
        <v>29.5274317922302</v>
      </c>
      <c r="ABZ20" s="90">
        <f t="shared" ca="1" si="765"/>
        <v>34.023365858607683</v>
      </c>
      <c r="ACA20" s="90">
        <f t="shared" ca="1" si="766"/>
        <v>62.800646216105498</v>
      </c>
      <c r="ACB20" s="90">
        <f t="shared" ca="1" si="767"/>
        <v>81.25571158216826</v>
      </c>
      <c r="ACC20" s="90">
        <f t="shared" ca="1" si="768"/>
        <v>69.20481361461826</v>
      </c>
      <c r="ACD20" s="90">
        <f t="shared" ca="1" si="769"/>
        <v>47.411663038621356</v>
      </c>
      <c r="ACE20" s="90">
        <f t="shared" ca="1" si="770"/>
        <v>54.363879495872254</v>
      </c>
      <c r="ACF20" s="90">
        <f t="shared" ca="1" si="771"/>
        <v>84.283335376637993</v>
      </c>
      <c r="ACG20" s="90">
        <f t="shared" ca="1" si="772"/>
        <v>103.64806021470818</v>
      </c>
      <c r="ACH20" s="90">
        <f t="shared" ca="1" si="773"/>
        <v>126.74723677836246</v>
      </c>
      <c r="ACI20" s="90">
        <f t="shared" ca="1" si="774"/>
        <v>40.984160384593807</v>
      </c>
      <c r="ACJ20" s="90">
        <f t="shared" ca="1" si="775"/>
        <v>243.29190306862495</v>
      </c>
      <c r="ACK20" s="90">
        <f t="shared" ca="1" si="776"/>
        <v>55.919459995592682</v>
      </c>
      <c r="ACL20" s="90">
        <f t="shared" ca="1" si="777"/>
        <v>88.055794227247603</v>
      </c>
      <c r="ACM20" s="90">
        <f t="shared" ca="1" si="778"/>
        <v>63.711562057489033</v>
      </c>
      <c r="ACN20" s="90">
        <f t="shared" ca="1" si="779"/>
        <v>63.448216637732102</v>
      </c>
      <c r="ACO20" s="90">
        <f t="shared" ca="1" si="780"/>
        <v>179.9113930827979</v>
      </c>
      <c r="ACP20" s="90">
        <f t="shared" ca="1" si="781"/>
        <v>40.945919681542215</v>
      </c>
      <c r="ACQ20" s="90">
        <f t="shared" ca="1" si="782"/>
        <v>62.484614230961476</v>
      </c>
      <c r="ACR20" s="90">
        <f t="shared" ca="1" si="783"/>
        <v>67.787727990875851</v>
      </c>
      <c r="ACS20" s="90">
        <f t="shared" ca="1" si="784"/>
        <v>27.193819676944514</v>
      </c>
      <c r="ACT20" s="90">
        <f t="shared" ca="1" si="785"/>
        <v>147.61111205475024</v>
      </c>
      <c r="ACU20" s="90">
        <f t="shared" ca="1" si="786"/>
        <v>172.78566599648738</v>
      </c>
      <c r="ACV20" s="90">
        <f t="shared" ca="1" si="787"/>
        <v>48.896606230516568</v>
      </c>
      <c r="ACW20" s="90">
        <f t="shared" ca="1" si="788"/>
        <v>68.974860985943621</v>
      </c>
      <c r="ACX20" s="90">
        <f t="shared" ca="1" si="789"/>
        <v>57.528733168064541</v>
      </c>
      <c r="ACY20" s="90">
        <f t="shared" ca="1" si="790"/>
        <v>67.672011154323428</v>
      </c>
      <c r="ACZ20" s="90">
        <f t="shared" ca="1" si="791"/>
        <v>119.16095438117046</v>
      </c>
      <c r="ADA20" s="90">
        <f t="shared" ca="1" si="792"/>
        <v>18.786083433791347</v>
      </c>
      <c r="ADB20" s="90">
        <f t="shared" ca="1" si="793"/>
        <v>157.7532909451028</v>
      </c>
      <c r="ADC20" s="90">
        <f t="shared" ca="1" si="794"/>
        <v>74.964216347138773</v>
      </c>
      <c r="ADD20" s="90">
        <f t="shared" ca="1" si="795"/>
        <v>59.360226187220043</v>
      </c>
      <c r="ADE20" s="90">
        <f t="shared" ca="1" si="796"/>
        <v>229.02705123597227</v>
      </c>
      <c r="ADF20" s="90">
        <f t="shared" ca="1" si="797"/>
        <v>334.00311297204462</v>
      </c>
      <c r="ADG20" s="90">
        <f t="shared" ca="1" si="798"/>
        <v>78.790373636377609</v>
      </c>
      <c r="ADH20" s="90">
        <f t="shared" ca="1" si="799"/>
        <v>62.753934389844602</v>
      </c>
      <c r="ADI20" s="90">
        <f t="shared" ca="1" si="800"/>
        <v>13.675077154275012</v>
      </c>
      <c r="ADJ20" s="90">
        <f t="shared" ca="1" si="801"/>
        <v>36.441200632571366</v>
      </c>
      <c r="ADK20" s="90">
        <f t="shared" ca="1" si="802"/>
        <v>8.8788890345294256</v>
      </c>
      <c r="ADL20" s="90">
        <f t="shared" ca="1" si="803"/>
        <v>46.257503415182164</v>
      </c>
      <c r="ADM20" s="90">
        <f t="shared" ca="1" si="804"/>
        <v>151.32423294078029</v>
      </c>
      <c r="ADN20" s="90">
        <f t="shared" ca="1" si="805"/>
        <v>47.089907126565897</v>
      </c>
      <c r="ADO20" s="90">
        <f t="shared" ca="1" si="806"/>
        <v>60.703234786282593</v>
      </c>
      <c r="ADP20" s="90">
        <f t="shared" ca="1" si="807"/>
        <v>43.77138027951181</v>
      </c>
      <c r="ADQ20" s="90">
        <f t="shared" ca="1" si="808"/>
        <v>88.821890094049479</v>
      </c>
      <c r="ADR20" s="90">
        <f t="shared" ca="1" si="809"/>
        <v>45.245220991270337</v>
      </c>
      <c r="ADS20" s="90">
        <f t="shared" ca="1" si="810"/>
        <v>94.961317996732944</v>
      </c>
      <c r="ADT20" s="90">
        <f t="shared" ca="1" si="811"/>
        <v>107.04808521484757</v>
      </c>
      <c r="ADU20" s="90">
        <f t="shared" ca="1" si="812"/>
        <v>107.32694908217711</v>
      </c>
      <c r="ADV20" s="90">
        <f t="shared" ca="1" si="813"/>
        <v>57.213478081748022</v>
      </c>
      <c r="ADW20" s="90">
        <f t="shared" ca="1" si="814"/>
        <v>6.7541653678012334</v>
      </c>
      <c r="ADX20" s="90">
        <f t="shared" ca="1" si="815"/>
        <v>-0.78567581077829451</v>
      </c>
      <c r="ADY20" s="90">
        <f t="shared" ca="1" si="816"/>
        <v>119.71329038422623</v>
      </c>
      <c r="ADZ20" s="90">
        <f t="shared" ca="1" si="817"/>
        <v>48.268455748103257</v>
      </c>
      <c r="AEA20" s="90">
        <f t="shared" ca="1" si="818"/>
        <v>149.43570331083939</v>
      </c>
      <c r="AEB20" s="90">
        <f t="shared" ca="1" si="819"/>
        <v>171.98047222807008</v>
      </c>
      <c r="AEC20" s="90">
        <f t="shared" ca="1" si="820"/>
        <v>12.397956335223475</v>
      </c>
      <c r="AED20" s="90">
        <f t="shared" ca="1" si="821"/>
        <v>204.82656527497608</v>
      </c>
      <c r="AEE20" s="90">
        <f t="shared" ca="1" si="822"/>
        <v>84.818912775493402</v>
      </c>
      <c r="AEF20" s="90">
        <f t="shared" ca="1" si="823"/>
        <v>81.360018621421474</v>
      </c>
      <c r="AEG20" s="90">
        <f t="shared" ca="1" si="824"/>
        <v>148.13991874540241</v>
      </c>
      <c r="AEH20" s="90">
        <f t="shared" ca="1" si="825"/>
        <v>83.394376750723723</v>
      </c>
      <c r="AEI20" s="90">
        <f t="shared" ca="1" si="826"/>
        <v>59.52547691139192</v>
      </c>
      <c r="AEJ20" s="90">
        <f t="shared" ca="1" si="827"/>
        <v>103.95157742054019</v>
      </c>
      <c r="AEK20" s="90">
        <f t="shared" ca="1" si="828"/>
        <v>118.09474810977738</v>
      </c>
      <c r="AEL20" s="90">
        <f t="shared" ca="1" si="829"/>
        <v>92.809942984394723</v>
      </c>
      <c r="AEM20" s="90">
        <f t="shared" ca="1" si="830"/>
        <v>118.66444130440004</v>
      </c>
      <c r="AEN20" s="90">
        <f t="shared" ca="1" si="831"/>
        <v>42.339827606875637</v>
      </c>
      <c r="AEO20" s="90">
        <f t="shared" ca="1" si="832"/>
        <v>20.322091626376974</v>
      </c>
      <c r="AEP20" s="90">
        <f t="shared" ca="1" si="833"/>
        <v>137.08966704520961</v>
      </c>
      <c r="AEQ20" s="90">
        <f t="shared" ca="1" si="834"/>
        <v>68.986342866044197</v>
      </c>
      <c r="AER20" s="90">
        <f t="shared" ca="1" si="835"/>
        <v>15.43323472750982</v>
      </c>
      <c r="AES20" s="90">
        <f t="shared" ca="1" si="836"/>
        <v>84.386304310504642</v>
      </c>
      <c r="AET20" s="90">
        <f t="shared" ca="1" si="837"/>
        <v>54.069330104777201</v>
      </c>
      <c r="AEU20" s="90">
        <f t="shared" ca="1" si="838"/>
        <v>78.510942617828704</v>
      </c>
      <c r="AEV20" s="90">
        <f t="shared" ca="1" si="839"/>
        <v>145.93527421551406</v>
      </c>
      <c r="AEW20" s="90">
        <f t="shared" ca="1" si="840"/>
        <v>82.640846408377172</v>
      </c>
      <c r="AEX20" s="90">
        <f t="shared" ca="1" si="841"/>
        <v>21.620334808131826</v>
      </c>
      <c r="AEY20" s="90">
        <f t="shared" ca="1" si="842"/>
        <v>87.619759816614433</v>
      </c>
      <c r="AEZ20" s="90">
        <f t="shared" ca="1" si="843"/>
        <v>131.19180703920941</v>
      </c>
      <c r="AFA20" s="90">
        <f t="shared" ca="1" si="844"/>
        <v>54.019746478140185</v>
      </c>
      <c r="AFB20" s="90">
        <f t="shared" ca="1" si="845"/>
        <v>63.591536932879364</v>
      </c>
      <c r="AFC20" s="90">
        <f t="shared" ca="1" si="846"/>
        <v>48.598317064191043</v>
      </c>
      <c r="AFD20" s="90">
        <f t="shared" ca="1" si="847"/>
        <v>79.218559089653553</v>
      </c>
      <c r="AFE20" s="90">
        <f t="shared" ca="1" si="848"/>
        <v>45.167948797155056</v>
      </c>
      <c r="AFF20" s="90">
        <f t="shared" ca="1" si="849"/>
        <v>102.94234837096164</v>
      </c>
      <c r="AFG20" s="90">
        <f t="shared" ca="1" si="850"/>
        <v>102.80648136091339</v>
      </c>
      <c r="AFH20" s="90">
        <f t="shared" ca="1" si="851"/>
        <v>26.690392688248085</v>
      </c>
      <c r="AFI20" s="90">
        <f t="shared" ca="1" si="852"/>
        <v>40.984601390009338</v>
      </c>
      <c r="AFJ20" s="90">
        <f t="shared" ca="1" si="853"/>
        <v>81.758871009891493</v>
      </c>
      <c r="AFK20" s="90">
        <f t="shared" ca="1" si="854"/>
        <v>57.828955967174174</v>
      </c>
      <c r="AFL20" s="90">
        <f t="shared" ca="1" si="855"/>
        <v>42.065200703662654</v>
      </c>
      <c r="AFM20" s="90">
        <f t="shared" ca="1" si="856"/>
        <v>123.47961797353648</v>
      </c>
      <c r="AFN20" s="90">
        <f t="shared" ca="1" si="857"/>
        <v>168.95597074770811</v>
      </c>
      <c r="AFO20" s="90">
        <f t="shared" ca="1" si="858"/>
        <v>101.78860869755854</v>
      </c>
      <c r="AFP20" s="90">
        <f t="shared" ca="1" si="859"/>
        <v>69.552777604846881</v>
      </c>
      <c r="AFQ20" s="90">
        <f t="shared" ca="1" si="860"/>
        <v>93.719895931457131</v>
      </c>
      <c r="AFR20" s="90">
        <f t="shared" ca="1" si="861"/>
        <v>138.5756540136297</v>
      </c>
      <c r="AFS20" s="90">
        <f t="shared" ca="1" si="862"/>
        <v>123.93465048838533</v>
      </c>
      <c r="AFT20" s="90">
        <f t="shared" ca="1" si="863"/>
        <v>34.680733284123434</v>
      </c>
      <c r="AFU20" s="90">
        <f t="shared" ca="1" si="864"/>
        <v>31.980080631852061</v>
      </c>
      <c r="AFV20" s="90">
        <f t="shared" ca="1" si="865"/>
        <v>218.18586141638693</v>
      </c>
      <c r="AFW20" s="90">
        <f t="shared" ca="1" si="866"/>
        <v>139.03535118832136</v>
      </c>
      <c r="AFX20" s="90">
        <f t="shared" ca="1" si="867"/>
        <v>80.153067219639112</v>
      </c>
      <c r="AFY20" s="90">
        <f t="shared" ca="1" si="868"/>
        <v>144.001857486387</v>
      </c>
      <c r="AFZ20" s="90">
        <f t="shared" ca="1" si="869"/>
        <v>292.60067152828873</v>
      </c>
      <c r="AGA20" s="90">
        <f t="shared" ca="1" si="870"/>
        <v>92.633902656328232</v>
      </c>
      <c r="AGB20" s="90">
        <f t="shared" ca="1" si="871"/>
        <v>178.85696739464024</v>
      </c>
      <c r="AGC20" s="90">
        <f t="shared" ca="1" si="872"/>
        <v>23.659877733534707</v>
      </c>
      <c r="AGD20" s="90">
        <f t="shared" ca="1" si="873"/>
        <v>113.17375245387061</v>
      </c>
      <c r="AGE20" s="90">
        <f t="shared" ca="1" si="874"/>
        <v>103.94610279029541</v>
      </c>
      <c r="AGF20" s="90">
        <f t="shared" ca="1" si="875"/>
        <v>226.75480785922471</v>
      </c>
      <c r="AGG20" s="90">
        <f t="shared" ca="1" si="876"/>
        <v>6.3017151338955468</v>
      </c>
      <c r="AGH20" s="90">
        <f t="shared" ca="1" si="877"/>
        <v>147.61468139035276</v>
      </c>
      <c r="AGI20" s="90">
        <f t="shared" ca="1" si="878"/>
        <v>57.586036252692374</v>
      </c>
      <c r="AGJ20" s="90">
        <f t="shared" ca="1" si="879"/>
        <v>14.550780107058708</v>
      </c>
      <c r="AGK20" s="90">
        <f t="shared" ca="1" si="880"/>
        <v>22.422072685502972</v>
      </c>
      <c r="AGL20" s="90">
        <f t="shared" ca="1" si="881"/>
        <v>129.38489860458029</v>
      </c>
      <c r="AGM20" s="90">
        <f t="shared" ca="1" si="882"/>
        <v>101.34284130567211</v>
      </c>
      <c r="AGN20" s="90">
        <f t="shared" ca="1" si="883"/>
        <v>58.241383031029365</v>
      </c>
      <c r="AGO20" s="90">
        <f t="shared" ca="1" si="884"/>
        <v>201.04199057741619</v>
      </c>
      <c r="AGP20" s="90">
        <f t="shared" ca="1" si="885"/>
        <v>32.474446319704668</v>
      </c>
      <c r="AGQ20" s="90">
        <f t="shared" ca="1" si="886"/>
        <v>291.45069235056314</v>
      </c>
      <c r="AGR20" s="90">
        <f t="shared" ca="1" si="887"/>
        <v>40.090329408774458</v>
      </c>
      <c r="AGS20" s="90">
        <f t="shared" ca="1" si="888"/>
        <v>8.1536379025242898</v>
      </c>
      <c r="AGT20" s="90">
        <f t="shared" ca="1" si="889"/>
        <v>113.33842021597303</v>
      </c>
      <c r="AGU20" s="90">
        <f t="shared" ca="1" si="890"/>
        <v>112.34194957707921</v>
      </c>
      <c r="AGV20" s="90">
        <f t="shared" ca="1" si="891"/>
        <v>72.317472598589575</v>
      </c>
      <c r="AGW20" s="90">
        <f t="shared" ca="1" si="892"/>
        <v>73.747620889807536</v>
      </c>
      <c r="AGX20" s="90">
        <f t="shared" ca="1" si="893"/>
        <v>100.98240073877415</v>
      </c>
      <c r="AGY20" s="90">
        <f t="shared" ca="1" si="894"/>
        <v>124.68903865020046</v>
      </c>
      <c r="AGZ20" s="90">
        <f t="shared" ca="1" si="895"/>
        <v>132.31802571132607</v>
      </c>
      <c r="AHA20" s="90">
        <f t="shared" ca="1" si="896"/>
        <v>116.21861892625552</v>
      </c>
      <c r="AHB20" s="90">
        <f t="shared" ca="1" si="897"/>
        <v>80.774535962422092</v>
      </c>
      <c r="AHC20" s="90">
        <f t="shared" ca="1" si="898"/>
        <v>61.415178807249241</v>
      </c>
      <c r="AHD20" s="90">
        <f t="shared" ca="1" si="899"/>
        <v>117.93740512309067</v>
      </c>
      <c r="AHE20" s="90">
        <f t="shared" ca="1" si="900"/>
        <v>78.088976049313871</v>
      </c>
      <c r="AHF20" s="90">
        <f t="shared" ca="1" si="901"/>
        <v>20.349433073678991</v>
      </c>
      <c r="AHG20" s="90">
        <f t="shared" ca="1" si="902"/>
        <v>224.89008475428884</v>
      </c>
      <c r="AHH20" s="90">
        <f t="shared" ca="1" si="903"/>
        <v>83.562397812205532</v>
      </c>
      <c r="AHI20" s="90">
        <f t="shared" ca="1" si="904"/>
        <v>53.397213430470941</v>
      </c>
      <c r="AHJ20" s="90">
        <f t="shared" ca="1" si="905"/>
        <v>97.74802972014264</v>
      </c>
      <c r="AHK20" s="90">
        <f t="shared" ca="1" si="906"/>
        <v>64.920553678966201</v>
      </c>
      <c r="AHL20" s="90">
        <f t="shared" ca="1" si="907"/>
        <v>130.04832764452377</v>
      </c>
      <c r="AHM20" s="90">
        <f t="shared" ca="1" si="908"/>
        <v>26.893793021963845</v>
      </c>
      <c r="AHN20" s="90">
        <f t="shared" ca="1" si="909"/>
        <v>6.8181469440399711</v>
      </c>
      <c r="AHO20" s="90">
        <f t="shared" ca="1" si="910"/>
        <v>92.691348075754647</v>
      </c>
      <c r="AHP20" s="90">
        <f t="shared" ca="1" si="911"/>
        <v>274.76345776417628</v>
      </c>
      <c r="AHQ20" s="90">
        <f t="shared" ca="1" si="912"/>
        <v>138.8150314339768</v>
      </c>
      <c r="AHR20" s="90">
        <f t="shared" ca="1" si="913"/>
        <v>165.15984401844736</v>
      </c>
      <c r="AHS20" s="90">
        <f t="shared" ca="1" si="914"/>
        <v>69.229287842324368</v>
      </c>
      <c r="AHT20" s="90">
        <f t="shared" ca="1" si="915"/>
        <v>76.071894279461574</v>
      </c>
      <c r="AHU20" s="90">
        <f t="shared" ca="1" si="916"/>
        <v>133.8550449937614</v>
      </c>
      <c r="AHV20" s="90">
        <f t="shared" ca="1" si="917"/>
        <v>49.595414235838462</v>
      </c>
      <c r="AHW20" s="90">
        <f t="shared" ca="1" si="918"/>
        <v>147.80668890785739</v>
      </c>
      <c r="AHX20" s="90">
        <f t="shared" ca="1" si="919"/>
        <v>133.26755911519146</v>
      </c>
      <c r="AHY20" s="90">
        <f t="shared" ca="1" si="920"/>
        <v>111.77836891951719</v>
      </c>
      <c r="AHZ20" s="90">
        <f t="shared" ca="1" si="921"/>
        <v>84.430222125010573</v>
      </c>
      <c r="AIA20" s="90">
        <f t="shared" ca="1" si="922"/>
        <v>35.757393959308928</v>
      </c>
      <c r="AIB20" s="90">
        <f t="shared" ca="1" si="923"/>
        <v>241.38271866015555</v>
      </c>
      <c r="AIC20" s="90">
        <f t="shared" ca="1" si="924"/>
        <v>36.688007015703</v>
      </c>
      <c r="AID20" s="90">
        <f t="shared" ca="1" si="925"/>
        <v>164.45508930030866</v>
      </c>
      <c r="AIE20" s="90">
        <f t="shared" ca="1" si="926"/>
        <v>59.632887387325503</v>
      </c>
      <c r="AIF20" s="90">
        <f t="shared" ca="1" si="927"/>
        <v>158.36523963283867</v>
      </c>
      <c r="AIG20" s="90">
        <f t="shared" ca="1" si="928"/>
        <v>12.105576308373623</v>
      </c>
      <c r="AIH20" s="90">
        <f t="shared" ca="1" si="929"/>
        <v>116.52579576457202</v>
      </c>
      <c r="AII20" s="90">
        <f t="shared" ca="1" si="930"/>
        <v>104.24654600820895</v>
      </c>
      <c r="AIJ20" s="90">
        <f t="shared" ca="1" si="931"/>
        <v>19.358209323516917</v>
      </c>
      <c r="AIK20" s="90">
        <f t="shared" ca="1" si="932"/>
        <v>98.980676248365924</v>
      </c>
      <c r="AIL20" s="90">
        <f t="shared" ca="1" si="933"/>
        <v>77.731138160876554</v>
      </c>
      <c r="AIM20" s="90">
        <f t="shared" ca="1" si="934"/>
        <v>45.707412026604729</v>
      </c>
      <c r="AIN20" s="90">
        <f t="shared" ca="1" si="935"/>
        <v>32.519459609906605</v>
      </c>
      <c r="AIO20" s="90">
        <f t="shared" ca="1" si="936"/>
        <v>143.69871801215132</v>
      </c>
      <c r="AIP20" s="90">
        <f t="shared" ca="1" si="937"/>
        <v>5.6598848397599308</v>
      </c>
      <c r="AIQ20" s="90">
        <f t="shared" ca="1" si="938"/>
        <v>83.871483586654008</v>
      </c>
      <c r="AIR20" s="90">
        <f t="shared" ca="1" si="939"/>
        <v>81.23735221554</v>
      </c>
      <c r="AIS20" s="90">
        <f t="shared" ca="1" si="940"/>
        <v>161.06874760002538</v>
      </c>
      <c r="AIT20" s="90">
        <f t="shared" ca="1" si="941"/>
        <v>65.317443301172801</v>
      </c>
      <c r="AIU20" s="90">
        <f t="shared" ca="1" si="942"/>
        <v>218.29022534466489</v>
      </c>
      <c r="AIV20" s="90">
        <f t="shared" ca="1" si="943"/>
        <v>50.785602987057246</v>
      </c>
      <c r="AIW20" s="90">
        <f t="shared" ca="1" si="944"/>
        <v>57.716244863556298</v>
      </c>
      <c r="AIX20" s="90">
        <f t="shared" ca="1" si="945"/>
        <v>101.20399571091895</v>
      </c>
      <c r="AIY20" s="90">
        <f t="shared" ca="1" si="946"/>
        <v>76.597697145495445</v>
      </c>
      <c r="AIZ20" s="90">
        <f t="shared" ca="1" si="947"/>
        <v>83.357856294872931</v>
      </c>
      <c r="AJA20" s="90">
        <f t="shared" ca="1" si="948"/>
        <v>104.01117387546564</v>
      </c>
      <c r="AJB20" s="90">
        <f t="shared" ca="1" si="949"/>
        <v>180.85003244533817</v>
      </c>
      <c r="AJC20" s="90">
        <f t="shared" ca="1" si="950"/>
        <v>141.7712149097031</v>
      </c>
      <c r="AJD20" s="90">
        <f t="shared" ca="1" si="951"/>
        <v>184.93943103727617</v>
      </c>
      <c r="AJE20" s="90">
        <f t="shared" ca="1" si="952"/>
        <v>121.68177776940301</v>
      </c>
      <c r="AJF20" s="90">
        <f t="shared" ca="1" si="953"/>
        <v>22.254457486153104</v>
      </c>
      <c r="AJG20" s="90">
        <f t="shared" ca="1" si="954"/>
        <v>81.78708609798052</v>
      </c>
      <c r="AJH20" s="90">
        <f t="shared" ca="1" si="955"/>
        <v>51.002139768823199</v>
      </c>
      <c r="AJI20" s="90">
        <f t="shared" ca="1" si="956"/>
        <v>46.842162208553866</v>
      </c>
      <c r="AJJ20" s="90">
        <f t="shared" ca="1" si="957"/>
        <v>90.333926268214569</v>
      </c>
      <c r="AJK20" s="90">
        <f t="shared" ca="1" si="958"/>
        <v>72.125056440214763</v>
      </c>
      <c r="AJL20" s="90">
        <f t="shared" ca="1" si="959"/>
        <v>57.667188565895721</v>
      </c>
      <c r="AJM20" s="90">
        <f t="shared" ca="1" si="960"/>
        <v>82.829324429892793</v>
      </c>
      <c r="AJN20" s="90">
        <f t="shared" ca="1" si="961"/>
        <v>86.734569914645036</v>
      </c>
      <c r="AJO20" s="90">
        <f t="shared" ca="1" si="962"/>
        <v>99.934227224797013</v>
      </c>
      <c r="AJP20" s="90">
        <f t="shared" ca="1" si="963"/>
        <v>127.67157931793454</v>
      </c>
      <c r="AJQ20" s="90">
        <f t="shared" ca="1" si="964"/>
        <v>25.874977346063289</v>
      </c>
      <c r="AJR20" s="90">
        <f t="shared" ca="1" si="965"/>
        <v>86.950290351120671</v>
      </c>
      <c r="AJS20" s="90">
        <f t="shared" ca="1" si="966"/>
        <v>117.50638006575737</v>
      </c>
      <c r="AJT20" s="90">
        <f t="shared" ca="1" si="967"/>
        <v>31.780086360046813</v>
      </c>
      <c r="AJU20" s="90">
        <f t="shared" ca="1" si="968"/>
        <v>70.160866832203041</v>
      </c>
      <c r="AJV20" s="90">
        <f t="shared" ca="1" si="969"/>
        <v>89.140989894201056</v>
      </c>
      <c r="AJW20" s="90">
        <f t="shared" ca="1" si="970"/>
        <v>30.402512395530177</v>
      </c>
      <c r="AJX20" s="90">
        <f t="shared" ca="1" si="971"/>
        <v>45.262192320453636</v>
      </c>
      <c r="AJY20" s="90">
        <f t="shared" ca="1" si="972"/>
        <v>82.247314124099745</v>
      </c>
      <c r="AJZ20" s="90">
        <f t="shared" ca="1" si="973"/>
        <v>32.471346494652593</v>
      </c>
      <c r="AKA20" s="90">
        <f t="shared" ca="1" si="974"/>
        <v>124.28484971335115</v>
      </c>
      <c r="AKB20" s="90">
        <f t="shared" ca="1" si="975"/>
        <v>65.644689895517629</v>
      </c>
      <c r="AKC20" s="90">
        <f t="shared" ca="1" si="976"/>
        <v>120.07138083013606</v>
      </c>
      <c r="AKD20" s="90">
        <f t="shared" ca="1" si="977"/>
        <v>85.205603307283212</v>
      </c>
      <c r="AKE20" s="90">
        <f t="shared" ca="1" si="978"/>
        <v>82.564316365020531</v>
      </c>
      <c r="AKF20" s="90">
        <f t="shared" ca="1" si="979"/>
        <v>20.715194827906988</v>
      </c>
      <c r="AKG20" s="90">
        <f t="shared" ca="1" si="980"/>
        <v>176.54691252686945</v>
      </c>
      <c r="AKH20" s="90">
        <f t="shared" ca="1" si="981"/>
        <v>22.903871624947563</v>
      </c>
      <c r="AKI20" s="90">
        <f t="shared" ca="1" si="982"/>
        <v>102.71094071556811</v>
      </c>
      <c r="AKJ20" s="90">
        <f t="shared" ca="1" si="983"/>
        <v>35.855914982428608</v>
      </c>
      <c r="AKK20" s="90">
        <f t="shared" ca="1" si="984"/>
        <v>48.101120462602552</v>
      </c>
      <c r="AKL20" s="90">
        <f t="shared" ca="1" si="985"/>
        <v>25.638305947781618</v>
      </c>
      <c r="AKM20" s="90">
        <f t="shared" ca="1" si="986"/>
        <v>49.65236905290822</v>
      </c>
      <c r="AKN20" s="90">
        <f t="shared" ca="1" si="987"/>
        <v>216.97217557157234</v>
      </c>
      <c r="AKO20" s="90">
        <f t="shared" ca="1" si="988"/>
        <v>76.294225758251599</v>
      </c>
      <c r="AKP20" s="90">
        <f t="shared" ca="1" si="989"/>
        <v>102.45226775589313</v>
      </c>
      <c r="AKQ20" s="90">
        <f t="shared" ca="1" si="990"/>
        <v>39.358307514645524</v>
      </c>
      <c r="AKR20" s="90">
        <f t="shared" ca="1" si="991"/>
        <v>180.7113600363065</v>
      </c>
      <c r="AKS20" s="90">
        <f t="shared" ca="1" si="992"/>
        <v>25.997524804013427</v>
      </c>
      <c r="AKT20" s="90">
        <f t="shared" ca="1" si="993"/>
        <v>81.674816539456742</v>
      </c>
      <c r="AKU20" s="90">
        <f t="shared" ca="1" si="994"/>
        <v>117.50305678164018</v>
      </c>
      <c r="AKV20" s="90">
        <f t="shared" ca="1" si="995"/>
        <v>28.804719557870495</v>
      </c>
      <c r="AKW20" s="90">
        <f t="shared" ca="1" si="996"/>
        <v>230.68845375711143</v>
      </c>
      <c r="AKX20" s="90">
        <f t="shared" ca="1" si="997"/>
        <v>31.686294408939503</v>
      </c>
      <c r="AKY20" s="90">
        <f t="shared" ca="1" si="998"/>
        <v>116.60175568214815</v>
      </c>
      <c r="AKZ20" s="90">
        <f t="shared" ca="1" si="999"/>
        <v>74.41777852906813</v>
      </c>
      <c r="ALA20" s="90">
        <f t="shared" ca="1" si="1000"/>
        <v>128.87046386567533</v>
      </c>
      <c r="ALB20" s="90">
        <f t="shared" ca="1" si="1001"/>
        <v>137.89718785320733</v>
      </c>
      <c r="ALC20" s="90">
        <f t="shared" ca="1" si="1002"/>
        <v>109.86576360025964</v>
      </c>
      <c r="ALD20" s="90">
        <f t="shared" ca="1" si="1003"/>
        <v>9.1103707052954306</v>
      </c>
      <c r="ALE20" s="90">
        <f t="shared" ca="1" si="1004"/>
        <v>120.68098365918731</v>
      </c>
      <c r="ALF20" s="90">
        <f t="shared" ca="1" si="1005"/>
        <v>77.047970874914014</v>
      </c>
      <c r="ALG20" s="90">
        <f t="shared" ca="1" si="1006"/>
        <v>128.84252953764712</v>
      </c>
      <c r="ALH20" s="90">
        <f t="shared" ca="1" si="1007"/>
        <v>82.610089043390516</v>
      </c>
      <c r="ALI20" s="90">
        <f t="shared" ca="1" si="1008"/>
        <v>29.751434717799395</v>
      </c>
      <c r="ALJ20" s="90">
        <f t="shared" ca="1" si="1009"/>
        <v>181.54572368172171</v>
      </c>
      <c r="ALK20" s="90">
        <f t="shared" ca="1" si="1010"/>
        <v>86.447393464860767</v>
      </c>
      <c r="ALL20" s="90">
        <f t="shared" ca="1" si="1011"/>
        <v>116.26725812953211</v>
      </c>
      <c r="ALM20" s="90">
        <f t="shared" ca="1" si="1012"/>
        <v>80.28128523310771</v>
      </c>
      <c r="ALN20" s="90">
        <f t="shared" ca="1" si="1013"/>
        <v>98.58161924339899</v>
      </c>
      <c r="ALO20" s="90">
        <f t="shared" ca="1" si="1014"/>
        <v>105.71374253894919</v>
      </c>
      <c r="ALP20" s="90">
        <f t="shared" ca="1" si="1015"/>
        <v>17.677840570244623</v>
      </c>
      <c r="ALQ20" s="90">
        <f t="shared" ca="1" si="1016"/>
        <v>134.79981052008094</v>
      </c>
    </row>
    <row r="21" spans="3:1005" x14ac:dyDescent="0.35">
      <c r="C21" s="61">
        <f t="shared" ca="1" si="17"/>
        <v>7.5289894250118783E-2</v>
      </c>
      <c r="D21" s="90">
        <f t="shared" ca="1" si="0"/>
        <v>89.021287837148748</v>
      </c>
      <c r="E21">
        <v>4</v>
      </c>
      <c r="F21" s="90">
        <f t="shared" ca="1" si="1017"/>
        <v>134.78776069465167</v>
      </c>
      <c r="G21" s="90">
        <f t="shared" ca="1" si="18"/>
        <v>28.924790515129143</v>
      </c>
      <c r="H21" s="90">
        <f t="shared" ca="1" si="19"/>
        <v>256.20618410505114</v>
      </c>
      <c r="I21" s="90">
        <f t="shared" ca="1" si="20"/>
        <v>199.55516213532314</v>
      </c>
      <c r="J21" s="90">
        <f t="shared" ca="1" si="21"/>
        <v>114.16135041421724</v>
      </c>
      <c r="K21" s="90">
        <f t="shared" ca="1" si="22"/>
        <v>249.57106489856932</v>
      </c>
      <c r="L21" s="90">
        <f t="shared" ca="1" si="23"/>
        <v>103.66399760886159</v>
      </c>
      <c r="M21" s="90">
        <f t="shared" ca="1" si="24"/>
        <v>186.88983734741535</v>
      </c>
      <c r="N21" s="90">
        <f t="shared" ca="1" si="25"/>
        <v>54.065060139585846</v>
      </c>
      <c r="O21" s="90">
        <f t="shared" ca="1" si="26"/>
        <v>3.237329082349504</v>
      </c>
      <c r="P21" s="90">
        <f t="shared" ca="1" si="27"/>
        <v>57.833167586676403</v>
      </c>
      <c r="Q21" s="90">
        <f t="shared" ca="1" si="28"/>
        <v>104.92567551538592</v>
      </c>
      <c r="R21" s="90">
        <f t="shared" ca="1" si="29"/>
        <v>185.51635073437413</v>
      </c>
      <c r="S21" s="90">
        <f t="shared" ca="1" si="30"/>
        <v>52.002197610735479</v>
      </c>
      <c r="T21" s="90">
        <f t="shared" ca="1" si="31"/>
        <v>99.190899693618732</v>
      </c>
      <c r="U21" s="90">
        <f t="shared" ca="1" si="32"/>
        <v>46.70601197551845</v>
      </c>
      <c r="V21" s="90">
        <f t="shared" ca="1" si="33"/>
        <v>180.66518238849386</v>
      </c>
      <c r="W21" s="90">
        <f t="shared" ca="1" si="34"/>
        <v>80.308952137041203</v>
      </c>
      <c r="X21" s="90">
        <f t="shared" ca="1" si="35"/>
        <v>101.93976545182579</v>
      </c>
      <c r="Y21" s="90">
        <f t="shared" ca="1" si="36"/>
        <v>41.316185672669903</v>
      </c>
      <c r="Z21" s="90">
        <f t="shared" ca="1" si="37"/>
        <v>94.447044866334252</v>
      </c>
      <c r="AA21" s="90">
        <f t="shared" ca="1" si="38"/>
        <v>217.8565434620688</v>
      </c>
      <c r="AB21" s="90">
        <f t="shared" ca="1" si="39"/>
        <v>273.4181566719372</v>
      </c>
      <c r="AC21" s="90">
        <f t="shared" ca="1" si="40"/>
        <v>224.66029854716794</v>
      </c>
      <c r="AD21" s="90">
        <f t="shared" ca="1" si="41"/>
        <v>92.605777609514931</v>
      </c>
      <c r="AE21" s="90">
        <f t="shared" ca="1" si="42"/>
        <v>27.209874203490536</v>
      </c>
      <c r="AF21" s="90">
        <f t="shared" ca="1" si="43"/>
        <v>17.83287573317234</v>
      </c>
      <c r="AG21" s="90">
        <f t="shared" ca="1" si="44"/>
        <v>92.004645421371777</v>
      </c>
      <c r="AH21" s="90">
        <f t="shared" ca="1" si="45"/>
        <v>42.511741629477228</v>
      </c>
      <c r="AI21" s="90">
        <f t="shared" ca="1" si="46"/>
        <v>155.15994942882139</v>
      </c>
      <c r="AJ21" s="90">
        <f t="shared" ca="1" si="47"/>
        <v>65.365426215740257</v>
      </c>
      <c r="AK21" s="90">
        <f t="shared" ca="1" si="48"/>
        <v>38.979891000509987</v>
      </c>
      <c r="AL21" s="90">
        <f t="shared" ca="1" si="49"/>
        <v>56.44027021891776</v>
      </c>
      <c r="AM21" s="90">
        <f t="shared" ca="1" si="50"/>
        <v>32.206971720676272</v>
      </c>
      <c r="AN21" s="90">
        <f t="shared" ca="1" si="51"/>
        <v>92.80298471522849</v>
      </c>
      <c r="AO21" s="90">
        <f t="shared" ca="1" si="52"/>
        <v>172.63033287643975</v>
      </c>
      <c r="AP21" s="90">
        <f t="shared" ca="1" si="53"/>
        <v>366.99858091403189</v>
      </c>
      <c r="AQ21" s="90">
        <f t="shared" ca="1" si="54"/>
        <v>46.305530620984989</v>
      </c>
      <c r="AR21" s="90">
        <f t="shared" ca="1" si="55"/>
        <v>54.270194734042121</v>
      </c>
      <c r="AS21" s="90">
        <f t="shared" ca="1" si="56"/>
        <v>132.89678215124124</v>
      </c>
      <c r="AT21" s="90">
        <f t="shared" ca="1" si="57"/>
        <v>10.843974473587433</v>
      </c>
      <c r="AU21" s="90">
        <f t="shared" ca="1" si="58"/>
        <v>4.2862360292916124</v>
      </c>
      <c r="AV21" s="90">
        <f t="shared" ca="1" si="59"/>
        <v>60.215548412058816</v>
      </c>
      <c r="AW21" s="90">
        <f t="shared" ca="1" si="60"/>
        <v>24.287996265018769</v>
      </c>
      <c r="AX21" s="90">
        <f t="shared" ca="1" si="61"/>
        <v>88.405681055040773</v>
      </c>
      <c r="AY21" s="90">
        <f t="shared" ca="1" si="62"/>
        <v>63.841019535298827</v>
      </c>
      <c r="AZ21" s="90">
        <f t="shared" ca="1" si="63"/>
        <v>69.547734117939584</v>
      </c>
      <c r="BA21" s="90">
        <f t="shared" ca="1" si="64"/>
        <v>47.821993269713325</v>
      </c>
      <c r="BB21" s="90">
        <f t="shared" ca="1" si="65"/>
        <v>17.974974381376239</v>
      </c>
      <c r="BC21" s="90">
        <f t="shared" ca="1" si="66"/>
        <v>25.445691164696022</v>
      </c>
      <c r="BD21" s="90">
        <f t="shared" ca="1" si="67"/>
        <v>213.73088221572417</v>
      </c>
      <c r="BE21" s="90">
        <f t="shared" ca="1" si="68"/>
        <v>57.775428454377099</v>
      </c>
      <c r="BF21" s="90">
        <f t="shared" ca="1" si="69"/>
        <v>10.382352840153944</v>
      </c>
      <c r="BG21" s="90">
        <f t="shared" ca="1" si="70"/>
        <v>23.294996546971447</v>
      </c>
      <c r="BH21" s="90">
        <f t="shared" ca="1" si="71"/>
        <v>108.96060468818109</v>
      </c>
      <c r="BI21" s="90">
        <f t="shared" ca="1" si="72"/>
        <v>105.59271126420214</v>
      </c>
      <c r="BJ21" s="90">
        <f t="shared" ca="1" si="73"/>
        <v>190.73094380952094</v>
      </c>
      <c r="BK21" s="90">
        <f t="shared" ca="1" si="74"/>
        <v>24.307860003212518</v>
      </c>
      <c r="BL21" s="90">
        <f t="shared" ca="1" si="75"/>
        <v>135.70990563504901</v>
      </c>
      <c r="BM21" s="90">
        <f t="shared" ca="1" si="76"/>
        <v>27.384744314579919</v>
      </c>
      <c r="BN21" s="90">
        <f t="shared" ca="1" si="77"/>
        <v>70.658431026830726</v>
      </c>
      <c r="BO21" s="90">
        <f t="shared" ca="1" si="78"/>
        <v>22.414518984221818</v>
      </c>
      <c r="BP21" s="90">
        <f t="shared" ca="1" si="79"/>
        <v>32.280024235473334</v>
      </c>
      <c r="BQ21" s="90">
        <f t="shared" ca="1" si="80"/>
        <v>202.93894699282845</v>
      </c>
      <c r="BR21" s="90">
        <f t="shared" ca="1" si="81"/>
        <v>132.90748570788566</v>
      </c>
      <c r="BS21" s="90">
        <f t="shared" ca="1" si="82"/>
        <v>18.444751339010651</v>
      </c>
      <c r="BT21" s="90">
        <f t="shared" ca="1" si="83"/>
        <v>107.0970482958372</v>
      </c>
      <c r="BU21" s="90">
        <f t="shared" ca="1" si="84"/>
        <v>83.222882828087506</v>
      </c>
      <c r="BV21" s="90">
        <f t="shared" ca="1" si="85"/>
        <v>185.51552468603853</v>
      </c>
      <c r="BW21" s="90">
        <f t="shared" ca="1" si="86"/>
        <v>116.22954867799037</v>
      </c>
      <c r="BX21" s="90">
        <f t="shared" ca="1" si="87"/>
        <v>4.3366862515821207</v>
      </c>
      <c r="BY21" s="90">
        <f t="shared" ca="1" si="88"/>
        <v>173.96243555410388</v>
      </c>
      <c r="BZ21" s="90">
        <f t="shared" ca="1" si="89"/>
        <v>42.334888391407723</v>
      </c>
      <c r="CA21" s="90">
        <f t="shared" ca="1" si="90"/>
        <v>61.435099491152059</v>
      </c>
      <c r="CB21" s="90">
        <f t="shared" ca="1" si="91"/>
        <v>104.43733115199079</v>
      </c>
      <c r="CC21" s="90">
        <f t="shared" ca="1" si="92"/>
        <v>92.2074807551476</v>
      </c>
      <c r="CD21" s="90">
        <f t="shared" ca="1" si="93"/>
        <v>54.611947464227065</v>
      </c>
      <c r="CE21" s="90">
        <f t="shared" ca="1" si="94"/>
        <v>22.445268628857619</v>
      </c>
      <c r="CF21" s="90">
        <f t="shared" ca="1" si="95"/>
        <v>40.292615941200459</v>
      </c>
      <c r="CG21" s="90">
        <f t="shared" ca="1" si="96"/>
        <v>127.11439881304642</v>
      </c>
      <c r="CH21" s="90">
        <f t="shared" ca="1" si="97"/>
        <v>93.561115311587614</v>
      </c>
      <c r="CI21" s="90">
        <f t="shared" ca="1" si="98"/>
        <v>119.35316622788726</v>
      </c>
      <c r="CJ21" s="90">
        <f t="shared" ca="1" si="99"/>
        <v>91.109630753697019</v>
      </c>
      <c r="CK21" s="90">
        <f t="shared" ca="1" si="100"/>
        <v>173.3764051640436</v>
      </c>
      <c r="CL21" s="90">
        <f t="shared" ca="1" si="101"/>
        <v>18.67254363463449</v>
      </c>
      <c r="CM21" s="90">
        <f t="shared" ca="1" si="102"/>
        <v>9.2458771568773219</v>
      </c>
      <c r="CN21" s="90">
        <f t="shared" ca="1" si="103"/>
        <v>114.82240450838147</v>
      </c>
      <c r="CO21" s="90">
        <f t="shared" ca="1" si="104"/>
        <v>151.96499143376204</v>
      </c>
      <c r="CP21" s="90">
        <f t="shared" ca="1" si="105"/>
        <v>57.58394844044323</v>
      </c>
      <c r="CQ21" s="90">
        <f t="shared" ca="1" si="106"/>
        <v>132.38030614158922</v>
      </c>
      <c r="CR21" s="90">
        <f t="shared" ca="1" si="107"/>
        <v>96.346113949508705</v>
      </c>
      <c r="CS21" s="90">
        <f t="shared" ca="1" si="108"/>
        <v>64.78977207479582</v>
      </c>
      <c r="CT21" s="90">
        <f t="shared" ca="1" si="109"/>
        <v>75.081142300115573</v>
      </c>
      <c r="CU21" s="90">
        <f t="shared" ca="1" si="110"/>
        <v>95.4061253080623</v>
      </c>
      <c r="CV21" s="90">
        <f t="shared" ca="1" si="111"/>
        <v>110.91284531543012</v>
      </c>
      <c r="CW21" s="90">
        <f t="shared" ca="1" si="112"/>
        <v>283.68299384423381</v>
      </c>
      <c r="CX21" s="90">
        <f t="shared" ca="1" si="113"/>
        <v>14.957415817231114</v>
      </c>
      <c r="CY21" s="90">
        <f t="shared" ca="1" si="114"/>
        <v>190.7410942828725</v>
      </c>
      <c r="CZ21" s="90">
        <f t="shared" ca="1" si="115"/>
        <v>68.874523001899774</v>
      </c>
      <c r="DA21" s="90">
        <f t="shared" ca="1" si="116"/>
        <v>53.51759528668358</v>
      </c>
      <c r="DB21" s="90">
        <f t="shared" ca="1" si="117"/>
        <v>69.026946614367205</v>
      </c>
      <c r="DC21" s="90">
        <f t="shared" ca="1" si="118"/>
        <v>84.038962497123464</v>
      </c>
      <c r="DD21" s="90">
        <f t="shared" ca="1" si="119"/>
        <v>14.307765953243335</v>
      </c>
      <c r="DE21" s="90">
        <f t="shared" ca="1" si="120"/>
        <v>142.0484648923202</v>
      </c>
      <c r="DF21" s="90">
        <f t="shared" ca="1" si="121"/>
        <v>55.024980702371813</v>
      </c>
      <c r="DG21" s="90">
        <f t="shared" ca="1" si="122"/>
        <v>21.639247112720589</v>
      </c>
      <c r="DH21" s="90">
        <f t="shared" ca="1" si="123"/>
        <v>80.611246058068204</v>
      </c>
      <c r="DI21" s="90">
        <f t="shared" ca="1" si="124"/>
        <v>93.707745534771547</v>
      </c>
      <c r="DJ21" s="90">
        <f t="shared" ca="1" si="125"/>
        <v>196.37649856814741</v>
      </c>
      <c r="DK21" s="90">
        <f t="shared" ca="1" si="126"/>
        <v>104.68995378115557</v>
      </c>
      <c r="DL21" s="90">
        <f t="shared" ca="1" si="127"/>
        <v>98.754532664473857</v>
      </c>
      <c r="DM21" s="90">
        <f t="shared" ca="1" si="128"/>
        <v>20.886024676111191</v>
      </c>
      <c r="DN21" s="90">
        <f t="shared" ca="1" si="129"/>
        <v>14.818078617938566</v>
      </c>
      <c r="DO21" s="90">
        <f t="shared" ca="1" si="130"/>
        <v>102.60827502097045</v>
      </c>
      <c r="DP21" s="90">
        <f t="shared" ca="1" si="131"/>
        <v>79.307601857487825</v>
      </c>
      <c r="DQ21" s="90">
        <f t="shared" ca="1" si="132"/>
        <v>121.68890110904402</v>
      </c>
      <c r="DR21" s="90">
        <f t="shared" ca="1" si="133"/>
        <v>11.271299470378878</v>
      </c>
      <c r="DS21" s="90">
        <f t="shared" ca="1" si="134"/>
        <v>79.155222452022386</v>
      </c>
      <c r="DT21" s="90">
        <f t="shared" ca="1" si="135"/>
        <v>40.938760490479027</v>
      </c>
      <c r="DU21" s="90">
        <f t="shared" ca="1" si="136"/>
        <v>40.576858756381455</v>
      </c>
      <c r="DV21" s="90">
        <f t="shared" ca="1" si="137"/>
        <v>49.646850382220777</v>
      </c>
      <c r="DW21" s="90">
        <f t="shared" ca="1" si="138"/>
        <v>28.708142898128177</v>
      </c>
      <c r="DX21" s="90">
        <f t="shared" ca="1" si="139"/>
        <v>68.032469703688108</v>
      </c>
      <c r="DY21" s="90">
        <f t="shared" ca="1" si="140"/>
        <v>53.832253801200139</v>
      </c>
      <c r="DZ21" s="90">
        <f t="shared" ca="1" si="141"/>
        <v>44.419437424422284</v>
      </c>
      <c r="EA21" s="90">
        <f t="shared" ca="1" si="142"/>
        <v>60.20629493529399</v>
      </c>
      <c r="EB21" s="90">
        <f t="shared" ca="1" si="143"/>
        <v>28.98365391237278</v>
      </c>
      <c r="EC21" s="90">
        <f t="shared" ca="1" si="144"/>
        <v>21.842553619441532</v>
      </c>
      <c r="ED21" s="90">
        <f t="shared" ca="1" si="145"/>
        <v>42.529601188451643</v>
      </c>
      <c r="EE21" s="90">
        <f t="shared" ca="1" si="146"/>
        <v>234.83904326452955</v>
      </c>
      <c r="EF21" s="90">
        <f t="shared" ca="1" si="147"/>
        <v>45.699615359133858</v>
      </c>
      <c r="EG21" s="90">
        <f t="shared" ca="1" si="148"/>
        <v>98.492297677677783</v>
      </c>
      <c r="EH21" s="90">
        <f t="shared" ca="1" si="149"/>
        <v>108.97848400068975</v>
      </c>
      <c r="EI21" s="90">
        <f t="shared" ca="1" si="150"/>
        <v>94.252317773392747</v>
      </c>
      <c r="EJ21" s="90">
        <f t="shared" ca="1" si="151"/>
        <v>71.228740866090575</v>
      </c>
      <c r="EK21" s="90">
        <f t="shared" ca="1" si="152"/>
        <v>50.118103825119206</v>
      </c>
      <c r="EL21" s="90">
        <f t="shared" ca="1" si="153"/>
        <v>15.37058248349507</v>
      </c>
      <c r="EM21" s="90">
        <f t="shared" ca="1" si="154"/>
        <v>43.302444391679153</v>
      </c>
      <c r="EN21" s="90">
        <f t="shared" ca="1" si="155"/>
        <v>17.64923571563337</v>
      </c>
      <c r="EO21" s="90">
        <f t="shared" ca="1" si="156"/>
        <v>257.34372305296313</v>
      </c>
      <c r="EP21" s="90">
        <f t="shared" ca="1" si="157"/>
        <v>56.382410046711165</v>
      </c>
      <c r="EQ21" s="90">
        <f t="shared" ca="1" si="158"/>
        <v>18.76736387918163</v>
      </c>
      <c r="ER21" s="90">
        <f t="shared" ca="1" si="159"/>
        <v>56.102509449049904</v>
      </c>
      <c r="ES21" s="90">
        <f t="shared" ca="1" si="160"/>
        <v>79.669835442567418</v>
      </c>
      <c r="ET21" s="90">
        <f t="shared" ca="1" si="161"/>
        <v>72.081768639628322</v>
      </c>
      <c r="EU21" s="90">
        <f t="shared" ca="1" si="162"/>
        <v>97.837990940268824</v>
      </c>
      <c r="EV21" s="90">
        <f t="shared" ca="1" si="163"/>
        <v>46.021186436324413</v>
      </c>
      <c r="EW21" s="90">
        <f t="shared" ca="1" si="164"/>
        <v>43.882030599561098</v>
      </c>
      <c r="EX21" s="90">
        <f t="shared" ca="1" si="165"/>
        <v>131.8460289863032</v>
      </c>
      <c r="EY21" s="90">
        <f t="shared" ca="1" si="166"/>
        <v>42.068312352437793</v>
      </c>
      <c r="EZ21" s="90">
        <f t="shared" ca="1" si="167"/>
        <v>134.14135657853052</v>
      </c>
      <c r="FA21" s="90">
        <f t="shared" ca="1" si="168"/>
        <v>222.00725501000403</v>
      </c>
      <c r="FB21" s="90">
        <f t="shared" ca="1" si="169"/>
        <v>10.85800888337047</v>
      </c>
      <c r="FC21" s="90">
        <f t="shared" ca="1" si="170"/>
        <v>84.432288621387187</v>
      </c>
      <c r="FD21" s="90">
        <f t="shared" ca="1" si="171"/>
        <v>112.02834465762635</v>
      </c>
      <c r="FE21" s="90">
        <f t="shared" ca="1" si="172"/>
        <v>88.933213745448811</v>
      </c>
      <c r="FF21" s="90">
        <f t="shared" ca="1" si="173"/>
        <v>89.822752078033929</v>
      </c>
      <c r="FG21" s="90">
        <f t="shared" ca="1" si="174"/>
        <v>24.999527155324444</v>
      </c>
      <c r="FH21" s="90">
        <f t="shared" ca="1" si="175"/>
        <v>129.43673191330015</v>
      </c>
      <c r="FI21" s="90">
        <f t="shared" ca="1" si="176"/>
        <v>66.517756475722905</v>
      </c>
      <c r="FJ21" s="90">
        <f t="shared" ca="1" si="177"/>
        <v>84.797669912718646</v>
      </c>
      <c r="FK21" s="90">
        <f t="shared" ca="1" si="178"/>
        <v>83.027032556035579</v>
      </c>
      <c r="FL21" s="90">
        <f t="shared" ca="1" si="179"/>
        <v>139.54720124259967</v>
      </c>
      <c r="FM21" s="90">
        <f t="shared" ca="1" si="180"/>
        <v>91.548940104073296</v>
      </c>
      <c r="FN21" s="90">
        <f t="shared" ca="1" si="181"/>
        <v>172.51776269853929</v>
      </c>
      <c r="FO21" s="90">
        <f t="shared" ca="1" si="182"/>
        <v>43.432233217170385</v>
      </c>
      <c r="FP21" s="90">
        <f t="shared" ca="1" si="183"/>
        <v>22.206505951014229</v>
      </c>
      <c r="FQ21" s="90">
        <f t="shared" ca="1" si="184"/>
        <v>80.480503694810835</v>
      </c>
      <c r="FR21" s="90">
        <f t="shared" ca="1" si="185"/>
        <v>108.47831840971185</v>
      </c>
      <c r="FS21" s="90">
        <f t="shared" ca="1" si="186"/>
        <v>97.182684779733364</v>
      </c>
      <c r="FT21" s="90">
        <f t="shared" ca="1" si="187"/>
        <v>52.980040201963121</v>
      </c>
      <c r="FU21" s="90">
        <f t="shared" ca="1" si="188"/>
        <v>150.31868072618417</v>
      </c>
      <c r="FV21" s="90">
        <f t="shared" ca="1" si="189"/>
        <v>12.906162584088943</v>
      </c>
      <c r="FW21" s="90">
        <f t="shared" ca="1" si="190"/>
        <v>171.30986341398437</v>
      </c>
      <c r="FX21" s="90">
        <f t="shared" ca="1" si="191"/>
        <v>67.687200458482323</v>
      </c>
      <c r="FY21" s="90">
        <f t="shared" ca="1" si="192"/>
        <v>48.264258906878069</v>
      </c>
      <c r="FZ21" s="90">
        <f t="shared" ca="1" si="193"/>
        <v>50.38465636923776</v>
      </c>
      <c r="GA21" s="90">
        <f t="shared" ca="1" si="194"/>
        <v>-9.4373450051954624</v>
      </c>
      <c r="GB21" s="90">
        <f t="shared" ca="1" si="195"/>
        <v>48.719527789800864</v>
      </c>
      <c r="GC21" s="90">
        <f t="shared" ca="1" si="196"/>
        <v>20.825188288971134</v>
      </c>
      <c r="GD21" s="90">
        <f t="shared" ca="1" si="197"/>
        <v>34.125932141020684</v>
      </c>
      <c r="GE21" s="90">
        <f t="shared" ca="1" si="198"/>
        <v>59.113319060625976</v>
      </c>
      <c r="GF21" s="90">
        <f t="shared" ca="1" si="199"/>
        <v>76.747380514618172</v>
      </c>
      <c r="GG21" s="90">
        <f t="shared" ca="1" si="200"/>
        <v>86.074893362916953</v>
      </c>
      <c r="GH21" s="90">
        <f t="shared" ca="1" si="201"/>
        <v>48.062617301288675</v>
      </c>
      <c r="GI21" s="90">
        <f t="shared" ca="1" si="202"/>
        <v>66.877748483578387</v>
      </c>
      <c r="GJ21" s="90">
        <f t="shared" ca="1" si="203"/>
        <v>88.172579359840611</v>
      </c>
      <c r="GK21" s="90">
        <f t="shared" ca="1" si="204"/>
        <v>19.514394127381987</v>
      </c>
      <c r="GL21" s="90">
        <f t="shared" ca="1" si="205"/>
        <v>310.68205734430575</v>
      </c>
      <c r="GM21" s="90">
        <f t="shared" ca="1" si="206"/>
        <v>42.132661514052629</v>
      </c>
      <c r="GN21" s="90">
        <f t="shared" ca="1" si="207"/>
        <v>63.473269643690472</v>
      </c>
      <c r="GO21" s="90">
        <f t="shared" ca="1" si="208"/>
        <v>44.060371106481632</v>
      </c>
      <c r="GP21" s="90">
        <f t="shared" ca="1" si="209"/>
        <v>22.695976077761269</v>
      </c>
      <c r="GQ21" s="90">
        <f t="shared" ca="1" si="210"/>
        <v>127.84246843004824</v>
      </c>
      <c r="GR21" s="90">
        <f t="shared" ca="1" si="211"/>
        <v>42.857942971227331</v>
      </c>
      <c r="GS21" s="90">
        <f t="shared" ca="1" si="212"/>
        <v>18.133599603810506</v>
      </c>
      <c r="GT21" s="90">
        <f t="shared" ca="1" si="213"/>
        <v>72.499827376702555</v>
      </c>
      <c r="GU21" s="90">
        <f t="shared" ca="1" si="214"/>
        <v>261.23183594163942</v>
      </c>
      <c r="GV21" s="90">
        <f t="shared" ca="1" si="215"/>
        <v>12.535378125091382</v>
      </c>
      <c r="GW21" s="90">
        <f t="shared" ca="1" si="216"/>
        <v>-3.087769747500722</v>
      </c>
      <c r="GX21" s="90">
        <f t="shared" ca="1" si="217"/>
        <v>59.983392413590913</v>
      </c>
      <c r="GY21" s="90">
        <f t="shared" ca="1" si="218"/>
        <v>46.769998105164994</v>
      </c>
      <c r="GZ21" s="90">
        <f t="shared" ca="1" si="219"/>
        <v>13.637694558603254</v>
      </c>
      <c r="HA21" s="90">
        <f t="shared" ca="1" si="220"/>
        <v>117.45147434431783</v>
      </c>
      <c r="HB21" s="90">
        <f t="shared" ca="1" si="221"/>
        <v>62.169256719018541</v>
      </c>
      <c r="HC21" s="90">
        <f t="shared" ca="1" si="222"/>
        <v>4.6328782825241728</v>
      </c>
      <c r="HD21" s="90">
        <f t="shared" ca="1" si="223"/>
        <v>53.354319969062004</v>
      </c>
      <c r="HE21" s="90">
        <f t="shared" ca="1" si="224"/>
        <v>20.534181558260826</v>
      </c>
      <c r="HF21" s="90">
        <f t="shared" ca="1" si="225"/>
        <v>11.002985322299372</v>
      </c>
      <c r="HG21" s="90">
        <f t="shared" ca="1" si="226"/>
        <v>216.27712236125555</v>
      </c>
      <c r="HH21" s="90">
        <f t="shared" ca="1" si="227"/>
        <v>224.22669274339978</v>
      </c>
      <c r="HI21" s="90">
        <f t="shared" ca="1" si="228"/>
        <v>166.53942724896629</v>
      </c>
      <c r="HJ21" s="90">
        <f t="shared" ca="1" si="229"/>
        <v>298.78504154319211</v>
      </c>
      <c r="HK21" s="90">
        <f t="shared" ca="1" si="230"/>
        <v>3.6889913584368816</v>
      </c>
      <c r="HL21" s="90">
        <f t="shared" ca="1" si="231"/>
        <v>63.673187175247158</v>
      </c>
      <c r="HM21" s="90">
        <f t="shared" ca="1" si="232"/>
        <v>137.49313225016925</v>
      </c>
      <c r="HN21" s="90">
        <f t="shared" ca="1" si="233"/>
        <v>60.312605334310533</v>
      </c>
      <c r="HO21" s="90">
        <f t="shared" ca="1" si="234"/>
        <v>84.892902185960011</v>
      </c>
      <c r="HP21" s="90">
        <f t="shared" ca="1" si="235"/>
        <v>57.662132449409079</v>
      </c>
      <c r="HQ21" s="90">
        <f t="shared" ca="1" si="236"/>
        <v>50.953443883584491</v>
      </c>
      <c r="HR21" s="90">
        <f t="shared" ca="1" si="237"/>
        <v>96.435013667765531</v>
      </c>
      <c r="HS21" s="90">
        <f t="shared" ca="1" si="238"/>
        <v>37.585932814682266</v>
      </c>
      <c r="HT21" s="90">
        <f t="shared" ca="1" si="239"/>
        <v>19.393051070656135</v>
      </c>
      <c r="HU21" s="90">
        <f t="shared" ca="1" si="240"/>
        <v>2.0885798353221787</v>
      </c>
      <c r="HV21" s="90">
        <f t="shared" ca="1" si="241"/>
        <v>64.573433407678081</v>
      </c>
      <c r="HW21" s="90">
        <f t="shared" ca="1" si="242"/>
        <v>70.205006248176488</v>
      </c>
      <c r="HX21" s="90">
        <f t="shared" ca="1" si="243"/>
        <v>164.21433255506994</v>
      </c>
      <c r="HY21" s="90">
        <f t="shared" ca="1" si="244"/>
        <v>110.80106719522236</v>
      </c>
      <c r="HZ21" s="90">
        <f t="shared" ca="1" si="245"/>
        <v>18.056776552576981</v>
      </c>
      <c r="IA21" s="90">
        <f t="shared" ca="1" si="246"/>
        <v>82.658145962712638</v>
      </c>
      <c r="IB21" s="90">
        <f t="shared" ca="1" si="247"/>
        <v>127.60427269390756</v>
      </c>
      <c r="IC21" s="90">
        <f t="shared" ca="1" si="248"/>
        <v>64.734696667786523</v>
      </c>
      <c r="ID21" s="90">
        <f t="shared" ca="1" si="249"/>
        <v>30.038140513909855</v>
      </c>
      <c r="IE21" s="90">
        <f t="shared" ca="1" si="250"/>
        <v>19.041499990079057</v>
      </c>
      <c r="IF21" s="90">
        <f t="shared" ca="1" si="251"/>
        <v>44.1873510815714</v>
      </c>
      <c r="IG21" s="90">
        <f t="shared" ca="1" si="252"/>
        <v>42.200340599225427</v>
      </c>
      <c r="IH21" s="90">
        <f t="shared" ca="1" si="253"/>
        <v>58.140784255540815</v>
      </c>
      <c r="II21" s="90">
        <f t="shared" ca="1" si="254"/>
        <v>139.91723828456102</v>
      </c>
      <c r="IJ21" s="90">
        <f t="shared" ca="1" si="255"/>
        <v>443.19093073707069</v>
      </c>
      <c r="IK21" s="90">
        <f t="shared" ca="1" si="256"/>
        <v>90.126638103226512</v>
      </c>
      <c r="IL21" s="90">
        <f t="shared" ca="1" si="257"/>
        <v>15.188885959810595</v>
      </c>
      <c r="IM21" s="90">
        <f t="shared" ca="1" si="258"/>
        <v>102.91552452716299</v>
      </c>
      <c r="IN21" s="90">
        <f t="shared" ca="1" si="259"/>
        <v>67.963586756734486</v>
      </c>
      <c r="IO21" s="90">
        <f t="shared" ca="1" si="260"/>
        <v>69.583213307436125</v>
      </c>
      <c r="IP21" s="90">
        <f t="shared" ca="1" si="261"/>
        <v>29.534613009782827</v>
      </c>
      <c r="IQ21" s="90">
        <f t="shared" ca="1" si="262"/>
        <v>27.855315122341661</v>
      </c>
      <c r="IR21" s="90">
        <f t="shared" ca="1" si="263"/>
        <v>12.218101184069711</v>
      </c>
      <c r="IS21" s="90">
        <f t="shared" ca="1" si="264"/>
        <v>78.411958619747864</v>
      </c>
      <c r="IT21" s="90">
        <f t="shared" ca="1" si="265"/>
        <v>124.25595140366505</v>
      </c>
      <c r="IU21" s="90">
        <f t="shared" ca="1" si="266"/>
        <v>81.423790654217385</v>
      </c>
      <c r="IV21" s="90">
        <f t="shared" ca="1" si="267"/>
        <v>27.484471125659741</v>
      </c>
      <c r="IW21" s="90">
        <f t="shared" ca="1" si="268"/>
        <v>39.689820172998978</v>
      </c>
      <c r="IX21" s="90">
        <f t="shared" ca="1" si="269"/>
        <v>141.16011934669513</v>
      </c>
      <c r="IY21" s="90">
        <f t="shared" ca="1" si="270"/>
        <v>144.89989779686715</v>
      </c>
      <c r="IZ21" s="90">
        <f t="shared" ca="1" si="271"/>
        <v>126.65320709269746</v>
      </c>
      <c r="JA21" s="90">
        <f t="shared" ca="1" si="272"/>
        <v>29.246391691863373</v>
      </c>
      <c r="JB21" s="90">
        <f t="shared" ca="1" si="273"/>
        <v>26.533917501348547</v>
      </c>
      <c r="JC21" s="90">
        <f t="shared" ca="1" si="274"/>
        <v>44.587188394338057</v>
      </c>
      <c r="JD21" s="90">
        <f t="shared" ca="1" si="275"/>
        <v>98.423727555584748</v>
      </c>
      <c r="JE21" s="90">
        <f t="shared" ca="1" si="276"/>
        <v>94.998095058462468</v>
      </c>
      <c r="JF21" s="90">
        <f t="shared" ca="1" si="277"/>
        <v>15.908098513449488</v>
      </c>
      <c r="JG21" s="90">
        <f t="shared" ca="1" si="278"/>
        <v>126.96641671226105</v>
      </c>
      <c r="JH21" s="90">
        <f t="shared" ca="1" si="279"/>
        <v>36.564402690250517</v>
      </c>
      <c r="JI21" s="90">
        <f t="shared" ca="1" si="280"/>
        <v>304.86477993675516</v>
      </c>
      <c r="JJ21" s="90">
        <f t="shared" ca="1" si="281"/>
        <v>62.584809560720437</v>
      </c>
      <c r="JK21" s="90">
        <f t="shared" ca="1" si="282"/>
        <v>42.165479779470104</v>
      </c>
      <c r="JL21" s="90">
        <f t="shared" ca="1" si="283"/>
        <v>6.6591346723204046</v>
      </c>
      <c r="JM21" s="90">
        <f t="shared" ca="1" si="284"/>
        <v>22.691920511148496</v>
      </c>
      <c r="JN21" s="90">
        <f t="shared" ca="1" si="285"/>
        <v>167.36846581923461</v>
      </c>
      <c r="JO21" s="90">
        <f t="shared" ca="1" si="286"/>
        <v>50.389191557030934</v>
      </c>
      <c r="JP21" s="90">
        <f t="shared" ca="1" si="287"/>
        <v>173.32332229170007</v>
      </c>
      <c r="JQ21" s="90">
        <f t="shared" ca="1" si="288"/>
        <v>65.91708074650596</v>
      </c>
      <c r="JR21" s="90">
        <f t="shared" ca="1" si="289"/>
        <v>60.95813671670836</v>
      </c>
      <c r="JS21" s="90">
        <f t="shared" ca="1" si="290"/>
        <v>12.79453548879922</v>
      </c>
      <c r="JT21" s="90">
        <f t="shared" ca="1" si="291"/>
        <v>52.184013945735984</v>
      </c>
      <c r="JU21" s="90">
        <f t="shared" ca="1" si="292"/>
        <v>52.116884518272293</v>
      </c>
      <c r="JV21" s="90">
        <f t="shared" ca="1" si="293"/>
        <v>46.911810023530585</v>
      </c>
      <c r="JW21" s="90">
        <f t="shared" ca="1" si="294"/>
        <v>58.020497704260308</v>
      </c>
      <c r="JX21" s="90">
        <f t="shared" ca="1" si="295"/>
        <v>62.377190550666114</v>
      </c>
      <c r="JY21" s="90">
        <f t="shared" ca="1" si="296"/>
        <v>163.77371521745897</v>
      </c>
      <c r="JZ21" s="90">
        <f t="shared" ca="1" si="297"/>
        <v>62.131194766539899</v>
      </c>
      <c r="KA21" s="90">
        <f t="shared" ca="1" si="298"/>
        <v>36.710856353102841</v>
      </c>
      <c r="KB21" s="90">
        <f t="shared" ca="1" si="299"/>
        <v>66.77983875218905</v>
      </c>
      <c r="KC21" s="90">
        <f t="shared" ca="1" si="300"/>
        <v>103.91279647835547</v>
      </c>
      <c r="KD21" s="90">
        <f t="shared" ca="1" si="301"/>
        <v>62.778352697413723</v>
      </c>
      <c r="KE21" s="90">
        <f t="shared" ca="1" si="302"/>
        <v>86.126847175944363</v>
      </c>
      <c r="KF21" s="90">
        <f t="shared" ca="1" si="303"/>
        <v>40.946196132102969</v>
      </c>
      <c r="KG21" s="90">
        <f t="shared" ca="1" si="304"/>
        <v>12.329703539840187</v>
      </c>
      <c r="KH21" s="90">
        <f t="shared" ca="1" si="305"/>
        <v>13.137115302056188</v>
      </c>
      <c r="KI21" s="90">
        <f t="shared" ca="1" si="306"/>
        <v>192.06970171303044</v>
      </c>
      <c r="KJ21" s="90">
        <f t="shared" ca="1" si="307"/>
        <v>73.964595569155421</v>
      </c>
      <c r="KK21" s="90">
        <f t="shared" ca="1" si="308"/>
        <v>20.24122760837313</v>
      </c>
      <c r="KL21" s="90">
        <f t="shared" ca="1" si="309"/>
        <v>122.94497276329996</v>
      </c>
      <c r="KM21" s="90">
        <f t="shared" ca="1" si="310"/>
        <v>231.42789071329244</v>
      </c>
      <c r="KN21" s="90">
        <f t="shared" ca="1" si="311"/>
        <v>112.11057795448083</v>
      </c>
      <c r="KO21" s="90">
        <f t="shared" ca="1" si="312"/>
        <v>59.458518062741042</v>
      </c>
      <c r="KP21" s="90">
        <f t="shared" ca="1" si="313"/>
        <v>126.28281017738685</v>
      </c>
      <c r="KQ21" s="90">
        <f t="shared" ca="1" si="314"/>
        <v>92.295448979352102</v>
      </c>
      <c r="KR21" s="90">
        <f t="shared" ca="1" si="315"/>
        <v>140.36820681128469</v>
      </c>
      <c r="KS21" s="90">
        <f t="shared" ca="1" si="316"/>
        <v>153.2049275101642</v>
      </c>
      <c r="KT21" s="90">
        <f t="shared" ca="1" si="317"/>
        <v>112.15958290322229</v>
      </c>
      <c r="KU21" s="90">
        <f t="shared" ca="1" si="318"/>
        <v>52.862059673767568</v>
      </c>
      <c r="KV21" s="90">
        <f t="shared" ca="1" si="319"/>
        <v>17.662905323247415</v>
      </c>
      <c r="KW21" s="90">
        <f t="shared" ca="1" si="320"/>
        <v>27.134355875757542</v>
      </c>
      <c r="KX21" s="90">
        <f t="shared" ca="1" si="321"/>
        <v>35.845140236133233</v>
      </c>
      <c r="KY21" s="90">
        <f t="shared" ca="1" si="322"/>
        <v>3.5156739293545374</v>
      </c>
      <c r="KZ21" s="90">
        <f t="shared" ca="1" si="323"/>
        <v>95.309986353711253</v>
      </c>
      <c r="LA21" s="90">
        <f t="shared" ca="1" si="324"/>
        <v>111.25713192755155</v>
      </c>
      <c r="LB21" s="90">
        <f t="shared" ca="1" si="325"/>
        <v>34.495510778533699</v>
      </c>
      <c r="LC21" s="90">
        <f t="shared" ca="1" si="326"/>
        <v>78.55992654461194</v>
      </c>
      <c r="LD21" s="90">
        <f t="shared" ca="1" si="327"/>
        <v>47.124109482697058</v>
      </c>
      <c r="LE21" s="90">
        <f t="shared" ca="1" si="328"/>
        <v>175.56785185431207</v>
      </c>
      <c r="LF21" s="90">
        <f t="shared" ca="1" si="329"/>
        <v>247.77554786430454</v>
      </c>
      <c r="LG21" s="90">
        <f t="shared" ca="1" si="330"/>
        <v>23.878318923016693</v>
      </c>
      <c r="LH21" s="90">
        <f t="shared" ca="1" si="331"/>
        <v>41.728843344518623</v>
      </c>
      <c r="LI21" s="90">
        <f t="shared" ca="1" si="332"/>
        <v>52.434105334937442</v>
      </c>
      <c r="LJ21" s="90">
        <f t="shared" ca="1" si="333"/>
        <v>35.64370167847364</v>
      </c>
      <c r="LK21" s="90">
        <f t="shared" ca="1" si="334"/>
        <v>18.299402989204221</v>
      </c>
      <c r="LL21" s="90">
        <f t="shared" ca="1" si="335"/>
        <v>31.735841555230795</v>
      </c>
      <c r="LM21" s="90">
        <f t="shared" ca="1" si="336"/>
        <v>10.003314355673677</v>
      </c>
      <c r="LN21" s="90">
        <f t="shared" ca="1" si="337"/>
        <v>45.480240006070922</v>
      </c>
      <c r="LO21" s="90">
        <f t="shared" ca="1" si="338"/>
        <v>74.724168140178662</v>
      </c>
      <c r="LP21" s="90">
        <f t="shared" ca="1" si="339"/>
        <v>35.942933966702057</v>
      </c>
      <c r="LQ21" s="90">
        <f t="shared" ca="1" si="340"/>
        <v>60.964051415373454</v>
      </c>
      <c r="LR21" s="90">
        <f t="shared" ca="1" si="341"/>
        <v>39.516207223271259</v>
      </c>
      <c r="LS21" s="90">
        <f t="shared" ca="1" si="342"/>
        <v>52.278091843216799</v>
      </c>
      <c r="LT21" s="90">
        <f t="shared" ca="1" si="343"/>
        <v>26.869412961631923</v>
      </c>
      <c r="LU21" s="90">
        <f t="shared" ca="1" si="344"/>
        <v>131.76241943815336</v>
      </c>
      <c r="LV21" s="90">
        <f t="shared" ca="1" si="345"/>
        <v>164.02070592845837</v>
      </c>
      <c r="LW21" s="90">
        <f t="shared" ca="1" si="346"/>
        <v>54.966654281930865</v>
      </c>
      <c r="LX21" s="90">
        <f t="shared" ca="1" si="347"/>
        <v>42.723517528402169</v>
      </c>
      <c r="LY21" s="90">
        <f t="shared" ca="1" si="348"/>
        <v>56.716652805977361</v>
      </c>
      <c r="LZ21" s="90">
        <f t="shared" ca="1" si="349"/>
        <v>90.731390252804999</v>
      </c>
      <c r="MA21" s="90">
        <f t="shared" ca="1" si="350"/>
        <v>120.14195169146886</v>
      </c>
      <c r="MB21" s="90">
        <f t="shared" ca="1" si="351"/>
        <v>64.674595043997058</v>
      </c>
      <c r="MC21" s="90">
        <f t="shared" ca="1" si="352"/>
        <v>74.588927324915417</v>
      </c>
      <c r="MD21" s="90">
        <f t="shared" ca="1" si="353"/>
        <v>179.48094081076576</v>
      </c>
      <c r="ME21" s="90">
        <f t="shared" ca="1" si="354"/>
        <v>74.635645926462914</v>
      </c>
      <c r="MF21" s="90">
        <f t="shared" ca="1" si="355"/>
        <v>113.94060525067475</v>
      </c>
      <c r="MG21" s="90">
        <f t="shared" ca="1" si="356"/>
        <v>52.607338854121913</v>
      </c>
      <c r="MH21" s="90">
        <f t="shared" ca="1" si="357"/>
        <v>84.653368226886712</v>
      </c>
      <c r="MI21" s="90">
        <f t="shared" ca="1" si="358"/>
        <v>108.18514542905588</v>
      </c>
      <c r="MJ21" s="90">
        <f t="shared" ca="1" si="359"/>
        <v>68.426024385192534</v>
      </c>
      <c r="MK21" s="90">
        <f t="shared" ca="1" si="360"/>
        <v>44.921002310453382</v>
      </c>
      <c r="ML21" s="90">
        <f t="shared" ca="1" si="361"/>
        <v>60.800884133235201</v>
      </c>
      <c r="MM21" s="90">
        <f t="shared" ca="1" si="362"/>
        <v>182.44266789958047</v>
      </c>
      <c r="MN21" s="90">
        <f t="shared" ca="1" si="363"/>
        <v>102.58412428879799</v>
      </c>
      <c r="MO21" s="90">
        <f t="shared" ca="1" si="364"/>
        <v>18.015661479936441</v>
      </c>
      <c r="MP21" s="90">
        <f t="shared" ca="1" si="365"/>
        <v>208.54291400543099</v>
      </c>
      <c r="MQ21" s="90">
        <f t="shared" ca="1" si="366"/>
        <v>193.19844037143378</v>
      </c>
      <c r="MR21" s="90">
        <f t="shared" ca="1" si="367"/>
        <v>246.9261079984268</v>
      </c>
      <c r="MS21" s="90">
        <f t="shared" ca="1" si="368"/>
        <v>46.203772677132903</v>
      </c>
      <c r="MT21" s="90">
        <f t="shared" ca="1" si="369"/>
        <v>203.00666229406789</v>
      </c>
      <c r="MU21" s="90">
        <f t="shared" ca="1" si="370"/>
        <v>65.236449231660387</v>
      </c>
      <c r="MV21" s="90">
        <f t="shared" ca="1" si="371"/>
        <v>13.333675555259111</v>
      </c>
      <c r="MW21" s="90">
        <f t="shared" ca="1" si="372"/>
        <v>76.136268561568627</v>
      </c>
      <c r="MX21" s="90">
        <f t="shared" ca="1" si="373"/>
        <v>102.98592900884006</v>
      </c>
      <c r="MY21" s="90">
        <f t="shared" ca="1" si="374"/>
        <v>50.457586199893193</v>
      </c>
      <c r="MZ21" s="90">
        <f t="shared" ca="1" si="375"/>
        <v>107.16673809377971</v>
      </c>
      <c r="NA21" s="90">
        <f t="shared" ca="1" si="376"/>
        <v>31.552711276423047</v>
      </c>
      <c r="NB21" s="90">
        <f t="shared" ca="1" si="377"/>
        <v>59.083957000618355</v>
      </c>
      <c r="NC21" s="90">
        <f t="shared" ca="1" si="378"/>
        <v>81.197470289379595</v>
      </c>
      <c r="ND21" s="90">
        <f t="shared" ca="1" si="379"/>
        <v>58.526665639637429</v>
      </c>
      <c r="NE21" s="90">
        <f t="shared" ca="1" si="380"/>
        <v>30.034942644629165</v>
      </c>
      <c r="NF21" s="90">
        <f t="shared" ca="1" si="381"/>
        <v>31.288444005321605</v>
      </c>
      <c r="NG21" s="90">
        <f t="shared" ca="1" si="382"/>
        <v>70.612417462597008</v>
      </c>
      <c r="NH21" s="90">
        <f t="shared" ca="1" si="383"/>
        <v>83.216570349142572</v>
      </c>
      <c r="NI21" s="90">
        <f t="shared" ca="1" si="384"/>
        <v>211.12717289903748</v>
      </c>
      <c r="NJ21" s="90">
        <f t="shared" ca="1" si="385"/>
        <v>105.66045365066617</v>
      </c>
      <c r="NK21" s="90">
        <f t="shared" ca="1" si="386"/>
        <v>185.92249027328486</v>
      </c>
      <c r="NL21" s="90">
        <f t="shared" ca="1" si="387"/>
        <v>154.44174124194643</v>
      </c>
      <c r="NM21" s="90">
        <f t="shared" ca="1" si="388"/>
        <v>329.71374737491891</v>
      </c>
      <c r="NN21" s="90">
        <f t="shared" ca="1" si="389"/>
        <v>134.37838159559755</v>
      </c>
      <c r="NO21" s="90">
        <f t="shared" ca="1" si="390"/>
        <v>98.710266956351745</v>
      </c>
      <c r="NP21" s="90">
        <f t="shared" ca="1" si="391"/>
        <v>36.029211264501399</v>
      </c>
      <c r="NQ21" s="90">
        <f t="shared" ca="1" si="392"/>
        <v>273.07140024883495</v>
      </c>
      <c r="NR21" s="90">
        <f t="shared" ca="1" si="393"/>
        <v>130.69693966453954</v>
      </c>
      <c r="NS21" s="90">
        <f t="shared" ca="1" si="394"/>
        <v>34.007292305876319</v>
      </c>
      <c r="NT21" s="90">
        <f t="shared" ca="1" si="395"/>
        <v>101.69577891286519</v>
      </c>
      <c r="NU21" s="90">
        <f t="shared" ca="1" si="396"/>
        <v>168.29009047575653</v>
      </c>
      <c r="NV21" s="90">
        <f t="shared" ca="1" si="397"/>
        <v>131.48754567195942</v>
      </c>
      <c r="NW21" s="90">
        <f t="shared" ca="1" si="398"/>
        <v>277.60238653833431</v>
      </c>
      <c r="NX21" s="90">
        <f t="shared" ca="1" si="399"/>
        <v>16.270305486737414</v>
      </c>
      <c r="NY21" s="90">
        <f t="shared" ca="1" si="400"/>
        <v>128.75412079314435</v>
      </c>
      <c r="NZ21" s="90">
        <f t="shared" ca="1" si="401"/>
        <v>110.54931858768845</v>
      </c>
      <c r="OA21" s="90">
        <f t="shared" ca="1" si="402"/>
        <v>102.88038546815164</v>
      </c>
      <c r="OB21" s="90">
        <f t="shared" ca="1" si="403"/>
        <v>258.37940564664495</v>
      </c>
      <c r="OC21" s="90">
        <f t="shared" ca="1" si="404"/>
        <v>43.939066867090695</v>
      </c>
      <c r="OD21" s="90">
        <f t="shared" ca="1" si="405"/>
        <v>37.544549475940919</v>
      </c>
      <c r="OE21" s="90">
        <f t="shared" ca="1" si="406"/>
        <v>37.702904595853333</v>
      </c>
      <c r="OF21" s="90">
        <f t="shared" ca="1" si="407"/>
        <v>5.932171038702104</v>
      </c>
      <c r="OG21" s="90">
        <f t="shared" ca="1" si="408"/>
        <v>86.328430865916076</v>
      </c>
      <c r="OH21" s="90">
        <f t="shared" ca="1" si="409"/>
        <v>150.54872685244061</v>
      </c>
      <c r="OI21" s="90">
        <f t="shared" ca="1" si="410"/>
        <v>19.779878301568083</v>
      </c>
      <c r="OJ21" s="90">
        <f t="shared" ca="1" si="411"/>
        <v>115.73610870022117</v>
      </c>
      <c r="OK21" s="90">
        <f t="shared" ca="1" si="412"/>
        <v>92.049693165888797</v>
      </c>
      <c r="OL21" s="90">
        <f t="shared" ca="1" si="413"/>
        <v>53.133014746039208</v>
      </c>
      <c r="OM21" s="90">
        <f t="shared" ca="1" si="414"/>
        <v>77.083626746374989</v>
      </c>
      <c r="ON21" s="90">
        <f t="shared" ca="1" si="415"/>
        <v>16.595945797160358</v>
      </c>
      <c r="OO21" s="90">
        <f t="shared" ca="1" si="416"/>
        <v>84.002298274602111</v>
      </c>
      <c r="OP21" s="90">
        <f t="shared" ca="1" si="417"/>
        <v>91.843641938279987</v>
      </c>
      <c r="OQ21" s="90">
        <f t="shared" ca="1" si="418"/>
        <v>58.350542864211718</v>
      </c>
      <c r="OR21" s="90">
        <f t="shared" ca="1" si="419"/>
        <v>43.233945249518385</v>
      </c>
      <c r="OS21" s="90">
        <f t="shared" ca="1" si="420"/>
        <v>111.57564127838955</v>
      </c>
      <c r="OT21" s="90">
        <f t="shared" ca="1" si="421"/>
        <v>40.665636620567035</v>
      </c>
      <c r="OU21" s="90">
        <f t="shared" ca="1" si="422"/>
        <v>80.824096937949108</v>
      </c>
      <c r="OV21" s="90">
        <f t="shared" ca="1" si="423"/>
        <v>66.760035971657544</v>
      </c>
      <c r="OW21" s="90">
        <f t="shared" ca="1" si="424"/>
        <v>53.315006912204545</v>
      </c>
      <c r="OX21" s="90">
        <f t="shared" ca="1" si="425"/>
        <v>22.434811202057851</v>
      </c>
      <c r="OY21" s="90">
        <f t="shared" ca="1" si="426"/>
        <v>37.490917624360449</v>
      </c>
      <c r="OZ21" s="90">
        <f t="shared" ca="1" si="427"/>
        <v>91.562411042217178</v>
      </c>
      <c r="PA21" s="90">
        <f t="shared" ca="1" si="428"/>
        <v>32.05363575387608</v>
      </c>
      <c r="PB21" s="90">
        <f t="shared" ca="1" si="429"/>
        <v>77.128314919520307</v>
      </c>
      <c r="PC21" s="90">
        <f t="shared" ca="1" si="430"/>
        <v>64.095441150214526</v>
      </c>
      <c r="PD21" s="90">
        <f t="shared" ca="1" si="431"/>
        <v>145.06194454242964</v>
      </c>
      <c r="PE21" s="90">
        <f t="shared" ca="1" si="432"/>
        <v>17.09244331049717</v>
      </c>
      <c r="PF21" s="90">
        <f t="shared" ca="1" si="433"/>
        <v>55.766914917241735</v>
      </c>
      <c r="PG21" s="90">
        <f t="shared" ca="1" si="434"/>
        <v>106.88465344087739</v>
      </c>
      <c r="PH21" s="90">
        <f t="shared" ca="1" si="435"/>
        <v>23.01848857849814</v>
      </c>
      <c r="PI21" s="90">
        <f t="shared" ca="1" si="436"/>
        <v>71.268439600778208</v>
      </c>
      <c r="PJ21" s="90">
        <f t="shared" ca="1" si="437"/>
        <v>21.104621485828574</v>
      </c>
      <c r="PK21" s="90">
        <f t="shared" ca="1" si="438"/>
        <v>12.477862878577668</v>
      </c>
      <c r="PL21" s="90">
        <f t="shared" ca="1" si="439"/>
        <v>33.515302164129523</v>
      </c>
      <c r="PM21" s="90">
        <f t="shared" ca="1" si="440"/>
        <v>65.57086944931477</v>
      </c>
      <c r="PN21" s="90">
        <f t="shared" ca="1" si="441"/>
        <v>53.649301145229103</v>
      </c>
      <c r="PO21" s="90">
        <f t="shared" ca="1" si="442"/>
        <v>99.310077241344956</v>
      </c>
      <c r="PP21" s="90">
        <f t="shared" ca="1" si="443"/>
        <v>33.299373147426678</v>
      </c>
      <c r="PQ21" s="90">
        <f t="shared" ca="1" si="444"/>
        <v>25.500314714737641</v>
      </c>
      <c r="PR21" s="90">
        <f t="shared" ca="1" si="445"/>
        <v>12.04629758088241</v>
      </c>
      <c r="PS21" s="90">
        <f t="shared" ca="1" si="446"/>
        <v>9.5044473234232179</v>
      </c>
      <c r="PT21" s="90">
        <f t="shared" ca="1" si="447"/>
        <v>26.68137456893059</v>
      </c>
      <c r="PU21" s="90">
        <f t="shared" ca="1" si="448"/>
        <v>43.612245922899554</v>
      </c>
      <c r="PV21" s="90">
        <f t="shared" ca="1" si="449"/>
        <v>-34.614007768559794</v>
      </c>
      <c r="PW21" s="90">
        <f t="shared" ca="1" si="450"/>
        <v>17.217643557944754</v>
      </c>
      <c r="PX21" s="90">
        <f t="shared" ca="1" si="451"/>
        <v>77.685582412378494</v>
      </c>
      <c r="PY21" s="90">
        <f t="shared" ca="1" si="452"/>
        <v>150.70000787366789</v>
      </c>
      <c r="PZ21" s="90">
        <f t="shared" ca="1" si="453"/>
        <v>94.143607742981331</v>
      </c>
      <c r="QA21" s="90">
        <f t="shared" ca="1" si="454"/>
        <v>117.0795114653595</v>
      </c>
      <c r="QB21" s="90">
        <f t="shared" ca="1" si="455"/>
        <v>4.8302132687645924</v>
      </c>
      <c r="QC21" s="90">
        <f t="shared" ca="1" si="456"/>
        <v>93.293335807229127</v>
      </c>
      <c r="QD21" s="90">
        <f t="shared" ca="1" si="457"/>
        <v>160.31027642262376</v>
      </c>
      <c r="QE21" s="90">
        <f t="shared" ca="1" si="458"/>
        <v>177.60801589906066</v>
      </c>
      <c r="QF21" s="90">
        <f t="shared" ca="1" si="459"/>
        <v>74.674189139172086</v>
      </c>
      <c r="QG21" s="90">
        <f t="shared" ca="1" si="460"/>
        <v>41.201366325829838</v>
      </c>
      <c r="QH21" s="90">
        <f t="shared" ca="1" si="461"/>
        <v>79.302957939464932</v>
      </c>
      <c r="QI21" s="90">
        <f t="shared" ca="1" si="462"/>
        <v>125.15231866563308</v>
      </c>
      <c r="QJ21" s="90">
        <f t="shared" ca="1" si="463"/>
        <v>40.112808373019796</v>
      </c>
      <c r="QK21" s="90">
        <f t="shared" ca="1" si="464"/>
        <v>198.50425832480616</v>
      </c>
      <c r="QL21" s="90">
        <f t="shared" ca="1" si="465"/>
        <v>99.669439205907523</v>
      </c>
      <c r="QM21" s="90">
        <f t="shared" ca="1" si="466"/>
        <v>168.78938162221021</v>
      </c>
      <c r="QN21" s="90">
        <f t="shared" ca="1" si="467"/>
        <v>179.09253822861768</v>
      </c>
      <c r="QO21" s="90">
        <f t="shared" ca="1" si="468"/>
        <v>34.217757150477851</v>
      </c>
      <c r="QP21" s="90">
        <f t="shared" ca="1" si="469"/>
        <v>42.126903860438233</v>
      </c>
      <c r="QQ21" s="90">
        <f t="shared" ca="1" si="470"/>
        <v>72.38246625131751</v>
      </c>
      <c r="QR21" s="90">
        <f t="shared" ca="1" si="471"/>
        <v>96.921374839619276</v>
      </c>
      <c r="QS21" s="90">
        <f t="shared" ca="1" si="472"/>
        <v>15.111841799387189</v>
      </c>
      <c r="QT21" s="90">
        <f t="shared" ca="1" si="473"/>
        <v>77.008509694104106</v>
      </c>
      <c r="QU21" s="90">
        <f t="shared" ca="1" si="474"/>
        <v>50.836092818262181</v>
      </c>
      <c r="QV21" s="90">
        <f t="shared" ca="1" si="475"/>
        <v>88.671978389570086</v>
      </c>
      <c r="QW21" s="90">
        <f t="shared" ca="1" si="476"/>
        <v>69.600965040234158</v>
      </c>
      <c r="QX21" s="90">
        <f t="shared" ca="1" si="477"/>
        <v>228.11048794550203</v>
      </c>
      <c r="QY21" s="90">
        <f t="shared" ca="1" si="478"/>
        <v>237.60090165468725</v>
      </c>
      <c r="QZ21" s="90">
        <f t="shared" ca="1" si="479"/>
        <v>18.957618483563937</v>
      </c>
      <c r="RA21" s="90">
        <f t="shared" ca="1" si="480"/>
        <v>51.735337898541999</v>
      </c>
      <c r="RB21" s="90">
        <f t="shared" ca="1" si="481"/>
        <v>25.985755944807327</v>
      </c>
      <c r="RC21" s="90">
        <f t="shared" ca="1" si="482"/>
        <v>250.71754168736007</v>
      </c>
      <c r="RD21" s="90">
        <f t="shared" ca="1" si="483"/>
        <v>37.010065896569522</v>
      </c>
      <c r="RE21" s="90">
        <f t="shared" ca="1" si="484"/>
        <v>24.943457607313903</v>
      </c>
      <c r="RF21" s="90">
        <f t="shared" ca="1" si="485"/>
        <v>138.71154356685508</v>
      </c>
      <c r="RG21" s="90">
        <f t="shared" ca="1" si="486"/>
        <v>49.821074706301196</v>
      </c>
      <c r="RH21" s="90">
        <f t="shared" ca="1" si="487"/>
        <v>80.196553010818349</v>
      </c>
      <c r="RI21" s="90">
        <f t="shared" ca="1" si="488"/>
        <v>204.0104199034742</v>
      </c>
      <c r="RJ21" s="90">
        <f t="shared" ca="1" si="489"/>
        <v>320.09363338852478</v>
      </c>
      <c r="RK21" s="90">
        <f t="shared" ca="1" si="490"/>
        <v>54.380860303293737</v>
      </c>
      <c r="RL21" s="90">
        <f t="shared" ca="1" si="491"/>
        <v>111.09972999490653</v>
      </c>
      <c r="RM21" s="90">
        <f t="shared" ca="1" si="492"/>
        <v>13.768503005393795</v>
      </c>
      <c r="RN21" s="90">
        <f t="shared" ca="1" si="493"/>
        <v>140.86501288581377</v>
      </c>
      <c r="RO21" s="90">
        <f t="shared" ca="1" si="494"/>
        <v>145.80543963934861</v>
      </c>
      <c r="RP21" s="90">
        <f t="shared" ca="1" si="495"/>
        <v>59.071664539638036</v>
      </c>
      <c r="RQ21" s="90">
        <f t="shared" ca="1" si="496"/>
        <v>138.40473066821039</v>
      </c>
      <c r="RR21" s="90">
        <f t="shared" ca="1" si="497"/>
        <v>140.73637532323733</v>
      </c>
      <c r="RS21" s="90">
        <f t="shared" ca="1" si="498"/>
        <v>93.688879120030094</v>
      </c>
      <c r="RT21" s="90">
        <f t="shared" ca="1" si="499"/>
        <v>59.949769118735801</v>
      </c>
      <c r="RU21" s="90">
        <f t="shared" ca="1" si="500"/>
        <v>151.9298255845633</v>
      </c>
      <c r="RV21" s="90">
        <f t="shared" ca="1" si="501"/>
        <v>32.266054029482149</v>
      </c>
      <c r="RW21" s="90">
        <f t="shared" ca="1" si="502"/>
        <v>76.540998451778165</v>
      </c>
      <c r="RX21" s="90">
        <f t="shared" ca="1" si="503"/>
        <v>185.86250849617673</v>
      </c>
      <c r="RY21" s="90">
        <f t="shared" ca="1" si="504"/>
        <v>88.079064381308669</v>
      </c>
      <c r="RZ21" s="90">
        <f t="shared" ca="1" si="505"/>
        <v>57.891021043717188</v>
      </c>
      <c r="SA21" s="90">
        <f t="shared" ca="1" si="506"/>
        <v>113.55318171946269</v>
      </c>
      <c r="SB21" s="90">
        <f t="shared" ca="1" si="507"/>
        <v>40.27485016077329</v>
      </c>
      <c r="SC21" s="90">
        <f t="shared" ca="1" si="508"/>
        <v>10.990178513816025</v>
      </c>
      <c r="SD21" s="90">
        <f t="shared" ca="1" si="509"/>
        <v>97.882841582833507</v>
      </c>
      <c r="SE21" s="90">
        <f t="shared" ca="1" si="510"/>
        <v>159.12729577785939</v>
      </c>
      <c r="SF21" s="90">
        <f t="shared" ca="1" si="511"/>
        <v>19.645157628801513</v>
      </c>
      <c r="SG21" s="90">
        <f t="shared" ca="1" si="512"/>
        <v>0.34536946705061305</v>
      </c>
      <c r="SH21" s="90">
        <f t="shared" ca="1" si="513"/>
        <v>14.485359528630001</v>
      </c>
      <c r="SI21" s="90">
        <f t="shared" ca="1" si="514"/>
        <v>170.77786411834052</v>
      </c>
      <c r="SJ21" s="90">
        <f t="shared" ca="1" si="515"/>
        <v>206.09648295868473</v>
      </c>
      <c r="SK21" s="90">
        <f t="shared" ca="1" si="516"/>
        <v>37.567315475866614</v>
      </c>
      <c r="SL21" s="90">
        <f t="shared" ca="1" si="517"/>
        <v>125.2521029963483</v>
      </c>
      <c r="SM21" s="90">
        <f t="shared" ca="1" si="518"/>
        <v>50.400416172262133</v>
      </c>
      <c r="SN21" s="90">
        <f t="shared" ca="1" si="519"/>
        <v>86.195314009705839</v>
      </c>
      <c r="SO21" s="90">
        <f t="shared" ca="1" si="520"/>
        <v>62.509992754598322</v>
      </c>
      <c r="SP21" s="90">
        <f t="shared" ca="1" si="521"/>
        <v>85.37466130287099</v>
      </c>
      <c r="SQ21" s="90">
        <f t="shared" ca="1" si="522"/>
        <v>70.413043989339826</v>
      </c>
      <c r="SR21" s="90">
        <f t="shared" ca="1" si="523"/>
        <v>67.777833635699054</v>
      </c>
      <c r="SS21" s="90">
        <f t="shared" ca="1" si="524"/>
        <v>73.93509890270299</v>
      </c>
      <c r="ST21" s="90">
        <f t="shared" ca="1" si="525"/>
        <v>49.4657279926287</v>
      </c>
      <c r="SU21" s="90">
        <f t="shared" ca="1" si="526"/>
        <v>211.73231185554025</v>
      </c>
      <c r="SV21" s="90">
        <f t="shared" ca="1" si="527"/>
        <v>12.324621523305849</v>
      </c>
      <c r="SW21" s="90">
        <f t="shared" ca="1" si="528"/>
        <v>245.04466928301275</v>
      </c>
      <c r="SX21" s="90">
        <f t="shared" ca="1" si="529"/>
        <v>30.285879921502708</v>
      </c>
      <c r="SY21" s="90">
        <f t="shared" ca="1" si="530"/>
        <v>60.367711603747509</v>
      </c>
      <c r="SZ21" s="90">
        <f t="shared" ca="1" si="531"/>
        <v>21.417927262752471</v>
      </c>
      <c r="TA21" s="90">
        <f t="shared" ca="1" si="532"/>
        <v>36.341698239406192</v>
      </c>
      <c r="TB21" s="90">
        <f t="shared" ca="1" si="533"/>
        <v>22.405967059519455</v>
      </c>
      <c r="TC21" s="90">
        <f t="shared" ca="1" si="534"/>
        <v>63.232001920176799</v>
      </c>
      <c r="TD21" s="90">
        <f t="shared" ca="1" si="535"/>
        <v>52.79809638621137</v>
      </c>
      <c r="TE21" s="90">
        <f t="shared" ca="1" si="536"/>
        <v>163.82962924392939</v>
      </c>
      <c r="TF21" s="90">
        <f t="shared" ca="1" si="537"/>
        <v>6.3268793260274299</v>
      </c>
      <c r="TG21" s="90">
        <f t="shared" ca="1" si="538"/>
        <v>70.795042351160319</v>
      </c>
      <c r="TH21" s="90">
        <f t="shared" ca="1" si="539"/>
        <v>36.062832994742998</v>
      </c>
      <c r="TI21" s="90">
        <f t="shared" ca="1" si="540"/>
        <v>69.553926837887587</v>
      </c>
      <c r="TJ21" s="90">
        <f t="shared" ca="1" si="541"/>
        <v>56.086984371243581</v>
      </c>
      <c r="TK21" s="90">
        <f t="shared" ca="1" si="542"/>
        <v>42.31082584515265</v>
      </c>
      <c r="TL21" s="90">
        <f t="shared" ca="1" si="543"/>
        <v>107.8691847799774</v>
      </c>
      <c r="TM21" s="90">
        <f t="shared" ca="1" si="544"/>
        <v>55.01717382689079</v>
      </c>
      <c r="TN21" s="90">
        <f t="shared" ca="1" si="545"/>
        <v>228.21574488973985</v>
      </c>
      <c r="TO21" s="90">
        <f t="shared" ca="1" si="546"/>
        <v>63.708398696410534</v>
      </c>
      <c r="TP21" s="90">
        <f t="shared" ca="1" si="547"/>
        <v>62.078382495656399</v>
      </c>
      <c r="TQ21" s="90">
        <f t="shared" ca="1" si="548"/>
        <v>73.628731693640873</v>
      </c>
      <c r="TR21" s="90">
        <f t="shared" ca="1" si="549"/>
        <v>116.88741861586919</v>
      </c>
      <c r="TS21" s="90">
        <f t="shared" ca="1" si="550"/>
        <v>37.016451761599633</v>
      </c>
      <c r="TT21" s="90">
        <f t="shared" ca="1" si="551"/>
        <v>30.187551353335301</v>
      </c>
      <c r="TU21" s="90">
        <f t="shared" ca="1" si="552"/>
        <v>36.80950587807498</v>
      </c>
      <c r="TV21" s="90">
        <f t="shared" ca="1" si="553"/>
        <v>110.3264310067633</v>
      </c>
      <c r="TW21" s="90">
        <f t="shared" ca="1" si="554"/>
        <v>158.49407193109909</v>
      </c>
      <c r="TX21" s="90">
        <f t="shared" ca="1" si="555"/>
        <v>79.009110200497062</v>
      </c>
      <c r="TY21" s="90">
        <f t="shared" ca="1" si="556"/>
        <v>114.70091999130833</v>
      </c>
      <c r="TZ21" s="90">
        <f t="shared" ca="1" si="557"/>
        <v>1.9002335026279533</v>
      </c>
      <c r="UA21" s="90">
        <f t="shared" ca="1" si="558"/>
        <v>73.795733322727386</v>
      </c>
      <c r="UB21" s="90">
        <f t="shared" ca="1" si="559"/>
        <v>76.356345622407659</v>
      </c>
      <c r="UC21" s="90">
        <f t="shared" ca="1" si="560"/>
        <v>70.902658710116555</v>
      </c>
      <c r="UD21" s="90">
        <f t="shared" ca="1" si="561"/>
        <v>45.896217157007769</v>
      </c>
      <c r="UE21" s="90">
        <f t="shared" ca="1" si="562"/>
        <v>67.794209639319149</v>
      </c>
      <c r="UF21" s="90">
        <f t="shared" ca="1" si="563"/>
        <v>241.17210690095342</v>
      </c>
      <c r="UG21" s="90">
        <f t="shared" ca="1" si="564"/>
        <v>49.135502908076489</v>
      </c>
      <c r="UH21" s="90">
        <f t="shared" ca="1" si="565"/>
        <v>66.407843658615491</v>
      </c>
      <c r="UI21" s="90">
        <f t="shared" ca="1" si="566"/>
        <v>119.09860950482673</v>
      </c>
      <c r="UJ21" s="90">
        <f t="shared" ca="1" si="567"/>
        <v>118.97023476209438</v>
      </c>
      <c r="UK21" s="90">
        <f t="shared" ca="1" si="568"/>
        <v>84.174101932976754</v>
      </c>
      <c r="UL21" s="90">
        <f t="shared" ca="1" si="569"/>
        <v>172.05785305160612</v>
      </c>
      <c r="UM21" s="90">
        <f t="shared" ca="1" si="570"/>
        <v>184.39146085921152</v>
      </c>
      <c r="UN21" s="90">
        <f t="shared" ca="1" si="571"/>
        <v>47.14995437345496</v>
      </c>
      <c r="UO21" s="90">
        <f t="shared" ca="1" si="572"/>
        <v>17.691035076697471</v>
      </c>
      <c r="UP21" s="90">
        <f t="shared" ca="1" si="573"/>
        <v>62.656886769953474</v>
      </c>
      <c r="UQ21" s="90">
        <f t="shared" ca="1" si="574"/>
        <v>59.011956860220799</v>
      </c>
      <c r="UR21" s="90">
        <f t="shared" ca="1" si="575"/>
        <v>14.771016538806405</v>
      </c>
      <c r="US21" s="90">
        <f t="shared" ca="1" si="576"/>
        <v>73.076275451932176</v>
      </c>
      <c r="UT21" s="90">
        <f t="shared" ca="1" si="577"/>
        <v>68.594832112974245</v>
      </c>
      <c r="UU21" s="90">
        <f t="shared" ca="1" si="578"/>
        <v>77.341792821233994</v>
      </c>
      <c r="UV21" s="90">
        <f t="shared" ca="1" si="579"/>
        <v>39.000144519162951</v>
      </c>
      <c r="UW21" s="90">
        <f t="shared" ca="1" si="580"/>
        <v>45.571571366461562</v>
      </c>
      <c r="UX21" s="90">
        <f t="shared" ca="1" si="581"/>
        <v>48.194239120964092</v>
      </c>
      <c r="UY21" s="90">
        <f t="shared" ca="1" si="582"/>
        <v>50.763193064504421</v>
      </c>
      <c r="UZ21" s="90">
        <f t="shared" ca="1" si="583"/>
        <v>146.93950744652622</v>
      </c>
      <c r="VA21" s="90">
        <f t="shared" ca="1" si="584"/>
        <v>16.072817418989011</v>
      </c>
      <c r="VB21" s="90">
        <f t="shared" ca="1" si="585"/>
        <v>143.60519306352538</v>
      </c>
      <c r="VC21" s="90">
        <f t="shared" ca="1" si="586"/>
        <v>52.48938904329912</v>
      </c>
      <c r="VD21" s="90">
        <f t="shared" ca="1" si="587"/>
        <v>26.553576857786865</v>
      </c>
      <c r="VE21" s="90">
        <f t="shared" ca="1" si="588"/>
        <v>357.9064819729108</v>
      </c>
      <c r="VF21" s="90">
        <f t="shared" ca="1" si="589"/>
        <v>147.33842139646319</v>
      </c>
      <c r="VG21" s="90">
        <f t="shared" ca="1" si="590"/>
        <v>58.015321234720538</v>
      </c>
      <c r="VH21" s="90">
        <f t="shared" ca="1" si="591"/>
        <v>56.522496673795153</v>
      </c>
      <c r="VI21" s="90">
        <f t="shared" ca="1" si="592"/>
        <v>26.369261491417419</v>
      </c>
      <c r="VJ21" s="90">
        <f t="shared" ca="1" si="593"/>
        <v>58.810735210291739</v>
      </c>
      <c r="VK21" s="90">
        <f t="shared" ca="1" si="594"/>
        <v>124.96305962148821</v>
      </c>
      <c r="VL21" s="90">
        <f t="shared" ca="1" si="595"/>
        <v>329.64359492251248</v>
      </c>
      <c r="VM21" s="90">
        <f t="shared" ca="1" si="596"/>
        <v>2.2678923809978087</v>
      </c>
      <c r="VN21" s="90">
        <f t="shared" ca="1" si="597"/>
        <v>55.292997433563144</v>
      </c>
      <c r="VO21" s="90">
        <f t="shared" ca="1" si="598"/>
        <v>12.133862182061824</v>
      </c>
      <c r="VP21" s="90">
        <f t="shared" ca="1" si="599"/>
        <v>6.1937403612400033</v>
      </c>
      <c r="VQ21" s="90">
        <f t="shared" ca="1" si="600"/>
        <v>51.23666494492042</v>
      </c>
      <c r="VR21" s="90">
        <f t="shared" ca="1" si="601"/>
        <v>90.763303051887817</v>
      </c>
      <c r="VS21" s="90">
        <f t="shared" ca="1" si="602"/>
        <v>27.773869184444564</v>
      </c>
      <c r="VT21" s="90">
        <f t="shared" ca="1" si="603"/>
        <v>42.126814322955575</v>
      </c>
      <c r="VU21" s="90">
        <f t="shared" ca="1" si="604"/>
        <v>22.207940287676536</v>
      </c>
      <c r="VV21" s="90">
        <f t="shared" ca="1" si="605"/>
        <v>45.454655113718623</v>
      </c>
      <c r="VW21" s="90">
        <f t="shared" ca="1" si="606"/>
        <v>131.68757948905176</v>
      </c>
      <c r="VX21" s="90">
        <f t="shared" ca="1" si="607"/>
        <v>43.713691836069593</v>
      </c>
      <c r="VY21" s="90">
        <f t="shared" ca="1" si="608"/>
        <v>59.908473762672124</v>
      </c>
      <c r="VZ21" s="90">
        <f t="shared" ca="1" si="609"/>
        <v>208.16119683474892</v>
      </c>
      <c r="WA21" s="90">
        <f t="shared" ca="1" si="610"/>
        <v>13.841172336394187</v>
      </c>
      <c r="WB21" s="90">
        <f t="shared" ca="1" si="611"/>
        <v>48.602076814472966</v>
      </c>
      <c r="WC21" s="90">
        <f t="shared" ca="1" si="612"/>
        <v>81.679877386615587</v>
      </c>
      <c r="WD21" s="90">
        <f t="shared" ca="1" si="613"/>
        <v>82.357530258797155</v>
      </c>
      <c r="WE21" s="90">
        <f t="shared" ca="1" si="614"/>
        <v>15.793772139299394</v>
      </c>
      <c r="WF21" s="90">
        <f t="shared" ca="1" si="615"/>
        <v>138.60758905002226</v>
      </c>
      <c r="WG21" s="90">
        <f t="shared" ca="1" si="616"/>
        <v>39.219822637831527</v>
      </c>
      <c r="WH21" s="90">
        <f t="shared" ca="1" si="617"/>
        <v>36.035992819110938</v>
      </c>
      <c r="WI21" s="90">
        <f t="shared" ca="1" si="618"/>
        <v>7.0498199655858969</v>
      </c>
      <c r="WJ21" s="90">
        <f t="shared" ca="1" si="619"/>
        <v>34.936388881180349</v>
      </c>
      <c r="WK21" s="90">
        <f t="shared" ca="1" si="620"/>
        <v>30.544143900016973</v>
      </c>
      <c r="WL21" s="90">
        <f t="shared" ca="1" si="621"/>
        <v>88.0876702938222</v>
      </c>
      <c r="WM21" s="90">
        <f t="shared" ca="1" si="622"/>
        <v>61.26982680723529</v>
      </c>
      <c r="WN21" s="90">
        <f t="shared" ca="1" si="623"/>
        <v>210.82747902118547</v>
      </c>
      <c r="WO21" s="90">
        <f t="shared" ca="1" si="624"/>
        <v>13.393776441640309</v>
      </c>
      <c r="WP21" s="90">
        <f t="shared" ca="1" si="625"/>
        <v>85.249468764649379</v>
      </c>
      <c r="WQ21" s="90">
        <f t="shared" ca="1" si="626"/>
        <v>100.09816068449938</v>
      </c>
      <c r="WR21" s="90">
        <f t="shared" ca="1" si="627"/>
        <v>87.353321536896104</v>
      </c>
      <c r="WS21" s="90">
        <f t="shared" ca="1" si="628"/>
        <v>249.07672294939394</v>
      </c>
      <c r="WT21" s="90">
        <f t="shared" ca="1" si="629"/>
        <v>69.587295471637148</v>
      </c>
      <c r="WU21" s="90">
        <f t="shared" ca="1" si="630"/>
        <v>8.4822859749103685</v>
      </c>
      <c r="WV21" s="90">
        <f t="shared" ca="1" si="631"/>
        <v>257.60910512710626</v>
      </c>
      <c r="WW21" s="90">
        <f t="shared" ca="1" si="632"/>
        <v>21.523089942347966</v>
      </c>
      <c r="WX21" s="90">
        <f t="shared" ca="1" si="633"/>
        <v>22.33380924277121</v>
      </c>
      <c r="WY21" s="90">
        <f t="shared" ca="1" si="634"/>
        <v>56.090559756276996</v>
      </c>
      <c r="WZ21" s="90">
        <f t="shared" ca="1" si="635"/>
        <v>21.588179690651728</v>
      </c>
      <c r="XA21" s="90">
        <f t="shared" ca="1" si="636"/>
        <v>77.647014246714846</v>
      </c>
      <c r="XB21" s="90">
        <f t="shared" ca="1" si="637"/>
        <v>204.0522777967825</v>
      </c>
      <c r="XC21" s="90">
        <f t="shared" ca="1" si="638"/>
        <v>262.78192100403749</v>
      </c>
      <c r="XD21" s="90">
        <f t="shared" ca="1" si="639"/>
        <v>111.03206773889369</v>
      </c>
      <c r="XE21" s="90">
        <f t="shared" ca="1" si="640"/>
        <v>55.331890762248086</v>
      </c>
      <c r="XF21" s="90">
        <f t="shared" ca="1" si="641"/>
        <v>34.730166612580653</v>
      </c>
      <c r="XG21" s="90">
        <f t="shared" ca="1" si="642"/>
        <v>123.43411191645635</v>
      </c>
      <c r="XH21" s="90">
        <f t="shared" ca="1" si="643"/>
        <v>109.31317373743133</v>
      </c>
      <c r="XI21" s="90">
        <f t="shared" ca="1" si="644"/>
        <v>43.643668464208574</v>
      </c>
      <c r="XJ21" s="90">
        <f t="shared" ca="1" si="645"/>
        <v>12.651034162736114</v>
      </c>
      <c r="XK21" s="90">
        <f t="shared" ca="1" si="646"/>
        <v>47.646897412220177</v>
      </c>
      <c r="XL21" s="90">
        <f t="shared" ca="1" si="647"/>
        <v>120.80255875731993</v>
      </c>
      <c r="XM21" s="90">
        <f t="shared" ca="1" si="648"/>
        <v>179.55736930540311</v>
      </c>
      <c r="XN21" s="90">
        <f t="shared" ca="1" si="649"/>
        <v>31.07185072964409</v>
      </c>
      <c r="XO21" s="90">
        <f t="shared" ca="1" si="650"/>
        <v>29.160904816323388</v>
      </c>
      <c r="XP21" s="90">
        <f t="shared" ca="1" si="651"/>
        <v>76.240196199134814</v>
      </c>
      <c r="XQ21" s="90">
        <f t="shared" ca="1" si="652"/>
        <v>100.13763526539475</v>
      </c>
      <c r="XR21" s="90">
        <f t="shared" ca="1" si="653"/>
        <v>61.631702907175196</v>
      </c>
      <c r="XS21" s="90">
        <f t="shared" ca="1" si="654"/>
        <v>86.78610074421502</v>
      </c>
      <c r="XT21" s="90">
        <f t="shared" ca="1" si="655"/>
        <v>49.073494778538503</v>
      </c>
      <c r="XU21" s="90">
        <f t="shared" ca="1" si="656"/>
        <v>52.01541863383359</v>
      </c>
      <c r="XV21" s="90">
        <f t="shared" ca="1" si="657"/>
        <v>136.68769787528123</v>
      </c>
      <c r="XW21" s="90">
        <f t="shared" ca="1" si="658"/>
        <v>97.384841238324611</v>
      </c>
      <c r="XX21" s="90">
        <f t="shared" ca="1" si="659"/>
        <v>57.443416693208583</v>
      </c>
      <c r="XY21" s="90">
        <f t="shared" ca="1" si="660"/>
        <v>22.964555588572619</v>
      </c>
      <c r="XZ21" s="90">
        <f t="shared" ca="1" si="661"/>
        <v>199.51382899693346</v>
      </c>
      <c r="YA21" s="90">
        <f t="shared" ca="1" si="662"/>
        <v>28.326117422422328</v>
      </c>
      <c r="YB21" s="90">
        <f t="shared" ca="1" si="663"/>
        <v>77.039444953615416</v>
      </c>
      <c r="YC21" s="90">
        <f t="shared" ca="1" si="664"/>
        <v>220.30968729878077</v>
      </c>
      <c r="YD21" s="90">
        <f t="shared" ca="1" si="665"/>
        <v>51.251740852456209</v>
      </c>
      <c r="YE21" s="90">
        <f t="shared" ca="1" si="666"/>
        <v>24.507485191053895</v>
      </c>
      <c r="YF21" s="90">
        <f t="shared" ca="1" si="667"/>
        <v>6.9699146173183788</v>
      </c>
      <c r="YG21" s="90">
        <f t="shared" ca="1" si="668"/>
        <v>117.19514049195716</v>
      </c>
      <c r="YH21" s="90">
        <f t="shared" ca="1" si="669"/>
        <v>147.7416313673892</v>
      </c>
      <c r="YI21" s="90">
        <f t="shared" ca="1" si="670"/>
        <v>116.43626595929366</v>
      </c>
      <c r="YJ21" s="90">
        <f t="shared" ca="1" si="671"/>
        <v>119.39481907638569</v>
      </c>
      <c r="YK21" s="90">
        <f t="shared" ca="1" si="672"/>
        <v>80.478198504914573</v>
      </c>
      <c r="YL21" s="90">
        <f t="shared" ca="1" si="673"/>
        <v>89.517782420088466</v>
      </c>
      <c r="YM21" s="90">
        <f t="shared" ca="1" si="674"/>
        <v>93.348943947308328</v>
      </c>
      <c r="YN21" s="90">
        <f t="shared" ca="1" si="675"/>
        <v>7.01116985353773</v>
      </c>
      <c r="YO21" s="90">
        <f t="shared" ca="1" si="676"/>
        <v>48.036634423875746</v>
      </c>
      <c r="YP21" s="90">
        <f t="shared" ca="1" si="677"/>
        <v>71.071179876657112</v>
      </c>
      <c r="YQ21" s="90">
        <f t="shared" ca="1" si="678"/>
        <v>231.69593604145675</v>
      </c>
      <c r="YR21" s="90">
        <f t="shared" ca="1" si="679"/>
        <v>199.3061298921105</v>
      </c>
      <c r="YS21" s="90">
        <f t="shared" ca="1" si="680"/>
        <v>14.83706090698921</v>
      </c>
      <c r="YT21" s="90">
        <f t="shared" ca="1" si="681"/>
        <v>74.694328674347702</v>
      </c>
      <c r="YU21" s="90">
        <f t="shared" ca="1" si="682"/>
        <v>111.51925250673024</v>
      </c>
      <c r="YV21" s="90">
        <f t="shared" ca="1" si="683"/>
        <v>113.81090454006983</v>
      </c>
      <c r="YW21" s="90">
        <f t="shared" ca="1" si="684"/>
        <v>68.727911160646627</v>
      </c>
      <c r="YX21" s="90">
        <f t="shared" ca="1" si="685"/>
        <v>61.151024275982351</v>
      </c>
      <c r="YY21" s="90">
        <f t="shared" ca="1" si="686"/>
        <v>45.448178081929584</v>
      </c>
      <c r="YZ21" s="90">
        <f t="shared" ca="1" si="687"/>
        <v>38.98573764070759</v>
      </c>
      <c r="ZA21" s="90">
        <f t="shared" ca="1" si="688"/>
        <v>119.3953465769013</v>
      </c>
      <c r="ZB21" s="90">
        <f t="shared" ca="1" si="689"/>
        <v>199.0955519186156</v>
      </c>
      <c r="ZC21" s="90">
        <f t="shared" ca="1" si="690"/>
        <v>83.366957378340175</v>
      </c>
      <c r="ZD21" s="90">
        <f t="shared" ca="1" si="691"/>
        <v>222.59547494282714</v>
      </c>
      <c r="ZE21" s="90">
        <f t="shared" ca="1" si="692"/>
        <v>-62.848756635904337</v>
      </c>
      <c r="ZF21" s="90">
        <f t="shared" ca="1" si="693"/>
        <v>69.952385850675626</v>
      </c>
      <c r="ZG21" s="90">
        <f t="shared" ca="1" si="694"/>
        <v>94.952487911116748</v>
      </c>
      <c r="ZH21" s="90">
        <f t="shared" ca="1" si="695"/>
        <v>122.16751728479946</v>
      </c>
      <c r="ZI21" s="90">
        <f t="shared" ca="1" si="696"/>
        <v>344.86000106310888</v>
      </c>
      <c r="ZJ21" s="90">
        <f t="shared" ca="1" si="697"/>
        <v>54.621898939557425</v>
      </c>
      <c r="ZK21" s="90">
        <f t="shared" ca="1" si="698"/>
        <v>113.47670484499203</v>
      </c>
      <c r="ZL21" s="90">
        <f t="shared" ca="1" si="699"/>
        <v>59.869036012115068</v>
      </c>
      <c r="ZM21" s="90">
        <f t="shared" ca="1" si="700"/>
        <v>6.951566846835699</v>
      </c>
      <c r="ZN21" s="90">
        <f t="shared" ca="1" si="701"/>
        <v>78.786403015934312</v>
      </c>
      <c r="ZO21" s="90">
        <f t="shared" ca="1" si="702"/>
        <v>134.31282050324748</v>
      </c>
      <c r="ZP21" s="90">
        <f t="shared" ca="1" si="703"/>
        <v>183.23167687650312</v>
      </c>
      <c r="ZQ21" s="90">
        <f t="shared" ca="1" si="704"/>
        <v>82.134203342458534</v>
      </c>
      <c r="ZR21" s="90">
        <f t="shared" ca="1" si="705"/>
        <v>15.627836547744304</v>
      </c>
      <c r="ZS21" s="90">
        <f t="shared" ca="1" si="706"/>
        <v>44.260038516109411</v>
      </c>
      <c r="ZT21" s="90">
        <f t="shared" ca="1" si="707"/>
        <v>56.04083623455795</v>
      </c>
      <c r="ZU21" s="90">
        <f t="shared" ca="1" si="708"/>
        <v>57.568086248693561</v>
      </c>
      <c r="ZV21" s="90">
        <f t="shared" ca="1" si="709"/>
        <v>48.835364046992787</v>
      </c>
      <c r="ZW21" s="90">
        <f t="shared" ca="1" si="710"/>
        <v>14.447636095892641</v>
      </c>
      <c r="ZX21" s="90">
        <f t="shared" ca="1" si="711"/>
        <v>65.209258276018417</v>
      </c>
      <c r="ZY21" s="90">
        <f t="shared" ca="1" si="712"/>
        <v>175.19548987267382</v>
      </c>
      <c r="ZZ21" s="90">
        <f t="shared" ca="1" si="713"/>
        <v>34.275485500830996</v>
      </c>
      <c r="AAA21" s="90">
        <f t="shared" ca="1" si="714"/>
        <v>53.471119922993502</v>
      </c>
      <c r="AAB21" s="90">
        <f t="shared" ca="1" si="715"/>
        <v>40.730011958010742</v>
      </c>
      <c r="AAC21" s="90">
        <f t="shared" ca="1" si="716"/>
        <v>18.770647239119704</v>
      </c>
      <c r="AAD21" s="90">
        <f t="shared" ca="1" si="717"/>
        <v>175.65356782178714</v>
      </c>
      <c r="AAE21" s="90">
        <f t="shared" ca="1" si="718"/>
        <v>16.7895458670713</v>
      </c>
      <c r="AAF21" s="90">
        <f t="shared" ca="1" si="719"/>
        <v>260.05805072464074</v>
      </c>
      <c r="AAG21" s="90">
        <f t="shared" ca="1" si="720"/>
        <v>91.339970007861297</v>
      </c>
      <c r="AAH21" s="90">
        <f t="shared" ca="1" si="721"/>
        <v>46.247399372176552</v>
      </c>
      <c r="AAI21" s="90">
        <f t="shared" ca="1" si="722"/>
        <v>0.22465940490328989</v>
      </c>
      <c r="AAJ21" s="90">
        <f t="shared" ca="1" si="723"/>
        <v>115.03047135087508</v>
      </c>
      <c r="AAK21" s="90">
        <f t="shared" ca="1" si="724"/>
        <v>54.519999531719797</v>
      </c>
      <c r="AAL21" s="90">
        <f t="shared" ca="1" si="725"/>
        <v>83.531586551698737</v>
      </c>
      <c r="AAM21" s="90">
        <f t="shared" ca="1" si="726"/>
        <v>57.27263199216079</v>
      </c>
      <c r="AAN21" s="90">
        <f t="shared" ca="1" si="727"/>
        <v>-3.4550113045684769</v>
      </c>
      <c r="AAO21" s="90">
        <f t="shared" ca="1" si="728"/>
        <v>152.99171995809544</v>
      </c>
      <c r="AAP21" s="90">
        <f t="shared" ca="1" si="729"/>
        <v>308.27715827658875</v>
      </c>
      <c r="AAQ21" s="90">
        <f t="shared" ca="1" si="730"/>
        <v>186.79443954791054</v>
      </c>
      <c r="AAR21" s="90">
        <f t="shared" ca="1" si="731"/>
        <v>46.759577941938318</v>
      </c>
      <c r="AAS21" s="90">
        <f t="shared" ca="1" si="732"/>
        <v>100.56534593629613</v>
      </c>
      <c r="AAT21" s="90">
        <f t="shared" ca="1" si="733"/>
        <v>47.317451477695045</v>
      </c>
      <c r="AAU21" s="90">
        <f t="shared" ca="1" si="734"/>
        <v>187.03154970317851</v>
      </c>
      <c r="AAV21" s="90">
        <f t="shared" ca="1" si="735"/>
        <v>33.926939006735275</v>
      </c>
      <c r="AAW21" s="90">
        <f t="shared" ca="1" si="736"/>
        <v>38.910041182462905</v>
      </c>
      <c r="AAX21" s="90">
        <f t="shared" ca="1" si="737"/>
        <v>11.470701842222098</v>
      </c>
      <c r="AAY21" s="90">
        <f t="shared" ca="1" si="738"/>
        <v>161.79616721506576</v>
      </c>
      <c r="AAZ21" s="90">
        <f t="shared" ca="1" si="739"/>
        <v>61.40533249568292</v>
      </c>
      <c r="ABA21" s="90">
        <f t="shared" ca="1" si="740"/>
        <v>152.71739582104743</v>
      </c>
      <c r="ABB21" s="90">
        <f t="shared" ca="1" si="741"/>
        <v>518.1888385322884</v>
      </c>
      <c r="ABC21" s="90">
        <f t="shared" ca="1" si="742"/>
        <v>26.920262983223147</v>
      </c>
      <c r="ABD21" s="90">
        <f t="shared" ca="1" si="743"/>
        <v>128.83566137017127</v>
      </c>
      <c r="ABE21" s="90">
        <f t="shared" ca="1" si="744"/>
        <v>55.64410482507401</v>
      </c>
      <c r="ABF21" s="90">
        <f t="shared" ca="1" si="745"/>
        <v>68.230277281548965</v>
      </c>
      <c r="ABG21" s="90">
        <f t="shared" ca="1" si="746"/>
        <v>20.104935607148946</v>
      </c>
      <c r="ABH21" s="90">
        <f t="shared" ca="1" si="747"/>
        <v>395.89886915375536</v>
      </c>
      <c r="ABI21" s="90">
        <f t="shared" ca="1" si="748"/>
        <v>20.035832947878696</v>
      </c>
      <c r="ABJ21" s="90">
        <f t="shared" ca="1" si="749"/>
        <v>33.686970897240855</v>
      </c>
      <c r="ABK21" s="90">
        <f t="shared" ca="1" si="750"/>
        <v>208.49030735585202</v>
      </c>
      <c r="ABL21" s="90">
        <f t="shared" ca="1" si="751"/>
        <v>22.224256937902105</v>
      </c>
      <c r="ABM21" s="90">
        <f t="shared" ca="1" si="752"/>
        <v>95.824962624453519</v>
      </c>
      <c r="ABN21" s="90">
        <f t="shared" ca="1" si="753"/>
        <v>11.853879511221239</v>
      </c>
      <c r="ABO21" s="90">
        <f t="shared" ca="1" si="754"/>
        <v>78.160945925475716</v>
      </c>
      <c r="ABP21" s="90">
        <f t="shared" ca="1" si="755"/>
        <v>31.034613055862771</v>
      </c>
      <c r="ABQ21" s="90">
        <f t="shared" ca="1" si="756"/>
        <v>299.34866760842658</v>
      </c>
      <c r="ABR21" s="90">
        <f t="shared" ca="1" si="757"/>
        <v>85.978203156194965</v>
      </c>
      <c r="ABS21" s="90">
        <f t="shared" ca="1" si="758"/>
        <v>52.869029643639884</v>
      </c>
      <c r="ABT21" s="90">
        <f t="shared" ca="1" si="759"/>
        <v>86.099259639746904</v>
      </c>
      <c r="ABU21" s="90">
        <f t="shared" ca="1" si="760"/>
        <v>121.26169370495906</v>
      </c>
      <c r="ABV21" s="90">
        <f t="shared" ca="1" si="761"/>
        <v>165.63629901884357</v>
      </c>
      <c r="ABW21" s="90">
        <f t="shared" ca="1" si="762"/>
        <v>67.851416477730226</v>
      </c>
      <c r="ABX21" s="90">
        <f t="shared" ca="1" si="763"/>
        <v>165.00988480090641</v>
      </c>
      <c r="ABY21" s="90">
        <f t="shared" ca="1" si="764"/>
        <v>34.751673425649756</v>
      </c>
      <c r="ABZ21" s="90">
        <f t="shared" ca="1" si="765"/>
        <v>44.582355017296329</v>
      </c>
      <c r="ACA21" s="90">
        <f t="shared" ca="1" si="766"/>
        <v>72.012387009665929</v>
      </c>
      <c r="ACB21" s="90">
        <f t="shared" ca="1" si="767"/>
        <v>98.836388768276038</v>
      </c>
      <c r="ACC21" s="90">
        <f t="shared" ca="1" si="768"/>
        <v>83.053323450203081</v>
      </c>
      <c r="ACD21" s="90">
        <f t="shared" ca="1" si="769"/>
        <v>59.871439997518394</v>
      </c>
      <c r="ACE21" s="90">
        <f t="shared" ca="1" si="770"/>
        <v>10.867505074758999</v>
      </c>
      <c r="ACF21" s="90">
        <f t="shared" ca="1" si="771"/>
        <v>93.645063462085602</v>
      </c>
      <c r="ACG21" s="90">
        <f t="shared" ca="1" si="772"/>
        <v>82.3529583786773</v>
      </c>
      <c r="ACH21" s="90">
        <f t="shared" ca="1" si="773"/>
        <v>156.59797626235627</v>
      </c>
      <c r="ACI21" s="90">
        <f t="shared" ca="1" si="774"/>
        <v>68.48438628132385</v>
      </c>
      <c r="ACJ21" s="90">
        <f t="shared" ca="1" si="775"/>
        <v>289.42806621738464</v>
      </c>
      <c r="ACK21" s="90">
        <f t="shared" ca="1" si="776"/>
        <v>25.202163592091246</v>
      </c>
      <c r="ACL21" s="90">
        <f t="shared" ca="1" si="777"/>
        <v>149.58697126191916</v>
      </c>
      <c r="ACM21" s="90">
        <f t="shared" ca="1" si="778"/>
        <v>46.777590307397901</v>
      </c>
      <c r="ACN21" s="90">
        <f t="shared" ca="1" si="779"/>
        <v>17.309811203118652</v>
      </c>
      <c r="ACO21" s="90">
        <f t="shared" ca="1" si="780"/>
        <v>259.48175798734013</v>
      </c>
      <c r="ACP21" s="90">
        <f t="shared" ca="1" si="781"/>
        <v>44.681155718708126</v>
      </c>
      <c r="ACQ21" s="90">
        <f t="shared" ca="1" si="782"/>
        <v>74.095077535213633</v>
      </c>
      <c r="ACR21" s="90">
        <f t="shared" ca="1" si="783"/>
        <v>-36.567241010457025</v>
      </c>
      <c r="ACS21" s="90">
        <f t="shared" ca="1" si="784"/>
        <v>35.997136149839186</v>
      </c>
      <c r="ACT21" s="90">
        <f t="shared" ca="1" si="785"/>
        <v>250.12912315575454</v>
      </c>
      <c r="ACU21" s="90">
        <f t="shared" ca="1" si="786"/>
        <v>189.59359471171186</v>
      </c>
      <c r="ACV21" s="90">
        <f t="shared" ca="1" si="787"/>
        <v>69.093534920346684</v>
      </c>
      <c r="ACW21" s="90">
        <f t="shared" ca="1" si="788"/>
        <v>79.521290545693205</v>
      </c>
      <c r="ACX21" s="90">
        <f t="shared" ca="1" si="789"/>
        <v>85.845626333254884</v>
      </c>
      <c r="ACY21" s="90">
        <f t="shared" ca="1" si="790"/>
        <v>85.618052545718413</v>
      </c>
      <c r="ACZ21" s="90">
        <f t="shared" ca="1" si="791"/>
        <v>78.774153173815264</v>
      </c>
      <c r="ADA21" s="90">
        <f t="shared" ca="1" si="792"/>
        <v>23.931836089151439</v>
      </c>
      <c r="ADB21" s="90">
        <f t="shared" ca="1" si="793"/>
        <v>186.70645773850154</v>
      </c>
      <c r="ADC21" s="90">
        <f t="shared" ca="1" si="794"/>
        <v>115.9810900581149</v>
      </c>
      <c r="ADD21" s="90">
        <f t="shared" ca="1" si="795"/>
        <v>26.2730542492572</v>
      </c>
      <c r="ADE21" s="90">
        <f t="shared" ca="1" si="796"/>
        <v>331.51815943717304</v>
      </c>
      <c r="ADF21" s="90">
        <f t="shared" ca="1" si="797"/>
        <v>477.93105127560636</v>
      </c>
      <c r="ADG21" s="90">
        <f t="shared" ca="1" si="798"/>
        <v>98.455851381407413</v>
      </c>
      <c r="ADH21" s="90">
        <f t="shared" ca="1" si="799"/>
        <v>67.591403843421702</v>
      </c>
      <c r="ADI21" s="90">
        <f t="shared" ca="1" si="800"/>
        <v>17.450695802027624</v>
      </c>
      <c r="ADJ21" s="90">
        <f t="shared" ca="1" si="801"/>
        <v>28.666210173698442</v>
      </c>
      <c r="ADK21" s="90">
        <f t="shared" ca="1" si="802"/>
        <v>15.728226069616523</v>
      </c>
      <c r="ADL21" s="90">
        <f t="shared" ca="1" si="803"/>
        <v>62.144735583659404</v>
      </c>
      <c r="ADM21" s="90">
        <f t="shared" ca="1" si="804"/>
        <v>166.33799605004501</v>
      </c>
      <c r="ADN21" s="90">
        <f t="shared" ca="1" si="805"/>
        <v>62.83939427236016</v>
      </c>
      <c r="ADO21" s="90">
        <f t="shared" ca="1" si="806"/>
        <v>118.44133549491096</v>
      </c>
      <c r="ADP21" s="90">
        <f t="shared" ca="1" si="807"/>
        <v>48.505072412521926</v>
      </c>
      <c r="ADQ21" s="90">
        <f t="shared" ca="1" si="808"/>
        <v>40.81844298916949</v>
      </c>
      <c r="ADR21" s="90">
        <f t="shared" ca="1" si="809"/>
        <v>42.571594084748668</v>
      </c>
      <c r="ADS21" s="90">
        <f t="shared" ca="1" si="810"/>
        <v>126.33280680516771</v>
      </c>
      <c r="ADT21" s="90">
        <f t="shared" ca="1" si="811"/>
        <v>60.395153228987489</v>
      </c>
      <c r="ADU21" s="90">
        <f t="shared" ca="1" si="812"/>
        <v>144.80086005716973</v>
      </c>
      <c r="ADV21" s="90">
        <f t="shared" ca="1" si="813"/>
        <v>43.77522095429795</v>
      </c>
      <c r="ADW21" s="90">
        <f t="shared" ca="1" si="814"/>
        <v>4.2372396201120486</v>
      </c>
      <c r="ADX21" s="90">
        <f t="shared" ca="1" si="815"/>
        <v>-0.80473568276421636</v>
      </c>
      <c r="ADY21" s="90">
        <f t="shared" ca="1" si="816"/>
        <v>156.24415202813429</v>
      </c>
      <c r="ADZ21" s="90">
        <f t="shared" ca="1" si="817"/>
        <v>65.121944143102226</v>
      </c>
      <c r="AEA21" s="90">
        <f t="shared" ca="1" si="818"/>
        <v>113.43662577883309</v>
      </c>
      <c r="AEB21" s="90">
        <f t="shared" ca="1" si="819"/>
        <v>274.64143637417538</v>
      </c>
      <c r="AEC21" s="90">
        <f t="shared" ca="1" si="820"/>
        <v>9.7338751338668175</v>
      </c>
      <c r="AED21" s="90">
        <f t="shared" ca="1" si="821"/>
        <v>295.10070331274164</v>
      </c>
      <c r="AEE21" s="90">
        <f t="shared" ca="1" si="822"/>
        <v>95.528282705373087</v>
      </c>
      <c r="AEF21" s="90">
        <f t="shared" ca="1" si="823"/>
        <v>89.461200189549132</v>
      </c>
      <c r="AEG21" s="90">
        <f t="shared" ca="1" si="824"/>
        <v>110.66516176037909</v>
      </c>
      <c r="AEH21" s="90">
        <f t="shared" ca="1" si="825"/>
        <v>86.4318544998752</v>
      </c>
      <c r="AEI21" s="90">
        <f t="shared" ca="1" si="826"/>
        <v>60.368228754236895</v>
      </c>
      <c r="AEJ21" s="90">
        <f t="shared" ca="1" si="827"/>
        <v>163.43975576349177</v>
      </c>
      <c r="AEK21" s="90">
        <f t="shared" ca="1" si="828"/>
        <v>-27.253055215033903</v>
      </c>
      <c r="AEL21" s="90">
        <f t="shared" ca="1" si="829"/>
        <v>100.82996252826155</v>
      </c>
      <c r="AEM21" s="90">
        <f t="shared" ca="1" si="830"/>
        <v>89.427211874992508</v>
      </c>
      <c r="AEN21" s="90">
        <f t="shared" ca="1" si="831"/>
        <v>46.462657751556478</v>
      </c>
      <c r="AEO21" s="90">
        <f t="shared" ca="1" si="832"/>
        <v>21.295850977381885</v>
      </c>
      <c r="AEP21" s="90">
        <f t="shared" ca="1" si="833"/>
        <v>108.2434469311688</v>
      </c>
      <c r="AEQ21" s="90">
        <f t="shared" ca="1" si="834"/>
        <v>91.499416309683653</v>
      </c>
      <c r="AER21" s="90">
        <f t="shared" ca="1" si="835"/>
        <v>22.164343138834209</v>
      </c>
      <c r="AES21" s="90">
        <f t="shared" ca="1" si="836"/>
        <v>73.720611360657898</v>
      </c>
      <c r="AET21" s="90">
        <f t="shared" ca="1" si="837"/>
        <v>50.992145701415012</v>
      </c>
      <c r="AEU21" s="90">
        <f t="shared" ca="1" si="838"/>
        <v>124.86704564716861</v>
      </c>
      <c r="AEV21" s="90">
        <f t="shared" ca="1" si="839"/>
        <v>137.84076711186196</v>
      </c>
      <c r="AEW21" s="90">
        <f t="shared" ca="1" si="840"/>
        <v>98.592188595865437</v>
      </c>
      <c r="AEX21" s="90">
        <f t="shared" ca="1" si="841"/>
        <v>36.118457324084538</v>
      </c>
      <c r="AEY21" s="90">
        <f t="shared" ca="1" si="842"/>
        <v>93.048513440674853</v>
      </c>
      <c r="AEZ21" s="90">
        <f t="shared" ca="1" si="843"/>
        <v>102.06437181979518</v>
      </c>
      <c r="AFA21" s="90">
        <f t="shared" ca="1" si="844"/>
        <v>64.594881915954588</v>
      </c>
      <c r="AFB21" s="90">
        <f t="shared" ca="1" si="845"/>
        <v>56.432739538167013</v>
      </c>
      <c r="AFC21" s="90">
        <f t="shared" ca="1" si="846"/>
        <v>37.664143441793499</v>
      </c>
      <c r="AFD21" s="90">
        <f t="shared" ca="1" si="847"/>
        <v>109.90873398339036</v>
      </c>
      <c r="AFE21" s="90">
        <f t="shared" ca="1" si="848"/>
        <v>71.307702981719174</v>
      </c>
      <c r="AFF21" s="90">
        <f t="shared" ca="1" si="849"/>
        <v>23.905973310764754</v>
      </c>
      <c r="AFG21" s="90">
        <f t="shared" ca="1" si="850"/>
        <v>44.099344299098327</v>
      </c>
      <c r="AFH21" s="90">
        <f t="shared" ca="1" si="851"/>
        <v>32.014745704201381</v>
      </c>
      <c r="AFI21" s="90">
        <f t="shared" ca="1" si="852"/>
        <v>50.087205607994306</v>
      </c>
      <c r="AFJ21" s="90">
        <f t="shared" ca="1" si="853"/>
        <v>76.641092301256151</v>
      </c>
      <c r="AFK21" s="90">
        <f t="shared" ca="1" si="854"/>
        <v>105.16554284141614</v>
      </c>
      <c r="AFL21" s="90">
        <f t="shared" ca="1" si="855"/>
        <v>31.546929902767733</v>
      </c>
      <c r="AFM21" s="90">
        <f t="shared" ca="1" si="856"/>
        <v>82.110796413022911</v>
      </c>
      <c r="AFN21" s="90">
        <f t="shared" ca="1" si="857"/>
        <v>112.80519944447231</v>
      </c>
      <c r="AFO21" s="90">
        <f t="shared" ca="1" si="858"/>
        <v>74.853426697708642</v>
      </c>
      <c r="AFP21" s="90">
        <f t="shared" ca="1" si="859"/>
        <v>111.70006761519335</v>
      </c>
      <c r="AFQ21" s="90">
        <f t="shared" ca="1" si="860"/>
        <v>52.69522725344337</v>
      </c>
      <c r="AFR21" s="90">
        <f t="shared" ca="1" si="861"/>
        <v>210.28977427453293</v>
      </c>
      <c r="AFS21" s="90">
        <f t="shared" ca="1" si="862"/>
        <v>203.07630731896558</v>
      </c>
      <c r="AFT21" s="90">
        <f t="shared" ca="1" si="863"/>
        <v>27.052693258319113</v>
      </c>
      <c r="AFU21" s="90">
        <f t="shared" ca="1" si="864"/>
        <v>56.934132301013939</v>
      </c>
      <c r="AFV21" s="90">
        <f t="shared" ca="1" si="865"/>
        <v>279.18282462790711</v>
      </c>
      <c r="AFW21" s="90">
        <f t="shared" ca="1" si="866"/>
        <v>177.71966778290579</v>
      </c>
      <c r="AFX21" s="90">
        <f t="shared" ca="1" si="867"/>
        <v>75.352635952401769</v>
      </c>
      <c r="AFY21" s="90">
        <f t="shared" ca="1" si="868"/>
        <v>253.3282312938799</v>
      </c>
      <c r="AFZ21" s="90">
        <f t="shared" ca="1" si="869"/>
        <v>223.75644676056186</v>
      </c>
      <c r="AGA21" s="90">
        <f t="shared" ca="1" si="870"/>
        <v>75.251291032651181</v>
      </c>
      <c r="AGB21" s="90">
        <f t="shared" ca="1" si="871"/>
        <v>110.06991807647432</v>
      </c>
      <c r="AGC21" s="90">
        <f t="shared" ca="1" si="872"/>
        <v>17.129862939640205</v>
      </c>
      <c r="AGD21" s="90">
        <f t="shared" ca="1" si="873"/>
        <v>46.093306864417706</v>
      </c>
      <c r="AGE21" s="90">
        <f t="shared" ca="1" si="874"/>
        <v>138.7301629752348</v>
      </c>
      <c r="AGF21" s="90">
        <f t="shared" ca="1" si="875"/>
        <v>369.36859254541696</v>
      </c>
      <c r="AGG21" s="90">
        <f t="shared" ca="1" si="876"/>
        <v>8.1006980158325135</v>
      </c>
      <c r="AGH21" s="90">
        <f t="shared" ca="1" si="877"/>
        <v>180.59463770088476</v>
      </c>
      <c r="AGI21" s="90">
        <f t="shared" ca="1" si="878"/>
        <v>79.407011678382801</v>
      </c>
      <c r="AGJ21" s="90">
        <f t="shared" ca="1" si="879"/>
        <v>21.624082296275333</v>
      </c>
      <c r="AGK21" s="90">
        <f t="shared" ca="1" si="880"/>
        <v>24.323488286996668</v>
      </c>
      <c r="AGL21" s="90">
        <f t="shared" ca="1" si="881"/>
        <v>179.08317046757406</v>
      </c>
      <c r="AGM21" s="90">
        <f t="shared" ca="1" si="882"/>
        <v>105.14428227961091</v>
      </c>
      <c r="AGN21" s="90">
        <f t="shared" ca="1" si="883"/>
        <v>56.95562773536399</v>
      </c>
      <c r="AGO21" s="90">
        <f t="shared" ca="1" si="884"/>
        <v>160.58368340148903</v>
      </c>
      <c r="AGP21" s="90">
        <f t="shared" ca="1" si="885"/>
        <v>21.394203752393697</v>
      </c>
      <c r="AGQ21" s="90">
        <f t="shared" ca="1" si="886"/>
        <v>193.96670444939284</v>
      </c>
      <c r="AGR21" s="90">
        <f t="shared" ca="1" si="887"/>
        <v>54.863983973453578</v>
      </c>
      <c r="AGS21" s="90">
        <f t="shared" ca="1" si="888"/>
        <v>5.0498015607097759</v>
      </c>
      <c r="AGT21" s="90">
        <f t="shared" ca="1" si="889"/>
        <v>87.449661013056698</v>
      </c>
      <c r="AGU21" s="90">
        <f t="shared" ca="1" si="890"/>
        <v>139.11978565188454</v>
      </c>
      <c r="AGV21" s="90">
        <f t="shared" ca="1" si="891"/>
        <v>85.788459094580972</v>
      </c>
      <c r="AGW21" s="90">
        <f t="shared" ca="1" si="892"/>
        <v>106.26333055658104</v>
      </c>
      <c r="AGX21" s="90">
        <f t="shared" ca="1" si="893"/>
        <v>140.77218063919221</v>
      </c>
      <c r="AGY21" s="90">
        <f t="shared" ca="1" si="894"/>
        <v>172.93432761271509</v>
      </c>
      <c r="AGZ21" s="90">
        <f t="shared" ca="1" si="895"/>
        <v>139.60052008099382</v>
      </c>
      <c r="AHA21" s="90">
        <f t="shared" ca="1" si="896"/>
        <v>159.82475579335241</v>
      </c>
      <c r="AHB21" s="90">
        <f t="shared" ca="1" si="897"/>
        <v>90.796683978224735</v>
      </c>
      <c r="AHC21" s="90">
        <f t="shared" ca="1" si="898"/>
        <v>51.886316307220177</v>
      </c>
      <c r="AHD21" s="90">
        <f t="shared" ca="1" si="899"/>
        <v>75.946743590267303</v>
      </c>
      <c r="AHE21" s="90">
        <f t="shared" ca="1" si="900"/>
        <v>87.379408819123896</v>
      </c>
      <c r="AHF21" s="90">
        <f t="shared" ca="1" si="901"/>
        <v>23.187867954193251</v>
      </c>
      <c r="AHG21" s="90">
        <f t="shared" ca="1" si="902"/>
        <v>349.94603266529293</v>
      </c>
      <c r="AHH21" s="90">
        <f t="shared" ca="1" si="903"/>
        <v>87.728628061880471</v>
      </c>
      <c r="AHI21" s="90">
        <f t="shared" ca="1" si="904"/>
        <v>84.619698993460588</v>
      </c>
      <c r="AHJ21" s="90">
        <f t="shared" ca="1" si="905"/>
        <v>72.750947576219318</v>
      </c>
      <c r="AHK21" s="90">
        <f t="shared" ca="1" si="906"/>
        <v>60.718568268030509</v>
      </c>
      <c r="AHL21" s="90">
        <f t="shared" ca="1" si="907"/>
        <v>134.68033911087255</v>
      </c>
      <c r="AHM21" s="90">
        <f t="shared" ca="1" si="908"/>
        <v>39.273249078919036</v>
      </c>
      <c r="AHN21" s="90">
        <f t="shared" ca="1" si="909"/>
        <v>8.5213023368757135</v>
      </c>
      <c r="AHO21" s="90">
        <f t="shared" ca="1" si="910"/>
        <v>99.55132102999562</v>
      </c>
      <c r="AHP21" s="90">
        <f t="shared" ca="1" si="911"/>
        <v>526.98568421271102</v>
      </c>
      <c r="AHQ21" s="90">
        <f t="shared" ca="1" si="912"/>
        <v>140.422958469202</v>
      </c>
      <c r="AHR21" s="90">
        <f t="shared" ca="1" si="913"/>
        <v>138.7932876793092</v>
      </c>
      <c r="AHS21" s="90">
        <f t="shared" ca="1" si="914"/>
        <v>112.94977298189978</v>
      </c>
      <c r="AHT21" s="90">
        <f t="shared" ca="1" si="915"/>
        <v>78.783214401935382</v>
      </c>
      <c r="AHU21" s="90">
        <f t="shared" ca="1" si="916"/>
        <v>94.179811578607115</v>
      </c>
      <c r="AHV21" s="90">
        <f t="shared" ca="1" si="917"/>
        <v>75.579827950023414</v>
      </c>
      <c r="AHW21" s="90">
        <f t="shared" ca="1" si="918"/>
        <v>7.1539283824491626</v>
      </c>
      <c r="AHX21" s="90">
        <f t="shared" ca="1" si="919"/>
        <v>96.402428859759695</v>
      </c>
      <c r="AHY21" s="90">
        <f t="shared" ca="1" si="920"/>
        <v>134.91777471985608</v>
      </c>
      <c r="AHZ21" s="90">
        <f t="shared" ca="1" si="921"/>
        <v>98.02388015778007</v>
      </c>
      <c r="AIA21" s="90">
        <f t="shared" ca="1" si="922"/>
        <v>20.870936400750061</v>
      </c>
      <c r="AIB21" s="90">
        <f t="shared" ca="1" si="923"/>
        <v>225.33842688804756</v>
      </c>
      <c r="AIC21" s="90">
        <f t="shared" ca="1" si="924"/>
        <v>60.037578562076561</v>
      </c>
      <c r="AID21" s="90">
        <f t="shared" ca="1" si="925"/>
        <v>171.0631459717718</v>
      </c>
      <c r="AIE21" s="90">
        <f t="shared" ca="1" si="926"/>
        <v>67.475742330090625</v>
      </c>
      <c r="AIF21" s="90">
        <f t="shared" ca="1" si="927"/>
        <v>161.95268065093782</v>
      </c>
      <c r="AIG21" s="90">
        <f t="shared" ca="1" si="928"/>
        <v>13.195278246726797</v>
      </c>
      <c r="AIH21" s="90">
        <f t="shared" ca="1" si="929"/>
        <v>75.541469771159385</v>
      </c>
      <c r="AII21" s="90">
        <f t="shared" ca="1" si="930"/>
        <v>85.121597682422646</v>
      </c>
      <c r="AIJ21" s="90">
        <f t="shared" ca="1" si="931"/>
        <v>28.810270089247009</v>
      </c>
      <c r="AIK21" s="90">
        <f t="shared" ca="1" si="932"/>
        <v>132.38591995925245</v>
      </c>
      <c r="AIL21" s="90">
        <f t="shared" ca="1" si="933"/>
        <v>29.569385301131835</v>
      </c>
      <c r="AIM21" s="90">
        <f t="shared" ca="1" si="934"/>
        <v>57.581036407134995</v>
      </c>
      <c r="AIN21" s="90">
        <f t="shared" ca="1" si="935"/>
        <v>35.434165711514744</v>
      </c>
      <c r="AIO21" s="90">
        <f t="shared" ca="1" si="936"/>
        <v>95.534935707450671</v>
      </c>
      <c r="AIP21" s="90">
        <f t="shared" ca="1" si="937"/>
        <v>5.1525577641179678</v>
      </c>
      <c r="AIQ21" s="90">
        <f t="shared" ca="1" si="938"/>
        <v>126.20933232613952</v>
      </c>
      <c r="AIR21" s="90">
        <f t="shared" ca="1" si="939"/>
        <v>125.41768132147784</v>
      </c>
      <c r="AIS21" s="90">
        <f t="shared" ca="1" si="940"/>
        <v>184.93717428778649</v>
      </c>
      <c r="AIT21" s="90">
        <f t="shared" ca="1" si="941"/>
        <v>46.626268931631181</v>
      </c>
      <c r="AIU21" s="90">
        <f t="shared" ca="1" si="942"/>
        <v>245.69470262284963</v>
      </c>
      <c r="AIV21" s="90">
        <f t="shared" ca="1" si="943"/>
        <v>52.641151616348829</v>
      </c>
      <c r="AIW21" s="90">
        <f t="shared" ca="1" si="944"/>
        <v>44.619317563296654</v>
      </c>
      <c r="AIX21" s="90">
        <f t="shared" ca="1" si="945"/>
        <v>119.24214750591085</v>
      </c>
      <c r="AIY21" s="90">
        <f t="shared" ca="1" si="946"/>
        <v>75.401987551224494</v>
      </c>
      <c r="AIZ21" s="90">
        <f t="shared" ca="1" si="947"/>
        <v>102.72690052296055</v>
      </c>
      <c r="AJA21" s="90">
        <f t="shared" ca="1" si="948"/>
        <v>61.881527258225354</v>
      </c>
      <c r="AJB21" s="90">
        <f t="shared" ca="1" si="949"/>
        <v>328.07983577560822</v>
      </c>
      <c r="AJC21" s="90">
        <f t="shared" ca="1" si="950"/>
        <v>108.5872355513315</v>
      </c>
      <c r="AJD21" s="90">
        <f t="shared" ca="1" si="951"/>
        <v>226.24035106509859</v>
      </c>
      <c r="AJE21" s="90">
        <f t="shared" ca="1" si="952"/>
        <v>156.21877853855381</v>
      </c>
      <c r="AJF21" s="90">
        <f t="shared" ca="1" si="953"/>
        <v>12.232557743927018</v>
      </c>
      <c r="AJG21" s="90">
        <f t="shared" ca="1" si="954"/>
        <v>131.00378191645967</v>
      </c>
      <c r="AJH21" s="90">
        <f t="shared" ca="1" si="955"/>
        <v>49.005277262396568</v>
      </c>
      <c r="AJI21" s="90">
        <f t="shared" ca="1" si="956"/>
        <v>46.194626782840025</v>
      </c>
      <c r="AJJ21" s="90">
        <f t="shared" ca="1" si="957"/>
        <v>53.137129757993065</v>
      </c>
      <c r="AJK21" s="90">
        <f t="shared" ca="1" si="958"/>
        <v>21.238416894643038</v>
      </c>
      <c r="AJL21" s="90">
        <f t="shared" ca="1" si="959"/>
        <v>90.220792300573947</v>
      </c>
      <c r="AJM21" s="90">
        <f t="shared" ca="1" si="960"/>
        <v>107.81791267023937</v>
      </c>
      <c r="AJN21" s="90">
        <f t="shared" ca="1" si="961"/>
        <v>76.17819584273721</v>
      </c>
      <c r="AJO21" s="90">
        <f t="shared" ca="1" si="962"/>
        <v>55.955628784284514</v>
      </c>
      <c r="AJP21" s="90">
        <f t="shared" ca="1" si="963"/>
        <v>92.796214473001797</v>
      </c>
      <c r="AJQ21" s="90">
        <f t="shared" ca="1" si="964"/>
        <v>47.040142803098085</v>
      </c>
      <c r="AJR21" s="90">
        <f t="shared" ca="1" si="965"/>
        <v>109.16724175343984</v>
      </c>
      <c r="AJS21" s="90">
        <f t="shared" ca="1" si="966"/>
        <v>120.15229405082874</v>
      </c>
      <c r="AJT21" s="90">
        <f t="shared" ca="1" si="967"/>
        <v>21.259199704316597</v>
      </c>
      <c r="AJU21" s="90">
        <f t="shared" ca="1" si="968"/>
        <v>77.749229713720055</v>
      </c>
      <c r="AJV21" s="90">
        <f t="shared" ca="1" si="969"/>
        <v>110.15889524967209</v>
      </c>
      <c r="AJW21" s="90">
        <f t="shared" ca="1" si="970"/>
        <v>40.023897642065236</v>
      </c>
      <c r="AJX21" s="90">
        <f t="shared" ca="1" si="971"/>
        <v>41.04174981293886</v>
      </c>
      <c r="AJY21" s="90">
        <f t="shared" ca="1" si="972"/>
        <v>73.93016957448549</v>
      </c>
      <c r="AJZ21" s="90">
        <f t="shared" ca="1" si="973"/>
        <v>51.956268874534942</v>
      </c>
      <c r="AKA21" s="90">
        <f t="shared" ca="1" si="974"/>
        <v>80.901057501855348</v>
      </c>
      <c r="AKB21" s="90">
        <f t="shared" ca="1" si="975"/>
        <v>43.586438799031278</v>
      </c>
      <c r="AKC21" s="90">
        <f t="shared" ca="1" si="976"/>
        <v>121.27817802986014</v>
      </c>
      <c r="AKD21" s="90">
        <f t="shared" ca="1" si="977"/>
        <v>90.745754317133105</v>
      </c>
      <c r="AKE21" s="90">
        <f t="shared" ca="1" si="978"/>
        <v>121.87468646160366</v>
      </c>
      <c r="AKF21" s="90">
        <f t="shared" ca="1" si="979"/>
        <v>18.156652455364846</v>
      </c>
      <c r="AKG21" s="90">
        <f t="shared" ca="1" si="980"/>
        <v>194.39657121200952</v>
      </c>
      <c r="AKH21" s="90">
        <f t="shared" ca="1" si="981"/>
        <v>16.244576828346169</v>
      </c>
      <c r="AKI21" s="90">
        <f t="shared" ca="1" si="982"/>
        <v>137.76079085358114</v>
      </c>
      <c r="AKJ21" s="90">
        <f t="shared" ca="1" si="983"/>
        <v>7.3578144903720917</v>
      </c>
      <c r="AKK21" s="90">
        <f t="shared" ca="1" si="984"/>
        <v>57.733047706523607</v>
      </c>
      <c r="AKL21" s="90">
        <f t="shared" ca="1" si="985"/>
        <v>32.43409958208327</v>
      </c>
      <c r="AKM21" s="90">
        <f t="shared" ca="1" si="986"/>
        <v>73.027036555161189</v>
      </c>
      <c r="AKN21" s="90">
        <f t="shared" ca="1" si="987"/>
        <v>201.50042134972176</v>
      </c>
      <c r="AKO21" s="90">
        <f t="shared" ca="1" si="988"/>
        <v>43.232275891986255</v>
      </c>
      <c r="AKP21" s="90">
        <f t="shared" ca="1" si="989"/>
        <v>84.928114122037357</v>
      </c>
      <c r="AKQ21" s="90">
        <f t="shared" ca="1" si="990"/>
        <v>19.447418455534091</v>
      </c>
      <c r="AKR21" s="90">
        <f t="shared" ca="1" si="991"/>
        <v>245.72058653774135</v>
      </c>
      <c r="AKS21" s="90">
        <f t="shared" ca="1" si="992"/>
        <v>39.736986654935883</v>
      </c>
      <c r="AKT21" s="90">
        <f t="shared" ca="1" si="993"/>
        <v>64.911297192309448</v>
      </c>
      <c r="AKU21" s="90">
        <f t="shared" ca="1" si="994"/>
        <v>152.09678000634926</v>
      </c>
      <c r="AKV21" s="90">
        <f t="shared" ca="1" si="995"/>
        <v>11.00298730829221</v>
      </c>
      <c r="AKW21" s="90">
        <f t="shared" ca="1" si="996"/>
        <v>257.27053999251007</v>
      </c>
      <c r="AKX21" s="90">
        <f t="shared" ca="1" si="997"/>
        <v>37.681841024268572</v>
      </c>
      <c r="AKY21" s="90">
        <f t="shared" ca="1" si="998"/>
        <v>107.749527409477</v>
      </c>
      <c r="AKZ21" s="90">
        <f t="shared" ca="1" si="999"/>
        <v>129.47210653708493</v>
      </c>
      <c r="ALA21" s="90">
        <f t="shared" ca="1" si="1000"/>
        <v>248.33881538750921</v>
      </c>
      <c r="ALB21" s="90">
        <f t="shared" ca="1" si="1001"/>
        <v>252.37437722874017</v>
      </c>
      <c r="ALC21" s="90">
        <f t="shared" ca="1" si="1002"/>
        <v>93.965806163437378</v>
      </c>
      <c r="ALD21" s="90">
        <f t="shared" ca="1" si="1003"/>
        <v>10.666108512445263</v>
      </c>
      <c r="ALE21" s="90">
        <f t="shared" ca="1" si="1004"/>
        <v>226.68474039475677</v>
      </c>
      <c r="ALF21" s="90">
        <f t="shared" ca="1" si="1005"/>
        <v>66.927155688387899</v>
      </c>
      <c r="ALG21" s="90">
        <f t="shared" ca="1" si="1006"/>
        <v>132.14851814743449</v>
      </c>
      <c r="ALH21" s="90">
        <f t="shared" ca="1" si="1007"/>
        <v>32.968017445984238</v>
      </c>
      <c r="ALI21" s="90">
        <f t="shared" ca="1" si="1008"/>
        <v>34.277523621500073</v>
      </c>
      <c r="ALJ21" s="90">
        <f t="shared" ca="1" si="1009"/>
        <v>23.305229128942521</v>
      </c>
      <c r="ALK21" s="90">
        <f t="shared" ca="1" si="1010"/>
        <v>87.777977573507798</v>
      </c>
      <c r="ALL21" s="90">
        <f t="shared" ca="1" si="1011"/>
        <v>67.077080992385191</v>
      </c>
      <c r="ALM21" s="90">
        <f t="shared" ca="1" si="1012"/>
        <v>64.755402536141446</v>
      </c>
      <c r="ALN21" s="90">
        <f t="shared" ca="1" si="1013"/>
        <v>108.4243172795337</v>
      </c>
      <c r="ALO21" s="90">
        <f t="shared" ca="1" si="1014"/>
        <v>100.40162573139717</v>
      </c>
      <c r="ALP21" s="90">
        <f t="shared" ca="1" si="1015"/>
        <v>11.509859917360618</v>
      </c>
      <c r="ALQ21" s="90">
        <f t="shared" ca="1" si="1016"/>
        <v>182.16140430390368</v>
      </c>
    </row>
    <row r="22" spans="3:1005" x14ac:dyDescent="0.35">
      <c r="C22" s="61">
        <f t="shared" ca="1" si="17"/>
        <v>0.11185928919718302</v>
      </c>
      <c r="D22" s="90">
        <f t="shared" ca="1" si="0"/>
        <v>98.979145818030034</v>
      </c>
      <c r="E22">
        <v>5</v>
      </c>
      <c r="F22" s="90">
        <f t="shared" ca="1" si="1017"/>
        <v>215.10608405121812</v>
      </c>
      <c r="G22" s="90">
        <f t="shared" ca="1" si="18"/>
        <v>28.470697445405065</v>
      </c>
      <c r="H22" s="90">
        <f t="shared" ca="1" si="19"/>
        <v>122.36363248965891</v>
      </c>
      <c r="I22" s="90">
        <f t="shared" ca="1" si="20"/>
        <v>193.19943963234621</v>
      </c>
      <c r="J22" s="90">
        <f t="shared" ca="1" si="21"/>
        <v>124.63640637293963</v>
      </c>
      <c r="K22" s="90">
        <f t="shared" ca="1" si="22"/>
        <v>303.79794433498733</v>
      </c>
      <c r="L22" s="90">
        <f t="shared" ca="1" si="23"/>
        <v>98.571948273618773</v>
      </c>
      <c r="M22" s="90">
        <f t="shared" ca="1" si="24"/>
        <v>293.11199060025439</v>
      </c>
      <c r="N22" s="90">
        <f t="shared" ca="1" si="25"/>
        <v>33.111151156716787</v>
      </c>
      <c r="O22" s="90">
        <f t="shared" ca="1" si="26"/>
        <v>6.9191592689159478</v>
      </c>
      <c r="P22" s="90">
        <f t="shared" ca="1" si="27"/>
        <v>45.668057222365697</v>
      </c>
      <c r="Q22" s="90">
        <f t="shared" ca="1" si="28"/>
        <v>115.55755697363524</v>
      </c>
      <c r="R22" s="90">
        <f t="shared" ca="1" si="29"/>
        <v>353.83926544744958</v>
      </c>
      <c r="S22" s="90">
        <f t="shared" ca="1" si="30"/>
        <v>5.9445472966331323</v>
      </c>
      <c r="T22" s="90">
        <f t="shared" ca="1" si="31"/>
        <v>89.027646504430606</v>
      </c>
      <c r="U22" s="90">
        <f t="shared" ca="1" si="32"/>
        <v>40.69507358324659</v>
      </c>
      <c r="V22" s="90">
        <f t="shared" ca="1" si="33"/>
        <v>224.78815347159951</v>
      </c>
      <c r="W22" s="90">
        <f t="shared" ca="1" si="34"/>
        <v>41.339552094191546</v>
      </c>
      <c r="X22" s="90">
        <f t="shared" ca="1" si="35"/>
        <v>61.833802876027811</v>
      </c>
      <c r="Y22" s="90">
        <f t="shared" ca="1" si="36"/>
        <v>59.780756675250771</v>
      </c>
      <c r="Z22" s="90">
        <f t="shared" ca="1" si="37"/>
        <v>140.95450159833388</v>
      </c>
      <c r="AA22" s="90">
        <f t="shared" ca="1" si="38"/>
        <v>328.8588570488206</v>
      </c>
      <c r="AB22" s="90">
        <f t="shared" ca="1" si="39"/>
        <v>248.69616170625483</v>
      </c>
      <c r="AC22" s="90">
        <f t="shared" ca="1" si="40"/>
        <v>181.49674074836889</v>
      </c>
      <c r="AD22" s="90">
        <f t="shared" ca="1" si="41"/>
        <v>40.605569014014606</v>
      </c>
      <c r="AE22" s="90">
        <f t="shared" ca="1" si="42"/>
        <v>28.691512442725017</v>
      </c>
      <c r="AF22" s="90">
        <f t="shared" ca="1" si="43"/>
        <v>21.708768102786028</v>
      </c>
      <c r="AG22" s="90">
        <f t="shared" ca="1" si="44"/>
        <v>110.70324121666737</v>
      </c>
      <c r="AH22" s="90">
        <f t="shared" ca="1" si="45"/>
        <v>39.594880595621156</v>
      </c>
      <c r="AI22" s="90">
        <f t="shared" ca="1" si="46"/>
        <v>180.80843196040348</v>
      </c>
      <c r="AJ22" s="90">
        <f t="shared" ca="1" si="47"/>
        <v>100.47796020597903</v>
      </c>
      <c r="AK22" s="90">
        <f t="shared" ca="1" si="48"/>
        <v>47.152877595872447</v>
      </c>
      <c r="AL22" s="90">
        <f t="shared" ca="1" si="49"/>
        <v>71.317164819576277</v>
      </c>
      <c r="AM22" s="90">
        <f t="shared" ca="1" si="50"/>
        <v>48.075696572454248</v>
      </c>
      <c r="AN22" s="90">
        <f t="shared" ca="1" si="51"/>
        <v>107.96342971179949</v>
      </c>
      <c r="AO22" s="90">
        <f t="shared" ca="1" si="52"/>
        <v>275.17901244748771</v>
      </c>
      <c r="AP22" s="90">
        <f t="shared" ca="1" si="53"/>
        <v>99.918624728376116</v>
      </c>
      <c r="AQ22" s="90">
        <f t="shared" ca="1" si="54"/>
        <v>34.337259987137543</v>
      </c>
      <c r="AR22" s="90">
        <f t="shared" ca="1" si="55"/>
        <v>58.654621595508473</v>
      </c>
      <c r="AS22" s="90">
        <f t="shared" ca="1" si="56"/>
        <v>133.4650115142413</v>
      </c>
      <c r="AT22" s="90">
        <f t="shared" ca="1" si="57"/>
        <v>1.8390559852348765</v>
      </c>
      <c r="AU22" s="90">
        <f t="shared" ca="1" si="58"/>
        <v>4.2354995710925643</v>
      </c>
      <c r="AV22" s="90">
        <f t="shared" ca="1" si="59"/>
        <v>73.399789815585223</v>
      </c>
      <c r="AW22" s="90">
        <f t="shared" ca="1" si="60"/>
        <v>30.021931877933756</v>
      </c>
      <c r="AX22" s="90">
        <f t="shared" ca="1" si="61"/>
        <v>79.971170457740229</v>
      </c>
      <c r="AY22" s="90">
        <f t="shared" ca="1" si="62"/>
        <v>89.790776209834164</v>
      </c>
      <c r="AZ22" s="90">
        <f t="shared" ca="1" si="63"/>
        <v>101.02895645211966</v>
      </c>
      <c r="BA22" s="90">
        <f t="shared" ca="1" si="64"/>
        <v>67.237207120347819</v>
      </c>
      <c r="BB22" s="90">
        <f t="shared" ca="1" si="65"/>
        <v>23.371446147653543</v>
      </c>
      <c r="BC22" s="90">
        <f t="shared" ca="1" si="66"/>
        <v>33.86579137173257</v>
      </c>
      <c r="BD22" s="90">
        <f t="shared" ca="1" si="67"/>
        <v>23.483640782731172</v>
      </c>
      <c r="BE22" s="90">
        <f t="shared" ca="1" si="68"/>
        <v>61.65938650666353</v>
      </c>
      <c r="BF22" s="90">
        <f t="shared" ca="1" si="69"/>
        <v>10.877536141518632</v>
      </c>
      <c r="BG22" s="90">
        <f t="shared" ca="1" si="70"/>
        <v>30.52339159656519</v>
      </c>
      <c r="BH22" s="90">
        <f t="shared" ca="1" si="71"/>
        <v>172.77995131138687</v>
      </c>
      <c r="BI22" s="90">
        <f t="shared" ca="1" si="72"/>
        <v>52.133616825360974</v>
      </c>
      <c r="BJ22" s="90">
        <f t="shared" ca="1" si="73"/>
        <v>235.04776738429337</v>
      </c>
      <c r="BK22" s="90">
        <f t="shared" ca="1" si="74"/>
        <v>47.652835134722402</v>
      </c>
      <c r="BL22" s="90">
        <f t="shared" ca="1" si="75"/>
        <v>167.12469946837948</v>
      </c>
      <c r="BM22" s="90">
        <f t="shared" ca="1" si="76"/>
        <v>24.357679719951555</v>
      </c>
      <c r="BN22" s="90">
        <f t="shared" ca="1" si="77"/>
        <v>103.9212408774235</v>
      </c>
      <c r="BO22" s="90">
        <f t="shared" ca="1" si="78"/>
        <v>27.772152729849505</v>
      </c>
      <c r="BP22" s="90">
        <f t="shared" ca="1" si="79"/>
        <v>35.252881123059829</v>
      </c>
      <c r="BQ22" s="90">
        <f t="shared" ca="1" si="80"/>
        <v>93.853238860803216</v>
      </c>
      <c r="BR22" s="90">
        <f t="shared" ca="1" si="81"/>
        <v>235.39750589770046</v>
      </c>
      <c r="BS22" s="90">
        <f t="shared" ca="1" si="82"/>
        <v>15.152115700079575</v>
      </c>
      <c r="BT22" s="90">
        <f t="shared" ca="1" si="83"/>
        <v>106.50396455695257</v>
      </c>
      <c r="BU22" s="90">
        <f t="shared" ca="1" si="84"/>
        <v>77.858196072377851</v>
      </c>
      <c r="BV22" s="90">
        <f t="shared" ca="1" si="85"/>
        <v>163.52469476574353</v>
      </c>
      <c r="BW22" s="90">
        <f t="shared" ca="1" si="86"/>
        <v>70.214584215385344</v>
      </c>
      <c r="BX22" s="90">
        <f t="shared" ca="1" si="87"/>
        <v>7.7972299476362803</v>
      </c>
      <c r="BY22" s="90">
        <f t="shared" ca="1" si="88"/>
        <v>193.77455113879699</v>
      </c>
      <c r="BZ22" s="90">
        <f t="shared" ca="1" si="89"/>
        <v>12.836798673177674</v>
      </c>
      <c r="CA22" s="90">
        <f t="shared" ca="1" si="90"/>
        <v>41.846399492534964</v>
      </c>
      <c r="CB22" s="90">
        <f t="shared" ca="1" si="91"/>
        <v>113.64860340937769</v>
      </c>
      <c r="CC22" s="90">
        <f t="shared" ca="1" si="92"/>
        <v>74.849252632501944</v>
      </c>
      <c r="CD22" s="90">
        <f t="shared" ca="1" si="93"/>
        <v>29.50903741522605</v>
      </c>
      <c r="CE22" s="90">
        <f t="shared" ca="1" si="94"/>
        <v>28.219740666451042</v>
      </c>
      <c r="CF22" s="90">
        <f t="shared" ca="1" si="95"/>
        <v>39.218851025417308</v>
      </c>
      <c r="CG22" s="90">
        <f t="shared" ca="1" si="96"/>
        <v>141.71981781379597</v>
      </c>
      <c r="CH22" s="90">
        <f t="shared" ca="1" si="97"/>
        <v>80.635960623459241</v>
      </c>
      <c r="CI22" s="90">
        <f t="shared" ca="1" si="98"/>
        <v>130.83960770736934</v>
      </c>
      <c r="CJ22" s="90">
        <f t="shared" ca="1" si="99"/>
        <v>132.0808183512442</v>
      </c>
      <c r="CK22" s="90">
        <f t="shared" ca="1" si="100"/>
        <v>285.2544325268658</v>
      </c>
      <c r="CL22" s="90">
        <f t="shared" ca="1" si="101"/>
        <v>24.04285218675982</v>
      </c>
      <c r="CM22" s="90">
        <f t="shared" ca="1" si="102"/>
        <v>10.977132441315536</v>
      </c>
      <c r="CN22" s="90">
        <f t="shared" ca="1" si="103"/>
        <v>76.760262000852691</v>
      </c>
      <c r="CO22" s="90">
        <f t="shared" ca="1" si="104"/>
        <v>177.17289177954532</v>
      </c>
      <c r="CP22" s="90">
        <f t="shared" ca="1" si="105"/>
        <v>43.02890729441674</v>
      </c>
      <c r="CQ22" s="90">
        <f t="shared" ca="1" si="106"/>
        <v>229.58810090271959</v>
      </c>
      <c r="CR22" s="90">
        <f t="shared" ca="1" si="107"/>
        <v>91.256837757691727</v>
      </c>
      <c r="CS22" s="90">
        <f t="shared" ca="1" si="108"/>
        <v>82.364487634608949</v>
      </c>
      <c r="CT22" s="90">
        <f t="shared" ca="1" si="109"/>
        <v>76.684482354470958</v>
      </c>
      <c r="CU22" s="90">
        <f t="shared" ca="1" si="110"/>
        <v>133.38371026931611</v>
      </c>
      <c r="CV22" s="90">
        <f t="shared" ca="1" si="111"/>
        <v>125.52909407004664</v>
      </c>
      <c r="CW22" s="90">
        <f t="shared" ca="1" si="112"/>
        <v>386.16259608275169</v>
      </c>
      <c r="CX22" s="90">
        <f t="shared" ca="1" si="113"/>
        <v>19.04367528500498</v>
      </c>
      <c r="CY22" s="90">
        <f t="shared" ca="1" si="114"/>
        <v>314.81818694302365</v>
      </c>
      <c r="CZ22" s="90">
        <f t="shared" ca="1" si="115"/>
        <v>98.681911191136976</v>
      </c>
      <c r="DA22" s="90">
        <f t="shared" ca="1" si="116"/>
        <v>58.287448556677674</v>
      </c>
      <c r="DB22" s="90">
        <f t="shared" ca="1" si="117"/>
        <v>104.8519265827945</v>
      </c>
      <c r="DC22" s="90">
        <f t="shared" ca="1" si="118"/>
        <v>67.776396884996913</v>
      </c>
      <c r="DD22" s="90">
        <f t="shared" ca="1" si="119"/>
        <v>23.232012702199622</v>
      </c>
      <c r="DE22" s="90">
        <f t="shared" ca="1" si="120"/>
        <v>222.08899927522847</v>
      </c>
      <c r="DF22" s="90">
        <f t="shared" ca="1" si="121"/>
        <v>55.193352023918649</v>
      </c>
      <c r="DG22" s="90">
        <f t="shared" ca="1" si="122"/>
        <v>10.006678895945976</v>
      </c>
      <c r="DH22" s="90">
        <f t="shared" ca="1" si="123"/>
        <v>74.019292441428505</v>
      </c>
      <c r="DI22" s="90">
        <f t="shared" ca="1" si="124"/>
        <v>212.88873256512619</v>
      </c>
      <c r="DJ22" s="90">
        <f t="shared" ca="1" si="125"/>
        <v>196.6893126010074</v>
      </c>
      <c r="DK22" s="90">
        <f t="shared" ca="1" si="126"/>
        <v>65.369038466450135</v>
      </c>
      <c r="DL22" s="90">
        <f t="shared" ca="1" si="127"/>
        <v>52.38613223826863</v>
      </c>
      <c r="DM22" s="90">
        <f t="shared" ca="1" si="128"/>
        <v>11.807796944104098</v>
      </c>
      <c r="DN22" s="90">
        <f t="shared" ca="1" si="129"/>
        <v>8.2569669076951016</v>
      </c>
      <c r="DO22" s="90">
        <f t="shared" ca="1" si="130"/>
        <v>67.412247898365919</v>
      </c>
      <c r="DP22" s="90">
        <f t="shared" ca="1" si="131"/>
        <v>51.180095447278262</v>
      </c>
      <c r="DQ22" s="90">
        <f t="shared" ca="1" si="132"/>
        <v>137.75621724463807</v>
      </c>
      <c r="DR22" s="90">
        <f t="shared" ca="1" si="133"/>
        <v>15.375167077108388</v>
      </c>
      <c r="DS22" s="90">
        <f t="shared" ca="1" si="134"/>
        <v>89.355707553218352</v>
      </c>
      <c r="DT22" s="90">
        <f t="shared" ca="1" si="135"/>
        <v>58.564688327920166</v>
      </c>
      <c r="DU22" s="90">
        <f t="shared" ca="1" si="136"/>
        <v>44.550647639723962</v>
      </c>
      <c r="DV22" s="90">
        <f t="shared" ca="1" si="137"/>
        <v>66.208770946126293</v>
      </c>
      <c r="DW22" s="90">
        <f t="shared" ca="1" si="138"/>
        <v>49.037948810813091</v>
      </c>
      <c r="DX22" s="90">
        <f t="shared" ca="1" si="139"/>
        <v>84.654405820664181</v>
      </c>
      <c r="DY22" s="90">
        <f t="shared" ca="1" si="140"/>
        <v>56.73638185908171</v>
      </c>
      <c r="DZ22" s="90">
        <f t="shared" ca="1" si="141"/>
        <v>41.13026098247515</v>
      </c>
      <c r="EA22" s="90">
        <f t="shared" ca="1" si="142"/>
        <v>78.906360695860243</v>
      </c>
      <c r="EB22" s="90">
        <f t="shared" ca="1" si="143"/>
        <v>32.505219923634407</v>
      </c>
      <c r="EC22" s="90">
        <f t="shared" ca="1" si="144"/>
        <v>22.841616210836971</v>
      </c>
      <c r="ED22" s="90">
        <f t="shared" ca="1" si="145"/>
        <v>65.393589786646061</v>
      </c>
      <c r="EE22" s="90">
        <f t="shared" ca="1" si="146"/>
        <v>129.4365331102637</v>
      </c>
      <c r="EF22" s="90">
        <f t="shared" ca="1" si="147"/>
        <v>43.56706712267254</v>
      </c>
      <c r="EG22" s="90">
        <f t="shared" ca="1" si="148"/>
        <v>82.722696736915552</v>
      </c>
      <c r="EH22" s="90">
        <f t="shared" ca="1" si="149"/>
        <v>157.24714280169857</v>
      </c>
      <c r="EI22" s="90">
        <f t="shared" ca="1" si="150"/>
        <v>44.25535016187969</v>
      </c>
      <c r="EJ22" s="90">
        <f t="shared" ca="1" si="151"/>
        <v>94.261575616994378</v>
      </c>
      <c r="EK22" s="90">
        <f t="shared" ca="1" si="152"/>
        <v>60.571691143725424</v>
      </c>
      <c r="EL22" s="90">
        <f t="shared" ca="1" si="153"/>
        <v>17.987239802764872</v>
      </c>
      <c r="EM22" s="90">
        <f t="shared" ca="1" si="154"/>
        <v>53.736665625140738</v>
      </c>
      <c r="EN22" s="90">
        <f t="shared" ca="1" si="155"/>
        <v>31.68712552442874</v>
      </c>
      <c r="EO22" s="90">
        <f t="shared" ca="1" si="156"/>
        <v>205.33146847799944</v>
      </c>
      <c r="EP22" s="90">
        <f t="shared" ca="1" si="157"/>
        <v>60.708225972414127</v>
      </c>
      <c r="EQ22" s="90">
        <f t="shared" ca="1" si="158"/>
        <v>22.598928331414594</v>
      </c>
      <c r="ER22" s="90">
        <f t="shared" ca="1" si="159"/>
        <v>62.14780382064243</v>
      </c>
      <c r="ES22" s="90">
        <f t="shared" ca="1" si="160"/>
        <v>77.198944489982296</v>
      </c>
      <c r="ET22" s="90">
        <f t="shared" ca="1" si="161"/>
        <v>53.302520753100723</v>
      </c>
      <c r="EU22" s="90">
        <f t="shared" ca="1" si="162"/>
        <v>82.67431973951328</v>
      </c>
      <c r="EV22" s="90">
        <f t="shared" ca="1" si="163"/>
        <v>34.248033694201702</v>
      </c>
      <c r="EW22" s="90">
        <f t="shared" ca="1" si="164"/>
        <v>32.973368981348941</v>
      </c>
      <c r="EX22" s="90">
        <f t="shared" ca="1" si="165"/>
        <v>229.88652135916712</v>
      </c>
      <c r="EY22" s="90">
        <f t="shared" ca="1" si="166"/>
        <v>44.428457824373929</v>
      </c>
      <c r="EZ22" s="90">
        <f t="shared" ca="1" si="167"/>
        <v>51.299597574284405</v>
      </c>
      <c r="FA22" s="90">
        <f t="shared" ca="1" si="168"/>
        <v>278.062843217102</v>
      </c>
      <c r="FB22" s="90">
        <f t="shared" ca="1" si="169"/>
        <v>17.614941968583711</v>
      </c>
      <c r="FC22" s="90">
        <f t="shared" ca="1" si="170"/>
        <v>76.734427200239963</v>
      </c>
      <c r="FD22" s="90">
        <f t="shared" ca="1" si="171"/>
        <v>124.39115162457533</v>
      </c>
      <c r="FE22" s="90">
        <f t="shared" ca="1" si="172"/>
        <v>119.35303629651625</v>
      </c>
      <c r="FF22" s="90">
        <f t="shared" ca="1" si="173"/>
        <v>151.66003455613307</v>
      </c>
      <c r="FG22" s="90">
        <f t="shared" ca="1" si="174"/>
        <v>32.456420398495375</v>
      </c>
      <c r="FH22" s="90">
        <f t="shared" ca="1" si="175"/>
        <v>171.52081470008014</v>
      </c>
      <c r="FI22" s="90">
        <f t="shared" ca="1" si="176"/>
        <v>48.111070096298036</v>
      </c>
      <c r="FJ22" s="90">
        <f t="shared" ca="1" si="177"/>
        <v>79.053422334889532</v>
      </c>
      <c r="FK22" s="90">
        <f t="shared" ca="1" si="178"/>
        <v>72.628508639971486</v>
      </c>
      <c r="FL22" s="90">
        <f t="shared" ca="1" si="179"/>
        <v>84.455669678612438</v>
      </c>
      <c r="FM22" s="90">
        <f t="shared" ca="1" si="180"/>
        <v>38.542764769389493</v>
      </c>
      <c r="FN22" s="90">
        <f t="shared" ca="1" si="181"/>
        <v>283.69835051143929</v>
      </c>
      <c r="FO22" s="90">
        <f t="shared" ca="1" si="182"/>
        <v>58.929253657915979</v>
      </c>
      <c r="FP22" s="90">
        <f t="shared" ca="1" si="183"/>
        <v>25.474303265101323</v>
      </c>
      <c r="FQ22" s="90">
        <f t="shared" ca="1" si="184"/>
        <v>90.91719018185033</v>
      </c>
      <c r="FR22" s="90">
        <f t="shared" ca="1" si="185"/>
        <v>74.0991602465228</v>
      </c>
      <c r="FS22" s="90">
        <f t="shared" ca="1" si="186"/>
        <v>80.685793294136474</v>
      </c>
      <c r="FT22" s="90">
        <f t="shared" ca="1" si="187"/>
        <v>80.288931852445685</v>
      </c>
      <c r="FU22" s="90">
        <f t="shared" ca="1" si="188"/>
        <v>189.44583442151895</v>
      </c>
      <c r="FV22" s="90">
        <f t="shared" ca="1" si="189"/>
        <v>10.173802639548969</v>
      </c>
      <c r="FW22" s="90">
        <f t="shared" ca="1" si="190"/>
        <v>216.57020052428007</v>
      </c>
      <c r="FX22" s="90">
        <f t="shared" ca="1" si="191"/>
        <v>98.030768722637887</v>
      </c>
      <c r="FY22" s="90">
        <f t="shared" ca="1" si="192"/>
        <v>33.943083362915807</v>
      </c>
      <c r="FZ22" s="90">
        <f t="shared" ca="1" si="193"/>
        <v>48.846470120277012</v>
      </c>
      <c r="GA22" s="90">
        <f t="shared" ca="1" si="194"/>
        <v>-9.1752903691663121</v>
      </c>
      <c r="GB22" s="90">
        <f t="shared" ca="1" si="195"/>
        <v>81.087261220626019</v>
      </c>
      <c r="GC22" s="90">
        <f t="shared" ca="1" si="196"/>
        <v>17.213920860151429</v>
      </c>
      <c r="GD22" s="90">
        <f t="shared" ca="1" si="197"/>
        <v>30.746527887919008</v>
      </c>
      <c r="GE22" s="90">
        <f t="shared" ca="1" si="198"/>
        <v>47.472302771553444</v>
      </c>
      <c r="GF22" s="90">
        <f t="shared" ca="1" si="199"/>
        <v>63.663498917619279</v>
      </c>
      <c r="GG22" s="90">
        <f t="shared" ca="1" si="200"/>
        <v>103.58301063324227</v>
      </c>
      <c r="GH22" s="90">
        <f t="shared" ca="1" si="201"/>
        <v>44.85850092697315</v>
      </c>
      <c r="GI22" s="90">
        <f t="shared" ca="1" si="202"/>
        <v>33.947285526841824</v>
      </c>
      <c r="GJ22" s="90">
        <f t="shared" ca="1" si="203"/>
        <v>36.137812419672379</v>
      </c>
      <c r="GK22" s="90">
        <f t="shared" ca="1" si="204"/>
        <v>30.045678961907999</v>
      </c>
      <c r="GL22" s="90">
        <f t="shared" ca="1" si="205"/>
        <v>307.468162122217</v>
      </c>
      <c r="GM22" s="90">
        <f t="shared" ca="1" si="206"/>
        <v>35.617694684201773</v>
      </c>
      <c r="GN22" s="90">
        <f t="shared" ca="1" si="207"/>
        <v>136.30747055825202</v>
      </c>
      <c r="GO22" s="90">
        <f t="shared" ca="1" si="208"/>
        <v>53.328189421186131</v>
      </c>
      <c r="GP22" s="90">
        <f t="shared" ca="1" si="209"/>
        <v>33.938611623166743</v>
      </c>
      <c r="GQ22" s="90">
        <f t="shared" ca="1" si="210"/>
        <v>151.18176529794295</v>
      </c>
      <c r="GR22" s="90">
        <f t="shared" ca="1" si="211"/>
        <v>40.916063917695453</v>
      </c>
      <c r="GS22" s="90">
        <f t="shared" ca="1" si="212"/>
        <v>21.242087295069517</v>
      </c>
      <c r="GT22" s="90">
        <f t="shared" ca="1" si="213"/>
        <v>9.8241373050399865</v>
      </c>
      <c r="GU22" s="90">
        <f t="shared" ca="1" si="214"/>
        <v>254.90333843791026</v>
      </c>
      <c r="GV22" s="90">
        <f t="shared" ca="1" si="215"/>
        <v>6.0518903135348312</v>
      </c>
      <c r="GW22" s="90">
        <f t="shared" ca="1" si="216"/>
        <v>-3.2240759811577187</v>
      </c>
      <c r="GX22" s="90">
        <f t="shared" ca="1" si="217"/>
        <v>60.446779699521784</v>
      </c>
      <c r="GY22" s="90">
        <f t="shared" ca="1" si="218"/>
        <v>35.491689986492794</v>
      </c>
      <c r="GZ22" s="90">
        <f t="shared" ca="1" si="219"/>
        <v>14.671423315471873</v>
      </c>
      <c r="HA22" s="90">
        <f t="shared" ca="1" si="220"/>
        <v>117.24540562472751</v>
      </c>
      <c r="HB22" s="90">
        <f t="shared" ca="1" si="221"/>
        <v>44.528990357999426</v>
      </c>
      <c r="HC22" s="90">
        <f t="shared" ca="1" si="222"/>
        <v>5.1433558421922587</v>
      </c>
      <c r="HD22" s="90">
        <f t="shared" ca="1" si="223"/>
        <v>75.878524321936993</v>
      </c>
      <c r="HE22" s="90">
        <f t="shared" ca="1" si="224"/>
        <v>17.207216744509914</v>
      </c>
      <c r="HF22" s="90">
        <f t="shared" ca="1" si="225"/>
        <v>14.962519790944775</v>
      </c>
      <c r="HG22" s="90">
        <f t="shared" ca="1" si="226"/>
        <v>105.40999196763254</v>
      </c>
      <c r="HH22" s="90">
        <f t="shared" ca="1" si="227"/>
        <v>263.75513564116659</v>
      </c>
      <c r="HI22" s="90">
        <f t="shared" ca="1" si="228"/>
        <v>270.33201461837569</v>
      </c>
      <c r="HJ22" s="90">
        <f t="shared" ca="1" si="229"/>
        <v>299.49204476667444</v>
      </c>
      <c r="HK22" s="90">
        <f t="shared" ca="1" si="230"/>
        <v>6.529522062989904</v>
      </c>
      <c r="HL22" s="90">
        <f t="shared" ca="1" si="231"/>
        <v>35.14584478720441</v>
      </c>
      <c r="HM22" s="90">
        <f t="shared" ca="1" si="232"/>
        <v>220.6651800692004</v>
      </c>
      <c r="HN22" s="90">
        <f t="shared" ca="1" si="233"/>
        <v>46.365889640977954</v>
      </c>
      <c r="HO22" s="90">
        <f t="shared" ca="1" si="234"/>
        <v>128.71417855726892</v>
      </c>
      <c r="HP22" s="90">
        <f t="shared" ca="1" si="235"/>
        <v>64.73786118199169</v>
      </c>
      <c r="HQ22" s="90">
        <f t="shared" ca="1" si="236"/>
        <v>73.53976799103819</v>
      </c>
      <c r="HR22" s="90">
        <f t="shared" ca="1" si="237"/>
        <v>109.58515803158357</v>
      </c>
      <c r="HS22" s="90">
        <f t="shared" ca="1" si="238"/>
        <v>51.958830451530226</v>
      </c>
      <c r="HT22" s="90">
        <f t="shared" ca="1" si="239"/>
        <v>31.971255203132664</v>
      </c>
      <c r="HU22" s="90">
        <f t="shared" ca="1" si="240"/>
        <v>4.8510060822660508</v>
      </c>
      <c r="HV22" s="90">
        <f t="shared" ca="1" si="241"/>
        <v>52.510479085920259</v>
      </c>
      <c r="HW22" s="90">
        <f t="shared" ca="1" si="242"/>
        <v>47.493498556599171</v>
      </c>
      <c r="HX22" s="90">
        <f t="shared" ca="1" si="243"/>
        <v>56.529573648900673</v>
      </c>
      <c r="HY22" s="90">
        <f t="shared" ca="1" si="244"/>
        <v>177.77165326420618</v>
      </c>
      <c r="HZ22" s="90">
        <f t="shared" ca="1" si="245"/>
        <v>25.08928677856208</v>
      </c>
      <c r="IA22" s="90">
        <f t="shared" ca="1" si="246"/>
        <v>153.20302912052628</v>
      </c>
      <c r="IB22" s="90">
        <f t="shared" ca="1" si="247"/>
        <v>115.62260344133601</v>
      </c>
      <c r="IC22" s="90">
        <f t="shared" ca="1" si="248"/>
        <v>83.105299128875458</v>
      </c>
      <c r="ID22" s="90">
        <f t="shared" ca="1" si="249"/>
        <v>57.217237657556424</v>
      </c>
      <c r="IE22" s="90">
        <f t="shared" ca="1" si="250"/>
        <v>23.370568859356151</v>
      </c>
      <c r="IF22" s="90">
        <f t="shared" ca="1" si="251"/>
        <v>43.528117598530571</v>
      </c>
      <c r="IG22" s="90">
        <f t="shared" ca="1" si="252"/>
        <v>59.139521167402087</v>
      </c>
      <c r="IH22" s="90">
        <f t="shared" ca="1" si="253"/>
        <v>48.644986992965158</v>
      </c>
      <c r="II22" s="90">
        <f t="shared" ca="1" si="254"/>
        <v>147.38041843451825</v>
      </c>
      <c r="IJ22" s="90">
        <f t="shared" ca="1" si="255"/>
        <v>448.90143766984403</v>
      </c>
      <c r="IK22" s="90">
        <f t="shared" ca="1" si="256"/>
        <v>98.066562377072188</v>
      </c>
      <c r="IL22" s="90">
        <f t="shared" ca="1" si="257"/>
        <v>14.98069695873108</v>
      </c>
      <c r="IM22" s="90">
        <f t="shared" ca="1" si="258"/>
        <v>80.296457111701315</v>
      </c>
      <c r="IN22" s="90">
        <f t="shared" ca="1" si="259"/>
        <v>94.553982194241655</v>
      </c>
      <c r="IO22" s="90">
        <f t="shared" ca="1" si="260"/>
        <v>100.7357290700451</v>
      </c>
      <c r="IP22" s="90">
        <f t="shared" ca="1" si="261"/>
        <v>47.483737624173017</v>
      </c>
      <c r="IQ22" s="90">
        <f t="shared" ca="1" si="262"/>
        <v>44.638398502871162</v>
      </c>
      <c r="IR22" s="90">
        <f t="shared" ca="1" si="263"/>
        <v>8.9864271336044386</v>
      </c>
      <c r="IS22" s="90">
        <f t="shared" ca="1" si="264"/>
        <v>107.82293020593906</v>
      </c>
      <c r="IT22" s="90">
        <f t="shared" ca="1" si="265"/>
        <v>64.985267661760787</v>
      </c>
      <c r="IU22" s="90">
        <f t="shared" ca="1" si="266"/>
        <v>47.450311333822796</v>
      </c>
      <c r="IV22" s="90">
        <f t="shared" ca="1" si="267"/>
        <v>44.145170379342822</v>
      </c>
      <c r="IW22" s="90">
        <f t="shared" ca="1" si="268"/>
        <v>89.566087883109603</v>
      </c>
      <c r="IX22" s="90">
        <f t="shared" ca="1" si="269"/>
        <v>117.41880003696136</v>
      </c>
      <c r="IY22" s="90">
        <f t="shared" ca="1" si="270"/>
        <v>182.25819410222698</v>
      </c>
      <c r="IZ22" s="90">
        <f t="shared" ca="1" si="271"/>
        <v>180.82746627038827</v>
      </c>
      <c r="JA22" s="90">
        <f t="shared" ca="1" si="272"/>
        <v>23.279941297318253</v>
      </c>
      <c r="JB22" s="90">
        <f t="shared" ca="1" si="273"/>
        <v>37.197708268732967</v>
      </c>
      <c r="JC22" s="90">
        <f t="shared" ca="1" si="274"/>
        <v>58.781378237307223</v>
      </c>
      <c r="JD22" s="90">
        <f t="shared" ca="1" si="275"/>
        <v>95.637716800923727</v>
      </c>
      <c r="JE22" s="90">
        <f t="shared" ca="1" si="276"/>
        <v>115.82664854552694</v>
      </c>
      <c r="JF22" s="90">
        <f t="shared" ca="1" si="277"/>
        <v>15.011430228581698</v>
      </c>
      <c r="JG22" s="90">
        <f t="shared" ca="1" si="278"/>
        <v>219.27250484795653</v>
      </c>
      <c r="JH22" s="90">
        <f t="shared" ca="1" si="279"/>
        <v>31.439907085441902</v>
      </c>
      <c r="JI22" s="90">
        <f t="shared" ca="1" si="280"/>
        <v>148.89206371532228</v>
      </c>
      <c r="JJ22" s="90">
        <f t="shared" ca="1" si="281"/>
        <v>112.68610010265549</v>
      </c>
      <c r="JK22" s="90">
        <f t="shared" ca="1" si="282"/>
        <v>57.511411897787738</v>
      </c>
      <c r="JL22" s="90">
        <f t="shared" ca="1" si="283"/>
        <v>9.9554428117645859</v>
      </c>
      <c r="JM22" s="90">
        <f t="shared" ca="1" si="284"/>
        <v>27.369241232860617</v>
      </c>
      <c r="JN22" s="90">
        <f t="shared" ca="1" si="285"/>
        <v>210.60948534941016</v>
      </c>
      <c r="JO22" s="90">
        <f t="shared" ca="1" si="286"/>
        <v>64.561653044070965</v>
      </c>
      <c r="JP22" s="90">
        <f t="shared" ca="1" si="287"/>
        <v>104.57289411040787</v>
      </c>
      <c r="JQ22" s="90">
        <f t="shared" ca="1" si="288"/>
        <v>48.026311938214008</v>
      </c>
      <c r="JR22" s="90">
        <f t="shared" ca="1" si="289"/>
        <v>51.405241550044693</v>
      </c>
      <c r="JS22" s="90">
        <f t="shared" ca="1" si="290"/>
        <v>15.069414599580586</v>
      </c>
      <c r="JT22" s="90">
        <f t="shared" ca="1" si="291"/>
        <v>52.192931523077739</v>
      </c>
      <c r="JU22" s="90">
        <f t="shared" ca="1" si="292"/>
        <v>57.836229040142612</v>
      </c>
      <c r="JV22" s="90">
        <f t="shared" ca="1" si="293"/>
        <v>39.781894630521968</v>
      </c>
      <c r="JW22" s="90">
        <f t="shared" ca="1" si="294"/>
        <v>67.82902710723755</v>
      </c>
      <c r="JX22" s="90">
        <f t="shared" ca="1" si="295"/>
        <v>49.111294996892624</v>
      </c>
      <c r="JY22" s="90">
        <f t="shared" ca="1" si="296"/>
        <v>220.03826695146492</v>
      </c>
      <c r="JZ22" s="90">
        <f t="shared" ca="1" si="297"/>
        <v>8.4360171962782147</v>
      </c>
      <c r="KA22" s="90">
        <f t="shared" ca="1" si="298"/>
        <v>24.939912768691126</v>
      </c>
      <c r="KB22" s="90">
        <f t="shared" ca="1" si="299"/>
        <v>83.863308300928452</v>
      </c>
      <c r="KC22" s="90">
        <f t="shared" ca="1" si="300"/>
        <v>116.0005479013379</v>
      </c>
      <c r="KD22" s="90">
        <f t="shared" ca="1" si="301"/>
        <v>100.75404332332923</v>
      </c>
      <c r="KE22" s="90">
        <f t="shared" ca="1" si="302"/>
        <v>60.673425953436286</v>
      </c>
      <c r="KF22" s="90">
        <f t="shared" ca="1" si="303"/>
        <v>60.785358031122165</v>
      </c>
      <c r="KG22" s="90">
        <f t="shared" ca="1" si="304"/>
        <v>20.573947578405878</v>
      </c>
      <c r="KH22" s="90">
        <f t="shared" ca="1" si="305"/>
        <v>18.156724005074565</v>
      </c>
      <c r="KI22" s="90">
        <f t="shared" ca="1" si="306"/>
        <v>270.08274924775412</v>
      </c>
      <c r="KJ22" s="90">
        <f t="shared" ca="1" si="307"/>
        <v>149.67617540656275</v>
      </c>
      <c r="KK22" s="90">
        <f t="shared" ca="1" si="308"/>
        <v>42.870662693304183</v>
      </c>
      <c r="KL22" s="90">
        <f t="shared" ca="1" si="309"/>
        <v>143.33876008586114</v>
      </c>
      <c r="KM22" s="90">
        <f t="shared" ca="1" si="310"/>
        <v>200.21022306035303</v>
      </c>
      <c r="KN22" s="90">
        <f t="shared" ca="1" si="311"/>
        <v>179.61565669266486</v>
      </c>
      <c r="KO22" s="90">
        <f t="shared" ca="1" si="312"/>
        <v>96.736009589475245</v>
      </c>
      <c r="KP22" s="90">
        <f t="shared" ca="1" si="313"/>
        <v>151.91542857882405</v>
      </c>
      <c r="KQ22" s="90">
        <f t="shared" ca="1" si="314"/>
        <v>152.50086764648336</v>
      </c>
      <c r="KR22" s="90">
        <f t="shared" ca="1" si="315"/>
        <v>144.72347515327536</v>
      </c>
      <c r="KS22" s="90">
        <f t="shared" ca="1" si="316"/>
        <v>230.94751228185831</v>
      </c>
      <c r="KT22" s="90">
        <f t="shared" ca="1" si="317"/>
        <v>158.97645296584173</v>
      </c>
      <c r="KU22" s="90">
        <f t="shared" ca="1" si="318"/>
        <v>81.416051002704222</v>
      </c>
      <c r="KV22" s="90">
        <f t="shared" ca="1" si="319"/>
        <v>23.381832380837103</v>
      </c>
      <c r="KW22" s="90">
        <f t="shared" ca="1" si="320"/>
        <v>25.28696683813979</v>
      </c>
      <c r="KX22" s="90">
        <f t="shared" ca="1" si="321"/>
        <v>50.913785141205167</v>
      </c>
      <c r="KY22" s="90">
        <f t="shared" ca="1" si="322"/>
        <v>5.153850193857469</v>
      </c>
      <c r="KZ22" s="90">
        <f t="shared" ca="1" si="323"/>
        <v>58.514501708405177</v>
      </c>
      <c r="LA22" s="90">
        <f t="shared" ca="1" si="324"/>
        <v>195.28124364190563</v>
      </c>
      <c r="LB22" s="90">
        <f t="shared" ca="1" si="325"/>
        <v>40.97094249478225</v>
      </c>
      <c r="LC22" s="90">
        <f t="shared" ca="1" si="326"/>
        <v>85.461292432586859</v>
      </c>
      <c r="LD22" s="90">
        <f t="shared" ca="1" si="327"/>
        <v>74.426637645197303</v>
      </c>
      <c r="LE22" s="90">
        <f t="shared" ca="1" si="328"/>
        <v>151.98305963201554</v>
      </c>
      <c r="LF22" s="90">
        <f t="shared" ca="1" si="329"/>
        <v>379.28310899175051</v>
      </c>
      <c r="LG22" s="90">
        <f t="shared" ca="1" si="330"/>
        <v>32.891057334057642</v>
      </c>
      <c r="LH22" s="90">
        <f t="shared" ca="1" si="331"/>
        <v>24.202766363480784</v>
      </c>
      <c r="LI22" s="90">
        <f t="shared" ca="1" si="332"/>
        <v>64.178942618434192</v>
      </c>
      <c r="LJ22" s="90">
        <f t="shared" ca="1" si="333"/>
        <v>46.665229274156722</v>
      </c>
      <c r="LK22" s="90">
        <f t="shared" ca="1" si="334"/>
        <v>19.733595164802427</v>
      </c>
      <c r="LL22" s="90">
        <f t="shared" ca="1" si="335"/>
        <v>21.948887396213305</v>
      </c>
      <c r="LM22" s="90">
        <f t="shared" ca="1" si="336"/>
        <v>9.1169702397450898</v>
      </c>
      <c r="LN22" s="90">
        <f t="shared" ca="1" si="337"/>
        <v>55.016846828059506</v>
      </c>
      <c r="LO22" s="90">
        <f t="shared" ca="1" si="338"/>
        <v>86.830647019101406</v>
      </c>
      <c r="LP22" s="90">
        <f t="shared" ca="1" si="339"/>
        <v>41.63203931538726</v>
      </c>
      <c r="LQ22" s="90">
        <f t="shared" ca="1" si="340"/>
        <v>71.17989969348595</v>
      </c>
      <c r="LR22" s="90">
        <f t="shared" ca="1" si="341"/>
        <v>44.809639158594756</v>
      </c>
      <c r="LS22" s="90">
        <f t="shared" ca="1" si="342"/>
        <v>82.656086692226481</v>
      </c>
      <c r="LT22" s="90">
        <f t="shared" ca="1" si="343"/>
        <v>20.090736879580191</v>
      </c>
      <c r="LU22" s="90">
        <f t="shared" ca="1" si="344"/>
        <v>101.6447830375661</v>
      </c>
      <c r="LV22" s="90">
        <f t="shared" ca="1" si="345"/>
        <v>228.13905839268315</v>
      </c>
      <c r="LW22" s="90">
        <f t="shared" ca="1" si="346"/>
        <v>39.382904346880686</v>
      </c>
      <c r="LX22" s="90">
        <f t="shared" ca="1" si="347"/>
        <v>44.599909668293868</v>
      </c>
      <c r="LY22" s="90">
        <f t="shared" ca="1" si="348"/>
        <v>39.942402764828728</v>
      </c>
      <c r="LZ22" s="90">
        <f t="shared" ca="1" si="349"/>
        <v>63.67908243968327</v>
      </c>
      <c r="MA22" s="90">
        <f t="shared" ca="1" si="350"/>
        <v>186.47243603238167</v>
      </c>
      <c r="MB22" s="90">
        <f t="shared" ca="1" si="351"/>
        <v>61.583088453606948</v>
      </c>
      <c r="MC22" s="90">
        <f t="shared" ca="1" si="352"/>
        <v>69.864742942189011</v>
      </c>
      <c r="MD22" s="90">
        <f t="shared" ca="1" si="353"/>
        <v>193.05361452602358</v>
      </c>
      <c r="ME22" s="90">
        <f t="shared" ca="1" si="354"/>
        <v>121.20426302316655</v>
      </c>
      <c r="MF22" s="90">
        <f t="shared" ca="1" si="355"/>
        <v>146.85410605042838</v>
      </c>
      <c r="MG22" s="90">
        <f t="shared" ca="1" si="356"/>
        <v>29.087383992224698</v>
      </c>
      <c r="MH22" s="90">
        <f t="shared" ca="1" si="357"/>
        <v>158.42505823254649</v>
      </c>
      <c r="MI22" s="90">
        <f t="shared" ca="1" si="358"/>
        <v>64.121982414821019</v>
      </c>
      <c r="MJ22" s="90">
        <f t="shared" ca="1" si="359"/>
        <v>92.354621887054904</v>
      </c>
      <c r="MK22" s="90">
        <f t="shared" ca="1" si="360"/>
        <v>56.029940970414216</v>
      </c>
      <c r="ML22" s="90">
        <f t="shared" ca="1" si="361"/>
        <v>52.937650468757106</v>
      </c>
      <c r="MM22" s="90">
        <f t="shared" ca="1" si="362"/>
        <v>276.0857468561087</v>
      </c>
      <c r="MN22" s="90">
        <f t="shared" ca="1" si="363"/>
        <v>74.066572543548219</v>
      </c>
      <c r="MO22" s="90">
        <f t="shared" ca="1" si="364"/>
        <v>20.057373172583635</v>
      </c>
      <c r="MP22" s="90">
        <f t="shared" ca="1" si="365"/>
        <v>84.280040347293578</v>
      </c>
      <c r="MQ22" s="90">
        <f t="shared" ca="1" si="366"/>
        <v>178.67827452777345</v>
      </c>
      <c r="MR22" s="90">
        <f t="shared" ca="1" si="367"/>
        <v>210.22390738971461</v>
      </c>
      <c r="MS22" s="90">
        <f t="shared" ca="1" si="368"/>
        <v>78.932985502917987</v>
      </c>
      <c r="MT22" s="90">
        <f t="shared" ca="1" si="369"/>
        <v>228.4784262141026</v>
      </c>
      <c r="MU22" s="90">
        <f t="shared" ca="1" si="370"/>
        <v>69.278978827082923</v>
      </c>
      <c r="MV22" s="90">
        <f t="shared" ca="1" si="371"/>
        <v>17.802900173354296</v>
      </c>
      <c r="MW22" s="90">
        <f t="shared" ca="1" si="372"/>
        <v>111.18779708829263</v>
      </c>
      <c r="MX22" s="90">
        <f t="shared" ca="1" si="373"/>
        <v>117.84859058604428</v>
      </c>
      <c r="MY22" s="90">
        <f t="shared" ca="1" si="374"/>
        <v>67.893569401538386</v>
      </c>
      <c r="MZ22" s="90">
        <f t="shared" ca="1" si="375"/>
        <v>88.847940844102979</v>
      </c>
      <c r="NA22" s="90">
        <f t="shared" ca="1" si="376"/>
        <v>26.017282474560446</v>
      </c>
      <c r="NB22" s="90">
        <f t="shared" ca="1" si="377"/>
        <v>96.202427565289497</v>
      </c>
      <c r="NC22" s="90">
        <f t="shared" ca="1" si="378"/>
        <v>105.80292789884457</v>
      </c>
      <c r="ND22" s="90">
        <f t="shared" ca="1" si="379"/>
        <v>52.705918065322258</v>
      </c>
      <c r="NE22" s="90">
        <f t="shared" ca="1" si="380"/>
        <v>39.173403327436134</v>
      </c>
      <c r="NF22" s="90">
        <f t="shared" ca="1" si="381"/>
        <v>53.795008987847439</v>
      </c>
      <c r="NG22" s="90">
        <f t="shared" ca="1" si="382"/>
        <v>111.24522656029941</v>
      </c>
      <c r="NH22" s="90">
        <f t="shared" ca="1" si="383"/>
        <v>170.67679029425082</v>
      </c>
      <c r="NI22" s="90">
        <f t="shared" ca="1" si="384"/>
        <v>434.11011490693107</v>
      </c>
      <c r="NJ22" s="90">
        <f t="shared" ca="1" si="385"/>
        <v>73.253781341552624</v>
      </c>
      <c r="NK22" s="90">
        <f t="shared" ca="1" si="386"/>
        <v>261.18403238904187</v>
      </c>
      <c r="NL22" s="90">
        <f t="shared" ca="1" si="387"/>
        <v>161.09306412514388</v>
      </c>
      <c r="NM22" s="90">
        <f t="shared" ca="1" si="388"/>
        <v>527.65348296526463</v>
      </c>
      <c r="NN22" s="90">
        <f t="shared" ca="1" si="389"/>
        <v>212.31565373110357</v>
      </c>
      <c r="NO22" s="90">
        <f t="shared" ca="1" si="390"/>
        <v>109.54048690156738</v>
      </c>
      <c r="NP22" s="90">
        <f t="shared" ca="1" si="391"/>
        <v>32.712034948813049</v>
      </c>
      <c r="NQ22" s="90">
        <f t="shared" ca="1" si="392"/>
        <v>318.54724612651296</v>
      </c>
      <c r="NR22" s="90">
        <f t="shared" ca="1" si="393"/>
        <v>58.619555246269165</v>
      </c>
      <c r="NS22" s="90">
        <f t="shared" ca="1" si="394"/>
        <v>33.67616911305273</v>
      </c>
      <c r="NT22" s="90">
        <f t="shared" ca="1" si="395"/>
        <v>124.44144700877287</v>
      </c>
      <c r="NU22" s="90">
        <f t="shared" ca="1" si="396"/>
        <v>307.46853386669301</v>
      </c>
      <c r="NV22" s="90">
        <f t="shared" ca="1" si="397"/>
        <v>192.93266138012714</v>
      </c>
      <c r="NW22" s="90">
        <f t="shared" ca="1" si="398"/>
        <v>292.46608234600103</v>
      </c>
      <c r="NX22" s="90">
        <f t="shared" ca="1" si="399"/>
        <v>16.616453844440656</v>
      </c>
      <c r="NY22" s="90">
        <f t="shared" ca="1" si="400"/>
        <v>164.92350616044678</v>
      </c>
      <c r="NZ22" s="90">
        <f t="shared" ca="1" si="401"/>
        <v>19.328198096534859</v>
      </c>
      <c r="OA22" s="90">
        <f t="shared" ca="1" si="402"/>
        <v>121.53228517313214</v>
      </c>
      <c r="OB22" s="90">
        <f t="shared" ca="1" si="403"/>
        <v>366.06399643132937</v>
      </c>
      <c r="OC22" s="90">
        <f t="shared" ca="1" si="404"/>
        <v>32.195231928862292</v>
      </c>
      <c r="OD22" s="90">
        <f t="shared" ca="1" si="405"/>
        <v>49.381803406058893</v>
      </c>
      <c r="OE22" s="90">
        <f t="shared" ca="1" si="406"/>
        <v>40.82021467889907</v>
      </c>
      <c r="OF22" s="90">
        <f t="shared" ca="1" si="407"/>
        <v>6.6644360669580021</v>
      </c>
      <c r="OG22" s="90">
        <f t="shared" ca="1" si="408"/>
        <v>99.072140217563089</v>
      </c>
      <c r="OH22" s="90">
        <f t="shared" ca="1" si="409"/>
        <v>228.06627951834463</v>
      </c>
      <c r="OI22" s="90">
        <f t="shared" ca="1" si="410"/>
        <v>29.753966151244633</v>
      </c>
      <c r="OJ22" s="90">
        <f t="shared" ca="1" si="411"/>
        <v>130.8794680844403</v>
      </c>
      <c r="OK22" s="90">
        <f t="shared" ca="1" si="412"/>
        <v>121.61839443003194</v>
      </c>
      <c r="OL22" s="90">
        <f t="shared" ca="1" si="413"/>
        <v>47.686400367069403</v>
      </c>
      <c r="OM22" s="90">
        <f t="shared" ca="1" si="414"/>
        <v>107.5806900441611</v>
      </c>
      <c r="ON22" s="90">
        <f t="shared" ca="1" si="415"/>
        <v>28.259608003912859</v>
      </c>
      <c r="OO22" s="90">
        <f t="shared" ca="1" si="416"/>
        <v>102.2846066973255</v>
      </c>
      <c r="OP22" s="90">
        <f t="shared" ca="1" si="417"/>
        <v>68.478386849889262</v>
      </c>
      <c r="OQ22" s="90">
        <f t="shared" ca="1" si="418"/>
        <v>61.593270061798215</v>
      </c>
      <c r="OR22" s="90">
        <f t="shared" ca="1" si="419"/>
        <v>41.679517030264108</v>
      </c>
      <c r="OS22" s="90">
        <f t="shared" ca="1" si="420"/>
        <v>140.41129824012779</v>
      </c>
      <c r="OT22" s="90">
        <f t="shared" ca="1" si="421"/>
        <v>39.475507938425196</v>
      </c>
      <c r="OU22" s="90">
        <f t="shared" ca="1" si="422"/>
        <v>78.442622940769979</v>
      </c>
      <c r="OV22" s="90">
        <f t="shared" ca="1" si="423"/>
        <v>25.015067323959997</v>
      </c>
      <c r="OW22" s="90">
        <f t="shared" ca="1" si="424"/>
        <v>45.805751897149321</v>
      </c>
      <c r="OX22" s="90">
        <f t="shared" ca="1" si="425"/>
        <v>20.663810508116075</v>
      </c>
      <c r="OY22" s="90">
        <f t="shared" ca="1" si="426"/>
        <v>45.269398582973793</v>
      </c>
      <c r="OZ22" s="90">
        <f t="shared" ca="1" si="427"/>
        <v>36.493400452729645</v>
      </c>
      <c r="PA22" s="90">
        <f t="shared" ca="1" si="428"/>
        <v>52.661872939492561</v>
      </c>
      <c r="PB22" s="90">
        <f t="shared" ca="1" si="429"/>
        <v>71.958535385644055</v>
      </c>
      <c r="PC22" s="90">
        <f t="shared" ca="1" si="430"/>
        <v>72.048531150595068</v>
      </c>
      <c r="PD22" s="90">
        <f t="shared" ca="1" si="431"/>
        <v>121.68208161485995</v>
      </c>
      <c r="PE22" s="90">
        <f t="shared" ca="1" si="432"/>
        <v>5.0228424236762432</v>
      </c>
      <c r="PF22" s="90">
        <f t="shared" ca="1" si="433"/>
        <v>38.446702384840762</v>
      </c>
      <c r="PG22" s="90">
        <f t="shared" ca="1" si="434"/>
        <v>149.43437601089983</v>
      </c>
      <c r="PH22" s="90">
        <f t="shared" ca="1" si="435"/>
        <v>35.855651282753435</v>
      </c>
      <c r="PI22" s="90">
        <f t="shared" ca="1" si="436"/>
        <v>61.859403742722833</v>
      </c>
      <c r="PJ22" s="90">
        <f t="shared" ca="1" si="437"/>
        <v>21.167421992573566</v>
      </c>
      <c r="PK22" s="90">
        <f t="shared" ca="1" si="438"/>
        <v>3.9031762730355442</v>
      </c>
      <c r="PL22" s="90">
        <f t="shared" ca="1" si="439"/>
        <v>54.067799373866642</v>
      </c>
      <c r="PM22" s="90">
        <f t="shared" ca="1" si="440"/>
        <v>59.297952343941184</v>
      </c>
      <c r="PN22" s="90">
        <f t="shared" ca="1" si="441"/>
        <v>60.53815205626934</v>
      </c>
      <c r="PO22" s="90">
        <f t="shared" ca="1" si="442"/>
        <v>90.647976333992602</v>
      </c>
      <c r="PP22" s="90">
        <f t="shared" ca="1" si="443"/>
        <v>55.668358066919843</v>
      </c>
      <c r="PQ22" s="90">
        <f t="shared" ca="1" si="444"/>
        <v>32.670025547547333</v>
      </c>
      <c r="PR22" s="90">
        <f t="shared" ca="1" si="445"/>
        <v>13.912910120261065</v>
      </c>
      <c r="PS22" s="90">
        <f t="shared" ca="1" si="446"/>
        <v>10.401597212936055</v>
      </c>
      <c r="PT22" s="90">
        <f t="shared" ca="1" si="447"/>
        <v>45.367985077542158</v>
      </c>
      <c r="PU22" s="90">
        <f t="shared" ca="1" si="448"/>
        <v>53.192744474060127</v>
      </c>
      <c r="PV22" s="90">
        <f t="shared" ca="1" si="449"/>
        <v>-42.485199742596194</v>
      </c>
      <c r="PW22" s="90">
        <f t="shared" ca="1" si="450"/>
        <v>20.891903021287071</v>
      </c>
      <c r="PX22" s="90">
        <f t="shared" ca="1" si="451"/>
        <v>119.58752526018793</v>
      </c>
      <c r="PY22" s="90">
        <f t="shared" ca="1" si="452"/>
        <v>101.88591008965601</v>
      </c>
      <c r="PZ22" s="90">
        <f t="shared" ca="1" si="453"/>
        <v>117.11586617965629</v>
      </c>
      <c r="QA22" s="90">
        <f t="shared" ca="1" si="454"/>
        <v>146.67290881274482</v>
      </c>
      <c r="QB22" s="90">
        <f t="shared" ca="1" si="455"/>
        <v>5.9131942644498121</v>
      </c>
      <c r="QC22" s="90">
        <f t="shared" ca="1" si="456"/>
        <v>97.335818315652588</v>
      </c>
      <c r="QD22" s="90">
        <f t="shared" ca="1" si="457"/>
        <v>194.82894679952398</v>
      </c>
      <c r="QE22" s="90">
        <f t="shared" ca="1" si="458"/>
        <v>239.81601122332211</v>
      </c>
      <c r="QF22" s="90">
        <f t="shared" ca="1" si="459"/>
        <v>49.629511219509979</v>
      </c>
      <c r="QG22" s="90">
        <f t="shared" ca="1" si="460"/>
        <v>9.1219587379499103</v>
      </c>
      <c r="QH22" s="90">
        <f t="shared" ca="1" si="461"/>
        <v>61.744577313033275</v>
      </c>
      <c r="QI22" s="90">
        <f t="shared" ca="1" si="462"/>
        <v>45.668185778028977</v>
      </c>
      <c r="QJ22" s="90">
        <f t="shared" ca="1" si="463"/>
        <v>51.511947529563216</v>
      </c>
      <c r="QK22" s="90">
        <f t="shared" ca="1" si="464"/>
        <v>316.38087470330646</v>
      </c>
      <c r="QL22" s="90">
        <f t="shared" ca="1" si="465"/>
        <v>180.65510482708657</v>
      </c>
      <c r="QM22" s="90">
        <f t="shared" ca="1" si="466"/>
        <v>222.31501364925364</v>
      </c>
      <c r="QN22" s="90">
        <f t="shared" ca="1" si="467"/>
        <v>256.26184797202927</v>
      </c>
      <c r="QO22" s="90">
        <f t="shared" ca="1" si="468"/>
        <v>32.318928996862383</v>
      </c>
      <c r="QP22" s="90">
        <f t="shared" ca="1" si="469"/>
        <v>66.605478494618978</v>
      </c>
      <c r="QQ22" s="90">
        <f t="shared" ca="1" si="470"/>
        <v>42.88880522252078</v>
      </c>
      <c r="QR22" s="90">
        <f t="shared" ca="1" si="471"/>
        <v>98.956704985192786</v>
      </c>
      <c r="QS22" s="90">
        <f t="shared" ca="1" si="472"/>
        <v>18.184016515854445</v>
      </c>
      <c r="QT22" s="90">
        <f t="shared" ca="1" si="473"/>
        <v>71.855999518236189</v>
      </c>
      <c r="QU22" s="90">
        <f t="shared" ca="1" si="474"/>
        <v>51.817156928547682</v>
      </c>
      <c r="QV22" s="90">
        <f t="shared" ca="1" si="475"/>
        <v>111.35324390637032</v>
      </c>
      <c r="QW22" s="90">
        <f t="shared" ca="1" si="476"/>
        <v>86.102183417724348</v>
      </c>
      <c r="QX22" s="90">
        <f t="shared" ca="1" si="477"/>
        <v>332.6301280569603</v>
      </c>
      <c r="QY22" s="90">
        <f t="shared" ca="1" si="478"/>
        <v>300.53022415861875</v>
      </c>
      <c r="QZ22" s="90">
        <f t="shared" ca="1" si="479"/>
        <v>20.76713202581616</v>
      </c>
      <c r="RA22" s="90">
        <f t="shared" ca="1" si="480"/>
        <v>62.270050942419552</v>
      </c>
      <c r="RB22" s="90">
        <f t="shared" ca="1" si="481"/>
        <v>13.818104081538451</v>
      </c>
      <c r="RC22" s="90">
        <f t="shared" ca="1" si="482"/>
        <v>233.49002787876159</v>
      </c>
      <c r="RD22" s="90">
        <f t="shared" ca="1" si="483"/>
        <v>43.989084788311473</v>
      </c>
      <c r="RE22" s="90">
        <f t="shared" ca="1" si="484"/>
        <v>48.316337505989033</v>
      </c>
      <c r="RF22" s="90">
        <f t="shared" ca="1" si="485"/>
        <v>185.53003921429237</v>
      </c>
      <c r="RG22" s="90">
        <f t="shared" ca="1" si="486"/>
        <v>55.827844679307027</v>
      </c>
      <c r="RH22" s="90">
        <f t="shared" ca="1" si="487"/>
        <v>85.508991039823243</v>
      </c>
      <c r="RI22" s="90">
        <f t="shared" ca="1" si="488"/>
        <v>103.35234013546315</v>
      </c>
      <c r="RJ22" s="90">
        <f t="shared" ca="1" si="489"/>
        <v>238.53036474519354</v>
      </c>
      <c r="RK22" s="90">
        <f t="shared" ca="1" si="490"/>
        <v>81.895139455120102</v>
      </c>
      <c r="RL22" s="90">
        <f t="shared" ca="1" si="491"/>
        <v>131.3908013066449</v>
      </c>
      <c r="RM22" s="90">
        <f t="shared" ca="1" si="492"/>
        <v>8.9720335229772079</v>
      </c>
      <c r="RN22" s="90">
        <f t="shared" ca="1" si="493"/>
        <v>235.57335284497705</v>
      </c>
      <c r="RO22" s="90">
        <f t="shared" ca="1" si="494"/>
        <v>288.06015122824152</v>
      </c>
      <c r="RP22" s="90">
        <f t="shared" ca="1" si="495"/>
        <v>59.640995092549645</v>
      </c>
      <c r="RQ22" s="90">
        <f t="shared" ca="1" si="496"/>
        <v>146.198549263312</v>
      </c>
      <c r="RR22" s="90">
        <f t="shared" ca="1" si="497"/>
        <v>117.73715910750414</v>
      </c>
      <c r="RS22" s="90">
        <f t="shared" ca="1" si="498"/>
        <v>138.08628605633106</v>
      </c>
      <c r="RT22" s="90">
        <f t="shared" ca="1" si="499"/>
        <v>103.76180262835791</v>
      </c>
      <c r="RU22" s="90">
        <f t="shared" ca="1" si="500"/>
        <v>121.03749040060748</v>
      </c>
      <c r="RV22" s="90">
        <f t="shared" ca="1" si="501"/>
        <v>61.779780876002093</v>
      </c>
      <c r="RW22" s="90">
        <f t="shared" ca="1" si="502"/>
        <v>69.858716822424057</v>
      </c>
      <c r="RX22" s="90">
        <f t="shared" ca="1" si="503"/>
        <v>141.22088808937318</v>
      </c>
      <c r="RY22" s="90">
        <f t="shared" ca="1" si="504"/>
        <v>117.91384935034951</v>
      </c>
      <c r="RZ22" s="90">
        <f t="shared" ca="1" si="505"/>
        <v>85.84145652637504</v>
      </c>
      <c r="SA22" s="90">
        <f t="shared" ca="1" si="506"/>
        <v>125.15305379106616</v>
      </c>
      <c r="SB22" s="90">
        <f t="shared" ca="1" si="507"/>
        <v>46.19256162766213</v>
      </c>
      <c r="SC22" s="90">
        <f t="shared" ca="1" si="508"/>
        <v>15.571108431244355</v>
      </c>
      <c r="SD22" s="90">
        <f t="shared" ca="1" si="509"/>
        <v>145.39636866176647</v>
      </c>
      <c r="SE22" s="90">
        <f t="shared" ca="1" si="510"/>
        <v>238.86492730758462</v>
      </c>
      <c r="SF22" s="90">
        <f t="shared" ca="1" si="511"/>
        <v>20.833673287243194</v>
      </c>
      <c r="SG22" s="90">
        <f t="shared" ca="1" si="512"/>
        <v>0.56374759785285666</v>
      </c>
      <c r="SH22" s="90">
        <f t="shared" ca="1" si="513"/>
        <v>18.310507934885905</v>
      </c>
      <c r="SI22" s="90">
        <f t="shared" ca="1" si="514"/>
        <v>102.71033131331036</v>
      </c>
      <c r="SJ22" s="90">
        <f t="shared" ca="1" si="515"/>
        <v>344.87030819836093</v>
      </c>
      <c r="SK22" s="90">
        <f t="shared" ca="1" si="516"/>
        <v>40.535518669048272</v>
      </c>
      <c r="SL22" s="90">
        <f t="shared" ca="1" si="517"/>
        <v>100.01817154754566</v>
      </c>
      <c r="SM22" s="90">
        <f t="shared" ca="1" si="518"/>
        <v>66.108186472782961</v>
      </c>
      <c r="SN22" s="90">
        <f t="shared" ca="1" si="519"/>
        <v>73.776942063324967</v>
      </c>
      <c r="SO22" s="90">
        <f t="shared" ca="1" si="520"/>
        <v>48.897758659495899</v>
      </c>
      <c r="SP22" s="90">
        <f t="shared" ca="1" si="521"/>
        <v>56.853036252901298</v>
      </c>
      <c r="SQ22" s="90">
        <f t="shared" ca="1" si="522"/>
        <v>102.7777386245512</v>
      </c>
      <c r="SR22" s="90">
        <f t="shared" ca="1" si="523"/>
        <v>78.040898234432603</v>
      </c>
      <c r="SS22" s="90">
        <f t="shared" ca="1" si="524"/>
        <v>82.796607028846324</v>
      </c>
      <c r="ST22" s="90">
        <f t="shared" ca="1" si="525"/>
        <v>43.343749068429965</v>
      </c>
      <c r="SU22" s="90">
        <f t="shared" ca="1" si="526"/>
        <v>217.99995706059457</v>
      </c>
      <c r="SV22" s="90">
        <f t="shared" ca="1" si="527"/>
        <v>15.954625652236857</v>
      </c>
      <c r="SW22" s="90">
        <f t="shared" ca="1" si="528"/>
        <v>320.83208861632346</v>
      </c>
      <c r="SX22" s="90">
        <f t="shared" ca="1" si="529"/>
        <v>20.514981761829549</v>
      </c>
      <c r="SY22" s="90">
        <f t="shared" ca="1" si="530"/>
        <v>89.067353536829486</v>
      </c>
      <c r="SZ22" s="90">
        <f t="shared" ca="1" si="531"/>
        <v>32.935678894525736</v>
      </c>
      <c r="TA22" s="90">
        <f t="shared" ca="1" si="532"/>
        <v>48.9966674007675</v>
      </c>
      <c r="TB22" s="90">
        <f t="shared" ca="1" si="533"/>
        <v>25.094437253833242</v>
      </c>
      <c r="TC22" s="90">
        <f t="shared" ca="1" si="534"/>
        <v>98.253628568242732</v>
      </c>
      <c r="TD22" s="90">
        <f t="shared" ca="1" si="535"/>
        <v>58.398788242017339</v>
      </c>
      <c r="TE22" s="90">
        <f t="shared" ca="1" si="536"/>
        <v>182.69361261142041</v>
      </c>
      <c r="TF22" s="90">
        <f t="shared" ca="1" si="537"/>
        <v>5.1758241751312966</v>
      </c>
      <c r="TG22" s="90">
        <f t="shared" ca="1" si="538"/>
        <v>106.76597288717178</v>
      </c>
      <c r="TH22" s="90">
        <f t="shared" ca="1" si="539"/>
        <v>27.142346835292802</v>
      </c>
      <c r="TI22" s="90">
        <f t="shared" ca="1" si="540"/>
        <v>111.89966274000831</v>
      </c>
      <c r="TJ22" s="90">
        <f t="shared" ca="1" si="541"/>
        <v>32.565304204315218</v>
      </c>
      <c r="TK22" s="90">
        <f t="shared" ca="1" si="542"/>
        <v>33.008944756334557</v>
      </c>
      <c r="TL22" s="90">
        <f t="shared" ca="1" si="543"/>
        <v>146.66069231291354</v>
      </c>
      <c r="TM22" s="90">
        <f t="shared" ca="1" si="544"/>
        <v>53.579055602135959</v>
      </c>
      <c r="TN22" s="90">
        <f t="shared" ca="1" si="545"/>
        <v>248.88036819299003</v>
      </c>
      <c r="TO22" s="90">
        <f t="shared" ca="1" si="546"/>
        <v>63.295792059582993</v>
      </c>
      <c r="TP22" s="90">
        <f t="shared" ca="1" si="547"/>
        <v>75.716534307444135</v>
      </c>
      <c r="TQ22" s="90">
        <f t="shared" ca="1" si="548"/>
        <v>97.392411695416314</v>
      </c>
      <c r="TR22" s="90">
        <f t="shared" ca="1" si="549"/>
        <v>139.02237188166299</v>
      </c>
      <c r="TS22" s="90">
        <f t="shared" ca="1" si="550"/>
        <v>41.308614357188958</v>
      </c>
      <c r="TT22" s="90">
        <f t="shared" ca="1" si="551"/>
        <v>33.61416410148567</v>
      </c>
      <c r="TU22" s="90">
        <f t="shared" ca="1" si="552"/>
        <v>29.644005793182405</v>
      </c>
      <c r="TV22" s="90">
        <f t="shared" ca="1" si="553"/>
        <v>108.12692718757799</v>
      </c>
      <c r="TW22" s="90">
        <f t="shared" ca="1" si="554"/>
        <v>268.5969796781132</v>
      </c>
      <c r="TX22" s="90">
        <f t="shared" ca="1" si="555"/>
        <v>130.34376332647662</v>
      </c>
      <c r="TY22" s="90">
        <f t="shared" ca="1" si="556"/>
        <v>105.4607573863907</v>
      </c>
      <c r="TZ22" s="90">
        <f t="shared" ca="1" si="557"/>
        <v>2.5915378530354825</v>
      </c>
      <c r="UA22" s="90">
        <f t="shared" ca="1" si="558"/>
        <v>41.837781647473321</v>
      </c>
      <c r="UB22" s="90">
        <f t="shared" ca="1" si="559"/>
        <v>112.60310296207217</v>
      </c>
      <c r="UC22" s="90">
        <f t="shared" ca="1" si="560"/>
        <v>52.836396302657327</v>
      </c>
      <c r="UD22" s="90">
        <f t="shared" ca="1" si="561"/>
        <v>86.246305241998627</v>
      </c>
      <c r="UE22" s="90">
        <f t="shared" ca="1" si="562"/>
        <v>54.219465336931385</v>
      </c>
      <c r="UF22" s="90">
        <f t="shared" ca="1" si="563"/>
        <v>74.994281614579009</v>
      </c>
      <c r="UG22" s="90">
        <f t="shared" ca="1" si="564"/>
        <v>49.35749568913279</v>
      </c>
      <c r="UH22" s="90">
        <f t="shared" ca="1" si="565"/>
        <v>42.651959604984384</v>
      </c>
      <c r="UI22" s="90">
        <f t="shared" ca="1" si="566"/>
        <v>163.802228550406</v>
      </c>
      <c r="UJ22" s="90">
        <f t="shared" ca="1" si="567"/>
        <v>117.82613224946911</v>
      </c>
      <c r="UK22" s="90">
        <f t="shared" ca="1" si="568"/>
        <v>108.77190402866741</v>
      </c>
      <c r="UL22" s="90">
        <f t="shared" ca="1" si="569"/>
        <v>328.10300505580773</v>
      </c>
      <c r="UM22" s="90">
        <f t="shared" ca="1" si="570"/>
        <v>3.4635856469785926</v>
      </c>
      <c r="UN22" s="90">
        <f t="shared" ca="1" si="571"/>
        <v>48.903820150745425</v>
      </c>
      <c r="UO22" s="90">
        <f t="shared" ca="1" si="572"/>
        <v>40.497699939272906</v>
      </c>
      <c r="UP22" s="90">
        <f t="shared" ca="1" si="573"/>
        <v>83.764739811856998</v>
      </c>
      <c r="UQ22" s="90">
        <f t="shared" ca="1" si="574"/>
        <v>54.652300944073957</v>
      </c>
      <c r="UR22" s="90">
        <f t="shared" ca="1" si="575"/>
        <v>14.606582035522438</v>
      </c>
      <c r="US22" s="90">
        <f t="shared" ca="1" si="576"/>
        <v>49.45842668672833</v>
      </c>
      <c r="UT22" s="90">
        <f t="shared" ca="1" si="577"/>
        <v>55.455591471459812</v>
      </c>
      <c r="UU22" s="90">
        <f t="shared" ca="1" si="578"/>
        <v>65.878973426073586</v>
      </c>
      <c r="UV22" s="90">
        <f t="shared" ca="1" si="579"/>
        <v>35.017329991039574</v>
      </c>
      <c r="UW22" s="90">
        <f t="shared" ca="1" si="580"/>
        <v>38.001131871442738</v>
      </c>
      <c r="UX22" s="90">
        <f t="shared" ca="1" si="581"/>
        <v>67.908423360301043</v>
      </c>
      <c r="UY22" s="90">
        <f t="shared" ca="1" si="582"/>
        <v>19.101677929386309</v>
      </c>
      <c r="UZ22" s="90">
        <f t="shared" ca="1" si="583"/>
        <v>183.72937334436247</v>
      </c>
      <c r="VA22" s="90">
        <f t="shared" ca="1" si="584"/>
        <v>18.418571344110543</v>
      </c>
      <c r="VB22" s="90">
        <f t="shared" ca="1" si="585"/>
        <v>185.35991322380588</v>
      </c>
      <c r="VC22" s="90">
        <f t="shared" ca="1" si="586"/>
        <v>69.346536573879064</v>
      </c>
      <c r="VD22" s="90">
        <f t="shared" ca="1" si="587"/>
        <v>25.992155796979635</v>
      </c>
      <c r="VE22" s="90">
        <f t="shared" ca="1" si="588"/>
        <v>406.52275219778448</v>
      </c>
      <c r="VF22" s="90">
        <f t="shared" ca="1" si="589"/>
        <v>118.02935408073566</v>
      </c>
      <c r="VG22" s="90">
        <f t="shared" ca="1" si="590"/>
        <v>89.891036905528352</v>
      </c>
      <c r="VH22" s="90">
        <f t="shared" ca="1" si="591"/>
        <v>42.59134685445072</v>
      </c>
      <c r="VI22" s="90">
        <f t="shared" ca="1" si="592"/>
        <v>43.968252074923832</v>
      </c>
      <c r="VJ22" s="90">
        <f t="shared" ca="1" si="593"/>
        <v>51.846854609512491</v>
      </c>
      <c r="VK22" s="90">
        <f t="shared" ca="1" si="594"/>
        <v>57.864166334254236</v>
      </c>
      <c r="VL22" s="90">
        <f t="shared" ca="1" si="595"/>
        <v>187.66943071064955</v>
      </c>
      <c r="VM22" s="90">
        <f t="shared" ca="1" si="596"/>
        <v>3.0696027029210629</v>
      </c>
      <c r="VN22" s="90">
        <f t="shared" ca="1" si="597"/>
        <v>88.755809455678531</v>
      </c>
      <c r="VO22" s="90">
        <f t="shared" ca="1" si="598"/>
        <v>9.2560776258463662</v>
      </c>
      <c r="VP22" s="90">
        <f t="shared" ca="1" si="599"/>
        <v>7.578500461524861</v>
      </c>
      <c r="VQ22" s="90">
        <f t="shared" ca="1" si="600"/>
        <v>36.870875256654237</v>
      </c>
      <c r="VR22" s="90">
        <f t="shared" ca="1" si="601"/>
        <v>79.64073223877557</v>
      </c>
      <c r="VS22" s="90">
        <f t="shared" ca="1" si="602"/>
        <v>39.297919957717021</v>
      </c>
      <c r="VT22" s="90">
        <f t="shared" ca="1" si="603"/>
        <v>61.122727163851167</v>
      </c>
      <c r="VU22" s="90">
        <f t="shared" ca="1" si="604"/>
        <v>18.979554968509927</v>
      </c>
      <c r="VV22" s="90">
        <f t="shared" ca="1" si="605"/>
        <v>37.617662837621147</v>
      </c>
      <c r="VW22" s="90">
        <f t="shared" ca="1" si="606"/>
        <v>113.65750316909991</v>
      </c>
      <c r="VX22" s="90">
        <f t="shared" ca="1" si="607"/>
        <v>44.444213430460493</v>
      </c>
      <c r="VY22" s="90">
        <f t="shared" ca="1" si="608"/>
        <v>83.76268074133381</v>
      </c>
      <c r="VZ22" s="90">
        <f t="shared" ca="1" si="609"/>
        <v>201.74919034246309</v>
      </c>
      <c r="WA22" s="90">
        <f t="shared" ca="1" si="610"/>
        <v>23.78260810075129</v>
      </c>
      <c r="WB22" s="90">
        <f t="shared" ca="1" si="611"/>
        <v>50.396520208341187</v>
      </c>
      <c r="WC22" s="90">
        <f t="shared" ca="1" si="612"/>
        <v>63.287627113541582</v>
      </c>
      <c r="WD22" s="90">
        <f t="shared" ca="1" si="613"/>
        <v>86.278285150807065</v>
      </c>
      <c r="WE22" s="90">
        <f t="shared" ca="1" si="614"/>
        <v>28.559988557655831</v>
      </c>
      <c r="WF22" s="90">
        <f t="shared" ca="1" si="615"/>
        <v>154.47390224352398</v>
      </c>
      <c r="WG22" s="90">
        <f t="shared" ca="1" si="616"/>
        <v>73.582959453895867</v>
      </c>
      <c r="WH22" s="90">
        <f t="shared" ca="1" si="617"/>
        <v>43.476809636063891</v>
      </c>
      <c r="WI22" s="90">
        <f t="shared" ca="1" si="618"/>
        <v>8.7086845877757693</v>
      </c>
      <c r="WJ22" s="90">
        <f t="shared" ca="1" si="619"/>
        <v>21.908986359647713</v>
      </c>
      <c r="WK22" s="90">
        <f t="shared" ca="1" si="620"/>
        <v>30.285712687090307</v>
      </c>
      <c r="WL22" s="90">
        <f t="shared" ca="1" si="621"/>
        <v>50.736477147768412</v>
      </c>
      <c r="WM22" s="90">
        <f t="shared" ca="1" si="622"/>
        <v>39.525930066170766</v>
      </c>
      <c r="WN22" s="90">
        <f t="shared" ca="1" si="623"/>
        <v>316.11436451341615</v>
      </c>
      <c r="WO22" s="90">
        <f t="shared" ca="1" si="624"/>
        <v>19.500915347509608</v>
      </c>
      <c r="WP22" s="90">
        <f t="shared" ca="1" si="625"/>
        <v>129.58313001858241</v>
      </c>
      <c r="WQ22" s="90">
        <f t="shared" ca="1" si="626"/>
        <v>67.813012495386829</v>
      </c>
      <c r="WR22" s="90">
        <f t="shared" ca="1" si="627"/>
        <v>61.47644406654026</v>
      </c>
      <c r="WS22" s="90">
        <f t="shared" ca="1" si="628"/>
        <v>278.80891538052293</v>
      </c>
      <c r="WT22" s="90">
        <f t="shared" ca="1" si="629"/>
        <v>36.979376707514795</v>
      </c>
      <c r="WU22" s="90">
        <f t="shared" ca="1" si="630"/>
        <v>9.878856589470157</v>
      </c>
      <c r="WV22" s="90">
        <f t="shared" ca="1" si="631"/>
        <v>165.74514249563941</v>
      </c>
      <c r="WW22" s="90">
        <f t="shared" ca="1" si="632"/>
        <v>20.090679943663162</v>
      </c>
      <c r="WX22" s="90">
        <f t="shared" ca="1" si="633"/>
        <v>23.36656356360206</v>
      </c>
      <c r="WY22" s="90">
        <f t="shared" ca="1" si="634"/>
        <v>56.708086075491259</v>
      </c>
      <c r="WZ22" s="90">
        <f t="shared" ca="1" si="635"/>
        <v>23.875569710413171</v>
      </c>
      <c r="XA22" s="90">
        <f t="shared" ca="1" si="636"/>
        <v>81.805980480925186</v>
      </c>
      <c r="XB22" s="90">
        <f t="shared" ca="1" si="637"/>
        <v>331.21550359701769</v>
      </c>
      <c r="XC22" s="90">
        <f t="shared" ca="1" si="638"/>
        <v>173.91463163888801</v>
      </c>
      <c r="XD22" s="90">
        <f t="shared" ca="1" si="639"/>
        <v>100.36348552878255</v>
      </c>
      <c r="XE22" s="90">
        <f t="shared" ca="1" si="640"/>
        <v>69.721132985418222</v>
      </c>
      <c r="XF22" s="90">
        <f t="shared" ca="1" si="641"/>
        <v>51.006894739903125</v>
      </c>
      <c r="XG22" s="90">
        <f t="shared" ca="1" si="642"/>
        <v>149.54345032034922</v>
      </c>
      <c r="XH22" s="90">
        <f t="shared" ca="1" si="643"/>
        <v>80.692856290621933</v>
      </c>
      <c r="XI22" s="90">
        <f t="shared" ca="1" si="644"/>
        <v>42.003242096254105</v>
      </c>
      <c r="XJ22" s="90">
        <f t="shared" ca="1" si="645"/>
        <v>11.588966769956619</v>
      </c>
      <c r="XK22" s="90">
        <f t="shared" ca="1" si="646"/>
        <v>67.046318435729276</v>
      </c>
      <c r="XL22" s="90">
        <f t="shared" ca="1" si="647"/>
        <v>135.2001572481017</v>
      </c>
      <c r="XM22" s="90">
        <f t="shared" ca="1" si="648"/>
        <v>172.44974061536337</v>
      </c>
      <c r="XN22" s="90">
        <f t="shared" ca="1" si="649"/>
        <v>33.678812785603142</v>
      </c>
      <c r="XO22" s="90">
        <f t="shared" ca="1" si="650"/>
        <v>36.992145472132314</v>
      </c>
      <c r="XP22" s="90">
        <f t="shared" ca="1" si="651"/>
        <v>61.211693099425744</v>
      </c>
      <c r="XQ22" s="90">
        <f t="shared" ca="1" si="652"/>
        <v>109.8004024864984</v>
      </c>
      <c r="XR22" s="90">
        <f t="shared" ca="1" si="653"/>
        <v>77.743092221364989</v>
      </c>
      <c r="XS22" s="90">
        <f t="shared" ca="1" si="654"/>
        <v>70.872474597384397</v>
      </c>
      <c r="XT22" s="90">
        <f t="shared" ca="1" si="655"/>
        <v>28.208143855352699</v>
      </c>
      <c r="XU22" s="90">
        <f t="shared" ca="1" si="656"/>
        <v>28.264384400940742</v>
      </c>
      <c r="XV22" s="90">
        <f t="shared" ca="1" si="657"/>
        <v>241.86003886529238</v>
      </c>
      <c r="XW22" s="90">
        <f t="shared" ca="1" si="658"/>
        <v>92.389522576791975</v>
      </c>
      <c r="XX22" s="90">
        <f t="shared" ca="1" si="659"/>
        <v>89.903251801663444</v>
      </c>
      <c r="XY22" s="90">
        <f t="shared" ca="1" si="660"/>
        <v>10.482178197219115</v>
      </c>
      <c r="XZ22" s="90">
        <f t="shared" ca="1" si="661"/>
        <v>317.39715123446496</v>
      </c>
      <c r="YA22" s="90">
        <f t="shared" ca="1" si="662"/>
        <v>34.162980340331664</v>
      </c>
      <c r="YB22" s="90">
        <f t="shared" ca="1" si="663"/>
        <v>109.3118419125319</v>
      </c>
      <c r="YC22" s="90">
        <f t="shared" ca="1" si="664"/>
        <v>189.17385244929497</v>
      </c>
      <c r="YD22" s="90">
        <f t="shared" ca="1" si="665"/>
        <v>51.625480011004754</v>
      </c>
      <c r="YE22" s="90">
        <f t="shared" ca="1" si="666"/>
        <v>28.537836780020001</v>
      </c>
      <c r="YF22" s="90">
        <f t="shared" ca="1" si="667"/>
        <v>3.4465222620381666</v>
      </c>
      <c r="YG22" s="90">
        <f t="shared" ca="1" si="668"/>
        <v>160.61095498394641</v>
      </c>
      <c r="YH22" s="90">
        <f t="shared" ca="1" si="669"/>
        <v>227.96106648727803</v>
      </c>
      <c r="YI22" s="90">
        <f t="shared" ca="1" si="670"/>
        <v>190.27439022934513</v>
      </c>
      <c r="YJ22" s="90">
        <f t="shared" ca="1" si="671"/>
        <v>90.694816420583678</v>
      </c>
      <c r="YK22" s="90">
        <f t="shared" ca="1" si="672"/>
        <v>104.13661117071494</v>
      </c>
      <c r="YL22" s="90">
        <f t="shared" ca="1" si="673"/>
        <v>119.5991485038345</v>
      </c>
      <c r="YM22" s="90">
        <f t="shared" ca="1" si="674"/>
        <v>143.20628418213039</v>
      </c>
      <c r="YN22" s="90">
        <f t="shared" ca="1" si="675"/>
        <v>8.6221603546481127</v>
      </c>
      <c r="YO22" s="90">
        <f t="shared" ca="1" si="676"/>
        <v>-1.740223020297385</v>
      </c>
      <c r="YP22" s="90">
        <f t="shared" ca="1" si="677"/>
        <v>119.32543113001134</v>
      </c>
      <c r="YQ22" s="90">
        <f t="shared" ca="1" si="678"/>
        <v>347.1605979936362</v>
      </c>
      <c r="YR22" s="90">
        <f t="shared" ca="1" si="679"/>
        <v>299.67357549271588</v>
      </c>
      <c r="YS22" s="90">
        <f t="shared" ca="1" si="680"/>
        <v>15.787502635772098</v>
      </c>
      <c r="YT22" s="90">
        <f t="shared" ca="1" si="681"/>
        <v>68.554227054368866</v>
      </c>
      <c r="YU22" s="90">
        <f t="shared" ca="1" si="682"/>
        <v>149.80093795625965</v>
      </c>
      <c r="YV22" s="90">
        <f t="shared" ca="1" si="683"/>
        <v>186.98496839855866</v>
      </c>
      <c r="YW22" s="90">
        <f t="shared" ca="1" si="684"/>
        <v>55.311141909432926</v>
      </c>
      <c r="YX22" s="90">
        <f t="shared" ca="1" si="685"/>
        <v>59.08636825517695</v>
      </c>
      <c r="YY22" s="90">
        <f t="shared" ca="1" si="686"/>
        <v>72.503499689310289</v>
      </c>
      <c r="YZ22" s="90">
        <f t="shared" ca="1" si="687"/>
        <v>18.820731165084648</v>
      </c>
      <c r="ZA22" s="90">
        <f t="shared" ca="1" si="688"/>
        <v>95.411778040943162</v>
      </c>
      <c r="ZB22" s="90">
        <f t="shared" ca="1" si="689"/>
        <v>192.25429930575905</v>
      </c>
      <c r="ZC22" s="90">
        <f t="shared" ca="1" si="690"/>
        <v>101.03504073919729</v>
      </c>
      <c r="ZD22" s="90">
        <f t="shared" ca="1" si="691"/>
        <v>322.7187917363724</v>
      </c>
      <c r="ZE22" s="90">
        <f t="shared" ca="1" si="692"/>
        <v>-65.190957332547811</v>
      </c>
      <c r="ZF22" s="90">
        <f t="shared" ca="1" si="693"/>
        <v>103.4157138421162</v>
      </c>
      <c r="ZG22" s="90">
        <f t="shared" ca="1" si="694"/>
        <v>70.323068235484058</v>
      </c>
      <c r="ZH22" s="90">
        <f t="shared" ca="1" si="695"/>
        <v>98.07340140346669</v>
      </c>
      <c r="ZI22" s="90">
        <f t="shared" ca="1" si="696"/>
        <v>488.97530608143182</v>
      </c>
      <c r="ZJ22" s="90">
        <f t="shared" ca="1" si="697"/>
        <v>22.910568581432198</v>
      </c>
      <c r="ZK22" s="90">
        <f t="shared" ca="1" si="698"/>
        <v>115.92444235594074</v>
      </c>
      <c r="ZL22" s="90">
        <f t="shared" ca="1" si="699"/>
        <v>119.99253454342114</v>
      </c>
      <c r="ZM22" s="90">
        <f t="shared" ca="1" si="700"/>
        <v>0.45425421860961712</v>
      </c>
      <c r="ZN22" s="90">
        <f t="shared" ca="1" si="701"/>
        <v>53.157975120945899</v>
      </c>
      <c r="ZO22" s="90">
        <f t="shared" ca="1" si="702"/>
        <v>169.40965144149521</v>
      </c>
      <c r="ZP22" s="90">
        <f t="shared" ca="1" si="703"/>
        <v>174.34940765499357</v>
      </c>
      <c r="ZQ22" s="90">
        <f t="shared" ca="1" si="704"/>
        <v>73.085525003159816</v>
      </c>
      <c r="ZR22" s="90">
        <f t="shared" ca="1" si="705"/>
        <v>24.892594352140019</v>
      </c>
      <c r="ZS22" s="90">
        <f t="shared" ca="1" si="706"/>
        <v>61.320181176928195</v>
      </c>
      <c r="ZT22" s="90">
        <f t="shared" ca="1" si="707"/>
        <v>61.199780795871042</v>
      </c>
      <c r="ZU22" s="90">
        <f t="shared" ca="1" si="708"/>
        <v>89.723049010891643</v>
      </c>
      <c r="ZV22" s="90">
        <f t="shared" ca="1" si="709"/>
        <v>66.648872032070514</v>
      </c>
      <c r="ZW22" s="90">
        <f t="shared" ca="1" si="710"/>
        <v>2.2160125261546657</v>
      </c>
      <c r="ZX22" s="90">
        <f t="shared" ca="1" si="711"/>
        <v>93.155961688763185</v>
      </c>
      <c r="ZY22" s="90">
        <f t="shared" ca="1" si="712"/>
        <v>176.72042339765738</v>
      </c>
      <c r="ZZ22" s="90">
        <f t="shared" ca="1" si="713"/>
        <v>14.218960626752599</v>
      </c>
      <c r="AAA22" s="90">
        <f t="shared" ca="1" si="714"/>
        <v>45.464910837536301</v>
      </c>
      <c r="AAB22" s="90">
        <f t="shared" ca="1" si="715"/>
        <v>47.506164565054149</v>
      </c>
      <c r="AAC22" s="90">
        <f t="shared" ca="1" si="716"/>
        <v>25.088949125258306</v>
      </c>
      <c r="AAD22" s="90">
        <f t="shared" ca="1" si="717"/>
        <v>261.27214391503327</v>
      </c>
      <c r="AAE22" s="90">
        <f t="shared" ca="1" si="718"/>
        <v>25.91477876064193</v>
      </c>
      <c r="AAF22" s="90">
        <f t="shared" ca="1" si="719"/>
        <v>336.05396627194693</v>
      </c>
      <c r="AAG22" s="90">
        <f t="shared" ca="1" si="720"/>
        <v>115.63591934087754</v>
      </c>
      <c r="AAH22" s="90">
        <f t="shared" ca="1" si="721"/>
        <v>72.026265645860818</v>
      </c>
      <c r="AAI22" s="90">
        <f t="shared" ca="1" si="722"/>
        <v>0.19098284803821314</v>
      </c>
      <c r="AAJ22" s="90">
        <f t="shared" ca="1" si="723"/>
        <v>108.71278109472853</v>
      </c>
      <c r="AAK22" s="90">
        <f t="shared" ca="1" si="724"/>
        <v>98.462872725395727</v>
      </c>
      <c r="AAL22" s="90">
        <f t="shared" ca="1" si="725"/>
        <v>61.33043816558898</v>
      </c>
      <c r="AAM22" s="90">
        <f t="shared" ca="1" si="726"/>
        <v>60.708766434907972</v>
      </c>
      <c r="AAN22" s="90">
        <f t="shared" ca="1" si="727"/>
        <v>-1.0097293083211072</v>
      </c>
      <c r="AAO22" s="90">
        <f t="shared" ca="1" si="728"/>
        <v>157.47748405658174</v>
      </c>
      <c r="AAP22" s="90">
        <f t="shared" ca="1" si="729"/>
        <v>354.58982771956892</v>
      </c>
      <c r="AAQ22" s="90">
        <f t="shared" ca="1" si="730"/>
        <v>205.44597490985547</v>
      </c>
      <c r="AAR22" s="90">
        <f t="shared" ca="1" si="731"/>
        <v>36.393077854638491</v>
      </c>
      <c r="AAS22" s="90">
        <f t="shared" ca="1" si="732"/>
        <v>134.99575793690221</v>
      </c>
      <c r="AAT22" s="90">
        <f t="shared" ca="1" si="733"/>
        <v>61.036208032802435</v>
      </c>
      <c r="AAU22" s="90">
        <f t="shared" ca="1" si="734"/>
        <v>259.05632910299693</v>
      </c>
      <c r="AAV22" s="90">
        <f t="shared" ca="1" si="735"/>
        <v>55.413456356495608</v>
      </c>
      <c r="AAW22" s="90">
        <f t="shared" ca="1" si="736"/>
        <v>56.445518050993435</v>
      </c>
      <c r="AAX22" s="90">
        <f t="shared" ca="1" si="737"/>
        <v>13.785465319035209</v>
      </c>
      <c r="AAY22" s="90">
        <f t="shared" ca="1" si="738"/>
        <v>215.16409029152692</v>
      </c>
      <c r="AAZ22" s="90">
        <f t="shared" ca="1" si="739"/>
        <v>60.98051393930777</v>
      </c>
      <c r="ABA22" s="90">
        <f t="shared" ca="1" si="740"/>
        <v>203.49077781449904</v>
      </c>
      <c r="ABB22" s="90">
        <f t="shared" ca="1" si="741"/>
        <v>678.27406221480749</v>
      </c>
      <c r="ABC22" s="90">
        <f t="shared" ca="1" si="742"/>
        <v>21.71266626458344</v>
      </c>
      <c r="ABD22" s="90">
        <f t="shared" ca="1" si="743"/>
        <v>181.08870543140557</v>
      </c>
      <c r="ABE22" s="90">
        <f t="shared" ca="1" si="744"/>
        <v>51.133747222949253</v>
      </c>
      <c r="ABF22" s="90">
        <f t="shared" ca="1" si="745"/>
        <v>80.506951946010261</v>
      </c>
      <c r="ABG22" s="90">
        <f t="shared" ca="1" si="746"/>
        <v>28.481446587449767</v>
      </c>
      <c r="ABH22" s="90">
        <f t="shared" ca="1" si="747"/>
        <v>697.82403391792434</v>
      </c>
      <c r="ABI22" s="90">
        <f t="shared" ca="1" si="748"/>
        <v>17.891383034184205</v>
      </c>
      <c r="ABJ22" s="90">
        <f t="shared" ca="1" si="749"/>
        <v>41.383414445830134</v>
      </c>
      <c r="ABK22" s="90">
        <f t="shared" ca="1" si="750"/>
        <v>339.86387398001995</v>
      </c>
      <c r="ABL22" s="90">
        <f t="shared" ca="1" si="751"/>
        <v>32.218794128377944</v>
      </c>
      <c r="ABM22" s="90">
        <f t="shared" ca="1" si="752"/>
        <v>80.343414514515416</v>
      </c>
      <c r="ABN22" s="90">
        <f t="shared" ca="1" si="753"/>
        <v>17.146618203350521</v>
      </c>
      <c r="ABO22" s="90">
        <f t="shared" ca="1" si="754"/>
        <v>54.313064430714249</v>
      </c>
      <c r="ABP22" s="90">
        <f t="shared" ca="1" si="755"/>
        <v>32.128517320743164</v>
      </c>
      <c r="ABQ22" s="90">
        <f t="shared" ca="1" si="756"/>
        <v>286.29384144137379</v>
      </c>
      <c r="ABR22" s="90">
        <f t="shared" ca="1" si="757"/>
        <v>73.616258718341356</v>
      </c>
      <c r="ABS22" s="90">
        <f t="shared" ca="1" si="758"/>
        <v>53.919745743223174</v>
      </c>
      <c r="ABT22" s="90">
        <f t="shared" ca="1" si="759"/>
        <v>103.32403799437178</v>
      </c>
      <c r="ABU22" s="90">
        <f t="shared" ca="1" si="760"/>
        <v>173.04698983454219</v>
      </c>
      <c r="ABV22" s="90">
        <f t="shared" ca="1" si="761"/>
        <v>195.91092555932025</v>
      </c>
      <c r="ABW22" s="90">
        <f t="shared" ca="1" si="762"/>
        <v>163.64226952667241</v>
      </c>
      <c r="ABX22" s="90">
        <f t="shared" ca="1" si="763"/>
        <v>117.87839607585535</v>
      </c>
      <c r="ABY22" s="90">
        <f t="shared" ca="1" si="764"/>
        <v>50.382340996883684</v>
      </c>
      <c r="ABZ22" s="90">
        <f t="shared" ca="1" si="765"/>
        <v>58.984718524444851</v>
      </c>
      <c r="ACA22" s="90">
        <f t="shared" ca="1" si="766"/>
        <v>68.001750095690795</v>
      </c>
      <c r="ACB22" s="90">
        <f t="shared" ca="1" si="767"/>
        <v>114.09646045282143</v>
      </c>
      <c r="ACC22" s="90">
        <f t="shared" ca="1" si="768"/>
        <v>117.14797900125021</v>
      </c>
      <c r="ACD22" s="90">
        <f t="shared" ca="1" si="769"/>
        <v>96.783789248456017</v>
      </c>
      <c r="ACE22" s="90">
        <f t="shared" ca="1" si="770"/>
        <v>16.886653166795931</v>
      </c>
      <c r="ACF22" s="90">
        <f t="shared" ca="1" si="771"/>
        <v>172.71119153286639</v>
      </c>
      <c r="ACG22" s="90">
        <f t="shared" ca="1" si="772"/>
        <v>72.381162816244299</v>
      </c>
      <c r="ACH22" s="90">
        <f t="shared" ca="1" si="773"/>
        <v>258.76468686466052</v>
      </c>
      <c r="ACI22" s="90">
        <f t="shared" ca="1" si="774"/>
        <v>66.283329353535763</v>
      </c>
      <c r="ACJ22" s="90">
        <f t="shared" ca="1" si="775"/>
        <v>343.95451480137632</v>
      </c>
      <c r="ACK22" s="90">
        <f t="shared" ca="1" si="776"/>
        <v>14.649611469593276</v>
      </c>
      <c r="ACL22" s="90">
        <f t="shared" ca="1" si="777"/>
        <v>245.06528825284499</v>
      </c>
      <c r="ACM22" s="90">
        <f t="shared" ca="1" si="778"/>
        <v>33.239546989224365</v>
      </c>
      <c r="ACN22" s="90">
        <f t="shared" ca="1" si="779"/>
        <v>16.325725180256246</v>
      </c>
      <c r="ACO22" s="90">
        <f t="shared" ca="1" si="780"/>
        <v>45.829648532731738</v>
      </c>
      <c r="ACP22" s="90">
        <f t="shared" ca="1" si="781"/>
        <v>36.658937943881391</v>
      </c>
      <c r="ACQ22" s="90">
        <f t="shared" ca="1" si="782"/>
        <v>78.354950878761827</v>
      </c>
      <c r="ACR22" s="90">
        <f t="shared" ca="1" si="783"/>
        <v>-47.836657223695724</v>
      </c>
      <c r="ACS22" s="90">
        <f t="shared" ca="1" si="784"/>
        <v>27.315479584397885</v>
      </c>
      <c r="ACT22" s="90">
        <f t="shared" ca="1" si="785"/>
        <v>378.31356585927011</v>
      </c>
      <c r="ACU22" s="90">
        <f t="shared" ca="1" si="786"/>
        <v>232.93410910903475</v>
      </c>
      <c r="ACV22" s="90">
        <f t="shared" ca="1" si="787"/>
        <v>110.26982989270856</v>
      </c>
      <c r="ACW22" s="90">
        <f t="shared" ca="1" si="788"/>
        <v>85.679319345383448</v>
      </c>
      <c r="ACX22" s="90">
        <f t="shared" ca="1" si="789"/>
        <v>143.19871758832778</v>
      </c>
      <c r="ACY22" s="90">
        <f t="shared" ca="1" si="790"/>
        <v>90.669543416001531</v>
      </c>
      <c r="ACZ22" s="90">
        <f t="shared" ca="1" si="791"/>
        <v>67.141267435144627</v>
      </c>
      <c r="ADA22" s="90">
        <f t="shared" ca="1" si="792"/>
        <v>17.844021000356584</v>
      </c>
      <c r="ADB22" s="90">
        <f t="shared" ca="1" si="793"/>
        <v>198.07686494154729</v>
      </c>
      <c r="ADC22" s="90">
        <f t="shared" ca="1" si="794"/>
        <v>142.75407420471501</v>
      </c>
      <c r="ADD22" s="90">
        <f t="shared" ca="1" si="795"/>
        <v>42.115039125588552</v>
      </c>
      <c r="ADE22" s="90">
        <f t="shared" ca="1" si="796"/>
        <v>252.35060379073798</v>
      </c>
      <c r="ADF22" s="90">
        <f t="shared" ca="1" si="797"/>
        <v>502.05132080485072</v>
      </c>
      <c r="ADG22" s="90">
        <f t="shared" ca="1" si="798"/>
        <v>32.414818679579632</v>
      </c>
      <c r="ADH22" s="90">
        <f t="shared" ca="1" si="799"/>
        <v>30.482097463707213</v>
      </c>
      <c r="ADI22" s="90">
        <f t="shared" ca="1" si="800"/>
        <v>14.513178746141451</v>
      </c>
      <c r="ADJ22" s="90">
        <f t="shared" ca="1" si="801"/>
        <v>31.191121720051495</v>
      </c>
      <c r="ADK22" s="90">
        <f t="shared" ca="1" si="802"/>
        <v>15.16071269575728</v>
      </c>
      <c r="ADL22" s="90">
        <f t="shared" ca="1" si="803"/>
        <v>103.49307797992577</v>
      </c>
      <c r="ADM22" s="90">
        <f t="shared" ca="1" si="804"/>
        <v>213.36389680237559</v>
      </c>
      <c r="ADN22" s="90">
        <f t="shared" ca="1" si="805"/>
        <v>64.520795995571859</v>
      </c>
      <c r="ADO22" s="90">
        <f t="shared" ca="1" si="806"/>
        <v>110.53258603502604</v>
      </c>
      <c r="ADP22" s="90">
        <f t="shared" ca="1" si="807"/>
        <v>30.342981655528881</v>
      </c>
      <c r="ADQ22" s="90">
        <f t="shared" ca="1" si="808"/>
        <v>56.68695553548438</v>
      </c>
      <c r="ADR22" s="90">
        <f t="shared" ca="1" si="809"/>
        <v>35.212579359837079</v>
      </c>
      <c r="ADS22" s="90">
        <f t="shared" ca="1" si="810"/>
        <v>233.07553484964254</v>
      </c>
      <c r="ADT22" s="90">
        <f t="shared" ca="1" si="811"/>
        <v>88.182940788804885</v>
      </c>
      <c r="ADU22" s="90">
        <f t="shared" ca="1" si="812"/>
        <v>107.4530212896603</v>
      </c>
      <c r="ADV22" s="90">
        <f t="shared" ca="1" si="813"/>
        <v>34.487060696678917</v>
      </c>
      <c r="ADW22" s="90">
        <f t="shared" ca="1" si="814"/>
        <v>4.9381387716828842</v>
      </c>
      <c r="ADX22" s="90">
        <f t="shared" ca="1" si="815"/>
        <v>-0.48837204385596422</v>
      </c>
      <c r="ADY22" s="90">
        <f t="shared" ca="1" si="816"/>
        <v>190.3231115805512</v>
      </c>
      <c r="ADZ22" s="90">
        <f t="shared" ca="1" si="817"/>
        <v>71.075765227426558</v>
      </c>
      <c r="AEA22" s="90">
        <f t="shared" ca="1" si="818"/>
        <v>32.923018882467865</v>
      </c>
      <c r="AEB22" s="90">
        <f t="shared" ca="1" si="819"/>
        <v>303.42320596274499</v>
      </c>
      <c r="AEC22" s="90">
        <f t="shared" ca="1" si="820"/>
        <v>11.114803661005693</v>
      </c>
      <c r="AED22" s="90">
        <f t="shared" ca="1" si="821"/>
        <v>228.4165053473817</v>
      </c>
      <c r="AEE22" s="90">
        <f t="shared" ca="1" si="822"/>
        <v>75.644483184847886</v>
      </c>
      <c r="AEF22" s="90">
        <f t="shared" ca="1" si="823"/>
        <v>75.425259822726204</v>
      </c>
      <c r="AEG22" s="90">
        <f t="shared" ca="1" si="824"/>
        <v>98.554165646385584</v>
      </c>
      <c r="AEH22" s="90">
        <f t="shared" ca="1" si="825"/>
        <v>71.478440852107724</v>
      </c>
      <c r="AEI22" s="90">
        <f t="shared" ca="1" si="826"/>
        <v>74.870515007763444</v>
      </c>
      <c r="AEJ22" s="90">
        <f t="shared" ca="1" si="827"/>
        <v>162.20007026433225</v>
      </c>
      <c r="AEK22" s="90">
        <f t="shared" ca="1" si="828"/>
        <v>-24.05364378186033</v>
      </c>
      <c r="AEL22" s="90">
        <f t="shared" ca="1" si="829"/>
        <v>128.21692596715167</v>
      </c>
      <c r="AEM22" s="90">
        <f t="shared" ca="1" si="830"/>
        <v>163.53472747139361</v>
      </c>
      <c r="AEN22" s="90">
        <f t="shared" ca="1" si="831"/>
        <v>76.320900050081974</v>
      </c>
      <c r="AEO22" s="90">
        <f t="shared" ca="1" si="832"/>
        <v>22.385852916761539</v>
      </c>
      <c r="AEP22" s="90">
        <f t="shared" ca="1" si="833"/>
        <v>134.11436797075891</v>
      </c>
      <c r="AEQ22" s="90">
        <f t="shared" ca="1" si="834"/>
        <v>108.52207871406114</v>
      </c>
      <c r="AER22" s="90">
        <f t="shared" ca="1" si="835"/>
        <v>26.937411947450045</v>
      </c>
      <c r="AES22" s="90">
        <f t="shared" ca="1" si="836"/>
        <v>85.998660931624201</v>
      </c>
      <c r="AET22" s="90">
        <f t="shared" ca="1" si="837"/>
        <v>82.976258843947264</v>
      </c>
      <c r="AEU22" s="90">
        <f t="shared" ca="1" si="838"/>
        <v>161.56915854915158</v>
      </c>
      <c r="AEV22" s="90">
        <f t="shared" ca="1" si="839"/>
        <v>74.744997497607727</v>
      </c>
      <c r="AEW22" s="90">
        <f t="shared" ca="1" si="840"/>
        <v>82.574293465065239</v>
      </c>
      <c r="AEX22" s="90">
        <f t="shared" ca="1" si="841"/>
        <v>52.026406618793395</v>
      </c>
      <c r="AEY22" s="90">
        <f t="shared" ca="1" si="842"/>
        <v>120.50565180293918</v>
      </c>
      <c r="AEZ22" s="90">
        <f t="shared" ca="1" si="843"/>
        <v>135.35651016719041</v>
      </c>
      <c r="AFA22" s="90">
        <f t="shared" ca="1" si="844"/>
        <v>101.83847333012893</v>
      </c>
      <c r="AFB22" s="90">
        <f t="shared" ca="1" si="845"/>
        <v>95.198693447169603</v>
      </c>
      <c r="AFC22" s="90">
        <f t="shared" ca="1" si="846"/>
        <v>56.57206630424195</v>
      </c>
      <c r="AFD22" s="90">
        <f t="shared" ca="1" si="847"/>
        <v>74.558712521132605</v>
      </c>
      <c r="AFE22" s="90">
        <f t="shared" ca="1" si="848"/>
        <v>72.539328395078499</v>
      </c>
      <c r="AFF22" s="90">
        <f t="shared" ca="1" si="849"/>
        <v>34.009838489455788</v>
      </c>
      <c r="AFG22" s="90">
        <f t="shared" ca="1" si="850"/>
        <v>42.496237568615207</v>
      </c>
      <c r="AFH22" s="90">
        <f t="shared" ca="1" si="851"/>
        <v>37.925087361105838</v>
      </c>
      <c r="AFI22" s="90">
        <f t="shared" ca="1" si="852"/>
        <v>39.251640459023321</v>
      </c>
      <c r="AFJ22" s="90">
        <f t="shared" ca="1" si="853"/>
        <v>52.537923771172544</v>
      </c>
      <c r="AFK22" s="90">
        <f t="shared" ca="1" si="854"/>
        <v>88.938810191921135</v>
      </c>
      <c r="AFL22" s="90">
        <f t="shared" ca="1" si="855"/>
        <v>17.887369023282666</v>
      </c>
      <c r="AFM22" s="90">
        <f t="shared" ca="1" si="856"/>
        <v>142.96477978671348</v>
      </c>
      <c r="AFN22" s="90">
        <f t="shared" ca="1" si="857"/>
        <v>89.728744600404767</v>
      </c>
      <c r="AFO22" s="90">
        <f t="shared" ca="1" si="858"/>
        <v>70.149359385359858</v>
      </c>
      <c r="AFP22" s="90">
        <f t="shared" ca="1" si="859"/>
        <v>120.88988686960407</v>
      </c>
      <c r="AFQ22" s="90">
        <f t="shared" ca="1" si="860"/>
        <v>72.996391382633945</v>
      </c>
      <c r="AFR22" s="90">
        <f t="shared" ca="1" si="861"/>
        <v>26.317340667370143</v>
      </c>
      <c r="AFS22" s="90">
        <f t="shared" ca="1" si="862"/>
        <v>182.15476876792545</v>
      </c>
      <c r="AFT22" s="90">
        <f t="shared" ca="1" si="863"/>
        <v>39.736981583701578</v>
      </c>
      <c r="AFU22" s="90">
        <f t="shared" ca="1" si="864"/>
        <v>63.254070456552412</v>
      </c>
      <c r="AFV22" s="90">
        <f t="shared" ca="1" si="865"/>
        <v>297.53299696333153</v>
      </c>
      <c r="AFW22" s="90">
        <f t="shared" ca="1" si="866"/>
        <v>61.348495677597462</v>
      </c>
      <c r="AFX22" s="90">
        <f t="shared" ca="1" si="867"/>
        <v>38.571446084485665</v>
      </c>
      <c r="AFY22" s="90">
        <f t="shared" ca="1" si="868"/>
        <v>244.007328534343</v>
      </c>
      <c r="AFZ22" s="90">
        <f t="shared" ca="1" si="869"/>
        <v>168.95530628348607</v>
      </c>
      <c r="AGA22" s="90">
        <f t="shared" ca="1" si="870"/>
        <v>62.464049669393482</v>
      </c>
      <c r="AGB22" s="90">
        <f t="shared" ca="1" si="871"/>
        <v>80.560944814114308</v>
      </c>
      <c r="AGC22" s="90">
        <f t="shared" ca="1" si="872"/>
        <v>14.581842982800259</v>
      </c>
      <c r="AGD22" s="90">
        <f t="shared" ca="1" si="873"/>
        <v>47.825107999859554</v>
      </c>
      <c r="AGE22" s="90">
        <f t="shared" ca="1" si="874"/>
        <v>107.00422445170186</v>
      </c>
      <c r="AGF22" s="90">
        <f t="shared" ca="1" si="875"/>
        <v>418.36321274493196</v>
      </c>
      <c r="AGG22" s="90">
        <f t="shared" ca="1" si="876"/>
        <v>4.8148326982718634</v>
      </c>
      <c r="AGH22" s="90">
        <f t="shared" ca="1" si="877"/>
        <v>263.84663134554063</v>
      </c>
      <c r="AGI22" s="90">
        <f t="shared" ca="1" si="878"/>
        <v>95.120030528088009</v>
      </c>
      <c r="AGJ22" s="90">
        <f t="shared" ca="1" si="879"/>
        <v>23.861825172398756</v>
      </c>
      <c r="AGK22" s="90">
        <f t="shared" ca="1" si="880"/>
        <v>44.992619366866769</v>
      </c>
      <c r="AGL22" s="90">
        <f t="shared" ca="1" si="881"/>
        <v>319.24522334286075</v>
      </c>
      <c r="AGM22" s="90">
        <f t="shared" ca="1" si="882"/>
        <v>132.96637120671855</v>
      </c>
      <c r="AGN22" s="90">
        <f t="shared" ca="1" si="883"/>
        <v>57.842675902163741</v>
      </c>
      <c r="AGO22" s="90">
        <f t="shared" ca="1" si="884"/>
        <v>243.76201285864454</v>
      </c>
      <c r="AGP22" s="90">
        <f t="shared" ca="1" si="885"/>
        <v>15.421419383357353</v>
      </c>
      <c r="AGQ22" s="90">
        <f t="shared" ca="1" si="886"/>
        <v>338.01564306281472</v>
      </c>
      <c r="AGR22" s="90">
        <f t="shared" ca="1" si="887"/>
        <v>68.074656886356067</v>
      </c>
      <c r="AGS22" s="90">
        <f t="shared" ca="1" si="888"/>
        <v>6.1937820612964698</v>
      </c>
      <c r="AGT22" s="90">
        <f t="shared" ca="1" si="889"/>
        <v>48.573877263264116</v>
      </c>
      <c r="AGU22" s="90">
        <f t="shared" ca="1" si="890"/>
        <v>63.126378885114747</v>
      </c>
      <c r="AGV22" s="90">
        <f t="shared" ca="1" si="891"/>
        <v>101.49533370690006</v>
      </c>
      <c r="AGW22" s="90">
        <f t="shared" ca="1" si="892"/>
        <v>153.20466210558209</v>
      </c>
      <c r="AGX22" s="90">
        <f t="shared" ca="1" si="893"/>
        <v>210.72242630226438</v>
      </c>
      <c r="AGY22" s="90">
        <f t="shared" ca="1" si="894"/>
        <v>105.80506971585456</v>
      </c>
      <c r="AGZ22" s="90">
        <f t="shared" ca="1" si="895"/>
        <v>112.52160671914353</v>
      </c>
      <c r="AHA22" s="90">
        <f t="shared" ca="1" si="896"/>
        <v>237.88720320552247</v>
      </c>
      <c r="AHB22" s="90">
        <f t="shared" ca="1" si="897"/>
        <v>47.999648296691213</v>
      </c>
      <c r="AHC22" s="90">
        <f t="shared" ca="1" si="898"/>
        <v>64.304795521005786</v>
      </c>
      <c r="AHD22" s="90">
        <f t="shared" ca="1" si="899"/>
        <v>112.76817665305217</v>
      </c>
      <c r="AHE22" s="90">
        <f t="shared" ca="1" si="900"/>
        <v>102.91545073318352</v>
      </c>
      <c r="AHF22" s="90">
        <f t="shared" ca="1" si="901"/>
        <v>32.8959993393429</v>
      </c>
      <c r="AHG22" s="90">
        <f t="shared" ca="1" si="902"/>
        <v>272.09488903351576</v>
      </c>
      <c r="AHH22" s="90">
        <f t="shared" ca="1" si="903"/>
        <v>114.78714345822567</v>
      </c>
      <c r="AHI22" s="90">
        <f t="shared" ca="1" si="904"/>
        <v>67.088711118161939</v>
      </c>
      <c r="AHJ22" s="90">
        <f t="shared" ca="1" si="905"/>
        <v>124.63648879097049</v>
      </c>
      <c r="AHK22" s="90">
        <f t="shared" ca="1" si="906"/>
        <v>96.960789841433225</v>
      </c>
      <c r="AHL22" s="90">
        <f t="shared" ca="1" si="907"/>
        <v>93.593476295375282</v>
      </c>
      <c r="AHM22" s="90">
        <f t="shared" ca="1" si="908"/>
        <v>52.681700162694774</v>
      </c>
      <c r="AHN22" s="90">
        <f t="shared" ca="1" si="909"/>
        <v>1.9034120901844271</v>
      </c>
      <c r="AHO22" s="90">
        <f t="shared" ca="1" si="910"/>
        <v>125.52016835740963</v>
      </c>
      <c r="AHP22" s="90">
        <f t="shared" ca="1" si="911"/>
        <v>563.73099032501364</v>
      </c>
      <c r="AHQ22" s="90">
        <f t="shared" ca="1" si="912"/>
        <v>299.91997459577118</v>
      </c>
      <c r="AHR22" s="90">
        <f t="shared" ca="1" si="913"/>
        <v>79.288926999090535</v>
      </c>
      <c r="AHS22" s="90">
        <f t="shared" ca="1" si="914"/>
        <v>69.523699331889418</v>
      </c>
      <c r="AHT22" s="90">
        <f t="shared" ca="1" si="915"/>
        <v>112.77874022541474</v>
      </c>
      <c r="AHU22" s="90">
        <f t="shared" ca="1" si="916"/>
        <v>121.04879164823134</v>
      </c>
      <c r="AHV22" s="90">
        <f t="shared" ca="1" si="917"/>
        <v>119.73773075689938</v>
      </c>
      <c r="AHW22" s="90">
        <f t="shared" ca="1" si="918"/>
        <v>3.4640593520517586</v>
      </c>
      <c r="AHX22" s="90">
        <f t="shared" ca="1" si="919"/>
        <v>174.49410669085498</v>
      </c>
      <c r="AHY22" s="90">
        <f t="shared" ca="1" si="920"/>
        <v>132.0380478325352</v>
      </c>
      <c r="AHZ22" s="90">
        <f t="shared" ca="1" si="921"/>
        <v>95.796284257962128</v>
      </c>
      <c r="AIA22" s="90">
        <f t="shared" ca="1" si="922"/>
        <v>31.263565610451575</v>
      </c>
      <c r="AIB22" s="90">
        <f t="shared" ca="1" si="923"/>
        <v>184.1523215100184</v>
      </c>
      <c r="AIC22" s="90">
        <f t="shared" ca="1" si="924"/>
        <v>77.984357971938323</v>
      </c>
      <c r="AID22" s="90">
        <f t="shared" ca="1" si="925"/>
        <v>228.91756197192697</v>
      </c>
      <c r="AIE22" s="90">
        <f t="shared" ca="1" si="926"/>
        <v>76.948945827404572</v>
      </c>
      <c r="AIF22" s="90">
        <f t="shared" ca="1" si="927"/>
        <v>188.37727299976362</v>
      </c>
      <c r="AIG22" s="90">
        <f t="shared" ca="1" si="928"/>
        <v>12.645587700141613</v>
      </c>
      <c r="AIH22" s="90">
        <f t="shared" ca="1" si="929"/>
        <v>65.30088511628189</v>
      </c>
      <c r="AII22" s="90">
        <f t="shared" ca="1" si="930"/>
        <v>98.826021562479909</v>
      </c>
      <c r="AIJ22" s="90">
        <f t="shared" ca="1" si="931"/>
        <v>22.40803403846164</v>
      </c>
      <c r="AIK22" s="90">
        <f t="shared" ca="1" si="932"/>
        <v>185.49930936429308</v>
      </c>
      <c r="AIL22" s="90">
        <f t="shared" ca="1" si="933"/>
        <v>56.300126501230906</v>
      </c>
      <c r="AIM22" s="90">
        <f t="shared" ca="1" si="934"/>
        <v>52.872885638090146</v>
      </c>
      <c r="AIN22" s="90">
        <f t="shared" ca="1" si="935"/>
        <v>62.445572577729237</v>
      </c>
      <c r="AIO22" s="90">
        <f t="shared" ca="1" si="936"/>
        <v>158.93878287137269</v>
      </c>
      <c r="AIP22" s="90">
        <f t="shared" ca="1" si="937"/>
        <v>3.7840154245785342</v>
      </c>
      <c r="AIQ22" s="90">
        <f t="shared" ca="1" si="938"/>
        <v>177.390108148568</v>
      </c>
      <c r="AIR22" s="90">
        <f t="shared" ca="1" si="939"/>
        <v>54.215480630530479</v>
      </c>
      <c r="AIS22" s="90">
        <f t="shared" ca="1" si="940"/>
        <v>160.8196177398915</v>
      </c>
      <c r="AIT22" s="90">
        <f t="shared" ca="1" si="941"/>
        <v>48.419400264302176</v>
      </c>
      <c r="AIU22" s="90">
        <f t="shared" ca="1" si="942"/>
        <v>415.98696537640325</v>
      </c>
      <c r="AIV22" s="90">
        <f t="shared" ca="1" si="943"/>
        <v>62.337749760364709</v>
      </c>
      <c r="AIW22" s="90">
        <f t="shared" ca="1" si="944"/>
        <v>36.438814398286233</v>
      </c>
      <c r="AIX22" s="90">
        <f t="shared" ca="1" si="945"/>
        <v>30.241863380276424</v>
      </c>
      <c r="AIY22" s="90">
        <f t="shared" ca="1" si="946"/>
        <v>100.68403650884024</v>
      </c>
      <c r="AIZ22" s="90">
        <f t="shared" ca="1" si="947"/>
        <v>174.21171968574708</v>
      </c>
      <c r="AJA22" s="90">
        <f t="shared" ca="1" si="948"/>
        <v>89.265981407355028</v>
      </c>
      <c r="AJB22" s="90">
        <f t="shared" ca="1" si="949"/>
        <v>364.38025166287485</v>
      </c>
      <c r="AJC22" s="90">
        <f t="shared" ca="1" si="950"/>
        <v>105.1066136026855</v>
      </c>
      <c r="AJD22" s="90">
        <f t="shared" ca="1" si="951"/>
        <v>319.27824410328014</v>
      </c>
      <c r="AJE22" s="90">
        <f t="shared" ca="1" si="952"/>
        <v>132.63551736343757</v>
      </c>
      <c r="AJF22" s="90">
        <f t="shared" ca="1" si="953"/>
        <v>17.480242014942959</v>
      </c>
      <c r="AJG22" s="90">
        <f t="shared" ca="1" si="954"/>
        <v>195.57637732590825</v>
      </c>
      <c r="AJH22" s="90">
        <f t="shared" ca="1" si="955"/>
        <v>64.621703326219503</v>
      </c>
      <c r="AJI22" s="90">
        <f t="shared" ca="1" si="956"/>
        <v>58.613917912552182</v>
      </c>
      <c r="AJJ22" s="90">
        <f t="shared" ca="1" si="957"/>
        <v>31.20840410866365</v>
      </c>
      <c r="AJK22" s="90">
        <f t="shared" ca="1" si="958"/>
        <v>21.746391280167241</v>
      </c>
      <c r="AJL22" s="90">
        <f t="shared" ca="1" si="959"/>
        <v>168.6160103024105</v>
      </c>
      <c r="AJM22" s="90">
        <f t="shared" ca="1" si="960"/>
        <v>148.02724954366911</v>
      </c>
      <c r="AJN22" s="90">
        <f t="shared" ca="1" si="961"/>
        <v>89.932892448326527</v>
      </c>
      <c r="AJO22" s="90">
        <f t="shared" ca="1" si="962"/>
        <v>47.801175091361223</v>
      </c>
      <c r="AJP22" s="90">
        <f t="shared" ca="1" si="963"/>
        <v>105.45587212883886</v>
      </c>
      <c r="AJQ22" s="90">
        <f t="shared" ca="1" si="964"/>
        <v>53.935482223937349</v>
      </c>
      <c r="AJR22" s="90">
        <f t="shared" ca="1" si="965"/>
        <v>83.216629306266583</v>
      </c>
      <c r="AJS22" s="90">
        <f t="shared" ca="1" si="966"/>
        <v>14.737036541841482</v>
      </c>
      <c r="AJT22" s="90">
        <f t="shared" ca="1" si="967"/>
        <v>30.049031116426278</v>
      </c>
      <c r="AJU22" s="90">
        <f t="shared" ca="1" si="968"/>
        <v>97.755527097679675</v>
      </c>
      <c r="AJV22" s="90">
        <f t="shared" ca="1" si="969"/>
        <v>61.357332426941454</v>
      </c>
      <c r="AJW22" s="90">
        <f t="shared" ca="1" si="970"/>
        <v>46.36107282308933</v>
      </c>
      <c r="AJX22" s="90">
        <f t="shared" ca="1" si="971"/>
        <v>42.754361253496725</v>
      </c>
      <c r="AJY22" s="90">
        <f t="shared" ca="1" si="972"/>
        <v>45.795067195364467</v>
      </c>
      <c r="AJZ22" s="90">
        <f t="shared" ca="1" si="973"/>
        <v>80.94377488775001</v>
      </c>
      <c r="AKA22" s="90">
        <f t="shared" ca="1" si="974"/>
        <v>61.289982657965318</v>
      </c>
      <c r="AKB22" s="90">
        <f t="shared" ca="1" si="975"/>
        <v>37.626067170227984</v>
      </c>
      <c r="AKC22" s="90">
        <f t="shared" ca="1" si="976"/>
        <v>113.46146317396133</v>
      </c>
      <c r="AKD22" s="90">
        <f t="shared" ca="1" si="977"/>
        <v>72.235189074177853</v>
      </c>
      <c r="AKE22" s="90">
        <f t="shared" ca="1" si="978"/>
        <v>139.35910651872481</v>
      </c>
      <c r="AKF22" s="90">
        <f t="shared" ca="1" si="979"/>
        <v>19.415693192972196</v>
      </c>
      <c r="AKG22" s="90">
        <f t="shared" ca="1" si="980"/>
        <v>261.26522476434388</v>
      </c>
      <c r="AKH22" s="90">
        <f t="shared" ca="1" si="981"/>
        <v>15.551379202062682</v>
      </c>
      <c r="AKI22" s="90">
        <f t="shared" ca="1" si="982"/>
        <v>140.21654206963419</v>
      </c>
      <c r="AKJ22" s="90">
        <f t="shared" ca="1" si="983"/>
        <v>6.0538531435300786</v>
      </c>
      <c r="AKK22" s="90">
        <f t="shared" ca="1" si="984"/>
        <v>56.811295483989745</v>
      </c>
      <c r="AKL22" s="90">
        <f t="shared" ca="1" si="985"/>
        <v>24.799906824520725</v>
      </c>
      <c r="AKM22" s="90">
        <f t="shared" ca="1" si="986"/>
        <v>59.396692601783116</v>
      </c>
      <c r="AKN22" s="90">
        <f t="shared" ca="1" si="987"/>
        <v>424.07144386594996</v>
      </c>
      <c r="AKO22" s="90">
        <f t="shared" ca="1" si="988"/>
        <v>32.630921116792173</v>
      </c>
      <c r="AKP22" s="90">
        <f t="shared" ca="1" si="989"/>
        <v>151.85908191560443</v>
      </c>
      <c r="AKQ22" s="90">
        <f t="shared" ca="1" si="990"/>
        <v>35.252265675596682</v>
      </c>
      <c r="AKR22" s="90">
        <f t="shared" ca="1" si="991"/>
        <v>339.2813909887667</v>
      </c>
      <c r="AKS22" s="90">
        <f t="shared" ca="1" si="992"/>
        <v>49.367755454888112</v>
      </c>
      <c r="AKT22" s="90">
        <f t="shared" ca="1" si="993"/>
        <v>68.488355187288292</v>
      </c>
      <c r="AKU22" s="90">
        <f t="shared" ca="1" si="994"/>
        <v>220.96436951952359</v>
      </c>
      <c r="AKV22" s="90">
        <f t="shared" ca="1" si="995"/>
        <v>16.35670757198363</v>
      </c>
      <c r="AKW22" s="90">
        <f t="shared" ca="1" si="996"/>
        <v>145.8944627911587</v>
      </c>
      <c r="AKX22" s="90">
        <f t="shared" ca="1" si="997"/>
        <v>59.410144058673438</v>
      </c>
      <c r="AKY22" s="90">
        <f t="shared" ca="1" si="998"/>
        <v>138.10365336714349</v>
      </c>
      <c r="AKZ22" s="90">
        <f t="shared" ca="1" si="999"/>
        <v>177.09093555995292</v>
      </c>
      <c r="ALA22" s="90">
        <f t="shared" ca="1" si="1000"/>
        <v>200.33177692445958</v>
      </c>
      <c r="ALB22" s="90">
        <f t="shared" ca="1" si="1001"/>
        <v>371.13004990801852</v>
      </c>
      <c r="ALC22" s="90">
        <f t="shared" ca="1" si="1002"/>
        <v>98.621084191522257</v>
      </c>
      <c r="ALD22" s="90">
        <f t="shared" ca="1" si="1003"/>
        <v>14.298791945153383</v>
      </c>
      <c r="ALE22" s="90">
        <f t="shared" ca="1" si="1004"/>
        <v>412.44692957642076</v>
      </c>
      <c r="ALF22" s="90">
        <f t="shared" ca="1" si="1005"/>
        <v>77.534741247397179</v>
      </c>
      <c r="ALG22" s="90">
        <f t="shared" ca="1" si="1006"/>
        <v>165.48429940893453</v>
      </c>
      <c r="ALH22" s="90">
        <f t="shared" ca="1" si="1007"/>
        <v>34.923713565729678</v>
      </c>
      <c r="ALI22" s="90">
        <f t="shared" ca="1" si="1008"/>
        <v>22.09093446911373</v>
      </c>
      <c r="ALJ22" s="90">
        <f t="shared" ca="1" si="1009"/>
        <v>31.624939880963471</v>
      </c>
      <c r="ALK22" s="90">
        <f t="shared" ca="1" si="1010"/>
        <v>139.8652223436379</v>
      </c>
      <c r="ALL22" s="90">
        <f t="shared" ca="1" si="1011"/>
        <v>40.370797438669314</v>
      </c>
      <c r="ALM22" s="90">
        <f t="shared" ca="1" si="1012"/>
        <v>24.946906990763214</v>
      </c>
      <c r="ALN22" s="90">
        <f t="shared" ca="1" si="1013"/>
        <v>111.12208623636607</v>
      </c>
      <c r="ALO22" s="90">
        <f t="shared" ca="1" si="1014"/>
        <v>88.216707341614551</v>
      </c>
      <c r="ALP22" s="90">
        <f t="shared" ca="1" si="1015"/>
        <v>17.7183687892149</v>
      </c>
      <c r="ALQ22" s="90">
        <f t="shared" ca="1" si="1016"/>
        <v>204.68823176991634</v>
      </c>
    </row>
    <row r="23" spans="3:1005" x14ac:dyDescent="0.35">
      <c r="C23" s="61">
        <f t="shared" ca="1" si="17"/>
        <v>9.7885127649087522E-2</v>
      </c>
      <c r="D23" s="90">
        <f t="shared" ca="1" si="0"/>
        <v>108.66773214102555</v>
      </c>
      <c r="E23">
        <v>6</v>
      </c>
      <c r="F23" s="90">
        <f t="shared" ca="1" si="1017"/>
        <v>33.000800140884884</v>
      </c>
      <c r="G23" s="90">
        <f t="shared" ca="1" si="18"/>
        <v>30.879169811842317</v>
      </c>
      <c r="H23" s="90">
        <f t="shared" ca="1" si="19"/>
        <v>100.80420661087307</v>
      </c>
      <c r="I23" s="90">
        <f t="shared" ca="1" si="20"/>
        <v>192.97133130880312</v>
      </c>
      <c r="J23" s="90">
        <f t="shared" ca="1" si="21"/>
        <v>150.36120037922899</v>
      </c>
      <c r="K23" s="90">
        <f t="shared" ca="1" si="22"/>
        <v>320.4528780977617</v>
      </c>
      <c r="L23" s="90">
        <f t="shared" ca="1" si="23"/>
        <v>152.8952472808171</v>
      </c>
      <c r="M23" s="90">
        <f t="shared" ca="1" si="24"/>
        <v>254.59512366257363</v>
      </c>
      <c r="N23" s="90">
        <f t="shared" ca="1" si="25"/>
        <v>48.392636446908561</v>
      </c>
      <c r="O23" s="90">
        <f t="shared" ca="1" si="26"/>
        <v>8.4187229445858414</v>
      </c>
      <c r="P23" s="90">
        <f t="shared" ca="1" si="27"/>
        <v>56.043552906340523</v>
      </c>
      <c r="Q23" s="90">
        <f t="shared" ca="1" si="28"/>
        <v>97.639271459274312</v>
      </c>
      <c r="R23" s="90">
        <f t="shared" ca="1" si="29"/>
        <v>408.83288008040478</v>
      </c>
      <c r="S23" s="90">
        <f t="shared" ca="1" si="30"/>
        <v>6.4584221176593797</v>
      </c>
      <c r="T23" s="90">
        <f t="shared" ca="1" si="31"/>
        <v>158.44303896114457</v>
      </c>
      <c r="U23" s="90">
        <f t="shared" ca="1" si="32"/>
        <v>42.486809188371787</v>
      </c>
      <c r="V23" s="90">
        <f t="shared" ca="1" si="33"/>
        <v>321.20325957592451</v>
      </c>
      <c r="W23" s="90">
        <f t="shared" ca="1" si="34"/>
        <v>7.6994576685910312</v>
      </c>
      <c r="X23" s="90">
        <f t="shared" ca="1" si="35"/>
        <v>77.949251840595522</v>
      </c>
      <c r="Y23" s="90">
        <f t="shared" ca="1" si="36"/>
        <v>40.638153795744977</v>
      </c>
      <c r="Z23" s="90">
        <f t="shared" ca="1" si="37"/>
        <v>116.97121135791365</v>
      </c>
      <c r="AA23" s="90">
        <f t="shared" ca="1" si="38"/>
        <v>540.9361397632764</v>
      </c>
      <c r="AB23" s="90">
        <f t="shared" ca="1" si="39"/>
        <v>439.71206591235608</v>
      </c>
      <c r="AC23" s="90">
        <f t="shared" ca="1" si="40"/>
        <v>234.01138513328431</v>
      </c>
      <c r="AD23" s="90">
        <f t="shared" ca="1" si="41"/>
        <v>25.527139395047836</v>
      </c>
      <c r="AE23" s="90">
        <f t="shared" ca="1" si="42"/>
        <v>30.541567964049172</v>
      </c>
      <c r="AF23" s="90">
        <f t="shared" ca="1" si="43"/>
        <v>25.550388259517227</v>
      </c>
      <c r="AG23" s="90">
        <f t="shared" ca="1" si="44"/>
        <v>35.714524270368223</v>
      </c>
      <c r="AH23" s="90">
        <f t="shared" ca="1" si="45"/>
        <v>43.378756405765557</v>
      </c>
      <c r="AI23" s="90">
        <f t="shared" ca="1" si="46"/>
        <v>209.87705263563114</v>
      </c>
      <c r="AJ23" s="90">
        <f t="shared" ca="1" si="47"/>
        <v>122.81992377761429</v>
      </c>
      <c r="AK23" s="90">
        <f t="shared" ca="1" si="48"/>
        <v>39.814212443323768</v>
      </c>
      <c r="AL23" s="90">
        <f t="shared" ca="1" si="49"/>
        <v>86.475438234437902</v>
      </c>
      <c r="AM23" s="90">
        <f t="shared" ca="1" si="50"/>
        <v>67.342030116006626</v>
      </c>
      <c r="AN23" s="90">
        <f t="shared" ca="1" si="51"/>
        <v>154.40347196150063</v>
      </c>
      <c r="AO23" s="90">
        <f t="shared" ca="1" si="52"/>
        <v>431.15934026920104</v>
      </c>
      <c r="AP23" s="90">
        <f t="shared" ca="1" si="53"/>
        <v>71.130097009085745</v>
      </c>
      <c r="AQ23" s="90">
        <f t="shared" ca="1" si="54"/>
        <v>44.325533928165441</v>
      </c>
      <c r="AR23" s="90">
        <f t="shared" ca="1" si="55"/>
        <v>81.817050807240534</v>
      </c>
      <c r="AS23" s="90">
        <f t="shared" ca="1" si="56"/>
        <v>164.80594678367387</v>
      </c>
      <c r="AT23" s="90">
        <f t="shared" ca="1" si="57"/>
        <v>1.8770881841186393</v>
      </c>
      <c r="AU23" s="90">
        <f t="shared" ca="1" si="58"/>
        <v>2.5381547301450502</v>
      </c>
      <c r="AV23" s="90">
        <f t="shared" ca="1" si="59"/>
        <v>78.301102014905155</v>
      </c>
      <c r="AW23" s="90">
        <f t="shared" ca="1" si="60"/>
        <v>42.225776496646539</v>
      </c>
      <c r="AX23" s="90">
        <f t="shared" ca="1" si="61"/>
        <v>132.77696697036058</v>
      </c>
      <c r="AY23" s="90">
        <f t="shared" ca="1" si="62"/>
        <v>104.86662597546923</v>
      </c>
      <c r="AZ23" s="90">
        <f t="shared" ca="1" si="63"/>
        <v>80.031736372251785</v>
      </c>
      <c r="BA23" s="90">
        <f t="shared" ca="1" si="64"/>
        <v>61.55176100101508</v>
      </c>
      <c r="BB23" s="90">
        <f t="shared" ca="1" si="65"/>
        <v>27.45069853268955</v>
      </c>
      <c r="BC23" s="90">
        <f t="shared" ca="1" si="66"/>
        <v>34.323436708845549</v>
      </c>
      <c r="BD23" s="90">
        <f t="shared" ca="1" si="67"/>
        <v>39.469476945011138</v>
      </c>
      <c r="BE23" s="90">
        <f t="shared" ca="1" si="68"/>
        <v>67.492276191860995</v>
      </c>
      <c r="BF23" s="90">
        <f t="shared" ca="1" si="69"/>
        <v>6.1625180959927253</v>
      </c>
      <c r="BG23" s="90">
        <f t="shared" ca="1" si="70"/>
        <v>17.860071136155483</v>
      </c>
      <c r="BH23" s="90">
        <f t="shared" ca="1" si="71"/>
        <v>259.45261970572665</v>
      </c>
      <c r="BI23" s="90">
        <f t="shared" ca="1" si="72"/>
        <v>39.96824935635086</v>
      </c>
      <c r="BJ23" s="90">
        <f t="shared" ca="1" si="73"/>
        <v>336.40175024239142</v>
      </c>
      <c r="BK23" s="90">
        <f t="shared" ca="1" si="74"/>
        <v>49.373901018746885</v>
      </c>
      <c r="BL23" s="90">
        <f t="shared" ca="1" si="75"/>
        <v>307.65181677410231</v>
      </c>
      <c r="BM23" s="90">
        <f t="shared" ca="1" si="76"/>
        <v>34.57941034002787</v>
      </c>
      <c r="BN23" s="90">
        <f t="shared" ca="1" si="77"/>
        <v>156.87414020959105</v>
      </c>
      <c r="BO23" s="90">
        <f t="shared" ca="1" si="78"/>
        <v>30.949176896547282</v>
      </c>
      <c r="BP23" s="90">
        <f t="shared" ca="1" si="79"/>
        <v>13.89648534454704</v>
      </c>
      <c r="BQ23" s="90">
        <f t="shared" ca="1" si="80"/>
        <v>59.031349152001994</v>
      </c>
      <c r="BR23" s="90">
        <f t="shared" ca="1" si="81"/>
        <v>314.72001898668083</v>
      </c>
      <c r="BS23" s="90">
        <f t="shared" ca="1" si="82"/>
        <v>26.443961263941787</v>
      </c>
      <c r="BT23" s="90">
        <f t="shared" ca="1" si="83"/>
        <v>216.97662672837109</v>
      </c>
      <c r="BU23" s="90">
        <f t="shared" ca="1" si="84"/>
        <v>121.82458816605173</v>
      </c>
      <c r="BV23" s="90">
        <f t="shared" ca="1" si="85"/>
        <v>73.143109117372575</v>
      </c>
      <c r="BW23" s="90">
        <f t="shared" ca="1" si="86"/>
        <v>123.79670331510738</v>
      </c>
      <c r="BX23" s="90">
        <f t="shared" ca="1" si="87"/>
        <v>10.916687539968276</v>
      </c>
      <c r="BY23" s="90">
        <f t="shared" ca="1" si="88"/>
        <v>238.32254188461863</v>
      </c>
      <c r="BZ23" s="90">
        <f t="shared" ca="1" si="89"/>
        <v>11.27274643435743</v>
      </c>
      <c r="CA23" s="90">
        <f t="shared" ca="1" si="90"/>
        <v>47.801757023092236</v>
      </c>
      <c r="CB23" s="90">
        <f t="shared" ca="1" si="91"/>
        <v>120.70251159990391</v>
      </c>
      <c r="CC23" s="90">
        <f t="shared" ca="1" si="92"/>
        <v>83.898938303401479</v>
      </c>
      <c r="CD23" s="90">
        <f t="shared" ca="1" si="93"/>
        <v>15.538015747270949</v>
      </c>
      <c r="CE23" s="90">
        <f t="shared" ca="1" si="94"/>
        <v>15.575183151136498</v>
      </c>
      <c r="CF23" s="90">
        <f t="shared" ca="1" si="95"/>
        <v>19.211254692344209</v>
      </c>
      <c r="CG23" s="90">
        <f t="shared" ca="1" si="96"/>
        <v>136.00414726694763</v>
      </c>
      <c r="CH23" s="90">
        <f t="shared" ca="1" si="97"/>
        <v>70.422359316775641</v>
      </c>
      <c r="CI23" s="90">
        <f t="shared" ca="1" si="98"/>
        <v>141.55265731276725</v>
      </c>
      <c r="CJ23" s="90">
        <f t="shared" ca="1" si="99"/>
        <v>253.4638318964127</v>
      </c>
      <c r="CK23" s="90">
        <f t="shared" ca="1" si="100"/>
        <v>326.70019451289897</v>
      </c>
      <c r="CL23" s="90">
        <f t="shared" ca="1" si="101"/>
        <v>26.250414893058579</v>
      </c>
      <c r="CM23" s="90">
        <f t="shared" ca="1" si="102"/>
        <v>11.948292383020656</v>
      </c>
      <c r="CN23" s="90">
        <f t="shared" ca="1" si="103"/>
        <v>102.33759067499352</v>
      </c>
      <c r="CO23" s="90">
        <f t="shared" ca="1" si="104"/>
        <v>185.55868484726727</v>
      </c>
      <c r="CP23" s="90">
        <f t="shared" ca="1" si="105"/>
        <v>33.508949916509444</v>
      </c>
      <c r="CQ23" s="90">
        <f t="shared" ca="1" si="106"/>
        <v>353.46657552042512</v>
      </c>
      <c r="CR23" s="90">
        <f t="shared" ca="1" si="107"/>
        <v>129.88918053392445</v>
      </c>
      <c r="CS23" s="90">
        <f t="shared" ca="1" si="108"/>
        <v>89.38910598745862</v>
      </c>
      <c r="CT23" s="90">
        <f t="shared" ca="1" si="109"/>
        <v>79.50377866855105</v>
      </c>
      <c r="CU23" s="90">
        <f t="shared" ca="1" si="110"/>
        <v>145.91892418292812</v>
      </c>
      <c r="CV23" s="90">
        <f t="shared" ca="1" si="111"/>
        <v>139.14229725171563</v>
      </c>
      <c r="CW23" s="90">
        <f t="shared" ca="1" si="112"/>
        <v>560.62813018795714</v>
      </c>
      <c r="CX23" s="90">
        <f t="shared" ca="1" si="113"/>
        <v>5.5242129220983456</v>
      </c>
      <c r="CY23" s="90">
        <f t="shared" ca="1" si="114"/>
        <v>121.15411815170312</v>
      </c>
      <c r="CZ23" s="90">
        <f t="shared" ca="1" si="115"/>
        <v>111.51955497379895</v>
      </c>
      <c r="DA23" s="90">
        <f t="shared" ca="1" si="116"/>
        <v>94.675845869396937</v>
      </c>
      <c r="DB23" s="90">
        <f t="shared" ca="1" si="117"/>
        <v>69.904170961860842</v>
      </c>
      <c r="DC23" s="90">
        <f t="shared" ca="1" si="118"/>
        <v>30.973459107176971</v>
      </c>
      <c r="DD23" s="90">
        <f t="shared" ca="1" si="119"/>
        <v>29.066446150608225</v>
      </c>
      <c r="DE23" s="90">
        <f t="shared" ca="1" si="120"/>
        <v>185.80688801883034</v>
      </c>
      <c r="DF23" s="90">
        <f t="shared" ca="1" si="121"/>
        <v>43.734875656092129</v>
      </c>
      <c r="DG23" s="90">
        <f t="shared" ca="1" si="122"/>
        <v>6.8983595727046865</v>
      </c>
      <c r="DH23" s="90">
        <f t="shared" ca="1" si="123"/>
        <v>77.926591693520479</v>
      </c>
      <c r="DI23" s="90">
        <f t="shared" ca="1" si="124"/>
        <v>194.74752942194223</v>
      </c>
      <c r="DJ23" s="90">
        <f t="shared" ca="1" si="125"/>
        <v>168.36250586253161</v>
      </c>
      <c r="DK23" s="90">
        <f t="shared" ca="1" si="126"/>
        <v>114.97877796810373</v>
      </c>
      <c r="DL23" s="90">
        <f t="shared" ca="1" si="127"/>
        <v>51.684167171492867</v>
      </c>
      <c r="DM23" s="90">
        <f t="shared" ca="1" si="128"/>
        <v>11.649112676496078</v>
      </c>
      <c r="DN23" s="90">
        <f t="shared" ca="1" si="129"/>
        <v>7.2246067902992355</v>
      </c>
      <c r="DO23" s="90">
        <f t="shared" ca="1" si="130"/>
        <v>72.60125102672248</v>
      </c>
      <c r="DP23" s="90">
        <f t="shared" ca="1" si="131"/>
        <v>61.750818114223847</v>
      </c>
      <c r="DQ23" s="90">
        <f t="shared" ca="1" si="132"/>
        <v>140.40919329724289</v>
      </c>
      <c r="DR23" s="90">
        <f t="shared" ca="1" si="133"/>
        <v>24.252584087769726</v>
      </c>
      <c r="DS23" s="90">
        <f t="shared" ca="1" si="134"/>
        <v>35.930321346679825</v>
      </c>
      <c r="DT23" s="90">
        <f t="shared" ca="1" si="135"/>
        <v>89.633487718782945</v>
      </c>
      <c r="DU23" s="90">
        <f t="shared" ca="1" si="136"/>
        <v>61.246739683620312</v>
      </c>
      <c r="DV23" s="90">
        <f t="shared" ca="1" si="137"/>
        <v>41.346513674928467</v>
      </c>
      <c r="DW23" s="90">
        <f t="shared" ca="1" si="138"/>
        <v>44.024608054614227</v>
      </c>
      <c r="DX23" s="90">
        <f t="shared" ca="1" si="139"/>
        <v>77.909337308607334</v>
      </c>
      <c r="DY23" s="90">
        <f t="shared" ca="1" si="140"/>
        <v>43.374596035087507</v>
      </c>
      <c r="DZ23" s="90">
        <f t="shared" ca="1" si="141"/>
        <v>40.651469022760857</v>
      </c>
      <c r="EA23" s="90">
        <f t="shared" ca="1" si="142"/>
        <v>95.843677778132559</v>
      </c>
      <c r="EB23" s="90">
        <f t="shared" ca="1" si="143"/>
        <v>52.51322758173778</v>
      </c>
      <c r="EC23" s="90">
        <f t="shared" ca="1" si="144"/>
        <v>21.251796524762817</v>
      </c>
      <c r="ED23" s="90">
        <f t="shared" ca="1" si="145"/>
        <v>92.78323085883693</v>
      </c>
      <c r="EE23" s="90">
        <f t="shared" ca="1" si="146"/>
        <v>99.268196914168769</v>
      </c>
      <c r="EF23" s="90">
        <f t="shared" ca="1" si="147"/>
        <v>36.518097174120008</v>
      </c>
      <c r="EG23" s="90">
        <f t="shared" ca="1" si="148"/>
        <v>74.269869349507445</v>
      </c>
      <c r="EH23" s="90">
        <f t="shared" ca="1" si="149"/>
        <v>268.58714123299688</v>
      </c>
      <c r="EI23" s="90">
        <f t="shared" ca="1" si="150"/>
        <v>64.087393464617861</v>
      </c>
      <c r="EJ23" s="90">
        <f t="shared" ca="1" si="151"/>
        <v>65.327835512317677</v>
      </c>
      <c r="EK23" s="90">
        <f t="shared" ca="1" si="152"/>
        <v>50.424550829274807</v>
      </c>
      <c r="EL23" s="90">
        <f t="shared" ca="1" si="153"/>
        <v>17.803566640500478</v>
      </c>
      <c r="EM23" s="90">
        <f t="shared" ca="1" si="154"/>
        <v>36.444803113748257</v>
      </c>
      <c r="EN23" s="90">
        <f t="shared" ca="1" si="155"/>
        <v>27.660739105599649</v>
      </c>
      <c r="EO23" s="90">
        <f t="shared" ca="1" si="156"/>
        <v>254.40048070371941</v>
      </c>
      <c r="EP23" s="90">
        <f t="shared" ca="1" si="157"/>
        <v>90.921164527423258</v>
      </c>
      <c r="EQ23" s="90">
        <f t="shared" ca="1" si="158"/>
        <v>38.648176193942312</v>
      </c>
      <c r="ER23" s="90">
        <f t="shared" ca="1" si="159"/>
        <v>73.98206974916063</v>
      </c>
      <c r="ES23" s="90">
        <f t="shared" ca="1" si="160"/>
        <v>97.208700431464536</v>
      </c>
      <c r="ET23" s="90">
        <f t="shared" ca="1" si="161"/>
        <v>83.041206659134446</v>
      </c>
      <c r="EU23" s="90">
        <f t="shared" ca="1" si="162"/>
        <v>44.897085447387994</v>
      </c>
      <c r="EV23" s="90">
        <f t="shared" ca="1" si="163"/>
        <v>30.975323010605891</v>
      </c>
      <c r="EW23" s="90">
        <f t="shared" ca="1" si="164"/>
        <v>41.432085252682114</v>
      </c>
      <c r="EX23" s="90">
        <f t="shared" ca="1" si="165"/>
        <v>276.22720368613608</v>
      </c>
      <c r="EY23" s="90">
        <f t="shared" ca="1" si="166"/>
        <v>34.898891539404829</v>
      </c>
      <c r="EZ23" s="90">
        <f t="shared" ca="1" si="167"/>
        <v>63.689702352045913</v>
      </c>
      <c r="FA23" s="90">
        <f t="shared" ca="1" si="168"/>
        <v>437.2917653295188</v>
      </c>
      <c r="FB23" s="90">
        <f t="shared" ca="1" si="169"/>
        <v>8.540327191479113</v>
      </c>
      <c r="FC23" s="90">
        <f t="shared" ca="1" si="170"/>
        <v>120.12670458614011</v>
      </c>
      <c r="FD23" s="90">
        <f t="shared" ca="1" si="171"/>
        <v>187.1479130604956</v>
      </c>
      <c r="FE23" s="90">
        <f t="shared" ca="1" si="172"/>
        <v>93.209119375440224</v>
      </c>
      <c r="FF23" s="90">
        <f t="shared" ca="1" si="173"/>
        <v>66.504177894320719</v>
      </c>
      <c r="FG23" s="90">
        <f t="shared" ca="1" si="174"/>
        <v>31.516850509578948</v>
      </c>
      <c r="FH23" s="90">
        <f t="shared" ca="1" si="175"/>
        <v>255.48401865514032</v>
      </c>
      <c r="FI23" s="90">
        <f t="shared" ca="1" si="176"/>
        <v>33.354491253626087</v>
      </c>
      <c r="FJ23" s="90">
        <f t="shared" ca="1" si="177"/>
        <v>106.27535985902823</v>
      </c>
      <c r="FK23" s="90">
        <f t="shared" ca="1" si="178"/>
        <v>106.54370847352602</v>
      </c>
      <c r="FL23" s="90">
        <f t="shared" ca="1" si="179"/>
        <v>98.593152095260407</v>
      </c>
      <c r="FM23" s="90">
        <f t="shared" ca="1" si="180"/>
        <v>56.427609140750675</v>
      </c>
      <c r="FN23" s="90">
        <f t="shared" ca="1" si="181"/>
        <v>419.10329819762376</v>
      </c>
      <c r="FO23" s="90">
        <f t="shared" ca="1" si="182"/>
        <v>51.598729384340558</v>
      </c>
      <c r="FP23" s="90">
        <f t="shared" ca="1" si="183"/>
        <v>37.584662462429662</v>
      </c>
      <c r="FQ23" s="90">
        <f t="shared" ca="1" si="184"/>
        <v>98.613193101677879</v>
      </c>
      <c r="FR23" s="90">
        <f t="shared" ca="1" si="185"/>
        <v>69.37018974560263</v>
      </c>
      <c r="FS23" s="90">
        <f t="shared" ca="1" si="186"/>
        <v>113.00581138962609</v>
      </c>
      <c r="FT23" s="90">
        <f t="shared" ca="1" si="187"/>
        <v>60.312109197892916</v>
      </c>
      <c r="FU23" s="90">
        <f t="shared" ca="1" si="188"/>
        <v>120.60670761162643</v>
      </c>
      <c r="FV23" s="90">
        <f t="shared" ca="1" si="189"/>
        <v>14.856029657483433</v>
      </c>
      <c r="FW23" s="90">
        <f t="shared" ca="1" si="190"/>
        <v>242.448715521781</v>
      </c>
      <c r="FX23" s="90">
        <f t="shared" ca="1" si="191"/>
        <v>79.233558721590668</v>
      </c>
      <c r="FY23" s="90">
        <f t="shared" ca="1" si="192"/>
        <v>41.143937941755134</v>
      </c>
      <c r="FZ23" s="90">
        <f t="shared" ca="1" si="193"/>
        <v>48.159120466490478</v>
      </c>
      <c r="GA23" s="90">
        <f t="shared" ca="1" si="194"/>
        <v>-17.102899912348946</v>
      </c>
      <c r="GB23" s="90">
        <f t="shared" ca="1" si="195"/>
        <v>59.080488429588051</v>
      </c>
      <c r="GC23" s="90">
        <f t="shared" ca="1" si="196"/>
        <v>17.498998540990243</v>
      </c>
      <c r="GD23" s="90">
        <f t="shared" ca="1" si="197"/>
        <v>31.002320566855623</v>
      </c>
      <c r="GE23" s="90">
        <f t="shared" ca="1" si="198"/>
        <v>40.542543059246405</v>
      </c>
      <c r="GF23" s="90">
        <f t="shared" ca="1" si="199"/>
        <v>105.1464726498801</v>
      </c>
      <c r="GG23" s="90">
        <f t="shared" ca="1" si="200"/>
        <v>123.92561731575063</v>
      </c>
      <c r="GH23" s="90">
        <f t="shared" ca="1" si="201"/>
        <v>80.912016298129842</v>
      </c>
      <c r="GI23" s="90">
        <f t="shared" ca="1" si="202"/>
        <v>28.774120685120614</v>
      </c>
      <c r="GJ23" s="90">
        <f t="shared" ca="1" si="203"/>
        <v>47.899622680820769</v>
      </c>
      <c r="GK23" s="90">
        <f t="shared" ca="1" si="204"/>
        <v>35.785912347809195</v>
      </c>
      <c r="GL23" s="90">
        <f t="shared" ca="1" si="205"/>
        <v>252.26079441570221</v>
      </c>
      <c r="GM23" s="90">
        <f t="shared" ca="1" si="206"/>
        <v>53.778366397462229</v>
      </c>
      <c r="GN23" s="90">
        <f t="shared" ca="1" si="207"/>
        <v>223.08797182320416</v>
      </c>
      <c r="GO23" s="90">
        <f t="shared" ca="1" si="208"/>
        <v>47.545689597866009</v>
      </c>
      <c r="GP23" s="90">
        <f t="shared" ca="1" si="209"/>
        <v>35.64459579225305</v>
      </c>
      <c r="GQ23" s="90">
        <f t="shared" ca="1" si="210"/>
        <v>84.284060339317108</v>
      </c>
      <c r="GR23" s="90">
        <f t="shared" ca="1" si="211"/>
        <v>43.439537670462087</v>
      </c>
      <c r="GS23" s="90">
        <f t="shared" ca="1" si="212"/>
        <v>25.848727404453623</v>
      </c>
      <c r="GT23" s="90">
        <f t="shared" ca="1" si="213"/>
        <v>16.211513090265271</v>
      </c>
      <c r="GU23" s="90">
        <f t="shared" ca="1" si="214"/>
        <v>218.04510217063392</v>
      </c>
      <c r="GV23" s="90">
        <f t="shared" ca="1" si="215"/>
        <v>7.6265981433393213</v>
      </c>
      <c r="GW23" s="90">
        <f t="shared" ca="1" si="216"/>
        <v>-4.699686243201306</v>
      </c>
      <c r="GX23" s="90">
        <f t="shared" ca="1" si="217"/>
        <v>96.265563342556845</v>
      </c>
      <c r="GY23" s="90">
        <f t="shared" ca="1" si="218"/>
        <v>28.4657555473852</v>
      </c>
      <c r="GZ23" s="90">
        <f t="shared" ca="1" si="219"/>
        <v>16.450294983103927</v>
      </c>
      <c r="HA23" s="90">
        <f t="shared" ca="1" si="220"/>
        <v>97.248951483851002</v>
      </c>
      <c r="HB23" s="90">
        <f t="shared" ca="1" si="221"/>
        <v>38.663954802362525</v>
      </c>
      <c r="HC23" s="90">
        <f t="shared" ca="1" si="222"/>
        <v>3.0774827516878505</v>
      </c>
      <c r="HD23" s="90">
        <f t="shared" ca="1" si="223"/>
        <v>85.083881432676804</v>
      </c>
      <c r="HE23" s="90">
        <f t="shared" ca="1" si="224"/>
        <v>13.519854193178896</v>
      </c>
      <c r="HF23" s="90">
        <f t="shared" ca="1" si="225"/>
        <v>19.184495691836656</v>
      </c>
      <c r="HG23" s="90">
        <f t="shared" ca="1" si="226"/>
        <v>6.5998291924715167</v>
      </c>
      <c r="HH23" s="90">
        <f t="shared" ca="1" si="227"/>
        <v>284.54904265979263</v>
      </c>
      <c r="HI23" s="90">
        <f t="shared" ca="1" si="228"/>
        <v>324.53644628005225</v>
      </c>
      <c r="HJ23" s="90">
        <f t="shared" ca="1" si="229"/>
        <v>254.56347681854186</v>
      </c>
      <c r="HK23" s="90">
        <f t="shared" ca="1" si="230"/>
        <v>3.4942612902565</v>
      </c>
      <c r="HL23" s="90">
        <f t="shared" ca="1" si="231"/>
        <v>37.455075690659065</v>
      </c>
      <c r="HM23" s="90">
        <f t="shared" ca="1" si="232"/>
        <v>325.37684732190792</v>
      </c>
      <c r="HN23" s="90">
        <f t="shared" ca="1" si="233"/>
        <v>49.739705056359469</v>
      </c>
      <c r="HO23" s="90">
        <f t="shared" ca="1" si="234"/>
        <v>184.25991942471549</v>
      </c>
      <c r="HP23" s="90">
        <f t="shared" ca="1" si="235"/>
        <v>69.096783633387162</v>
      </c>
      <c r="HQ23" s="90">
        <f t="shared" ca="1" si="236"/>
        <v>101.18592328502794</v>
      </c>
      <c r="HR23" s="90">
        <f t="shared" ca="1" si="237"/>
        <v>189.94804927837129</v>
      </c>
      <c r="HS23" s="90">
        <f t="shared" ca="1" si="238"/>
        <v>65.830288566787516</v>
      </c>
      <c r="HT23" s="90">
        <f t="shared" ca="1" si="239"/>
        <v>34.424913949558245</v>
      </c>
      <c r="HU23" s="90">
        <f t="shared" ca="1" si="240"/>
        <v>1.8651898303103229</v>
      </c>
      <c r="HV23" s="90">
        <f t="shared" ca="1" si="241"/>
        <v>91.402814710226252</v>
      </c>
      <c r="HW23" s="90">
        <f t="shared" ca="1" si="242"/>
        <v>33.884093303160263</v>
      </c>
      <c r="HX23" s="90">
        <f t="shared" ca="1" si="243"/>
        <v>33.186893710382719</v>
      </c>
      <c r="HY23" s="90">
        <f t="shared" ca="1" si="244"/>
        <v>112.53996235766139</v>
      </c>
      <c r="HZ23" s="90">
        <f t="shared" ca="1" si="245"/>
        <v>43.642901183215884</v>
      </c>
      <c r="IA23" s="90">
        <f t="shared" ca="1" si="246"/>
        <v>188.62478588238866</v>
      </c>
      <c r="IB23" s="90">
        <f t="shared" ca="1" si="247"/>
        <v>129.80948158977645</v>
      </c>
      <c r="IC23" s="90">
        <f t="shared" ca="1" si="248"/>
        <v>71.564716993351354</v>
      </c>
      <c r="ID23" s="90">
        <f t="shared" ca="1" si="249"/>
        <v>78.474382801171444</v>
      </c>
      <c r="IE23" s="90">
        <f t="shared" ca="1" si="250"/>
        <v>37.908250316900443</v>
      </c>
      <c r="IF23" s="90">
        <f t="shared" ca="1" si="251"/>
        <v>60.93515081055088</v>
      </c>
      <c r="IG23" s="90">
        <f t="shared" ca="1" si="252"/>
        <v>58.458017365250633</v>
      </c>
      <c r="IH23" s="90">
        <f t="shared" ca="1" si="253"/>
        <v>49.497358784279228</v>
      </c>
      <c r="II23" s="90">
        <f t="shared" ca="1" si="254"/>
        <v>185.75860272596148</v>
      </c>
      <c r="IJ23" s="90">
        <f t="shared" ca="1" si="255"/>
        <v>1001.5739868410294</v>
      </c>
      <c r="IK23" s="90">
        <f t="shared" ca="1" si="256"/>
        <v>150.06988084434965</v>
      </c>
      <c r="IL23" s="90">
        <f t="shared" ca="1" si="257"/>
        <v>35.117726804970445</v>
      </c>
      <c r="IM23" s="90">
        <f t="shared" ca="1" si="258"/>
        <v>100.77060450833318</v>
      </c>
      <c r="IN23" s="90">
        <f t="shared" ca="1" si="259"/>
        <v>108.92900732504945</v>
      </c>
      <c r="IO23" s="90">
        <f t="shared" ca="1" si="260"/>
        <v>145.22366755660778</v>
      </c>
      <c r="IP23" s="90">
        <f t="shared" ca="1" si="261"/>
        <v>65.708945068618135</v>
      </c>
      <c r="IQ23" s="90">
        <f t="shared" ca="1" si="262"/>
        <v>63.791128337199403</v>
      </c>
      <c r="IR23" s="90">
        <f t="shared" ca="1" si="263"/>
        <v>4.8891620529094793</v>
      </c>
      <c r="IS23" s="90">
        <f t="shared" ca="1" si="264"/>
        <v>101.58048131669216</v>
      </c>
      <c r="IT23" s="90">
        <f t="shared" ca="1" si="265"/>
        <v>31.995239684150512</v>
      </c>
      <c r="IU23" s="90">
        <f t="shared" ca="1" si="266"/>
        <v>54.071486345729639</v>
      </c>
      <c r="IV23" s="90">
        <f t="shared" ca="1" si="267"/>
        <v>36.363400958025537</v>
      </c>
      <c r="IW23" s="90">
        <f t="shared" ca="1" si="268"/>
        <v>95.324388771848291</v>
      </c>
      <c r="IX23" s="90">
        <f t="shared" ca="1" si="269"/>
        <v>127.86269003187191</v>
      </c>
      <c r="IY23" s="90">
        <f t="shared" ca="1" si="270"/>
        <v>79.747686753871548</v>
      </c>
      <c r="IZ23" s="90">
        <f t="shared" ca="1" si="271"/>
        <v>209.78904913969035</v>
      </c>
      <c r="JA23" s="90">
        <f t="shared" ca="1" si="272"/>
        <v>35.641049337801277</v>
      </c>
      <c r="JB23" s="90">
        <f t="shared" ca="1" si="273"/>
        <v>53.429502406198147</v>
      </c>
      <c r="JC23" s="90">
        <f t="shared" ca="1" si="274"/>
        <v>76.893731482764522</v>
      </c>
      <c r="JD23" s="90">
        <f t="shared" ca="1" si="275"/>
        <v>66.78260026517772</v>
      </c>
      <c r="JE23" s="90">
        <f t="shared" ca="1" si="276"/>
        <v>115.87533157614536</v>
      </c>
      <c r="JF23" s="90">
        <f t="shared" ca="1" si="277"/>
        <v>22.853956582797672</v>
      </c>
      <c r="JG23" s="90">
        <f t="shared" ca="1" si="278"/>
        <v>241.22710075927068</v>
      </c>
      <c r="JH23" s="90">
        <f t="shared" ca="1" si="279"/>
        <v>37.655541690354177</v>
      </c>
      <c r="JI23" s="90">
        <f t="shared" ca="1" si="280"/>
        <v>236.08016808142929</v>
      </c>
      <c r="JJ23" s="90">
        <f t="shared" ca="1" si="281"/>
        <v>120.73580275636934</v>
      </c>
      <c r="JK23" s="90">
        <f t="shared" ca="1" si="282"/>
        <v>46.673017722747552</v>
      </c>
      <c r="JL23" s="90">
        <f t="shared" ca="1" si="283"/>
        <v>12.713549269933674</v>
      </c>
      <c r="JM23" s="90">
        <f t="shared" ca="1" si="284"/>
        <v>18.995885922829615</v>
      </c>
      <c r="JN23" s="90">
        <f t="shared" ca="1" si="285"/>
        <v>237.53082386523826</v>
      </c>
      <c r="JO23" s="90">
        <f t="shared" ca="1" si="286"/>
        <v>114.67909472416501</v>
      </c>
      <c r="JP23" s="90">
        <f t="shared" ca="1" si="287"/>
        <v>109.08734180933857</v>
      </c>
      <c r="JQ23" s="90">
        <f t="shared" ca="1" si="288"/>
        <v>55.247538283541637</v>
      </c>
      <c r="JR23" s="90">
        <f t="shared" ca="1" si="289"/>
        <v>67.534909951009595</v>
      </c>
      <c r="JS23" s="90">
        <f t="shared" ca="1" si="290"/>
        <v>6.9314121779477507</v>
      </c>
      <c r="JT23" s="90">
        <f t="shared" ca="1" si="291"/>
        <v>61.383787040251363</v>
      </c>
      <c r="JU23" s="90">
        <f t="shared" ca="1" si="292"/>
        <v>88.687635615165249</v>
      </c>
      <c r="JV23" s="90">
        <f t="shared" ca="1" si="293"/>
        <v>3.726723992123794</v>
      </c>
      <c r="JW23" s="90">
        <f t="shared" ca="1" si="294"/>
        <v>91.12242286225387</v>
      </c>
      <c r="JX23" s="90">
        <f t="shared" ca="1" si="295"/>
        <v>48.744505870847973</v>
      </c>
      <c r="JY23" s="90">
        <f t="shared" ca="1" si="296"/>
        <v>231.00668471647228</v>
      </c>
      <c r="JZ23" s="90">
        <f t="shared" ca="1" si="297"/>
        <v>8.1143738483266841</v>
      </c>
      <c r="KA23" s="90">
        <f t="shared" ca="1" si="298"/>
        <v>33.915368527706953</v>
      </c>
      <c r="KB23" s="90">
        <f t="shared" ca="1" si="299"/>
        <v>127.0833668327399</v>
      </c>
      <c r="KC23" s="90">
        <f t="shared" ca="1" si="300"/>
        <v>138.25791906179191</v>
      </c>
      <c r="KD23" s="90">
        <f t="shared" ca="1" si="301"/>
        <v>139.8655328336462</v>
      </c>
      <c r="KE23" s="90">
        <f t="shared" ca="1" si="302"/>
        <v>86.232258370509967</v>
      </c>
      <c r="KF23" s="90">
        <f t="shared" ca="1" si="303"/>
        <v>59.887433157752852</v>
      </c>
      <c r="KG23" s="90">
        <f t="shared" ca="1" si="304"/>
        <v>23.498208040435451</v>
      </c>
      <c r="KH23" s="90">
        <f t="shared" ca="1" si="305"/>
        <v>25.011029040165067</v>
      </c>
      <c r="KI23" s="90">
        <f t="shared" ca="1" si="306"/>
        <v>357.11511548539602</v>
      </c>
      <c r="KJ23" s="90">
        <f t="shared" ca="1" si="307"/>
        <v>19.884387106742711</v>
      </c>
      <c r="KK23" s="90">
        <f t="shared" ca="1" si="308"/>
        <v>89.795884622379134</v>
      </c>
      <c r="KL23" s="90">
        <f t="shared" ca="1" si="309"/>
        <v>160.87341839230595</v>
      </c>
      <c r="KM23" s="90">
        <f t="shared" ca="1" si="310"/>
        <v>246.07097405552136</v>
      </c>
      <c r="KN23" s="90">
        <f t="shared" ca="1" si="311"/>
        <v>432.53851936227215</v>
      </c>
      <c r="KO23" s="90">
        <f t="shared" ca="1" si="312"/>
        <v>58.785387431167671</v>
      </c>
      <c r="KP23" s="90">
        <f t="shared" ca="1" si="313"/>
        <v>194.43596386509961</v>
      </c>
      <c r="KQ23" s="90">
        <f t="shared" ca="1" si="314"/>
        <v>163.49752342855032</v>
      </c>
      <c r="KR23" s="90">
        <f t="shared" ca="1" si="315"/>
        <v>117.62467332702772</v>
      </c>
      <c r="KS23" s="90">
        <f t="shared" ca="1" si="316"/>
        <v>219.22947492715173</v>
      </c>
      <c r="KT23" s="90">
        <f t="shared" ca="1" si="317"/>
        <v>143.40828336342651</v>
      </c>
      <c r="KU23" s="90">
        <f t="shared" ca="1" si="318"/>
        <v>107.99862186985497</v>
      </c>
      <c r="KV23" s="90">
        <f t="shared" ca="1" si="319"/>
        <v>30.039073014872269</v>
      </c>
      <c r="KW23" s="90">
        <f t="shared" ca="1" si="320"/>
        <v>18.256537050583972</v>
      </c>
      <c r="KX23" s="90">
        <f t="shared" ca="1" si="321"/>
        <v>82.538948886084739</v>
      </c>
      <c r="KY23" s="90">
        <f t="shared" ca="1" si="322"/>
        <v>3.9907765001076143</v>
      </c>
      <c r="KZ23" s="90">
        <f t="shared" ca="1" si="323"/>
        <v>58.464679817269833</v>
      </c>
      <c r="LA23" s="90">
        <f t="shared" ca="1" si="324"/>
        <v>167.71878145689001</v>
      </c>
      <c r="LB23" s="90">
        <f t="shared" ca="1" si="325"/>
        <v>35.484763311708079</v>
      </c>
      <c r="LC23" s="90">
        <f t="shared" ca="1" si="326"/>
        <v>84.821940109508219</v>
      </c>
      <c r="LD23" s="90">
        <f t="shared" ca="1" si="327"/>
        <v>73.86730904799677</v>
      </c>
      <c r="LE23" s="90">
        <f t="shared" ca="1" si="328"/>
        <v>135.6126671150428</v>
      </c>
      <c r="LF23" s="90">
        <f t="shared" ca="1" si="329"/>
        <v>529.16603688092789</v>
      </c>
      <c r="LG23" s="90">
        <f t="shared" ca="1" si="330"/>
        <v>34.718944097683803</v>
      </c>
      <c r="LH23" s="90">
        <f t="shared" ca="1" si="331"/>
        <v>11.466656969066861</v>
      </c>
      <c r="LI23" s="90">
        <f t="shared" ca="1" si="332"/>
        <v>13.617174629568943</v>
      </c>
      <c r="LJ23" s="90">
        <f t="shared" ca="1" si="333"/>
        <v>73.2047695589347</v>
      </c>
      <c r="LK23" s="90">
        <f t="shared" ca="1" si="334"/>
        <v>18.648090698887049</v>
      </c>
      <c r="LL23" s="90">
        <f t="shared" ca="1" si="335"/>
        <v>19.033188981709902</v>
      </c>
      <c r="LM23" s="90">
        <f t="shared" ca="1" si="336"/>
        <v>13.094226254198841</v>
      </c>
      <c r="LN23" s="90">
        <f t="shared" ca="1" si="337"/>
        <v>57.876626557425851</v>
      </c>
      <c r="LO23" s="90">
        <f t="shared" ca="1" si="338"/>
        <v>112.53164106852174</v>
      </c>
      <c r="LP23" s="90">
        <f t="shared" ca="1" si="339"/>
        <v>19.556915865293629</v>
      </c>
      <c r="LQ23" s="90">
        <f t="shared" ca="1" si="340"/>
        <v>115.17396510005393</v>
      </c>
      <c r="LR23" s="90">
        <f t="shared" ca="1" si="341"/>
        <v>47.819472686340674</v>
      </c>
      <c r="LS23" s="90">
        <f t="shared" ca="1" si="342"/>
        <v>68.338241367603672</v>
      </c>
      <c r="LT23" s="90">
        <f t="shared" ca="1" si="343"/>
        <v>11.025865130836019</v>
      </c>
      <c r="LU23" s="90">
        <f t="shared" ca="1" si="344"/>
        <v>158.27955730702047</v>
      </c>
      <c r="LV23" s="90">
        <f t="shared" ca="1" si="345"/>
        <v>37.676269546523258</v>
      </c>
      <c r="LW23" s="90">
        <f t="shared" ca="1" si="346"/>
        <v>40.772078066599533</v>
      </c>
      <c r="LX23" s="90">
        <f t="shared" ca="1" si="347"/>
        <v>59.659543703409341</v>
      </c>
      <c r="LY23" s="90">
        <f t="shared" ca="1" si="348"/>
        <v>36.419370870843665</v>
      </c>
      <c r="LZ23" s="90">
        <f t="shared" ca="1" si="349"/>
        <v>84.020496677845173</v>
      </c>
      <c r="MA23" s="90">
        <f t="shared" ca="1" si="350"/>
        <v>196.3537208170074</v>
      </c>
      <c r="MB23" s="90">
        <f t="shared" ca="1" si="351"/>
        <v>23.0370829730041</v>
      </c>
      <c r="MC23" s="90">
        <f t="shared" ca="1" si="352"/>
        <v>65.962637812494677</v>
      </c>
      <c r="MD23" s="90">
        <f t="shared" ca="1" si="353"/>
        <v>150.22629274958541</v>
      </c>
      <c r="ME23" s="90">
        <f t="shared" ca="1" si="354"/>
        <v>104.36969801908543</v>
      </c>
      <c r="MF23" s="90">
        <f t="shared" ca="1" si="355"/>
        <v>173.32491389627819</v>
      </c>
      <c r="MG23" s="90">
        <f t="shared" ca="1" si="356"/>
        <v>37.75228414577505</v>
      </c>
      <c r="MH23" s="90">
        <f t="shared" ca="1" si="357"/>
        <v>287.02469766366198</v>
      </c>
      <c r="MI23" s="90">
        <f t="shared" ca="1" si="358"/>
        <v>66.627655828440624</v>
      </c>
      <c r="MJ23" s="90">
        <f t="shared" ca="1" si="359"/>
        <v>109.12061474084791</v>
      </c>
      <c r="MK23" s="90">
        <f t="shared" ca="1" si="360"/>
        <v>43.487258654850095</v>
      </c>
      <c r="ML23" s="90">
        <f t="shared" ca="1" si="361"/>
        <v>58.129595534624087</v>
      </c>
      <c r="MM23" s="90">
        <f t="shared" ca="1" si="362"/>
        <v>445.32135588807387</v>
      </c>
      <c r="MN23" s="90">
        <f t="shared" ca="1" si="363"/>
        <v>131.85468043450095</v>
      </c>
      <c r="MO23" s="90">
        <f t="shared" ca="1" si="364"/>
        <v>13.2454088650793</v>
      </c>
      <c r="MP23" s="90">
        <f t="shared" ca="1" si="365"/>
        <v>145.10136193997906</v>
      </c>
      <c r="MQ23" s="90">
        <f t="shared" ca="1" si="366"/>
        <v>123.79952617915102</v>
      </c>
      <c r="MR23" s="90">
        <f t="shared" ca="1" si="367"/>
        <v>314.60613534147944</v>
      </c>
      <c r="MS23" s="90">
        <f t="shared" ca="1" si="368"/>
        <v>73.376053874095348</v>
      </c>
      <c r="MT23" s="90">
        <f t="shared" ca="1" si="369"/>
        <v>281.0005712386951</v>
      </c>
      <c r="MU23" s="90">
        <f t="shared" ca="1" si="370"/>
        <v>103.17851764128228</v>
      </c>
      <c r="MV23" s="90">
        <f t="shared" ca="1" si="371"/>
        <v>18.115302426117552</v>
      </c>
      <c r="MW23" s="90">
        <f t="shared" ca="1" si="372"/>
        <v>94.55915461194158</v>
      </c>
      <c r="MX23" s="90">
        <f t="shared" ca="1" si="373"/>
        <v>150.6310453647186</v>
      </c>
      <c r="MY23" s="90">
        <f t="shared" ca="1" si="374"/>
        <v>98.94349484143973</v>
      </c>
      <c r="MZ23" s="90">
        <f t="shared" ca="1" si="375"/>
        <v>95.842505882767512</v>
      </c>
      <c r="NA23" s="90">
        <f t="shared" ca="1" si="376"/>
        <v>16.370199426045343</v>
      </c>
      <c r="NB23" s="90">
        <f t="shared" ca="1" si="377"/>
        <v>85.292829580348439</v>
      </c>
      <c r="NC23" s="90">
        <f t="shared" ca="1" si="378"/>
        <v>129.19844610473771</v>
      </c>
      <c r="ND23" s="90">
        <f t="shared" ca="1" si="379"/>
        <v>47.497096974609093</v>
      </c>
      <c r="NE23" s="90">
        <f t="shared" ca="1" si="380"/>
        <v>53.323602998402315</v>
      </c>
      <c r="NF23" s="90">
        <f t="shared" ca="1" si="381"/>
        <v>46.675883757156285</v>
      </c>
      <c r="NG23" s="90">
        <f t="shared" ca="1" si="382"/>
        <v>190.68001327407697</v>
      </c>
      <c r="NH23" s="90">
        <f t="shared" ca="1" si="383"/>
        <v>65.048245109044359</v>
      </c>
      <c r="NI23" s="90">
        <f t="shared" ca="1" si="384"/>
        <v>539.16106274507933</v>
      </c>
      <c r="NJ23" s="90">
        <f t="shared" ca="1" si="385"/>
        <v>125.85479804513092</v>
      </c>
      <c r="NK23" s="90">
        <f t="shared" ca="1" si="386"/>
        <v>327.10678476546184</v>
      </c>
      <c r="NL23" s="90">
        <f t="shared" ca="1" si="387"/>
        <v>204.0758710828172</v>
      </c>
      <c r="NM23" s="90">
        <f t="shared" ca="1" si="388"/>
        <v>594.54455079073603</v>
      </c>
      <c r="NN23" s="90">
        <f t="shared" ca="1" si="389"/>
        <v>263.43591434058783</v>
      </c>
      <c r="NO23" s="90">
        <f t="shared" ca="1" si="390"/>
        <v>116.10016895599398</v>
      </c>
      <c r="NP23" s="90">
        <f t="shared" ca="1" si="391"/>
        <v>30.041338941192418</v>
      </c>
      <c r="NQ23" s="90">
        <f t="shared" ca="1" si="392"/>
        <v>583.81537418493895</v>
      </c>
      <c r="NR23" s="90">
        <f t="shared" ca="1" si="393"/>
        <v>38.731965448085326</v>
      </c>
      <c r="NS23" s="90">
        <f t="shared" ca="1" si="394"/>
        <v>25.098002247373213</v>
      </c>
      <c r="NT23" s="90">
        <f t="shared" ca="1" si="395"/>
        <v>137.93534251697986</v>
      </c>
      <c r="NU23" s="90">
        <f t="shared" ca="1" si="396"/>
        <v>144.65586539420258</v>
      </c>
      <c r="NV23" s="90">
        <f t="shared" ca="1" si="397"/>
        <v>197.02383622243451</v>
      </c>
      <c r="NW23" s="90">
        <f t="shared" ca="1" si="398"/>
        <v>274.44573704837774</v>
      </c>
      <c r="NX23" s="90">
        <f t="shared" ca="1" si="399"/>
        <v>26.165432732027387</v>
      </c>
      <c r="NY23" s="90">
        <f t="shared" ca="1" si="400"/>
        <v>341.06857408099205</v>
      </c>
      <c r="NZ23" s="90">
        <f t="shared" ca="1" si="401"/>
        <v>18.03385400128116</v>
      </c>
      <c r="OA23" s="90">
        <f t="shared" ca="1" si="402"/>
        <v>107.20428183776045</v>
      </c>
      <c r="OB23" s="90">
        <f t="shared" ca="1" si="403"/>
        <v>399.31707354081095</v>
      </c>
      <c r="OC23" s="90">
        <f t="shared" ca="1" si="404"/>
        <v>25.636584842638253</v>
      </c>
      <c r="OD23" s="90">
        <f t="shared" ca="1" si="405"/>
        <v>55.849635855345582</v>
      </c>
      <c r="OE23" s="90">
        <f t="shared" ca="1" si="406"/>
        <v>87.162172850299172</v>
      </c>
      <c r="OF23" s="90">
        <f t="shared" ca="1" si="407"/>
        <v>5.5814998333745649</v>
      </c>
      <c r="OG23" s="90">
        <f t="shared" ca="1" si="408"/>
        <v>127.15453139550863</v>
      </c>
      <c r="OH23" s="90">
        <f t="shared" ca="1" si="409"/>
        <v>99.510998108062154</v>
      </c>
      <c r="OI23" s="90">
        <f t="shared" ca="1" si="410"/>
        <v>11.964025532101603</v>
      </c>
      <c r="OJ23" s="90">
        <f t="shared" ca="1" si="411"/>
        <v>123.49396840908841</v>
      </c>
      <c r="OK23" s="90">
        <f t="shared" ca="1" si="412"/>
        <v>84.30760187847001</v>
      </c>
      <c r="OL23" s="90">
        <f t="shared" ca="1" si="413"/>
        <v>45.471907255194893</v>
      </c>
      <c r="OM23" s="90">
        <f t="shared" ca="1" si="414"/>
        <v>106.0685254970971</v>
      </c>
      <c r="ON23" s="90">
        <f t="shared" ca="1" si="415"/>
        <v>38.344162258400729</v>
      </c>
      <c r="OO23" s="90">
        <f t="shared" ca="1" si="416"/>
        <v>54.67868133989014</v>
      </c>
      <c r="OP23" s="90">
        <f t="shared" ca="1" si="417"/>
        <v>24.58535272090516</v>
      </c>
      <c r="OQ23" s="90">
        <f t="shared" ca="1" si="418"/>
        <v>88.739420015523919</v>
      </c>
      <c r="OR23" s="90">
        <f t="shared" ca="1" si="419"/>
        <v>46.630781207826324</v>
      </c>
      <c r="OS23" s="90">
        <f t="shared" ca="1" si="420"/>
        <v>188.18675724610821</v>
      </c>
      <c r="OT23" s="90">
        <f t="shared" ca="1" si="421"/>
        <v>14.841181251604237</v>
      </c>
      <c r="OU23" s="90">
        <f t="shared" ca="1" si="422"/>
        <v>49.441507704856662</v>
      </c>
      <c r="OV23" s="90">
        <f t="shared" ca="1" si="423"/>
        <v>30.675150987220697</v>
      </c>
      <c r="OW23" s="90">
        <f t="shared" ca="1" si="424"/>
        <v>69.866716803581369</v>
      </c>
      <c r="OX23" s="90">
        <f t="shared" ca="1" si="425"/>
        <v>14.995466996052107</v>
      </c>
      <c r="OY23" s="90">
        <f t="shared" ca="1" si="426"/>
        <v>55.199047698786657</v>
      </c>
      <c r="OZ23" s="90">
        <f t="shared" ca="1" si="427"/>
        <v>21.10279018040454</v>
      </c>
      <c r="PA23" s="90">
        <f t="shared" ca="1" si="428"/>
        <v>40.272921263981161</v>
      </c>
      <c r="PB23" s="90">
        <f t="shared" ca="1" si="429"/>
        <v>125.51378668669864</v>
      </c>
      <c r="PC23" s="90">
        <f t="shared" ca="1" si="430"/>
        <v>104.09329564574527</v>
      </c>
      <c r="PD23" s="90">
        <f t="shared" ca="1" si="431"/>
        <v>72.924586808757198</v>
      </c>
      <c r="PE23" s="90">
        <f t="shared" ca="1" si="432"/>
        <v>6.5393422111481563</v>
      </c>
      <c r="PF23" s="90">
        <f t="shared" ca="1" si="433"/>
        <v>55.109330531678495</v>
      </c>
      <c r="PG23" s="90">
        <f t="shared" ca="1" si="434"/>
        <v>72.62410020465714</v>
      </c>
      <c r="PH23" s="90">
        <f t="shared" ca="1" si="435"/>
        <v>17.204164503597131</v>
      </c>
      <c r="PI23" s="90">
        <f t="shared" ca="1" si="436"/>
        <v>94.902337052071147</v>
      </c>
      <c r="PJ23" s="90">
        <f t="shared" ca="1" si="437"/>
        <v>16.551971687803338</v>
      </c>
      <c r="PK23" s="90">
        <f t="shared" ca="1" si="438"/>
        <v>2.7658773817921278</v>
      </c>
      <c r="PL23" s="90">
        <f t="shared" ca="1" si="439"/>
        <v>42.460763143125995</v>
      </c>
      <c r="PM23" s="90">
        <f t="shared" ca="1" si="440"/>
        <v>58.66410712982718</v>
      </c>
      <c r="PN23" s="90">
        <f t="shared" ca="1" si="441"/>
        <v>73.650796021691647</v>
      </c>
      <c r="PO23" s="90">
        <f t="shared" ca="1" si="442"/>
        <v>130.92902713413096</v>
      </c>
      <c r="PP23" s="90">
        <f t="shared" ca="1" si="443"/>
        <v>11.49015315702937</v>
      </c>
      <c r="PQ23" s="90">
        <f t="shared" ca="1" si="444"/>
        <v>21.494522568209376</v>
      </c>
      <c r="PR23" s="90">
        <f t="shared" ca="1" si="445"/>
        <v>12.532126909813648</v>
      </c>
      <c r="PS23" s="90">
        <f t="shared" ca="1" si="446"/>
        <v>19.421545035198772</v>
      </c>
      <c r="PT23" s="90">
        <f t="shared" ca="1" si="447"/>
        <v>71.685887468255117</v>
      </c>
      <c r="PU23" s="90">
        <f t="shared" ca="1" si="448"/>
        <v>88.302656983101897</v>
      </c>
      <c r="PV23" s="90">
        <f t="shared" ca="1" si="449"/>
        <v>-44.711516996736634</v>
      </c>
      <c r="PW23" s="90">
        <f t="shared" ca="1" si="450"/>
        <v>24.608587616758349</v>
      </c>
      <c r="PX23" s="90">
        <f t="shared" ca="1" si="451"/>
        <v>136.19836019199658</v>
      </c>
      <c r="PY23" s="90">
        <f t="shared" ca="1" si="452"/>
        <v>128.26616047879156</v>
      </c>
      <c r="PZ23" s="90">
        <f t="shared" ca="1" si="453"/>
        <v>133.05239435008426</v>
      </c>
      <c r="QA23" s="90">
        <f t="shared" ca="1" si="454"/>
        <v>186.97793498938239</v>
      </c>
      <c r="QB23" s="90">
        <f t="shared" ca="1" si="455"/>
        <v>7.4048161134190185</v>
      </c>
      <c r="QC23" s="90">
        <f t="shared" ca="1" si="456"/>
        <v>155.13745016010944</v>
      </c>
      <c r="QD23" s="90">
        <f t="shared" ca="1" si="457"/>
        <v>228.69712963451761</v>
      </c>
      <c r="QE23" s="90">
        <f t="shared" ca="1" si="458"/>
        <v>305.93958339859353</v>
      </c>
      <c r="QF23" s="90">
        <f t="shared" ca="1" si="459"/>
        <v>48.067110075162148</v>
      </c>
      <c r="QG23" s="90">
        <f t="shared" ca="1" si="460"/>
        <v>16.892730974946893</v>
      </c>
      <c r="QH23" s="90">
        <f t="shared" ca="1" si="461"/>
        <v>19.752187201704956</v>
      </c>
      <c r="QI23" s="90">
        <f t="shared" ca="1" si="462"/>
        <v>69.017074149716919</v>
      </c>
      <c r="QJ23" s="90">
        <f t="shared" ca="1" si="463"/>
        <v>80.855447132847047</v>
      </c>
      <c r="QK23" s="90">
        <f t="shared" ca="1" si="464"/>
        <v>349.28283931426284</v>
      </c>
      <c r="QL23" s="90">
        <f t="shared" ca="1" si="465"/>
        <v>147.19819319258301</v>
      </c>
      <c r="QM23" s="90">
        <f t="shared" ca="1" si="466"/>
        <v>314.60838179010483</v>
      </c>
      <c r="QN23" s="90">
        <f t="shared" ca="1" si="467"/>
        <v>174.93101758796442</v>
      </c>
      <c r="QO23" s="90">
        <f t="shared" ca="1" si="468"/>
        <v>38.698489332587847</v>
      </c>
      <c r="QP23" s="90">
        <f t="shared" ca="1" si="469"/>
        <v>46.335815831516769</v>
      </c>
      <c r="QQ23" s="90">
        <f t="shared" ca="1" si="470"/>
        <v>52.835527708377775</v>
      </c>
      <c r="QR23" s="90">
        <f t="shared" ca="1" si="471"/>
        <v>147.44821826046768</v>
      </c>
      <c r="QS23" s="90">
        <f t="shared" ca="1" si="472"/>
        <v>14.330932908373354</v>
      </c>
      <c r="QT23" s="90">
        <f t="shared" ca="1" si="473"/>
        <v>85.894688151043155</v>
      </c>
      <c r="QU23" s="90">
        <f t="shared" ca="1" si="474"/>
        <v>87.706748623656381</v>
      </c>
      <c r="QV23" s="90">
        <f t="shared" ca="1" si="475"/>
        <v>60.048311622850512</v>
      </c>
      <c r="QW23" s="90">
        <f t="shared" ca="1" si="476"/>
        <v>136.61109038035784</v>
      </c>
      <c r="QX23" s="90">
        <f t="shared" ca="1" si="477"/>
        <v>143.97240077442626</v>
      </c>
      <c r="QY23" s="90">
        <f t="shared" ca="1" si="478"/>
        <v>374.36944804776641</v>
      </c>
      <c r="QZ23" s="90">
        <f t="shared" ca="1" si="479"/>
        <v>30.725661868941483</v>
      </c>
      <c r="RA23" s="90">
        <f t="shared" ca="1" si="480"/>
        <v>71.747311254012828</v>
      </c>
      <c r="RB23" s="90">
        <f t="shared" ca="1" si="481"/>
        <v>25.941337123716075</v>
      </c>
      <c r="RC23" s="90">
        <f t="shared" ca="1" si="482"/>
        <v>120.59514808487906</v>
      </c>
      <c r="RD23" s="90">
        <f t="shared" ca="1" si="483"/>
        <v>44.68523633456207</v>
      </c>
      <c r="RE23" s="90">
        <f t="shared" ca="1" si="484"/>
        <v>24.187730720225083</v>
      </c>
      <c r="RF23" s="90">
        <f t="shared" ca="1" si="485"/>
        <v>79.553048161657344</v>
      </c>
      <c r="RG23" s="90">
        <f t="shared" ca="1" si="486"/>
        <v>41.696973080162479</v>
      </c>
      <c r="RH23" s="90">
        <f t="shared" ca="1" si="487"/>
        <v>90.625255489500915</v>
      </c>
      <c r="RI23" s="90">
        <f t="shared" ca="1" si="488"/>
        <v>32.123236247105012</v>
      </c>
      <c r="RJ23" s="90">
        <f t="shared" ca="1" si="489"/>
        <v>90.277681615971588</v>
      </c>
      <c r="RK23" s="90">
        <f t="shared" ca="1" si="490"/>
        <v>85.729281589250633</v>
      </c>
      <c r="RL23" s="90">
        <f t="shared" ca="1" si="491"/>
        <v>125.03642232840369</v>
      </c>
      <c r="RM23" s="90">
        <f t="shared" ca="1" si="492"/>
        <v>7.3552696474614274</v>
      </c>
      <c r="RN23" s="90">
        <f t="shared" ca="1" si="493"/>
        <v>372.25667397341937</v>
      </c>
      <c r="RO23" s="90">
        <f t="shared" ca="1" si="494"/>
        <v>257.61671535329202</v>
      </c>
      <c r="RP23" s="90">
        <f t="shared" ca="1" si="495"/>
        <v>41.048148338323827</v>
      </c>
      <c r="RQ23" s="90">
        <f t="shared" ca="1" si="496"/>
        <v>144.35535407110018</v>
      </c>
      <c r="RR23" s="90">
        <f t="shared" ca="1" si="497"/>
        <v>147.09794347146956</v>
      </c>
      <c r="RS23" s="90">
        <f t="shared" ca="1" si="498"/>
        <v>153.855158111299</v>
      </c>
      <c r="RT23" s="90">
        <f t="shared" ca="1" si="499"/>
        <v>153.57824748307215</v>
      </c>
      <c r="RU23" s="90">
        <f t="shared" ca="1" si="500"/>
        <v>144.78570067995213</v>
      </c>
      <c r="RV23" s="90">
        <f t="shared" ca="1" si="501"/>
        <v>22.305366291392041</v>
      </c>
      <c r="RW23" s="90">
        <f t="shared" ca="1" si="502"/>
        <v>45.690814316590789</v>
      </c>
      <c r="RX23" s="90">
        <f t="shared" ca="1" si="503"/>
        <v>127.9097392799798</v>
      </c>
      <c r="RY23" s="90">
        <f t="shared" ca="1" si="504"/>
        <v>83.516601498827484</v>
      </c>
      <c r="RZ23" s="90">
        <f t="shared" ca="1" si="505"/>
        <v>40.054415678199298</v>
      </c>
      <c r="SA23" s="90">
        <f t="shared" ca="1" si="506"/>
        <v>218.00087085016801</v>
      </c>
      <c r="SB23" s="90">
        <f t="shared" ca="1" si="507"/>
        <v>3.9768392237738877E-2</v>
      </c>
      <c r="SC23" s="90">
        <f t="shared" ca="1" si="508"/>
        <v>19.292629697131968</v>
      </c>
      <c r="SD23" s="90">
        <f t="shared" ca="1" si="509"/>
        <v>69.713531644368757</v>
      </c>
      <c r="SE23" s="90">
        <f t="shared" ca="1" si="510"/>
        <v>247.82136264879082</v>
      </c>
      <c r="SF23" s="90">
        <f t="shared" ca="1" si="511"/>
        <v>21.886535147405734</v>
      </c>
      <c r="SG23" s="90">
        <f t="shared" ca="1" si="512"/>
        <v>0.49537714737432764</v>
      </c>
      <c r="SH23" s="90">
        <f t="shared" ca="1" si="513"/>
        <v>20.007904941703444</v>
      </c>
      <c r="SI23" s="90">
        <f t="shared" ca="1" si="514"/>
        <v>150.37394056018002</v>
      </c>
      <c r="SJ23" s="90">
        <f t="shared" ca="1" si="515"/>
        <v>412.32561864592992</v>
      </c>
      <c r="SK23" s="90">
        <f t="shared" ca="1" si="516"/>
        <v>44.167429202416507</v>
      </c>
      <c r="SL23" s="90">
        <f t="shared" ca="1" si="517"/>
        <v>171.86550416122518</v>
      </c>
      <c r="SM23" s="90">
        <f t="shared" ca="1" si="518"/>
        <v>73.215905265179188</v>
      </c>
      <c r="SN23" s="90">
        <f t="shared" ca="1" si="519"/>
        <v>27.546089340060664</v>
      </c>
      <c r="SO23" s="90">
        <f t="shared" ca="1" si="520"/>
        <v>47.058644845945011</v>
      </c>
      <c r="SP23" s="90">
        <f t="shared" ca="1" si="521"/>
        <v>59.236268497903509</v>
      </c>
      <c r="SQ23" s="90">
        <f t="shared" ca="1" si="522"/>
        <v>35.510715761814886</v>
      </c>
      <c r="SR23" s="90">
        <f t="shared" ca="1" si="523"/>
        <v>73.350126418826477</v>
      </c>
      <c r="SS23" s="90">
        <f t="shared" ca="1" si="524"/>
        <v>67.916073232876755</v>
      </c>
      <c r="ST23" s="90">
        <f t="shared" ca="1" si="525"/>
        <v>66.06080636086017</v>
      </c>
      <c r="SU23" s="90">
        <f t="shared" ca="1" si="526"/>
        <v>241.50956824905109</v>
      </c>
      <c r="SV23" s="90">
        <f t="shared" ca="1" si="527"/>
        <v>15.417126728814363</v>
      </c>
      <c r="SW23" s="90">
        <f t="shared" ca="1" si="528"/>
        <v>102.61200931333885</v>
      </c>
      <c r="SX23" s="90">
        <f t="shared" ca="1" si="529"/>
        <v>27.452988984513688</v>
      </c>
      <c r="SY23" s="90">
        <f t="shared" ca="1" si="530"/>
        <v>108.49350349055473</v>
      </c>
      <c r="SZ23" s="90">
        <f t="shared" ca="1" si="531"/>
        <v>39.21991928853334</v>
      </c>
      <c r="TA23" s="90">
        <f t="shared" ca="1" si="532"/>
        <v>36.142995188408754</v>
      </c>
      <c r="TB23" s="90">
        <f t="shared" ca="1" si="533"/>
        <v>32.48149775841248</v>
      </c>
      <c r="TC23" s="90">
        <f t="shared" ca="1" si="534"/>
        <v>101.86679864266448</v>
      </c>
      <c r="TD23" s="90">
        <f t="shared" ca="1" si="535"/>
        <v>82.145901620246377</v>
      </c>
      <c r="TE23" s="90">
        <f t="shared" ca="1" si="536"/>
        <v>211.47075557498599</v>
      </c>
      <c r="TF23" s="90">
        <f t="shared" ca="1" si="537"/>
        <v>4.3937438508000168</v>
      </c>
      <c r="TG23" s="90">
        <f t="shared" ca="1" si="538"/>
        <v>125.14512439320228</v>
      </c>
      <c r="TH23" s="90">
        <f t="shared" ca="1" si="539"/>
        <v>40.900985710212616</v>
      </c>
      <c r="TI23" s="90">
        <f t="shared" ca="1" si="540"/>
        <v>116.36348434376437</v>
      </c>
      <c r="TJ23" s="90">
        <f t="shared" ca="1" si="541"/>
        <v>45.781771328814557</v>
      </c>
      <c r="TK23" s="90">
        <f t="shared" ca="1" si="542"/>
        <v>39.291991373301379</v>
      </c>
      <c r="TL23" s="90">
        <f t="shared" ca="1" si="543"/>
        <v>119.66269894018548</v>
      </c>
      <c r="TM23" s="90">
        <f t="shared" ca="1" si="544"/>
        <v>41.979558537425653</v>
      </c>
      <c r="TN23" s="90">
        <f t="shared" ca="1" si="545"/>
        <v>323.3414039145444</v>
      </c>
      <c r="TO23" s="90">
        <f t="shared" ca="1" si="546"/>
        <v>112.70557341360477</v>
      </c>
      <c r="TP23" s="90">
        <f t="shared" ca="1" si="547"/>
        <v>80.846671235753249</v>
      </c>
      <c r="TQ23" s="90">
        <f t="shared" ca="1" si="548"/>
        <v>35.566488872048183</v>
      </c>
      <c r="TR23" s="90">
        <f t="shared" ca="1" si="549"/>
        <v>84.143485034723085</v>
      </c>
      <c r="TS23" s="90">
        <f t="shared" ca="1" si="550"/>
        <v>27.862985770301307</v>
      </c>
      <c r="TT23" s="90">
        <f t="shared" ca="1" si="551"/>
        <v>6.8585954214050036</v>
      </c>
      <c r="TU23" s="90">
        <f t="shared" ca="1" si="552"/>
        <v>27.498254897864811</v>
      </c>
      <c r="TV23" s="90">
        <f t="shared" ca="1" si="553"/>
        <v>143.92073244045267</v>
      </c>
      <c r="TW23" s="90">
        <f t="shared" ca="1" si="554"/>
        <v>312.13124949098977</v>
      </c>
      <c r="TX23" s="90">
        <f t="shared" ca="1" si="555"/>
        <v>137.63806121592438</v>
      </c>
      <c r="TY23" s="90">
        <f t="shared" ca="1" si="556"/>
        <v>137.47945431972289</v>
      </c>
      <c r="TZ23" s="90">
        <f t="shared" ca="1" si="557"/>
        <v>1.5649271411320438</v>
      </c>
      <c r="UA23" s="90">
        <f t="shared" ca="1" si="558"/>
        <v>45.530111783863241</v>
      </c>
      <c r="UB23" s="90">
        <f t="shared" ca="1" si="559"/>
        <v>164.86441835209982</v>
      </c>
      <c r="UC23" s="90">
        <f t="shared" ca="1" si="560"/>
        <v>30.165817341013735</v>
      </c>
      <c r="UD23" s="90">
        <f t="shared" ca="1" si="561"/>
        <v>58.45664622146073</v>
      </c>
      <c r="UE23" s="90">
        <f t="shared" ca="1" si="562"/>
        <v>62.32273900937313</v>
      </c>
      <c r="UF23" s="90">
        <f t="shared" ca="1" si="563"/>
        <v>132.85584839434148</v>
      </c>
      <c r="UG23" s="90">
        <f t="shared" ca="1" si="564"/>
        <v>40.871705953183316</v>
      </c>
      <c r="UH23" s="90">
        <f t="shared" ca="1" si="565"/>
        <v>37.863850966340124</v>
      </c>
      <c r="UI23" s="90">
        <f t="shared" ca="1" si="566"/>
        <v>201.41031467923492</v>
      </c>
      <c r="UJ23" s="90">
        <f t="shared" ca="1" si="567"/>
        <v>149.17163392667027</v>
      </c>
      <c r="UK23" s="90">
        <f t="shared" ca="1" si="568"/>
        <v>94.085481596853896</v>
      </c>
      <c r="UL23" s="90">
        <f t="shared" ca="1" si="569"/>
        <v>512.7397218406104</v>
      </c>
      <c r="UM23" s="90">
        <f t="shared" ca="1" si="570"/>
        <v>3.0997821970887478</v>
      </c>
      <c r="UN23" s="90">
        <f t="shared" ca="1" si="571"/>
        <v>67.003666249503041</v>
      </c>
      <c r="UO23" s="90">
        <f t="shared" ca="1" si="572"/>
        <v>23.604747037984197</v>
      </c>
      <c r="UP23" s="90">
        <f t="shared" ca="1" si="573"/>
        <v>51.023912763801647</v>
      </c>
      <c r="UQ23" s="90">
        <f t="shared" ca="1" si="574"/>
        <v>53.242331082390791</v>
      </c>
      <c r="UR23" s="90">
        <f t="shared" ca="1" si="575"/>
        <v>6.8402673480157397</v>
      </c>
      <c r="US23" s="90">
        <f t="shared" ca="1" si="576"/>
        <v>34.011661598249503</v>
      </c>
      <c r="UT23" s="90">
        <f t="shared" ca="1" si="577"/>
        <v>117.00276428002839</v>
      </c>
      <c r="UU23" s="90">
        <f t="shared" ca="1" si="578"/>
        <v>51.095324784577763</v>
      </c>
      <c r="UV23" s="90">
        <f t="shared" ca="1" si="579"/>
        <v>22.556223834169067</v>
      </c>
      <c r="UW23" s="90">
        <f t="shared" ca="1" si="580"/>
        <v>67.211016083575558</v>
      </c>
      <c r="UX23" s="90">
        <f t="shared" ca="1" si="581"/>
        <v>54.206547133195279</v>
      </c>
      <c r="UY23" s="90">
        <f t="shared" ca="1" si="582"/>
        <v>17.430718360758526</v>
      </c>
      <c r="UZ23" s="90">
        <f t="shared" ca="1" si="583"/>
        <v>205.52263035334227</v>
      </c>
      <c r="VA23" s="90">
        <f t="shared" ca="1" si="584"/>
        <v>23.569319320157771</v>
      </c>
      <c r="VB23" s="90">
        <f t="shared" ca="1" si="585"/>
        <v>205.28309791524745</v>
      </c>
      <c r="VC23" s="90">
        <f t="shared" ca="1" si="586"/>
        <v>87.260289698864327</v>
      </c>
      <c r="VD23" s="90">
        <f t="shared" ca="1" si="587"/>
        <v>24.989535422944257</v>
      </c>
      <c r="VE23" s="90">
        <f t="shared" ca="1" si="588"/>
        <v>417.25683952408963</v>
      </c>
      <c r="VF23" s="90">
        <f t="shared" ca="1" si="589"/>
        <v>123.95940412103063</v>
      </c>
      <c r="VG23" s="90">
        <f t="shared" ca="1" si="590"/>
        <v>123.28571539524408</v>
      </c>
      <c r="VH23" s="90">
        <f t="shared" ca="1" si="591"/>
        <v>66.943924317876466</v>
      </c>
      <c r="VI23" s="90">
        <f t="shared" ca="1" si="592"/>
        <v>67.387849781437438</v>
      </c>
      <c r="VJ23" s="90">
        <f t="shared" ca="1" si="593"/>
        <v>89.998181946087968</v>
      </c>
      <c r="VK23" s="90">
        <f t="shared" ca="1" si="594"/>
        <v>93.80619779244202</v>
      </c>
      <c r="VL23" s="90">
        <f t="shared" ca="1" si="595"/>
        <v>145.32829496543923</v>
      </c>
      <c r="VM23" s="90">
        <f t="shared" ca="1" si="596"/>
        <v>1.0890822682379702</v>
      </c>
      <c r="VN23" s="90">
        <f t="shared" ca="1" si="597"/>
        <v>111.24574729302253</v>
      </c>
      <c r="VO23" s="90">
        <f t="shared" ca="1" si="598"/>
        <v>6.8505399608097646</v>
      </c>
      <c r="VP23" s="90">
        <f t="shared" ca="1" si="599"/>
        <v>8.3440833390541336</v>
      </c>
      <c r="VQ23" s="90">
        <f t="shared" ca="1" si="600"/>
        <v>36.256281272961346</v>
      </c>
      <c r="VR23" s="90">
        <f t="shared" ca="1" si="601"/>
        <v>116.35175183087725</v>
      </c>
      <c r="VS23" s="90">
        <f t="shared" ca="1" si="602"/>
        <v>40.656275757436838</v>
      </c>
      <c r="VT23" s="90">
        <f t="shared" ca="1" si="603"/>
        <v>38.717580237636021</v>
      </c>
      <c r="VU23" s="90">
        <f t="shared" ca="1" si="604"/>
        <v>18.891273208114285</v>
      </c>
      <c r="VV23" s="90">
        <f t="shared" ca="1" si="605"/>
        <v>47.764764296097212</v>
      </c>
      <c r="VW23" s="90">
        <f t="shared" ca="1" si="606"/>
        <v>133.97966874612018</v>
      </c>
      <c r="VX23" s="90">
        <f t="shared" ca="1" si="607"/>
        <v>64.571520705573732</v>
      </c>
      <c r="VY23" s="90">
        <f t="shared" ca="1" si="608"/>
        <v>65.805368390981798</v>
      </c>
      <c r="VZ23" s="90">
        <f t="shared" ca="1" si="609"/>
        <v>297.86319825934692</v>
      </c>
      <c r="WA23" s="90">
        <f t="shared" ca="1" si="610"/>
        <v>16.742723814431923</v>
      </c>
      <c r="WB23" s="90">
        <f t="shared" ca="1" si="611"/>
        <v>55.901571411006287</v>
      </c>
      <c r="WC23" s="90">
        <f t="shared" ca="1" si="612"/>
        <v>80.819293878549786</v>
      </c>
      <c r="WD23" s="90">
        <f t="shared" ca="1" si="613"/>
        <v>100.20370793821678</v>
      </c>
      <c r="WE23" s="90">
        <f t="shared" ca="1" si="614"/>
        <v>22.547952291380586</v>
      </c>
      <c r="WF23" s="90">
        <f t="shared" ca="1" si="615"/>
        <v>186.51833218759174</v>
      </c>
      <c r="WG23" s="90">
        <f t="shared" ca="1" si="616"/>
        <v>85.335296642025966</v>
      </c>
      <c r="WH23" s="90">
        <f t="shared" ca="1" si="617"/>
        <v>52.248858508491168</v>
      </c>
      <c r="WI23" s="90">
        <f t="shared" ca="1" si="618"/>
        <v>8.1605768694899066</v>
      </c>
      <c r="WJ23" s="90">
        <f t="shared" ca="1" si="619"/>
        <v>28.675800590079742</v>
      </c>
      <c r="WK23" s="90">
        <f t="shared" ca="1" si="620"/>
        <v>47.527300247404753</v>
      </c>
      <c r="WL23" s="90">
        <f t="shared" ca="1" si="621"/>
        <v>61.955807232079664</v>
      </c>
      <c r="WM23" s="90">
        <f t="shared" ca="1" si="622"/>
        <v>38.040512373303962</v>
      </c>
      <c r="WN23" s="90">
        <f t="shared" ca="1" si="623"/>
        <v>212.55813305194334</v>
      </c>
      <c r="WO23" s="90">
        <f t="shared" ca="1" si="624"/>
        <v>18.451225453181397</v>
      </c>
      <c r="WP23" s="90">
        <f t="shared" ca="1" si="625"/>
        <v>70.034388524170055</v>
      </c>
      <c r="WQ23" s="90">
        <f t="shared" ca="1" si="626"/>
        <v>53.238539092397197</v>
      </c>
      <c r="WR23" s="90">
        <f t="shared" ca="1" si="627"/>
        <v>50.785995846846134</v>
      </c>
      <c r="WS23" s="90">
        <f t="shared" ca="1" si="628"/>
        <v>357.11294017795183</v>
      </c>
      <c r="WT23" s="90">
        <f t="shared" ca="1" si="629"/>
        <v>44.937312254009356</v>
      </c>
      <c r="WU23" s="90">
        <f t="shared" ca="1" si="630"/>
        <v>14.005711308069779</v>
      </c>
      <c r="WV23" s="90">
        <f t="shared" ca="1" si="631"/>
        <v>203.47184341189902</v>
      </c>
      <c r="WW23" s="90">
        <f t="shared" ca="1" si="632"/>
        <v>20.327339293328937</v>
      </c>
      <c r="WX23" s="90">
        <f t="shared" ca="1" si="633"/>
        <v>29.481838001188663</v>
      </c>
      <c r="WY23" s="90">
        <f t="shared" ca="1" si="634"/>
        <v>66.11167812790714</v>
      </c>
      <c r="WZ23" s="90">
        <f t="shared" ca="1" si="635"/>
        <v>32.589869451277522</v>
      </c>
      <c r="XA23" s="90">
        <f t="shared" ca="1" si="636"/>
        <v>43.090443726306006</v>
      </c>
      <c r="XB23" s="90">
        <f t="shared" ca="1" si="637"/>
        <v>227.4215349300633</v>
      </c>
      <c r="XC23" s="90">
        <f t="shared" ca="1" si="638"/>
        <v>285.81679257850459</v>
      </c>
      <c r="XD23" s="90">
        <f t="shared" ca="1" si="639"/>
        <v>184.23027418245721</v>
      </c>
      <c r="XE23" s="90">
        <f t="shared" ca="1" si="640"/>
        <v>120.947848004264</v>
      </c>
      <c r="XF23" s="90">
        <f t="shared" ca="1" si="641"/>
        <v>49.069212580845402</v>
      </c>
      <c r="XG23" s="90">
        <f t="shared" ca="1" si="642"/>
        <v>133.61854623338445</v>
      </c>
      <c r="XH23" s="90">
        <f t="shared" ca="1" si="643"/>
        <v>123.47099224552296</v>
      </c>
      <c r="XI23" s="90">
        <f t="shared" ca="1" si="644"/>
        <v>75.712259180551357</v>
      </c>
      <c r="XJ23" s="90">
        <f t="shared" ca="1" si="645"/>
        <v>10.313770795390548</v>
      </c>
      <c r="XK23" s="90">
        <f t="shared" ca="1" si="646"/>
        <v>53.328136445847157</v>
      </c>
      <c r="XL23" s="90">
        <f t="shared" ca="1" si="647"/>
        <v>166.33023989408329</v>
      </c>
      <c r="XM23" s="90">
        <f t="shared" ca="1" si="648"/>
        <v>302.63183924095654</v>
      </c>
      <c r="XN23" s="90">
        <f t="shared" ca="1" si="649"/>
        <v>50.330407004506789</v>
      </c>
      <c r="XO23" s="90">
        <f t="shared" ca="1" si="650"/>
        <v>31.782040911556283</v>
      </c>
      <c r="XP23" s="90">
        <f t="shared" ca="1" si="651"/>
        <v>63.50104186133813</v>
      </c>
      <c r="XQ23" s="90">
        <f t="shared" ca="1" si="652"/>
        <v>79.959784804985446</v>
      </c>
      <c r="XR23" s="90">
        <f t="shared" ca="1" si="653"/>
        <v>70.34832011346964</v>
      </c>
      <c r="XS23" s="90">
        <f t="shared" ca="1" si="654"/>
        <v>77.560162384566709</v>
      </c>
      <c r="XT23" s="90">
        <f t="shared" ca="1" si="655"/>
        <v>49.130134732264246</v>
      </c>
      <c r="XU23" s="90">
        <f t="shared" ca="1" si="656"/>
        <v>20.904369313501089</v>
      </c>
      <c r="XV23" s="90">
        <f t="shared" ca="1" si="657"/>
        <v>378.20745517122077</v>
      </c>
      <c r="XW23" s="90">
        <f t="shared" ca="1" si="658"/>
        <v>65.347873773173063</v>
      </c>
      <c r="XX23" s="90">
        <f t="shared" ca="1" si="659"/>
        <v>133.83036342181003</v>
      </c>
      <c r="XY23" s="90">
        <f t="shared" ca="1" si="660"/>
        <v>10.314741662246981</v>
      </c>
      <c r="XZ23" s="90">
        <f t="shared" ca="1" si="661"/>
        <v>341.04586161527561</v>
      </c>
      <c r="YA23" s="90">
        <f t="shared" ca="1" si="662"/>
        <v>30.524882553510899</v>
      </c>
      <c r="YB23" s="90">
        <f t="shared" ca="1" si="663"/>
        <v>124.61956107839724</v>
      </c>
      <c r="YC23" s="90">
        <f t="shared" ca="1" si="664"/>
        <v>362.55422142515215</v>
      </c>
      <c r="YD23" s="90">
        <f t="shared" ca="1" si="665"/>
        <v>81.574414000420248</v>
      </c>
      <c r="YE23" s="90">
        <f t="shared" ca="1" si="666"/>
        <v>26.442728687311163</v>
      </c>
      <c r="YF23" s="90">
        <f t="shared" ca="1" si="667"/>
        <v>1.3214804020902706</v>
      </c>
      <c r="YG23" s="90">
        <f t="shared" ca="1" si="668"/>
        <v>239.27946917876261</v>
      </c>
      <c r="YH23" s="90">
        <f t="shared" ca="1" si="669"/>
        <v>354.05509968013143</v>
      </c>
      <c r="YI23" s="90">
        <f t="shared" ca="1" si="670"/>
        <v>261.34802231540783</v>
      </c>
      <c r="YJ23" s="90">
        <f t="shared" ca="1" si="671"/>
        <v>89.819200355128785</v>
      </c>
      <c r="YK23" s="90">
        <f t="shared" ca="1" si="672"/>
        <v>88.218777781973543</v>
      </c>
      <c r="YL23" s="90">
        <f t="shared" ca="1" si="673"/>
        <v>123.73776870473411</v>
      </c>
      <c r="YM23" s="90">
        <f t="shared" ca="1" si="674"/>
        <v>110.88645299423774</v>
      </c>
      <c r="YN23" s="90">
        <f t="shared" ca="1" si="675"/>
        <v>6.1334431424915561</v>
      </c>
      <c r="YO23" s="90">
        <f t="shared" ca="1" si="676"/>
        <v>-1.556702143705794</v>
      </c>
      <c r="YP23" s="90">
        <f t="shared" ca="1" si="677"/>
        <v>134.64475122114558</v>
      </c>
      <c r="YQ23" s="90">
        <f t="shared" ca="1" si="678"/>
        <v>372.91224472048941</v>
      </c>
      <c r="YR23" s="90">
        <f t="shared" ca="1" si="679"/>
        <v>453.34439891994623</v>
      </c>
      <c r="YS23" s="90">
        <f t="shared" ca="1" si="680"/>
        <v>16.98070635764666</v>
      </c>
      <c r="YT23" s="90">
        <f t="shared" ca="1" si="681"/>
        <v>86.100071874696894</v>
      </c>
      <c r="YU23" s="90">
        <f t="shared" ca="1" si="682"/>
        <v>43.657752227975415</v>
      </c>
      <c r="YV23" s="90">
        <f t="shared" ca="1" si="683"/>
        <v>142.67434514405394</v>
      </c>
      <c r="YW23" s="90">
        <f t="shared" ca="1" si="684"/>
        <v>27.69738302141656</v>
      </c>
      <c r="YX23" s="90">
        <f t="shared" ca="1" si="685"/>
        <v>69.944155684771289</v>
      </c>
      <c r="YY23" s="90">
        <f t="shared" ca="1" si="686"/>
        <v>46.611250872826403</v>
      </c>
      <c r="YZ23" s="90">
        <f t="shared" ca="1" si="687"/>
        <v>33.60323304860605</v>
      </c>
      <c r="ZA23" s="90">
        <f t="shared" ca="1" si="688"/>
        <v>102.30511082410344</v>
      </c>
      <c r="ZB23" s="90">
        <f t="shared" ca="1" si="689"/>
        <v>137.68483453726387</v>
      </c>
      <c r="ZC23" s="90">
        <f t="shared" ca="1" si="690"/>
        <v>100.9739364989843</v>
      </c>
      <c r="ZD23" s="90">
        <f t="shared" ca="1" si="691"/>
        <v>416.40759748330447</v>
      </c>
      <c r="ZE23" s="90">
        <f t="shared" ca="1" si="692"/>
        <v>-81.673679139055949</v>
      </c>
      <c r="ZF23" s="90">
        <f t="shared" ca="1" si="693"/>
        <v>130.3400731207638</v>
      </c>
      <c r="ZG23" s="90">
        <f t="shared" ca="1" si="694"/>
        <v>29.738665622766337</v>
      </c>
      <c r="ZH23" s="90">
        <f t="shared" ca="1" si="695"/>
        <v>193.99330315174453</v>
      </c>
      <c r="ZI23" s="90">
        <f t="shared" ca="1" si="696"/>
        <v>427.57828811155701</v>
      </c>
      <c r="ZJ23" s="90">
        <f t="shared" ca="1" si="697"/>
        <v>23.410030674323309</v>
      </c>
      <c r="ZK23" s="90">
        <f t="shared" ca="1" si="698"/>
        <v>225.2697101012773</v>
      </c>
      <c r="ZL23" s="90">
        <f t="shared" ca="1" si="699"/>
        <v>187.23898247281167</v>
      </c>
      <c r="ZM23" s="90">
        <f t="shared" ca="1" si="700"/>
        <v>0.72650522792375349</v>
      </c>
      <c r="ZN23" s="90">
        <f t="shared" ca="1" si="701"/>
        <v>68.502983424592287</v>
      </c>
      <c r="ZO23" s="90">
        <f t="shared" ca="1" si="702"/>
        <v>175.33370397008332</v>
      </c>
      <c r="ZP23" s="90">
        <f t="shared" ca="1" si="703"/>
        <v>245.12540791822664</v>
      </c>
      <c r="ZQ23" s="90">
        <f t="shared" ca="1" si="704"/>
        <v>102.07061096652825</v>
      </c>
      <c r="ZR23" s="90">
        <f t="shared" ca="1" si="705"/>
        <v>21.411785410798561</v>
      </c>
      <c r="ZS23" s="90">
        <f t="shared" ca="1" si="706"/>
        <v>64.153927881532425</v>
      </c>
      <c r="ZT23" s="90">
        <f t="shared" ca="1" si="707"/>
        <v>69.283035879689891</v>
      </c>
      <c r="ZU23" s="90">
        <f t="shared" ca="1" si="708"/>
        <v>97.385365349729611</v>
      </c>
      <c r="ZV23" s="90">
        <f t="shared" ca="1" si="709"/>
        <v>51.097539928953672</v>
      </c>
      <c r="ZW23" s="90">
        <f t="shared" ca="1" si="710"/>
        <v>2.0987411827749929</v>
      </c>
      <c r="ZX23" s="90">
        <f t="shared" ca="1" si="711"/>
        <v>88.562267159064788</v>
      </c>
      <c r="ZY23" s="90">
        <f t="shared" ca="1" si="712"/>
        <v>118.48817111943742</v>
      </c>
      <c r="ZZ23" s="90">
        <f t="shared" ca="1" si="713"/>
        <v>21.747496963757111</v>
      </c>
      <c r="AAA23" s="90">
        <f t="shared" ca="1" si="714"/>
        <v>44.512199961390927</v>
      </c>
      <c r="AAB23" s="90">
        <f t="shared" ca="1" si="715"/>
        <v>56.971931013210039</v>
      </c>
      <c r="AAC23" s="90">
        <f t="shared" ca="1" si="716"/>
        <v>18.199203319418327</v>
      </c>
      <c r="AAD23" s="90">
        <f t="shared" ca="1" si="717"/>
        <v>447.54140492891707</v>
      </c>
      <c r="AAE23" s="90">
        <f t="shared" ca="1" si="718"/>
        <v>24.350926440893961</v>
      </c>
      <c r="AAF23" s="90">
        <f t="shared" ca="1" si="719"/>
        <v>407.289379931101</v>
      </c>
      <c r="AAG23" s="90">
        <f t="shared" ca="1" si="720"/>
        <v>156.85580765612298</v>
      </c>
      <c r="AAH23" s="90">
        <f t="shared" ca="1" si="721"/>
        <v>104.08148501006039</v>
      </c>
      <c r="AAI23" s="90">
        <f t="shared" ca="1" si="722"/>
        <v>0.13594117824629373</v>
      </c>
      <c r="AAJ23" s="90">
        <f t="shared" ca="1" si="723"/>
        <v>131.22976620381041</v>
      </c>
      <c r="AAK23" s="90">
        <f t="shared" ca="1" si="724"/>
        <v>133.07397687951786</v>
      </c>
      <c r="AAL23" s="90">
        <f t="shared" ca="1" si="725"/>
        <v>93.459844167587875</v>
      </c>
      <c r="AAM23" s="90">
        <f t="shared" ca="1" si="726"/>
        <v>68.468615113313362</v>
      </c>
      <c r="AAN23" s="90">
        <f t="shared" ca="1" si="727"/>
        <v>-0.77759968216613817</v>
      </c>
      <c r="AAO23" s="90">
        <f t="shared" ca="1" si="728"/>
        <v>234.65652408951121</v>
      </c>
      <c r="AAP23" s="90">
        <f t="shared" ca="1" si="729"/>
        <v>293.88219230157614</v>
      </c>
      <c r="AAQ23" s="90">
        <f t="shared" ca="1" si="730"/>
        <v>147.38321212550039</v>
      </c>
      <c r="AAR23" s="90">
        <f t="shared" ca="1" si="731"/>
        <v>38.074835736892268</v>
      </c>
      <c r="AAS23" s="90">
        <f t="shared" ca="1" si="732"/>
        <v>171.80677172334856</v>
      </c>
      <c r="AAT23" s="90">
        <f t="shared" ca="1" si="733"/>
        <v>71.109541987374641</v>
      </c>
      <c r="AAU23" s="90">
        <f t="shared" ca="1" si="734"/>
        <v>437.39640854682375</v>
      </c>
      <c r="AAV23" s="90">
        <f t="shared" ca="1" si="735"/>
        <v>59.161514069546243</v>
      </c>
      <c r="AAW23" s="90">
        <f t="shared" ca="1" si="736"/>
        <v>38.44852361109151</v>
      </c>
      <c r="AAX23" s="90">
        <f t="shared" ca="1" si="737"/>
        <v>10.302478779163236</v>
      </c>
      <c r="AAY23" s="90">
        <f t="shared" ca="1" si="738"/>
        <v>153.75241155876216</v>
      </c>
      <c r="AAZ23" s="90">
        <f t="shared" ca="1" si="739"/>
        <v>111.10980993743325</v>
      </c>
      <c r="ABA23" s="90">
        <f t="shared" ca="1" si="740"/>
        <v>269.32538602393993</v>
      </c>
      <c r="ABB23" s="90">
        <f t="shared" ca="1" si="741"/>
        <v>959.44182942655277</v>
      </c>
      <c r="ABC23" s="90">
        <f t="shared" ca="1" si="742"/>
        <v>25.105789357580353</v>
      </c>
      <c r="ABD23" s="90">
        <f t="shared" ca="1" si="743"/>
        <v>241.28132719896931</v>
      </c>
      <c r="ABE23" s="90">
        <f t="shared" ca="1" si="744"/>
        <v>51.506593127903464</v>
      </c>
      <c r="ABF23" s="90">
        <f t="shared" ca="1" si="745"/>
        <v>74.320532822713943</v>
      </c>
      <c r="ABG23" s="90">
        <f t="shared" ca="1" si="746"/>
        <v>25.819345545030544</v>
      </c>
      <c r="ABH23" s="90">
        <f t="shared" ca="1" si="747"/>
        <v>1116.4048476768951</v>
      </c>
      <c r="ABI23" s="90">
        <f t="shared" ca="1" si="748"/>
        <v>18.930903178973765</v>
      </c>
      <c r="ABJ23" s="90">
        <f t="shared" ca="1" si="749"/>
        <v>59.175311370875839</v>
      </c>
      <c r="ABK23" s="90">
        <f t="shared" ca="1" si="750"/>
        <v>123.61113635144766</v>
      </c>
      <c r="ABL23" s="90">
        <f t="shared" ca="1" si="751"/>
        <v>45.633161041412279</v>
      </c>
      <c r="ABM23" s="90">
        <f t="shared" ca="1" si="752"/>
        <v>57.416725090635161</v>
      </c>
      <c r="ABN23" s="90">
        <f t="shared" ca="1" si="753"/>
        <v>16.662755828124258</v>
      </c>
      <c r="ABO23" s="90">
        <f t="shared" ca="1" si="754"/>
        <v>15.809038108090038</v>
      </c>
      <c r="ABP23" s="90">
        <f t="shared" ca="1" si="755"/>
        <v>31.962802305025452</v>
      </c>
      <c r="ABQ23" s="90">
        <f t="shared" ca="1" si="756"/>
        <v>298.29147859115392</v>
      </c>
      <c r="ABR23" s="90">
        <f t="shared" ca="1" si="757"/>
        <v>80.091241239889484</v>
      </c>
      <c r="ABS23" s="90">
        <f t="shared" ca="1" si="758"/>
        <v>26.674451948877937</v>
      </c>
      <c r="ABT23" s="90">
        <f t="shared" ca="1" si="759"/>
        <v>93.839935653718598</v>
      </c>
      <c r="ABU23" s="90">
        <f t="shared" ca="1" si="760"/>
        <v>178.55002524727425</v>
      </c>
      <c r="ABV23" s="90">
        <f t="shared" ca="1" si="761"/>
        <v>308.36123969814037</v>
      </c>
      <c r="ABW23" s="90">
        <f t="shared" ca="1" si="762"/>
        <v>89.329199754569686</v>
      </c>
      <c r="ABX23" s="90">
        <f t="shared" ca="1" si="763"/>
        <v>199.15573448292344</v>
      </c>
      <c r="ABY23" s="90">
        <f t="shared" ca="1" si="764"/>
        <v>47.279409824973946</v>
      </c>
      <c r="ABZ23" s="90">
        <f t="shared" ca="1" si="765"/>
        <v>56.427500423043959</v>
      </c>
      <c r="ACA23" s="90">
        <f t="shared" ca="1" si="766"/>
        <v>90.113396681425129</v>
      </c>
      <c r="ACB23" s="90">
        <f t="shared" ca="1" si="767"/>
        <v>115.49127327705953</v>
      </c>
      <c r="ACC23" s="90">
        <f t="shared" ca="1" si="768"/>
        <v>144.89524617488448</v>
      </c>
      <c r="ACD23" s="90">
        <f t="shared" ca="1" si="769"/>
        <v>106.44688142247169</v>
      </c>
      <c r="ACE23" s="90">
        <f t="shared" ca="1" si="770"/>
        <v>7.7615351616093742</v>
      </c>
      <c r="ACF23" s="90">
        <f t="shared" ca="1" si="771"/>
        <v>288.22097870732188</v>
      </c>
      <c r="ACG23" s="90">
        <f t="shared" ca="1" si="772"/>
        <v>63.543987034760335</v>
      </c>
      <c r="ACH23" s="90">
        <f t="shared" ca="1" si="773"/>
        <v>358.44093855017843</v>
      </c>
      <c r="ACI23" s="90">
        <f t="shared" ca="1" si="774"/>
        <v>83.374694895273635</v>
      </c>
      <c r="ACJ23" s="90">
        <f t="shared" ca="1" si="775"/>
        <v>452.5457720638351</v>
      </c>
      <c r="ACK23" s="90">
        <f t="shared" ca="1" si="776"/>
        <v>16.875640111424435</v>
      </c>
      <c r="ACL23" s="90">
        <f t="shared" ca="1" si="777"/>
        <v>88.232608341056249</v>
      </c>
      <c r="ACM23" s="90">
        <f t="shared" ca="1" si="778"/>
        <v>60.932061723926104</v>
      </c>
      <c r="ACN23" s="90">
        <f t="shared" ca="1" si="779"/>
        <v>20.951137569555627</v>
      </c>
      <c r="ACO23" s="90">
        <f t="shared" ca="1" si="780"/>
        <v>35.642614274359424</v>
      </c>
      <c r="ACP23" s="90">
        <f t="shared" ca="1" si="781"/>
        <v>46.579817860668463</v>
      </c>
      <c r="ACQ23" s="90">
        <f t="shared" ca="1" si="782"/>
        <v>77.890432485931342</v>
      </c>
      <c r="ACR23" s="90">
        <f t="shared" ca="1" si="783"/>
        <v>-47.829334033938622</v>
      </c>
      <c r="ACS23" s="90">
        <f t="shared" ca="1" si="784"/>
        <v>30.390800607642181</v>
      </c>
      <c r="ACT23" s="90">
        <f t="shared" ca="1" si="785"/>
        <v>353.07702826032295</v>
      </c>
      <c r="ACU23" s="90">
        <f t="shared" ca="1" si="786"/>
        <v>371.04150744947316</v>
      </c>
      <c r="ACV23" s="90">
        <f t="shared" ca="1" si="787"/>
        <v>118.76844054005143</v>
      </c>
      <c r="ACW23" s="90">
        <f t="shared" ca="1" si="788"/>
        <v>46.688099509798676</v>
      </c>
      <c r="ACX23" s="90">
        <f t="shared" ca="1" si="789"/>
        <v>153.74770310322671</v>
      </c>
      <c r="ACY23" s="90">
        <f t="shared" ca="1" si="790"/>
        <v>85.232250421164537</v>
      </c>
      <c r="ACZ23" s="90">
        <f t="shared" ca="1" si="791"/>
        <v>99.921943639515931</v>
      </c>
      <c r="ADA23" s="90">
        <f t="shared" ca="1" si="792"/>
        <v>20.31366148582099</v>
      </c>
      <c r="ADB23" s="90">
        <f t="shared" ca="1" si="793"/>
        <v>279.03058454773833</v>
      </c>
      <c r="ADC23" s="90">
        <f t="shared" ca="1" si="794"/>
        <v>167.87506344592023</v>
      </c>
      <c r="ADD23" s="90">
        <f t="shared" ca="1" si="795"/>
        <v>56.92518971069947</v>
      </c>
      <c r="ADE23" s="90">
        <f t="shared" ca="1" si="796"/>
        <v>229.63561669639566</v>
      </c>
      <c r="ADF23" s="90">
        <f t="shared" ca="1" si="797"/>
        <v>410.84033231276675</v>
      </c>
      <c r="ADG23" s="90">
        <f t="shared" ca="1" si="798"/>
        <v>31.940308081871898</v>
      </c>
      <c r="ADH23" s="90">
        <f t="shared" ca="1" si="799"/>
        <v>49.641867933543004</v>
      </c>
      <c r="ADI23" s="90">
        <f t="shared" ca="1" si="800"/>
        <v>18.968918216031408</v>
      </c>
      <c r="ADJ23" s="90">
        <f t="shared" ca="1" si="801"/>
        <v>28.420369420389029</v>
      </c>
      <c r="ADK23" s="90">
        <f t="shared" ca="1" si="802"/>
        <v>10.505099438214703</v>
      </c>
      <c r="ADL23" s="90">
        <f t="shared" ca="1" si="803"/>
        <v>30.840876704782211</v>
      </c>
      <c r="ADM23" s="90">
        <f t="shared" ca="1" si="804"/>
        <v>151.83589986659328</v>
      </c>
      <c r="ADN23" s="90">
        <f t="shared" ca="1" si="805"/>
        <v>86.722833483517178</v>
      </c>
      <c r="ADO23" s="90">
        <f t="shared" ca="1" si="806"/>
        <v>121.2439633979486</v>
      </c>
      <c r="ADP23" s="90">
        <f t="shared" ca="1" si="807"/>
        <v>30.291338861228976</v>
      </c>
      <c r="ADQ23" s="90">
        <f t="shared" ca="1" si="808"/>
        <v>48.324816672630334</v>
      </c>
      <c r="ADR23" s="90">
        <f t="shared" ca="1" si="809"/>
        <v>49.36214506739865</v>
      </c>
      <c r="ADS23" s="90">
        <f t="shared" ca="1" si="810"/>
        <v>255.76566557078809</v>
      </c>
      <c r="ADT23" s="90">
        <f t="shared" ca="1" si="811"/>
        <v>94.675363453318866</v>
      </c>
      <c r="ADU23" s="90">
        <f t="shared" ca="1" si="812"/>
        <v>126.18749237629834</v>
      </c>
      <c r="ADV23" s="90">
        <f t="shared" ca="1" si="813"/>
        <v>53.789359268055776</v>
      </c>
      <c r="ADW23" s="90">
        <f t="shared" ca="1" si="814"/>
        <v>4.7466137138003965</v>
      </c>
      <c r="ADX23" s="90">
        <f t="shared" ca="1" si="815"/>
        <v>-0.4645071296615545</v>
      </c>
      <c r="ADY23" s="90">
        <f t="shared" ca="1" si="816"/>
        <v>142.14696142429176</v>
      </c>
      <c r="ADZ23" s="90">
        <f t="shared" ca="1" si="817"/>
        <v>66.190223310341779</v>
      </c>
      <c r="AEA23" s="90">
        <f t="shared" ca="1" si="818"/>
        <v>62.46010930435407</v>
      </c>
      <c r="AEB23" s="90">
        <f t="shared" ca="1" si="819"/>
        <v>251.98550487709534</v>
      </c>
      <c r="AEC23" s="90">
        <f t="shared" ca="1" si="820"/>
        <v>21.97592750686189</v>
      </c>
      <c r="AED23" s="90">
        <f t="shared" ca="1" si="821"/>
        <v>183.22915135541675</v>
      </c>
      <c r="AEE23" s="90">
        <f t="shared" ca="1" si="822"/>
        <v>106.5546885216839</v>
      </c>
      <c r="AEF23" s="90">
        <f t="shared" ca="1" si="823"/>
        <v>76.99044022742207</v>
      </c>
      <c r="AEG23" s="90">
        <f t="shared" ca="1" si="824"/>
        <v>133.40643234784719</v>
      </c>
      <c r="AEH23" s="90">
        <f t="shared" ca="1" si="825"/>
        <v>87.065171810084664</v>
      </c>
      <c r="AEI23" s="90">
        <f t="shared" ca="1" si="826"/>
        <v>45.575223049534685</v>
      </c>
      <c r="AEJ23" s="90">
        <f t="shared" ca="1" si="827"/>
        <v>190.14986478478801</v>
      </c>
      <c r="AEK23" s="90">
        <f t="shared" ca="1" si="828"/>
        <v>-17.062043222262439</v>
      </c>
      <c r="AEL23" s="90">
        <f t="shared" ca="1" si="829"/>
        <v>109.94817332483301</v>
      </c>
      <c r="AEM23" s="90">
        <f t="shared" ca="1" si="830"/>
        <v>173.85149674670635</v>
      </c>
      <c r="AEN23" s="90">
        <f t="shared" ca="1" si="831"/>
        <v>141.87732897143204</v>
      </c>
      <c r="AEO23" s="90">
        <f t="shared" ca="1" si="832"/>
        <v>26.03749969016242</v>
      </c>
      <c r="AEP23" s="90">
        <f t="shared" ca="1" si="833"/>
        <v>63.111082635527431</v>
      </c>
      <c r="AEQ23" s="90">
        <f t="shared" ca="1" si="834"/>
        <v>83.43169226499586</v>
      </c>
      <c r="AER23" s="90">
        <f t="shared" ca="1" si="835"/>
        <v>47.727288595046744</v>
      </c>
      <c r="AES23" s="90">
        <f t="shared" ca="1" si="836"/>
        <v>129.75562810206964</v>
      </c>
      <c r="AET23" s="90">
        <f t="shared" ca="1" si="837"/>
        <v>153.41910534387461</v>
      </c>
      <c r="AEU23" s="90">
        <f t="shared" ca="1" si="838"/>
        <v>168.70675269174149</v>
      </c>
      <c r="AEV23" s="90">
        <f t="shared" ca="1" si="839"/>
        <v>67.906181607985715</v>
      </c>
      <c r="AEW23" s="90">
        <f t="shared" ca="1" si="840"/>
        <v>81.912439971627734</v>
      </c>
      <c r="AEX23" s="90">
        <f t="shared" ca="1" si="841"/>
        <v>52.415733506232435</v>
      </c>
      <c r="AEY23" s="90">
        <f t="shared" ca="1" si="842"/>
        <v>185.71206279920096</v>
      </c>
      <c r="AEZ23" s="90">
        <f t="shared" ca="1" si="843"/>
        <v>227.93453334758792</v>
      </c>
      <c r="AFA23" s="90">
        <f t="shared" ca="1" si="844"/>
        <v>69.339184491300514</v>
      </c>
      <c r="AFB23" s="90">
        <f t="shared" ca="1" si="845"/>
        <v>138.55608306911199</v>
      </c>
      <c r="AFC23" s="90">
        <f t="shared" ca="1" si="846"/>
        <v>16.433520923307295</v>
      </c>
      <c r="AFD23" s="90">
        <f t="shared" ca="1" si="847"/>
        <v>110.02240630168596</v>
      </c>
      <c r="AFE23" s="90">
        <f t="shared" ca="1" si="848"/>
        <v>104.68060530882548</v>
      </c>
      <c r="AFF23" s="90">
        <f t="shared" ca="1" si="849"/>
        <v>43.016681589087412</v>
      </c>
      <c r="AFG23" s="90">
        <f t="shared" ca="1" si="850"/>
        <v>70.277884905100251</v>
      </c>
      <c r="AFH23" s="90">
        <f t="shared" ca="1" si="851"/>
        <v>55.179072631429619</v>
      </c>
      <c r="AFI23" s="90">
        <f t="shared" ca="1" si="852"/>
        <v>33.459895589332454</v>
      </c>
      <c r="AFJ23" s="90">
        <f t="shared" ca="1" si="853"/>
        <v>69.561597957673442</v>
      </c>
      <c r="AFK23" s="90">
        <f t="shared" ca="1" si="854"/>
        <v>150.62315063290592</v>
      </c>
      <c r="AFL23" s="90">
        <f t="shared" ca="1" si="855"/>
        <v>21.113624040036356</v>
      </c>
      <c r="AFM23" s="90">
        <f t="shared" ca="1" si="856"/>
        <v>92.471931889599759</v>
      </c>
      <c r="AFN23" s="90">
        <f t="shared" ca="1" si="857"/>
        <v>135.92930932118617</v>
      </c>
      <c r="AFO23" s="90">
        <f t="shared" ca="1" si="858"/>
        <v>96.480330218339873</v>
      </c>
      <c r="AFP23" s="90">
        <f t="shared" ca="1" si="859"/>
        <v>116.00446700190494</v>
      </c>
      <c r="AFQ23" s="90">
        <f t="shared" ca="1" si="860"/>
        <v>73.873410688275968</v>
      </c>
      <c r="AFR23" s="90">
        <f t="shared" ca="1" si="861"/>
        <v>25.03498540933149</v>
      </c>
      <c r="AFS23" s="90">
        <f t="shared" ca="1" si="862"/>
        <v>186.83449694682548</v>
      </c>
      <c r="AFT23" s="90">
        <f t="shared" ca="1" si="863"/>
        <v>43.022613012525888</v>
      </c>
      <c r="AFU23" s="90">
        <f t="shared" ca="1" si="864"/>
        <v>49.751755842569125</v>
      </c>
      <c r="AFV23" s="90">
        <f t="shared" ca="1" si="865"/>
        <v>302.6880030008212</v>
      </c>
      <c r="AFW23" s="90">
        <f t="shared" ca="1" si="866"/>
        <v>9.8966694482348743</v>
      </c>
      <c r="AFX23" s="90">
        <f t="shared" ca="1" si="867"/>
        <v>32.9267585570433</v>
      </c>
      <c r="AFY23" s="90">
        <f t="shared" ca="1" si="868"/>
        <v>417.39485582034945</v>
      </c>
      <c r="AFZ23" s="90">
        <f t="shared" ca="1" si="869"/>
        <v>160.1072624680279</v>
      </c>
      <c r="AGA23" s="90">
        <f t="shared" ca="1" si="870"/>
        <v>-6.6075927296020858</v>
      </c>
      <c r="AGB23" s="90">
        <f t="shared" ca="1" si="871"/>
        <v>75.042034385300639</v>
      </c>
      <c r="AGC23" s="90">
        <f t="shared" ca="1" si="872"/>
        <v>13.6115500212104</v>
      </c>
      <c r="AGD23" s="90">
        <f t="shared" ca="1" si="873"/>
        <v>50.445002777593949</v>
      </c>
      <c r="AGE23" s="90">
        <f t="shared" ca="1" si="874"/>
        <v>128.1691711211987</v>
      </c>
      <c r="AGF23" s="90">
        <f t="shared" ca="1" si="875"/>
        <v>333.7521431235653</v>
      </c>
      <c r="AGG23" s="90">
        <f t="shared" ca="1" si="876"/>
        <v>6.9452976296251379</v>
      </c>
      <c r="AGH23" s="90">
        <f t="shared" ca="1" si="877"/>
        <v>234.90886641945932</v>
      </c>
      <c r="AGI23" s="90">
        <f t="shared" ca="1" si="878"/>
        <v>136.36273487171147</v>
      </c>
      <c r="AGJ23" s="90">
        <f t="shared" ca="1" si="879"/>
        <v>43.186715807954677</v>
      </c>
      <c r="AGK23" s="90">
        <f t="shared" ca="1" si="880"/>
        <v>34.496009866219666</v>
      </c>
      <c r="AGL23" s="90">
        <f t="shared" ca="1" si="881"/>
        <v>272.38831506744884</v>
      </c>
      <c r="AGM23" s="90">
        <f t="shared" ca="1" si="882"/>
        <v>127.65111103467454</v>
      </c>
      <c r="AGN23" s="90">
        <f t="shared" ca="1" si="883"/>
        <v>43.265623421418937</v>
      </c>
      <c r="AGO23" s="90">
        <f t="shared" ca="1" si="884"/>
        <v>379.41141942783753</v>
      </c>
      <c r="AGP23" s="90">
        <f t="shared" ca="1" si="885"/>
        <v>24.45134070529128</v>
      </c>
      <c r="AGQ23" s="90">
        <f t="shared" ca="1" si="886"/>
        <v>258.11709738454346</v>
      </c>
      <c r="AGR23" s="90">
        <f t="shared" ca="1" si="887"/>
        <v>38.610704947357277</v>
      </c>
      <c r="AGS23" s="90">
        <f t="shared" ca="1" si="888"/>
        <v>9.1408924982431099</v>
      </c>
      <c r="AGT23" s="90">
        <f t="shared" ca="1" si="889"/>
        <v>61.672365638259485</v>
      </c>
      <c r="AGU23" s="90">
        <f t="shared" ca="1" si="890"/>
        <v>70.589253244371761</v>
      </c>
      <c r="AGV23" s="90">
        <f t="shared" ca="1" si="891"/>
        <v>100.99905053631025</v>
      </c>
      <c r="AGW23" s="90">
        <f t="shared" ca="1" si="892"/>
        <v>143.95567908231027</v>
      </c>
      <c r="AGX23" s="90">
        <f t="shared" ca="1" si="893"/>
        <v>289.68872080096571</v>
      </c>
      <c r="AGY23" s="90">
        <f t="shared" ca="1" si="894"/>
        <v>172.89906139676111</v>
      </c>
      <c r="AGZ23" s="90">
        <f t="shared" ca="1" si="895"/>
        <v>109.67938897192165</v>
      </c>
      <c r="AHA23" s="90">
        <f t="shared" ca="1" si="896"/>
        <v>144.79492718921901</v>
      </c>
      <c r="AHB23" s="90">
        <f t="shared" ca="1" si="897"/>
        <v>86.107058616314333</v>
      </c>
      <c r="AHC23" s="90">
        <f t="shared" ca="1" si="898"/>
        <v>112.85976072038335</v>
      </c>
      <c r="AHD23" s="90">
        <f t="shared" ca="1" si="899"/>
        <v>131.79788057852667</v>
      </c>
      <c r="AHE23" s="90">
        <f t="shared" ca="1" si="900"/>
        <v>42.715446689387726</v>
      </c>
      <c r="AHF23" s="90">
        <f t="shared" ca="1" si="901"/>
        <v>19.8288867519429</v>
      </c>
      <c r="AHG23" s="90">
        <f t="shared" ca="1" si="902"/>
        <v>344.52971739295947</v>
      </c>
      <c r="AHH23" s="90">
        <f t="shared" ca="1" si="903"/>
        <v>128.44467130708057</v>
      </c>
      <c r="AHI23" s="90">
        <f t="shared" ca="1" si="904"/>
        <v>74.080103942609369</v>
      </c>
      <c r="AHJ23" s="90">
        <f t="shared" ca="1" si="905"/>
        <v>115.36911575742792</v>
      </c>
      <c r="AHK23" s="90">
        <f t="shared" ca="1" si="906"/>
        <v>108.45096411794876</v>
      </c>
      <c r="AHL23" s="90">
        <f t="shared" ca="1" si="907"/>
        <v>117.09595055876174</v>
      </c>
      <c r="AHM23" s="90">
        <f t="shared" ca="1" si="908"/>
        <v>100.8506935722895</v>
      </c>
      <c r="AHN23" s="90">
        <f t="shared" ca="1" si="909"/>
        <v>1.7760247703089056</v>
      </c>
      <c r="AHO23" s="90">
        <f t="shared" ca="1" si="910"/>
        <v>80.95325362137315</v>
      </c>
      <c r="AHP23" s="90">
        <f t="shared" ca="1" si="911"/>
        <v>679.8807569974922</v>
      </c>
      <c r="AHQ23" s="90">
        <f t="shared" ca="1" si="912"/>
        <v>303.93692595010333</v>
      </c>
      <c r="AHR23" s="90">
        <f t="shared" ca="1" si="913"/>
        <v>68.662285948016958</v>
      </c>
      <c r="AHS23" s="90">
        <f t="shared" ca="1" si="914"/>
        <v>38.147805449455227</v>
      </c>
      <c r="AHT23" s="90">
        <f t="shared" ca="1" si="915"/>
        <v>68.752224158763539</v>
      </c>
      <c r="AHU23" s="90">
        <f t="shared" ca="1" si="916"/>
        <v>163.25012900409797</v>
      </c>
      <c r="AHV23" s="90">
        <f t="shared" ca="1" si="917"/>
        <v>82.898051420324848</v>
      </c>
      <c r="AHW23" s="90">
        <f t="shared" ca="1" si="918"/>
        <v>3.5217660722903559</v>
      </c>
      <c r="AHX23" s="90">
        <f t="shared" ca="1" si="919"/>
        <v>79.850912394512207</v>
      </c>
      <c r="AHY23" s="90">
        <f t="shared" ca="1" si="920"/>
        <v>136.64432203736948</v>
      </c>
      <c r="AHZ23" s="90">
        <f t="shared" ca="1" si="921"/>
        <v>147.92681898739582</v>
      </c>
      <c r="AIA23" s="90">
        <f t="shared" ca="1" si="922"/>
        <v>27.673076642363235</v>
      </c>
      <c r="AIB23" s="90">
        <f t="shared" ca="1" si="923"/>
        <v>138.6553077758783</v>
      </c>
      <c r="AIC23" s="90">
        <f t="shared" ca="1" si="924"/>
        <v>57.136901605842269</v>
      </c>
      <c r="AID23" s="90">
        <f t="shared" ca="1" si="925"/>
        <v>82.478804865895142</v>
      </c>
      <c r="AIE23" s="90">
        <f t="shared" ca="1" si="926"/>
        <v>96.812368247160848</v>
      </c>
      <c r="AIF23" s="90">
        <f t="shared" ca="1" si="927"/>
        <v>176.01189887646629</v>
      </c>
      <c r="AIG23" s="90">
        <f t="shared" ca="1" si="928"/>
        <v>9.080770747978141</v>
      </c>
      <c r="AIH23" s="90">
        <f t="shared" ca="1" si="929"/>
        <v>15.968647254463427</v>
      </c>
      <c r="AII23" s="90">
        <f t="shared" ca="1" si="930"/>
        <v>99.761845487644422</v>
      </c>
      <c r="AIJ23" s="90">
        <f t="shared" ca="1" si="931"/>
        <v>41.832319354055549</v>
      </c>
      <c r="AIK23" s="90">
        <f t="shared" ca="1" si="932"/>
        <v>155.71834708363971</v>
      </c>
      <c r="AIL23" s="90">
        <f t="shared" ca="1" si="933"/>
        <v>53.102247272712077</v>
      </c>
      <c r="AIM23" s="90">
        <f t="shared" ca="1" si="934"/>
        <v>55.956247070347494</v>
      </c>
      <c r="AIN23" s="90">
        <f t="shared" ca="1" si="935"/>
        <v>44.922828183966011</v>
      </c>
      <c r="AIO23" s="90">
        <f t="shared" ca="1" si="936"/>
        <v>195.36112309384117</v>
      </c>
      <c r="AIP23" s="90">
        <f t="shared" ca="1" si="937"/>
        <v>2.4698634105058592</v>
      </c>
      <c r="AIQ23" s="90">
        <f t="shared" ca="1" si="938"/>
        <v>214.16208926208759</v>
      </c>
      <c r="AIR23" s="90">
        <f t="shared" ca="1" si="939"/>
        <v>48.409254199883115</v>
      </c>
      <c r="AIS23" s="90">
        <f t="shared" ca="1" si="940"/>
        <v>186.15671642161831</v>
      </c>
      <c r="AIT23" s="90">
        <f t="shared" ca="1" si="941"/>
        <v>69.280051089138439</v>
      </c>
      <c r="AIU23" s="90">
        <f t="shared" ca="1" si="942"/>
        <v>647.8631379008516</v>
      </c>
      <c r="AIV23" s="90">
        <f t="shared" ca="1" si="943"/>
        <v>49.233392069377523</v>
      </c>
      <c r="AIW23" s="90">
        <f t="shared" ca="1" si="944"/>
        <v>46.658088188614308</v>
      </c>
      <c r="AIX23" s="90">
        <f t="shared" ca="1" si="945"/>
        <v>24.462911421351688</v>
      </c>
      <c r="AIY23" s="90">
        <f t="shared" ca="1" si="946"/>
        <v>130.55285142985801</v>
      </c>
      <c r="AIZ23" s="90">
        <f t="shared" ca="1" si="947"/>
        <v>278.35593947542748</v>
      </c>
      <c r="AJA23" s="90">
        <f t="shared" ca="1" si="948"/>
        <v>92.695507874887426</v>
      </c>
      <c r="AJB23" s="90">
        <f t="shared" ca="1" si="949"/>
        <v>116.30788156068843</v>
      </c>
      <c r="AJC23" s="90">
        <f t="shared" ca="1" si="950"/>
        <v>150.44992176306414</v>
      </c>
      <c r="AJD23" s="90">
        <f t="shared" ca="1" si="951"/>
        <v>538.81305709004914</v>
      </c>
      <c r="AJE23" s="90">
        <f t="shared" ca="1" si="952"/>
        <v>266.86779222581612</v>
      </c>
      <c r="AJF23" s="90">
        <f t="shared" ca="1" si="953"/>
        <v>15.664887716886602</v>
      </c>
      <c r="AJG23" s="90">
        <f t="shared" ca="1" si="954"/>
        <v>198.18896762732578</v>
      </c>
      <c r="AJH23" s="90">
        <f t="shared" ca="1" si="955"/>
        <v>68.445279543874491</v>
      </c>
      <c r="AJI23" s="90">
        <f t="shared" ca="1" si="956"/>
        <v>41.213858834306549</v>
      </c>
      <c r="AJJ23" s="90">
        <f t="shared" ca="1" si="957"/>
        <v>43.571920212823834</v>
      </c>
      <c r="AJK23" s="90">
        <f t="shared" ca="1" si="958"/>
        <v>28.615339824191651</v>
      </c>
      <c r="AJL23" s="90">
        <f t="shared" ca="1" si="959"/>
        <v>319.67101203516597</v>
      </c>
      <c r="AJM23" s="90">
        <f t="shared" ca="1" si="960"/>
        <v>178.46010626908983</v>
      </c>
      <c r="AJN23" s="90">
        <f t="shared" ca="1" si="961"/>
        <v>94.963293804530252</v>
      </c>
      <c r="AJO23" s="90">
        <f t="shared" ca="1" si="962"/>
        <v>72.966782444132505</v>
      </c>
      <c r="AJP23" s="90">
        <f t="shared" ca="1" si="963"/>
        <v>123.55669829826807</v>
      </c>
      <c r="AJQ23" s="90">
        <f t="shared" ca="1" si="964"/>
        <v>48.242315476897538</v>
      </c>
      <c r="AJR23" s="90">
        <f t="shared" ca="1" si="965"/>
        <v>119.79203573044303</v>
      </c>
      <c r="AJS23" s="90">
        <f t="shared" ca="1" si="966"/>
        <v>30.552465216057985</v>
      </c>
      <c r="AJT23" s="90">
        <f t="shared" ca="1" si="967"/>
        <v>21.462321136164178</v>
      </c>
      <c r="AJU23" s="90">
        <f t="shared" ca="1" si="968"/>
        <v>121.22914149088308</v>
      </c>
      <c r="AJV23" s="90">
        <f t="shared" ca="1" si="969"/>
        <v>53.422447613348638</v>
      </c>
      <c r="AJW23" s="90">
        <f t="shared" ca="1" si="970"/>
        <v>70.441876100211331</v>
      </c>
      <c r="AJX23" s="90">
        <f t="shared" ca="1" si="971"/>
        <v>23.82197447844737</v>
      </c>
      <c r="AJY23" s="90">
        <f t="shared" ca="1" si="972"/>
        <v>56.564134957779004</v>
      </c>
      <c r="AJZ23" s="90">
        <f t="shared" ca="1" si="973"/>
        <v>87.224682556419097</v>
      </c>
      <c r="AKA23" s="90">
        <f t="shared" ca="1" si="974"/>
        <v>78.761365686922474</v>
      </c>
      <c r="AKB23" s="90">
        <f t="shared" ca="1" si="975"/>
        <v>11.256583510596739</v>
      </c>
      <c r="AKC23" s="90">
        <f t="shared" ca="1" si="976"/>
        <v>105.79279826225856</v>
      </c>
      <c r="AKD23" s="90">
        <f t="shared" ca="1" si="977"/>
        <v>46.496224044586242</v>
      </c>
      <c r="AKE23" s="90">
        <f t="shared" ca="1" si="978"/>
        <v>176.05953531054925</v>
      </c>
      <c r="AKF23" s="90">
        <f t="shared" ca="1" si="979"/>
        <v>13.475648941835578</v>
      </c>
      <c r="AKG23" s="90">
        <f t="shared" ca="1" si="980"/>
        <v>92.357620611001465</v>
      </c>
      <c r="AKH23" s="90">
        <f t="shared" ca="1" si="981"/>
        <v>16.069318415421975</v>
      </c>
      <c r="AKI23" s="90">
        <f t="shared" ca="1" si="982"/>
        <v>96.477664727154021</v>
      </c>
      <c r="AKJ23" s="90">
        <f t="shared" ca="1" si="983"/>
        <v>10.70234886234141</v>
      </c>
      <c r="AKK23" s="90">
        <f t="shared" ca="1" si="984"/>
        <v>40.153331785885214</v>
      </c>
      <c r="AKL23" s="90">
        <f t="shared" ca="1" si="985"/>
        <v>17.756027198468647</v>
      </c>
      <c r="AKM23" s="90">
        <f t="shared" ca="1" si="986"/>
        <v>43.303077055846593</v>
      </c>
      <c r="AKN23" s="90">
        <f t="shared" ca="1" si="987"/>
        <v>462.70187933066666</v>
      </c>
      <c r="AKO23" s="90">
        <f t="shared" ca="1" si="988"/>
        <v>42.734598901070463</v>
      </c>
      <c r="AKP23" s="90">
        <f t="shared" ca="1" si="989"/>
        <v>123.14599732802058</v>
      </c>
      <c r="AKQ23" s="90">
        <f t="shared" ca="1" si="990"/>
        <v>23.909157010845657</v>
      </c>
      <c r="AKR23" s="90">
        <f t="shared" ca="1" si="991"/>
        <v>429.36216954305206</v>
      </c>
      <c r="AKS23" s="90">
        <f t="shared" ca="1" si="992"/>
        <v>65.5432427890849</v>
      </c>
      <c r="AKT23" s="90">
        <f t="shared" ca="1" si="993"/>
        <v>129.85014687797349</v>
      </c>
      <c r="AKU23" s="90">
        <f t="shared" ca="1" si="994"/>
        <v>214.17419997484237</v>
      </c>
      <c r="AKV23" s="90">
        <f t="shared" ca="1" si="995"/>
        <v>21.21046670123194</v>
      </c>
      <c r="AKW23" s="90">
        <f t="shared" ca="1" si="996"/>
        <v>267.39697954831064</v>
      </c>
      <c r="AKX23" s="90">
        <f t="shared" ca="1" si="997"/>
        <v>-0.74422645050998582</v>
      </c>
      <c r="AKY23" s="90">
        <f t="shared" ca="1" si="998"/>
        <v>177.5491450878082</v>
      </c>
      <c r="AKZ23" s="90">
        <f t="shared" ca="1" si="999"/>
        <v>193.0244374989544</v>
      </c>
      <c r="ALA23" s="90">
        <f t="shared" ca="1" si="1000"/>
        <v>153.68239890497426</v>
      </c>
      <c r="ALB23" s="90">
        <f t="shared" ca="1" si="1001"/>
        <v>204.57132303030161</v>
      </c>
      <c r="ALC23" s="90">
        <f t="shared" ca="1" si="1002"/>
        <v>78.214514500160931</v>
      </c>
      <c r="ALD23" s="90">
        <f t="shared" ca="1" si="1003"/>
        <v>12.439760886332877</v>
      </c>
      <c r="ALE23" s="90">
        <f t="shared" ca="1" si="1004"/>
        <v>436.31706977683706</v>
      </c>
      <c r="ALF23" s="90">
        <f t="shared" ca="1" si="1005"/>
        <v>55.109926509996882</v>
      </c>
      <c r="ALG23" s="90">
        <f t="shared" ca="1" si="1006"/>
        <v>207.98935236640708</v>
      </c>
      <c r="ALH23" s="90">
        <f t="shared" ca="1" si="1007"/>
        <v>30.489006295867057</v>
      </c>
      <c r="ALI23" s="90">
        <f t="shared" ca="1" si="1008"/>
        <v>22.440450579825804</v>
      </c>
      <c r="ALJ23" s="90">
        <f t="shared" ca="1" si="1009"/>
        <v>36.554954908189949</v>
      </c>
      <c r="ALK23" s="90">
        <f t="shared" ca="1" si="1010"/>
        <v>185.66706316748119</v>
      </c>
      <c r="ALL23" s="90">
        <f t="shared" ca="1" si="1011"/>
        <v>88.134850505436191</v>
      </c>
      <c r="ALM23" s="90">
        <f t="shared" ca="1" si="1012"/>
        <v>9.459147631538201</v>
      </c>
      <c r="ALN23" s="90">
        <f t="shared" ca="1" si="1013"/>
        <v>94.512693014099639</v>
      </c>
      <c r="ALO23" s="90">
        <f t="shared" ca="1" si="1014"/>
        <v>47.218058891019048</v>
      </c>
      <c r="ALP23" s="90">
        <f t="shared" ca="1" si="1015"/>
        <v>17.035483879745616</v>
      </c>
      <c r="ALQ23" s="90">
        <f t="shared" ca="1" si="1016"/>
        <v>163.91825359696833</v>
      </c>
    </row>
    <row r="24" spans="3:1005" x14ac:dyDescent="0.35">
      <c r="C24" s="61">
        <f t="shared" ca="1" si="17"/>
        <v>0.1115047576543764</v>
      </c>
      <c r="D24" s="90">
        <f t="shared" ca="1" si="0"/>
        <v>120.78470127826129</v>
      </c>
      <c r="E24">
        <v>7</v>
      </c>
      <c r="F24" s="90">
        <f t="shared" ca="1" si="1017"/>
        <v>31.290740758996648</v>
      </c>
      <c r="G24" s="90">
        <f t="shared" ca="1" si="18"/>
        <v>31.15807605397622</v>
      </c>
      <c r="H24" s="90">
        <f t="shared" ca="1" si="19"/>
        <v>72.267722030308278</v>
      </c>
      <c r="I24" s="90">
        <f t="shared" ca="1" si="20"/>
        <v>174.04803193086641</v>
      </c>
      <c r="J24" s="90">
        <f t="shared" ca="1" si="21"/>
        <v>133.22901896660932</v>
      </c>
      <c r="K24" s="90">
        <f t="shared" ca="1" si="22"/>
        <v>321.60016501333803</v>
      </c>
      <c r="L24" s="90">
        <f t="shared" ca="1" si="23"/>
        <v>87.280353999124216</v>
      </c>
      <c r="M24" s="90">
        <f t="shared" ca="1" si="24"/>
        <v>419.10437427134406</v>
      </c>
      <c r="N24" s="90">
        <f t="shared" ca="1" si="25"/>
        <v>22.482285549275254</v>
      </c>
      <c r="O24" s="90">
        <f t="shared" ca="1" si="26"/>
        <v>7.8324628519365591</v>
      </c>
      <c r="P24" s="90">
        <f t="shared" ca="1" si="27"/>
        <v>44.238516807268226</v>
      </c>
      <c r="Q24" s="90">
        <f t="shared" ca="1" si="28"/>
        <v>71.606760958500772</v>
      </c>
      <c r="R24" s="90">
        <f t="shared" ca="1" si="29"/>
        <v>402.75344015084653</v>
      </c>
      <c r="S24" s="90">
        <f t="shared" ca="1" si="30"/>
        <v>13.954238565855833</v>
      </c>
      <c r="T24" s="90">
        <f t="shared" ca="1" si="31"/>
        <v>178.79214875065713</v>
      </c>
      <c r="U24" s="90">
        <f t="shared" ca="1" si="32"/>
        <v>50.924615680810867</v>
      </c>
      <c r="V24" s="90">
        <f t="shared" ca="1" si="33"/>
        <v>452.28728405769851</v>
      </c>
      <c r="W24" s="90">
        <f t="shared" ca="1" si="34"/>
        <v>7.4560971707813355</v>
      </c>
      <c r="X24" s="90">
        <f t="shared" ca="1" si="35"/>
        <v>73.711640227438636</v>
      </c>
      <c r="Y24" s="90">
        <f t="shared" ca="1" si="36"/>
        <v>62.023329471563983</v>
      </c>
      <c r="Z24" s="90">
        <f t="shared" ca="1" si="37"/>
        <v>119.63153905507238</v>
      </c>
      <c r="AA24" s="90">
        <f t="shared" ca="1" si="38"/>
        <v>867.7240041173261</v>
      </c>
      <c r="AB24" s="90">
        <f t="shared" ca="1" si="39"/>
        <v>620.2239572647976</v>
      </c>
      <c r="AC24" s="90">
        <f t="shared" ca="1" si="40"/>
        <v>283.18918328102671</v>
      </c>
      <c r="AD24" s="90">
        <f t="shared" ca="1" si="41"/>
        <v>18.407968096458166</v>
      </c>
      <c r="AE24" s="90">
        <f t="shared" ca="1" si="42"/>
        <v>25.103199423196514</v>
      </c>
      <c r="AF24" s="90">
        <f t="shared" ca="1" si="43"/>
        <v>26.215362613885688</v>
      </c>
      <c r="AG24" s="90">
        <f t="shared" ca="1" si="44"/>
        <v>52.863140124611839</v>
      </c>
      <c r="AH24" s="90">
        <f t="shared" ca="1" si="45"/>
        <v>29.16539980168001</v>
      </c>
      <c r="AI24" s="90">
        <f t="shared" ca="1" si="46"/>
        <v>181.94975468414739</v>
      </c>
      <c r="AJ24" s="90">
        <f t="shared" ca="1" si="47"/>
        <v>166.79588572945914</v>
      </c>
      <c r="AK24" s="90">
        <f t="shared" ca="1" si="48"/>
        <v>39.953852966259497</v>
      </c>
      <c r="AL24" s="90">
        <f t="shared" ca="1" si="49"/>
        <v>74.025739166867368</v>
      </c>
      <c r="AM24" s="90">
        <f t="shared" ca="1" si="50"/>
        <v>96.276101618314399</v>
      </c>
      <c r="AN24" s="90">
        <f t="shared" ca="1" si="51"/>
        <v>186.49024817263711</v>
      </c>
      <c r="AO24" s="90">
        <f t="shared" ca="1" si="52"/>
        <v>462.00674812916719</v>
      </c>
      <c r="AP24" s="90">
        <f t="shared" ca="1" si="53"/>
        <v>117.99896330779568</v>
      </c>
      <c r="AQ24" s="90">
        <f t="shared" ca="1" si="54"/>
        <v>31.450971009407386</v>
      </c>
      <c r="AR24" s="90">
        <f t="shared" ca="1" si="55"/>
        <v>100.36399562749401</v>
      </c>
      <c r="AS24" s="90">
        <f t="shared" ca="1" si="56"/>
        <v>30.878021581920944</v>
      </c>
      <c r="AT24" s="90">
        <f t="shared" ca="1" si="57"/>
        <v>3.2628250240467778</v>
      </c>
      <c r="AU24" s="90">
        <f t="shared" ca="1" si="58"/>
        <v>1.6877683137812081</v>
      </c>
      <c r="AV24" s="90">
        <f t="shared" ca="1" si="59"/>
        <v>64.087737033744247</v>
      </c>
      <c r="AW24" s="90">
        <f t="shared" ca="1" si="60"/>
        <v>37.830541181459616</v>
      </c>
      <c r="AX24" s="90">
        <f t="shared" ca="1" si="61"/>
        <v>86.852319452470141</v>
      </c>
      <c r="AY24" s="90">
        <f t="shared" ca="1" si="62"/>
        <v>115.56964323626322</v>
      </c>
      <c r="AZ24" s="90">
        <f t="shared" ca="1" si="63"/>
        <v>113.46432463818486</v>
      </c>
      <c r="BA24" s="90">
        <f t="shared" ca="1" si="64"/>
        <v>81.430965391620077</v>
      </c>
      <c r="BB24" s="90">
        <f t="shared" ca="1" si="65"/>
        <v>14.528243160169909</v>
      </c>
      <c r="BC24" s="90">
        <f t="shared" ca="1" si="66"/>
        <v>50.436435700165241</v>
      </c>
      <c r="BD24" s="90">
        <f t="shared" ca="1" si="67"/>
        <v>29.450993621399807</v>
      </c>
      <c r="BE24" s="90">
        <f t="shared" ca="1" si="68"/>
        <v>6.1669108829285433</v>
      </c>
      <c r="BF24" s="90">
        <f t="shared" ca="1" si="69"/>
        <v>8.3401288781554221</v>
      </c>
      <c r="BG24" s="90">
        <f t="shared" ca="1" si="70"/>
        <v>28.920485633514012</v>
      </c>
      <c r="BH24" s="90">
        <f t="shared" ca="1" si="71"/>
        <v>233.66101952150316</v>
      </c>
      <c r="BI24" s="90">
        <f t="shared" ca="1" si="72"/>
        <v>43.239614376461176</v>
      </c>
      <c r="BJ24" s="90">
        <f t="shared" ca="1" si="73"/>
        <v>457.0572979424179</v>
      </c>
      <c r="BK24" s="90">
        <f t="shared" ca="1" si="74"/>
        <v>50.528990641608047</v>
      </c>
      <c r="BL24" s="90">
        <f t="shared" ca="1" si="75"/>
        <v>360.85091076260488</v>
      </c>
      <c r="BM24" s="90">
        <f t="shared" ca="1" si="76"/>
        <v>49.059295419424672</v>
      </c>
      <c r="BN24" s="90">
        <f t="shared" ca="1" si="77"/>
        <v>228.65560580546185</v>
      </c>
      <c r="BO24" s="90">
        <f t="shared" ca="1" si="78"/>
        <v>46.871024761600268</v>
      </c>
      <c r="BP24" s="90">
        <f t="shared" ca="1" si="79"/>
        <v>25.339272259522957</v>
      </c>
      <c r="BQ24" s="90">
        <f t="shared" ca="1" si="80"/>
        <v>30.769220270392211</v>
      </c>
      <c r="BR24" s="90">
        <f t="shared" ca="1" si="81"/>
        <v>289.67869325782561</v>
      </c>
      <c r="BS24" s="90">
        <f t="shared" ca="1" si="82"/>
        <v>9.137408052348448</v>
      </c>
      <c r="BT24" s="90">
        <f t="shared" ca="1" si="83"/>
        <v>131.79577715852398</v>
      </c>
      <c r="BU24" s="90">
        <f t="shared" ca="1" si="84"/>
        <v>190.98889530298871</v>
      </c>
      <c r="BV24" s="90">
        <f t="shared" ca="1" si="85"/>
        <v>14.274169785807215</v>
      </c>
      <c r="BW24" s="90">
        <f t="shared" ca="1" si="86"/>
        <v>137.29812115019612</v>
      </c>
      <c r="BX24" s="90">
        <f t="shared" ca="1" si="87"/>
        <v>9.9782146280340509</v>
      </c>
      <c r="BY24" s="90">
        <f t="shared" ca="1" si="88"/>
        <v>257.14106975013556</v>
      </c>
      <c r="BZ24" s="90">
        <f t="shared" ca="1" si="89"/>
        <v>9.3647639902665016</v>
      </c>
      <c r="CA24" s="90">
        <f t="shared" ca="1" si="90"/>
        <v>101.6468880588081</v>
      </c>
      <c r="CB24" s="90">
        <f t="shared" ca="1" si="91"/>
        <v>59.161861405464734</v>
      </c>
      <c r="CC24" s="90">
        <f t="shared" ca="1" si="92"/>
        <v>126.51566632591627</v>
      </c>
      <c r="CD24" s="90">
        <f t="shared" ca="1" si="93"/>
        <v>11.48728208659354</v>
      </c>
      <c r="CE24" s="90">
        <f t="shared" ca="1" si="94"/>
        <v>8.6203580471283381</v>
      </c>
      <c r="CF24" s="90">
        <f t="shared" ca="1" si="95"/>
        <v>20.699151359635746</v>
      </c>
      <c r="CG24" s="90">
        <f t="shared" ca="1" si="96"/>
        <v>222.36742728513985</v>
      </c>
      <c r="CH24" s="90">
        <f t="shared" ca="1" si="97"/>
        <v>59.648511942512108</v>
      </c>
      <c r="CI24" s="90">
        <f t="shared" ca="1" si="98"/>
        <v>74.776958464470056</v>
      </c>
      <c r="CJ24" s="90">
        <f t="shared" ca="1" si="99"/>
        <v>327.17327014320909</v>
      </c>
      <c r="CK24" s="90">
        <f t="shared" ca="1" si="100"/>
        <v>483.88523282160469</v>
      </c>
      <c r="CL24" s="90">
        <f t="shared" ca="1" si="101"/>
        <v>17.977959543011885</v>
      </c>
      <c r="CM24" s="90">
        <f t="shared" ca="1" si="102"/>
        <v>13.770002344791594</v>
      </c>
      <c r="CN24" s="90">
        <f t="shared" ca="1" si="103"/>
        <v>131.10733468279361</v>
      </c>
      <c r="CO24" s="90">
        <f t="shared" ca="1" si="104"/>
        <v>263.71556794143413</v>
      </c>
      <c r="CP24" s="90">
        <f t="shared" ca="1" si="105"/>
        <v>38.200235726900324</v>
      </c>
      <c r="CQ24" s="90">
        <f t="shared" ca="1" si="106"/>
        <v>147.15932373200894</v>
      </c>
      <c r="CR24" s="90">
        <f t="shared" ca="1" si="107"/>
        <v>132.64692609370641</v>
      </c>
      <c r="CS24" s="90">
        <f t="shared" ca="1" si="108"/>
        <v>166.20620709853267</v>
      </c>
      <c r="CT24" s="90">
        <f t="shared" ca="1" si="109"/>
        <v>68.181885885102872</v>
      </c>
      <c r="CU24" s="90">
        <f t="shared" ca="1" si="110"/>
        <v>241.29565833452986</v>
      </c>
      <c r="CV24" s="90">
        <f t="shared" ca="1" si="111"/>
        <v>150.71982898333772</v>
      </c>
      <c r="CW24" s="90">
        <f t="shared" ca="1" si="112"/>
        <v>531.19113003275538</v>
      </c>
      <c r="CX24" s="90">
        <f t="shared" ca="1" si="113"/>
        <v>6.1230623198920817</v>
      </c>
      <c r="CY24" s="90">
        <f t="shared" ca="1" si="114"/>
        <v>197.7502409967156</v>
      </c>
      <c r="CZ24" s="90">
        <f t="shared" ca="1" si="115"/>
        <v>111.72351991658091</v>
      </c>
      <c r="DA24" s="90">
        <f t="shared" ca="1" si="116"/>
        <v>142.57526895418354</v>
      </c>
      <c r="DB24" s="90">
        <f t="shared" ca="1" si="117"/>
        <v>113.34226137364713</v>
      </c>
      <c r="DC24" s="90">
        <f t="shared" ca="1" si="118"/>
        <v>46.108784505585355</v>
      </c>
      <c r="DD24" s="90">
        <f t="shared" ca="1" si="119"/>
        <v>38.79193363165254</v>
      </c>
      <c r="DE24" s="90">
        <f t="shared" ca="1" si="120"/>
        <v>202.76054686007643</v>
      </c>
      <c r="DF24" s="90">
        <f t="shared" ca="1" si="121"/>
        <v>60.989823183333968</v>
      </c>
      <c r="DG24" s="90">
        <f t="shared" ca="1" si="122"/>
        <v>12.617632169680666</v>
      </c>
      <c r="DH24" s="90">
        <f t="shared" ca="1" si="123"/>
        <v>88.758263515841378</v>
      </c>
      <c r="DI24" s="90">
        <f t="shared" ca="1" si="124"/>
        <v>239.15950896866576</v>
      </c>
      <c r="DJ24" s="90">
        <f t="shared" ca="1" si="125"/>
        <v>173.14113634491622</v>
      </c>
      <c r="DK24" s="90">
        <f t="shared" ca="1" si="126"/>
        <v>94.283673697847732</v>
      </c>
      <c r="DL24" s="90">
        <f t="shared" ca="1" si="127"/>
        <v>58.714124771454244</v>
      </c>
      <c r="DM24" s="90">
        <f t="shared" ca="1" si="128"/>
        <v>14.413910129553315</v>
      </c>
      <c r="DN24" s="90">
        <f t="shared" ca="1" si="129"/>
        <v>6.6932029010877887</v>
      </c>
      <c r="DO24" s="90">
        <f t="shared" ca="1" si="130"/>
        <v>97.840098380653075</v>
      </c>
      <c r="DP24" s="90">
        <f t="shared" ca="1" si="131"/>
        <v>78.071253127403722</v>
      </c>
      <c r="DQ24" s="90">
        <f t="shared" ca="1" si="132"/>
        <v>171.73800876951279</v>
      </c>
      <c r="DR24" s="90">
        <f t="shared" ca="1" si="133"/>
        <v>9.4843367144353152</v>
      </c>
      <c r="DS24" s="90">
        <f t="shared" ca="1" si="134"/>
        <v>48.615444264559642</v>
      </c>
      <c r="DT24" s="90">
        <f t="shared" ca="1" si="135"/>
        <v>148.27261932029845</v>
      </c>
      <c r="DU24" s="90">
        <f t="shared" ca="1" si="136"/>
        <v>75.508059403204982</v>
      </c>
      <c r="DV24" s="90">
        <f t="shared" ca="1" si="137"/>
        <v>26.807055422700291</v>
      </c>
      <c r="DW24" s="90">
        <f t="shared" ca="1" si="138"/>
        <v>50.787445597903002</v>
      </c>
      <c r="DX24" s="90">
        <f t="shared" ca="1" si="139"/>
        <v>105.36093921724225</v>
      </c>
      <c r="DY24" s="90">
        <f t="shared" ca="1" si="140"/>
        <v>70.192105859806688</v>
      </c>
      <c r="DZ24" s="90">
        <f t="shared" ca="1" si="141"/>
        <v>39.508501878941814</v>
      </c>
      <c r="EA24" s="90">
        <f t="shared" ca="1" si="142"/>
        <v>26.80039914406354</v>
      </c>
      <c r="EB24" s="90">
        <f t="shared" ca="1" si="143"/>
        <v>51.515101727059516</v>
      </c>
      <c r="EC24" s="90">
        <f t="shared" ca="1" si="144"/>
        <v>37.430027621929959</v>
      </c>
      <c r="ED24" s="90">
        <f t="shared" ca="1" si="145"/>
        <v>87.086762629360777</v>
      </c>
      <c r="EE24" s="90">
        <f t="shared" ca="1" si="146"/>
        <v>58.794704277333054</v>
      </c>
      <c r="EF24" s="90">
        <f t="shared" ca="1" si="147"/>
        <v>28.197398568897093</v>
      </c>
      <c r="EG24" s="90">
        <f t="shared" ca="1" si="148"/>
        <v>65.555463781013813</v>
      </c>
      <c r="EH24" s="90">
        <f t="shared" ca="1" si="149"/>
        <v>188.23603434457829</v>
      </c>
      <c r="EI24" s="90">
        <f t="shared" ca="1" si="150"/>
        <v>60.716484965308275</v>
      </c>
      <c r="EJ24" s="90">
        <f t="shared" ca="1" si="151"/>
        <v>62.418121428410672</v>
      </c>
      <c r="EK24" s="90">
        <f t="shared" ca="1" si="152"/>
        <v>50.976546657699899</v>
      </c>
      <c r="EL24" s="90">
        <f t="shared" ca="1" si="153"/>
        <v>21.875738872040532</v>
      </c>
      <c r="EM24" s="90">
        <f t="shared" ca="1" si="154"/>
        <v>43.755732291830881</v>
      </c>
      <c r="EN24" s="90">
        <f t="shared" ca="1" si="155"/>
        <v>27.51415770228882</v>
      </c>
      <c r="EO24" s="90">
        <f t="shared" ca="1" si="156"/>
        <v>247.40587625307029</v>
      </c>
      <c r="EP24" s="90">
        <f t="shared" ca="1" si="157"/>
        <v>134.14326710625124</v>
      </c>
      <c r="EQ24" s="90">
        <f t="shared" ca="1" si="158"/>
        <v>26.024882137723505</v>
      </c>
      <c r="ER24" s="90">
        <f t="shared" ca="1" si="159"/>
        <v>24.234859433588902</v>
      </c>
      <c r="ES24" s="90">
        <f t="shared" ca="1" si="160"/>
        <v>99.053685024094747</v>
      </c>
      <c r="ET24" s="90">
        <f t="shared" ca="1" si="161"/>
        <v>42.914870100416934</v>
      </c>
      <c r="EU24" s="90">
        <f t="shared" ca="1" si="162"/>
        <v>49.104058368723521</v>
      </c>
      <c r="EV24" s="90">
        <f t="shared" ca="1" si="163"/>
        <v>39.535637553800143</v>
      </c>
      <c r="EW24" s="90">
        <f t="shared" ca="1" si="164"/>
        <v>64.797851274085559</v>
      </c>
      <c r="EX24" s="90">
        <f t="shared" ca="1" si="165"/>
        <v>206.20757844782295</v>
      </c>
      <c r="EY24" s="90">
        <f t="shared" ca="1" si="166"/>
        <v>34.594105961080118</v>
      </c>
      <c r="EZ24" s="90">
        <f t="shared" ca="1" si="167"/>
        <v>58.106482072688898</v>
      </c>
      <c r="FA24" s="90">
        <f t="shared" ca="1" si="168"/>
        <v>560.92112130557791</v>
      </c>
      <c r="FB24" s="90">
        <f t="shared" ca="1" si="169"/>
        <v>5.9326713075200868</v>
      </c>
      <c r="FC24" s="90">
        <f t="shared" ca="1" si="170"/>
        <v>135.16364640375124</v>
      </c>
      <c r="FD24" s="90">
        <f t="shared" ca="1" si="171"/>
        <v>201.70998002857468</v>
      </c>
      <c r="FE24" s="90">
        <f t="shared" ca="1" si="172"/>
        <v>73.614666722840298</v>
      </c>
      <c r="FF24" s="90">
        <f t="shared" ca="1" si="173"/>
        <v>103.41956876140488</v>
      </c>
      <c r="FG24" s="90">
        <f t="shared" ca="1" si="174"/>
        <v>64.371663243340862</v>
      </c>
      <c r="FH24" s="90">
        <f t="shared" ca="1" si="175"/>
        <v>176.40279654535442</v>
      </c>
      <c r="FI24" s="90">
        <f t="shared" ca="1" si="176"/>
        <v>47.286386225968208</v>
      </c>
      <c r="FJ24" s="90">
        <f t="shared" ca="1" si="177"/>
        <v>137.11733074324687</v>
      </c>
      <c r="FK24" s="90">
        <f t="shared" ca="1" si="178"/>
        <v>62.01962177884382</v>
      </c>
      <c r="FL24" s="90">
        <f t="shared" ca="1" si="179"/>
        <v>77.207590943765098</v>
      </c>
      <c r="FM24" s="90">
        <f t="shared" ca="1" si="180"/>
        <v>51.207131374859799</v>
      </c>
      <c r="FN24" s="90">
        <f t="shared" ca="1" si="181"/>
        <v>415.42997225269045</v>
      </c>
      <c r="FO24" s="90">
        <f t="shared" ca="1" si="182"/>
        <v>50.764055237556477</v>
      </c>
      <c r="FP24" s="90">
        <f t="shared" ca="1" si="183"/>
        <v>64.514970741111497</v>
      </c>
      <c r="FQ24" s="90">
        <f t="shared" ca="1" si="184"/>
        <v>111.59748221711367</v>
      </c>
      <c r="FR24" s="90">
        <f t="shared" ca="1" si="185"/>
        <v>37.988382499198252</v>
      </c>
      <c r="FS24" s="90">
        <f t="shared" ca="1" si="186"/>
        <v>155.15689775911892</v>
      </c>
      <c r="FT24" s="90">
        <f t="shared" ca="1" si="187"/>
        <v>5.7323740692522271</v>
      </c>
      <c r="FU24" s="90">
        <f t="shared" ca="1" si="188"/>
        <v>131.34604267460551</v>
      </c>
      <c r="FV24" s="90">
        <f t="shared" ca="1" si="189"/>
        <v>16.544625765445748</v>
      </c>
      <c r="FW24" s="90">
        <f t="shared" ca="1" si="190"/>
        <v>292.02123662100394</v>
      </c>
      <c r="FX24" s="90">
        <f t="shared" ca="1" si="191"/>
        <v>74.223092081491259</v>
      </c>
      <c r="FY24" s="90">
        <f t="shared" ca="1" si="192"/>
        <v>27.121607164429818</v>
      </c>
      <c r="FZ24" s="90">
        <f t="shared" ca="1" si="193"/>
        <v>49.097310396539733</v>
      </c>
      <c r="GA24" s="90">
        <f t="shared" ca="1" si="194"/>
        <v>-12.850466133546716</v>
      </c>
      <c r="GB24" s="90">
        <f t="shared" ca="1" si="195"/>
        <v>22.923402686673526</v>
      </c>
      <c r="GC24" s="90">
        <f t="shared" ca="1" si="196"/>
        <v>15.321465436004761</v>
      </c>
      <c r="GD24" s="90">
        <f t="shared" ca="1" si="197"/>
        <v>27.259620720321507</v>
      </c>
      <c r="GE24" s="90">
        <f t="shared" ca="1" si="198"/>
        <v>51.258432229491675</v>
      </c>
      <c r="GF24" s="90">
        <f t="shared" ca="1" si="199"/>
        <v>69.948825478156024</v>
      </c>
      <c r="GG24" s="90">
        <f t="shared" ca="1" si="200"/>
        <v>184.13014053236782</v>
      </c>
      <c r="GH24" s="90">
        <f t="shared" ca="1" si="201"/>
        <v>116.93152303817554</v>
      </c>
      <c r="GI24" s="90">
        <f t="shared" ca="1" si="202"/>
        <v>15.591471627916905</v>
      </c>
      <c r="GJ24" s="90">
        <f t="shared" ca="1" si="203"/>
        <v>30.017857848772085</v>
      </c>
      <c r="GK24" s="90">
        <f t="shared" ca="1" si="204"/>
        <v>25.166298088334848</v>
      </c>
      <c r="GL24" s="90">
        <f t="shared" ca="1" si="205"/>
        <v>340.07478665497234</v>
      </c>
      <c r="GM24" s="90">
        <f t="shared" ca="1" si="206"/>
        <v>77.323002162326503</v>
      </c>
      <c r="GN24" s="90">
        <f t="shared" ca="1" si="207"/>
        <v>190.89444507479777</v>
      </c>
      <c r="GO24" s="90">
        <f t="shared" ca="1" si="208"/>
        <v>67.609969633915355</v>
      </c>
      <c r="GP24" s="90">
        <f t="shared" ca="1" si="209"/>
        <v>57.742406138612942</v>
      </c>
      <c r="GQ24" s="90">
        <f t="shared" ca="1" si="210"/>
        <v>69.546734975278213</v>
      </c>
      <c r="GR24" s="90">
        <f t="shared" ca="1" si="211"/>
        <v>67.851060092741946</v>
      </c>
      <c r="GS24" s="90">
        <f t="shared" ca="1" si="212"/>
        <v>15.696984313497191</v>
      </c>
      <c r="GT24" s="90">
        <f t="shared" ca="1" si="213"/>
        <v>22.873584323509974</v>
      </c>
      <c r="GU24" s="90">
        <f t="shared" ca="1" si="214"/>
        <v>219.31631571464305</v>
      </c>
      <c r="GV24" s="90">
        <f t="shared" ca="1" si="215"/>
        <v>3.6717543266382853</v>
      </c>
      <c r="GW24" s="90">
        <f t="shared" ca="1" si="216"/>
        <v>-3.8848557478815287</v>
      </c>
      <c r="GX24" s="90">
        <f t="shared" ca="1" si="217"/>
        <v>83.609088845286593</v>
      </c>
      <c r="GY24" s="90">
        <f t="shared" ca="1" si="218"/>
        <v>42.81834399574052</v>
      </c>
      <c r="GZ24" s="90">
        <f t="shared" ca="1" si="219"/>
        <v>14.397842735298076</v>
      </c>
      <c r="HA24" s="90">
        <f t="shared" ca="1" si="220"/>
        <v>156.37915472191253</v>
      </c>
      <c r="HB24" s="90">
        <f t="shared" ca="1" si="221"/>
        <v>46.909527761617554</v>
      </c>
      <c r="HC24" s="90">
        <f t="shared" ca="1" si="222"/>
        <v>3.6917557065126281</v>
      </c>
      <c r="HD24" s="90">
        <f t="shared" ca="1" si="223"/>
        <v>80.791386737625743</v>
      </c>
      <c r="HE24" s="90">
        <f t="shared" ca="1" si="224"/>
        <v>13.648197964761938</v>
      </c>
      <c r="HF24" s="90">
        <f t="shared" ca="1" si="225"/>
        <v>29.759511197597465</v>
      </c>
      <c r="HG24" s="90">
        <f t="shared" ca="1" si="226"/>
        <v>8.7134908603244945</v>
      </c>
      <c r="HH24" s="90">
        <f t="shared" ca="1" si="227"/>
        <v>343.37390755098289</v>
      </c>
      <c r="HI24" s="90">
        <f t="shared" ca="1" si="228"/>
        <v>58.887918457067563</v>
      </c>
      <c r="HJ24" s="90">
        <f t="shared" ca="1" si="229"/>
        <v>412.51835726648756</v>
      </c>
      <c r="HK24" s="90">
        <f t="shared" ca="1" si="230"/>
        <v>3.1028879361481554</v>
      </c>
      <c r="HL24" s="90">
        <f t="shared" ca="1" si="231"/>
        <v>42.407981072202034</v>
      </c>
      <c r="HM24" s="90">
        <f t="shared" ca="1" si="232"/>
        <v>252.81078594058641</v>
      </c>
      <c r="HN24" s="90">
        <f t="shared" ca="1" si="233"/>
        <v>61.369198426500596</v>
      </c>
      <c r="HO24" s="90">
        <f t="shared" ca="1" si="234"/>
        <v>238.53459048093353</v>
      </c>
      <c r="HP24" s="90">
        <f t="shared" ca="1" si="235"/>
        <v>60.785942325406666</v>
      </c>
      <c r="HQ24" s="90">
        <f t="shared" ca="1" si="236"/>
        <v>83.430080199226325</v>
      </c>
      <c r="HR24" s="90">
        <f t="shared" ca="1" si="237"/>
        <v>128.9838557613177</v>
      </c>
      <c r="HS24" s="90">
        <f t="shared" ca="1" si="238"/>
        <v>63.908577455416044</v>
      </c>
      <c r="HT24" s="90">
        <f t="shared" ca="1" si="239"/>
        <v>45.495983821550389</v>
      </c>
      <c r="HU24" s="90">
        <f t="shared" ca="1" si="240"/>
        <v>1.4753335868212996</v>
      </c>
      <c r="HV24" s="90">
        <f t="shared" ca="1" si="241"/>
        <v>88.434415488843712</v>
      </c>
      <c r="HW24" s="90">
        <f t="shared" ca="1" si="242"/>
        <v>32.767524505469154</v>
      </c>
      <c r="HX24" s="90">
        <f t="shared" ca="1" si="243"/>
        <v>39.308450794091698</v>
      </c>
      <c r="HY24" s="90">
        <f t="shared" ca="1" si="244"/>
        <v>186.51089074972595</v>
      </c>
      <c r="HZ24" s="90">
        <f t="shared" ca="1" si="245"/>
        <v>53.879774116647305</v>
      </c>
      <c r="IA24" s="90">
        <f t="shared" ca="1" si="246"/>
        <v>251.88171031291242</v>
      </c>
      <c r="IB24" s="90">
        <f t="shared" ca="1" si="247"/>
        <v>161.78601069308547</v>
      </c>
      <c r="IC24" s="90">
        <f t="shared" ca="1" si="248"/>
        <v>73.909405899411937</v>
      </c>
      <c r="ID24" s="90">
        <f t="shared" ca="1" si="249"/>
        <v>83.678888199887695</v>
      </c>
      <c r="IE24" s="90">
        <f t="shared" ca="1" si="250"/>
        <v>52.160148127382278</v>
      </c>
      <c r="IF24" s="90">
        <f t="shared" ca="1" si="251"/>
        <v>59.728837158012837</v>
      </c>
      <c r="IG24" s="90">
        <f t="shared" ca="1" si="252"/>
        <v>60.778407118226674</v>
      </c>
      <c r="IH24" s="90">
        <f t="shared" ca="1" si="253"/>
        <v>32.619907510582415</v>
      </c>
      <c r="II24" s="90">
        <f t="shared" ca="1" si="254"/>
        <v>134.00748346810278</v>
      </c>
      <c r="IJ24" s="90">
        <f t="shared" ca="1" si="255"/>
        <v>1238.8017540503859</v>
      </c>
      <c r="IK24" s="90">
        <f t="shared" ca="1" si="256"/>
        <v>218.14882756646199</v>
      </c>
      <c r="IL24" s="90">
        <f t="shared" ca="1" si="257"/>
        <v>25.368241019603555</v>
      </c>
      <c r="IM24" s="90">
        <f t="shared" ca="1" si="258"/>
        <v>60.854895852080439</v>
      </c>
      <c r="IN24" s="90">
        <f t="shared" ca="1" si="259"/>
        <v>176.85928980071668</v>
      </c>
      <c r="IO24" s="90">
        <f t="shared" ca="1" si="260"/>
        <v>291.57948384681509</v>
      </c>
      <c r="IP24" s="90">
        <f t="shared" ca="1" si="261"/>
        <v>69.212229609086464</v>
      </c>
      <c r="IQ24" s="90">
        <f t="shared" ca="1" si="262"/>
        <v>108.66759007164515</v>
      </c>
      <c r="IR24" s="90">
        <f t="shared" ca="1" si="263"/>
        <v>4.4980877699795938</v>
      </c>
      <c r="IS24" s="90">
        <f t="shared" ca="1" si="264"/>
        <v>117.88047101915247</v>
      </c>
      <c r="IT24" s="90">
        <f t="shared" ca="1" si="265"/>
        <v>28.47665381889836</v>
      </c>
      <c r="IU24" s="90">
        <f t="shared" ca="1" si="266"/>
        <v>55.485777786414594</v>
      </c>
      <c r="IV24" s="90">
        <f t="shared" ca="1" si="267"/>
        <v>44.023513595893505</v>
      </c>
      <c r="IW24" s="90">
        <f t="shared" ca="1" si="268"/>
        <v>28.788542289286237</v>
      </c>
      <c r="IX24" s="90">
        <f t="shared" ca="1" si="269"/>
        <v>80.846548855368155</v>
      </c>
      <c r="IY24" s="90">
        <f t="shared" ca="1" si="270"/>
        <v>105.10836542944266</v>
      </c>
      <c r="IZ24" s="90">
        <f t="shared" ca="1" si="271"/>
        <v>218.64852508744261</v>
      </c>
      <c r="JA24" s="90">
        <f t="shared" ca="1" si="272"/>
        <v>32.727463279693389</v>
      </c>
      <c r="JB24" s="90">
        <f t="shared" ca="1" si="273"/>
        <v>104.74513619844203</v>
      </c>
      <c r="JC24" s="90">
        <f t="shared" ca="1" si="274"/>
        <v>10.121995865657798</v>
      </c>
      <c r="JD24" s="90">
        <f t="shared" ca="1" si="275"/>
        <v>96.752536890562951</v>
      </c>
      <c r="JE24" s="90">
        <f t="shared" ca="1" si="276"/>
        <v>104.32575102128466</v>
      </c>
      <c r="JF24" s="90">
        <f t="shared" ca="1" si="277"/>
        <v>16.265384639013543</v>
      </c>
      <c r="JG24" s="90">
        <f t="shared" ca="1" si="278"/>
        <v>227.61628763279066</v>
      </c>
      <c r="JH24" s="90">
        <f t="shared" ca="1" si="279"/>
        <v>48.415817460584371</v>
      </c>
      <c r="JI24" s="90">
        <f t="shared" ca="1" si="280"/>
        <v>322.90165927279111</v>
      </c>
      <c r="JJ24" s="90">
        <f t="shared" ca="1" si="281"/>
        <v>163.96191703010467</v>
      </c>
      <c r="JK24" s="90">
        <f t="shared" ca="1" si="282"/>
        <v>54.082679282251533</v>
      </c>
      <c r="JL24" s="90">
        <f t="shared" ca="1" si="283"/>
        <v>14.156431770747666</v>
      </c>
      <c r="JM24" s="90">
        <f t="shared" ca="1" si="284"/>
        <v>26.475226475401477</v>
      </c>
      <c r="JN24" s="90">
        <f t="shared" ca="1" si="285"/>
        <v>150.14337990211615</v>
      </c>
      <c r="JO24" s="90">
        <f t="shared" ca="1" si="286"/>
        <v>179.99901336355151</v>
      </c>
      <c r="JP24" s="90">
        <f t="shared" ca="1" si="287"/>
        <v>147.97841241919494</v>
      </c>
      <c r="JQ24" s="90">
        <f t="shared" ca="1" si="288"/>
        <v>75.376628124004114</v>
      </c>
      <c r="JR24" s="90">
        <f t="shared" ca="1" si="289"/>
        <v>61.861125443364315</v>
      </c>
      <c r="JS24" s="90">
        <f t="shared" ca="1" si="290"/>
        <v>11.678399506761735</v>
      </c>
      <c r="JT24" s="90">
        <f t="shared" ca="1" si="291"/>
        <v>39.728884492741173</v>
      </c>
      <c r="JU24" s="90">
        <f t="shared" ca="1" si="292"/>
        <v>80.672850096420873</v>
      </c>
      <c r="JV24" s="90">
        <f t="shared" ca="1" si="293"/>
        <v>5.1724016011507992</v>
      </c>
      <c r="JW24" s="90">
        <f t="shared" ca="1" si="294"/>
        <v>48.608837699270723</v>
      </c>
      <c r="JX24" s="90">
        <f t="shared" ca="1" si="295"/>
        <v>82.221718682494654</v>
      </c>
      <c r="JY24" s="90">
        <f t="shared" ca="1" si="296"/>
        <v>460.96037105542888</v>
      </c>
      <c r="JZ24" s="90">
        <f t="shared" ca="1" si="297"/>
        <v>17.714528083924701</v>
      </c>
      <c r="KA24" s="90">
        <f t="shared" ca="1" si="298"/>
        <v>43.867208522417982</v>
      </c>
      <c r="KB24" s="90">
        <f t="shared" ca="1" si="299"/>
        <v>89.010808879944761</v>
      </c>
      <c r="KC24" s="90">
        <f t="shared" ca="1" si="300"/>
        <v>164.96325692285185</v>
      </c>
      <c r="KD24" s="90">
        <f t="shared" ca="1" si="301"/>
        <v>275.68039236980991</v>
      </c>
      <c r="KE24" s="90">
        <f t="shared" ca="1" si="302"/>
        <v>59.74967703466573</v>
      </c>
      <c r="KF24" s="90">
        <f t="shared" ca="1" si="303"/>
        <v>52.212984581848126</v>
      </c>
      <c r="KG24" s="90">
        <f t="shared" ca="1" si="304"/>
        <v>15.821211103827855</v>
      </c>
      <c r="KH24" s="90">
        <f t="shared" ca="1" si="305"/>
        <v>48.779321834851196</v>
      </c>
      <c r="KI24" s="90">
        <f t="shared" ca="1" si="306"/>
        <v>630.33381644812812</v>
      </c>
      <c r="KJ24" s="90">
        <f t="shared" ca="1" si="307"/>
        <v>21.90380295194128</v>
      </c>
      <c r="KK24" s="90">
        <f t="shared" ca="1" si="308"/>
        <v>74.924866763685301</v>
      </c>
      <c r="KL24" s="90">
        <f t="shared" ca="1" si="309"/>
        <v>229.55664772297357</v>
      </c>
      <c r="KM24" s="90">
        <f t="shared" ca="1" si="310"/>
        <v>304.37509938563517</v>
      </c>
      <c r="KN24" s="90">
        <f t="shared" ca="1" si="311"/>
        <v>565.23794104575825</v>
      </c>
      <c r="KO24" s="90">
        <f t="shared" ca="1" si="312"/>
        <v>48.223134275449425</v>
      </c>
      <c r="KP24" s="90">
        <f t="shared" ca="1" si="313"/>
        <v>231.29462415613796</v>
      </c>
      <c r="KQ24" s="90">
        <f t="shared" ca="1" si="314"/>
        <v>84.050640228283001</v>
      </c>
      <c r="KR24" s="90">
        <f t="shared" ca="1" si="315"/>
        <v>23.132402042328433</v>
      </c>
      <c r="KS24" s="90">
        <f t="shared" ca="1" si="316"/>
        <v>205.38210946042219</v>
      </c>
      <c r="KT24" s="90">
        <f t="shared" ca="1" si="317"/>
        <v>160.87726978685038</v>
      </c>
      <c r="KU24" s="90">
        <f t="shared" ca="1" si="318"/>
        <v>93.40839748638659</v>
      </c>
      <c r="KV24" s="90">
        <f t="shared" ca="1" si="319"/>
        <v>7.8882720986693258</v>
      </c>
      <c r="KW24" s="90">
        <f t="shared" ca="1" si="320"/>
        <v>9.3407427502699907</v>
      </c>
      <c r="KX24" s="90">
        <f t="shared" ca="1" si="321"/>
        <v>54.715021290176701</v>
      </c>
      <c r="KY24" s="90">
        <f t="shared" ca="1" si="322"/>
        <v>7.317017155533688</v>
      </c>
      <c r="KZ24" s="90">
        <f t="shared" ca="1" si="323"/>
        <v>49.92446056571908</v>
      </c>
      <c r="LA24" s="90">
        <f t="shared" ca="1" si="324"/>
        <v>202.30955518629165</v>
      </c>
      <c r="LB24" s="90">
        <f t="shared" ca="1" si="325"/>
        <v>40.848117641210877</v>
      </c>
      <c r="LC24" s="90">
        <f t="shared" ca="1" si="326"/>
        <v>85.793600194087503</v>
      </c>
      <c r="LD24" s="90">
        <f t="shared" ca="1" si="327"/>
        <v>93.381040208792172</v>
      </c>
      <c r="LE24" s="90">
        <f t="shared" ca="1" si="328"/>
        <v>154.83775825513456</v>
      </c>
      <c r="LF24" s="90">
        <f t="shared" ca="1" si="329"/>
        <v>568.38842336583298</v>
      </c>
      <c r="LG24" s="90">
        <f t="shared" ca="1" si="330"/>
        <v>50.062866933751046</v>
      </c>
      <c r="LH24" s="90">
        <f t="shared" ca="1" si="331"/>
        <v>5.6424344283045773</v>
      </c>
      <c r="LI24" s="90">
        <f t="shared" ca="1" si="332"/>
        <v>19.76926811247144</v>
      </c>
      <c r="LJ24" s="90">
        <f t="shared" ca="1" si="333"/>
        <v>89.640395707653582</v>
      </c>
      <c r="LK24" s="90">
        <f t="shared" ca="1" si="334"/>
        <v>23.667121960176061</v>
      </c>
      <c r="LL24" s="90">
        <f t="shared" ca="1" si="335"/>
        <v>22.091648306251212</v>
      </c>
      <c r="LM24" s="90">
        <f t="shared" ca="1" si="336"/>
        <v>18.467071660255922</v>
      </c>
      <c r="LN24" s="90">
        <f t="shared" ca="1" si="337"/>
        <v>55.128995656295658</v>
      </c>
      <c r="LO24" s="90">
        <f t="shared" ca="1" si="338"/>
        <v>131.06329841574947</v>
      </c>
      <c r="LP24" s="90">
        <f t="shared" ca="1" si="339"/>
        <v>27.852085683837341</v>
      </c>
      <c r="LQ24" s="90">
        <f t="shared" ca="1" si="340"/>
        <v>123.49606507839091</v>
      </c>
      <c r="LR24" s="90">
        <f t="shared" ca="1" si="341"/>
        <v>59.652026632928106</v>
      </c>
      <c r="LS24" s="90">
        <f t="shared" ca="1" si="342"/>
        <v>40.714063151087949</v>
      </c>
      <c r="LT24" s="90">
        <f t="shared" ca="1" si="343"/>
        <v>12.775854353439586</v>
      </c>
      <c r="LU24" s="90">
        <f t="shared" ca="1" si="344"/>
        <v>58.755456141826222</v>
      </c>
      <c r="LV24" s="90">
        <f t="shared" ca="1" si="345"/>
        <v>43.144300031721137</v>
      </c>
      <c r="LW24" s="90">
        <f t="shared" ca="1" si="346"/>
        <v>45.072015340219501</v>
      </c>
      <c r="LX24" s="90">
        <f t="shared" ca="1" si="347"/>
        <v>35.240006215805757</v>
      </c>
      <c r="LY24" s="90">
        <f t="shared" ca="1" si="348"/>
        <v>28.592722359338691</v>
      </c>
      <c r="LZ24" s="90">
        <f t="shared" ca="1" si="349"/>
        <v>89.903800021880969</v>
      </c>
      <c r="MA24" s="90">
        <f t="shared" ca="1" si="350"/>
        <v>211.26697934920449</v>
      </c>
      <c r="MB24" s="90">
        <f t="shared" ca="1" si="351"/>
        <v>33.447251777588619</v>
      </c>
      <c r="MC24" s="90">
        <f t="shared" ca="1" si="352"/>
        <v>53.502143163209091</v>
      </c>
      <c r="MD24" s="90">
        <f t="shared" ca="1" si="353"/>
        <v>198.8759349428075</v>
      </c>
      <c r="ME24" s="90">
        <f t="shared" ca="1" si="354"/>
        <v>92.392937985565354</v>
      </c>
      <c r="MF24" s="90">
        <f t="shared" ca="1" si="355"/>
        <v>185.65445203014821</v>
      </c>
      <c r="MG24" s="90">
        <f t="shared" ca="1" si="356"/>
        <v>46.494352709502827</v>
      </c>
      <c r="MH24" s="90">
        <f t="shared" ca="1" si="357"/>
        <v>275.0610921532807</v>
      </c>
      <c r="MI24" s="90">
        <f t="shared" ca="1" si="358"/>
        <v>87.090622221281123</v>
      </c>
      <c r="MJ24" s="90">
        <f t="shared" ca="1" si="359"/>
        <v>129.09767563235738</v>
      </c>
      <c r="MK24" s="90">
        <f t="shared" ca="1" si="360"/>
        <v>54.427529925543134</v>
      </c>
      <c r="ML24" s="90">
        <f t="shared" ca="1" si="361"/>
        <v>69.616611801958101</v>
      </c>
      <c r="MM24" s="90">
        <f t="shared" ca="1" si="362"/>
        <v>520.93536129397296</v>
      </c>
      <c r="MN24" s="90">
        <f t="shared" ca="1" si="363"/>
        <v>146.52794022229148</v>
      </c>
      <c r="MO24" s="90">
        <f t="shared" ca="1" si="364"/>
        <v>10.299099921067116</v>
      </c>
      <c r="MP24" s="90">
        <f t="shared" ca="1" si="365"/>
        <v>182.96738151799286</v>
      </c>
      <c r="MQ24" s="90">
        <f t="shared" ca="1" si="366"/>
        <v>198.68486981914097</v>
      </c>
      <c r="MR24" s="90">
        <f t="shared" ca="1" si="367"/>
        <v>353.15208838157059</v>
      </c>
      <c r="MS24" s="90">
        <f t="shared" ca="1" si="368"/>
        <v>101.50145667311672</v>
      </c>
      <c r="MT24" s="90">
        <f t="shared" ca="1" si="369"/>
        <v>411.98318554627861</v>
      </c>
      <c r="MU24" s="90">
        <f t="shared" ca="1" si="370"/>
        <v>179.05564725973923</v>
      </c>
      <c r="MV24" s="90">
        <f t="shared" ca="1" si="371"/>
        <v>27.20617131541189</v>
      </c>
      <c r="MW24" s="90">
        <f t="shared" ca="1" si="372"/>
        <v>121.59463386074204</v>
      </c>
      <c r="MX24" s="90">
        <f t="shared" ca="1" si="373"/>
        <v>98.353509721246198</v>
      </c>
      <c r="MY24" s="90">
        <f t="shared" ca="1" si="374"/>
        <v>31.739762305884156</v>
      </c>
      <c r="MZ24" s="90">
        <f t="shared" ca="1" si="375"/>
        <v>74.392290612551548</v>
      </c>
      <c r="NA24" s="90">
        <f t="shared" ca="1" si="376"/>
        <v>29.616285001604275</v>
      </c>
      <c r="NB24" s="90">
        <f t="shared" ca="1" si="377"/>
        <v>119.61586596755059</v>
      </c>
      <c r="NC24" s="90">
        <f t="shared" ca="1" si="378"/>
        <v>64.592147967312656</v>
      </c>
      <c r="ND24" s="90">
        <f t="shared" ca="1" si="379"/>
        <v>46.815292550194215</v>
      </c>
      <c r="NE24" s="90">
        <f t="shared" ca="1" si="380"/>
        <v>91.99060251774965</v>
      </c>
      <c r="NF24" s="90">
        <f t="shared" ca="1" si="381"/>
        <v>63.743404192059195</v>
      </c>
      <c r="NG24" s="90">
        <f t="shared" ca="1" si="382"/>
        <v>282.90826252357022</v>
      </c>
      <c r="NH24" s="90">
        <f t="shared" ca="1" si="383"/>
        <v>74.20479386655613</v>
      </c>
      <c r="NI24" s="90">
        <f t="shared" ca="1" si="384"/>
        <v>677.71244068878184</v>
      </c>
      <c r="NJ24" s="90">
        <f t="shared" ca="1" si="385"/>
        <v>85.843377469625452</v>
      </c>
      <c r="NK24" s="90">
        <f t="shared" ca="1" si="386"/>
        <v>614.47069508478148</v>
      </c>
      <c r="NL24" s="90">
        <f t="shared" ca="1" si="387"/>
        <v>275.71551629329974</v>
      </c>
      <c r="NM24" s="90">
        <f t="shared" ca="1" si="388"/>
        <v>845.07958522205888</v>
      </c>
      <c r="NN24" s="90">
        <f t="shared" ca="1" si="389"/>
        <v>392.43338299855958</v>
      </c>
      <c r="NO24" s="90">
        <f t="shared" ca="1" si="390"/>
        <v>178.51758970854124</v>
      </c>
      <c r="NP24" s="90">
        <f t="shared" ca="1" si="391"/>
        <v>25.337990788034009</v>
      </c>
      <c r="NQ24" s="90">
        <f t="shared" ca="1" si="392"/>
        <v>606.29082786970037</v>
      </c>
      <c r="NR24" s="90">
        <f t="shared" ca="1" si="393"/>
        <v>33.662115126884018</v>
      </c>
      <c r="NS24" s="90">
        <f t="shared" ca="1" si="394"/>
        <v>11.047081293047935</v>
      </c>
      <c r="NT24" s="90">
        <f t="shared" ca="1" si="395"/>
        <v>205.27180871325385</v>
      </c>
      <c r="NU24" s="90">
        <f t="shared" ca="1" si="396"/>
        <v>64.572967024750312</v>
      </c>
      <c r="NV24" s="90">
        <f t="shared" ca="1" si="397"/>
        <v>137.61880182284935</v>
      </c>
      <c r="NW24" s="90">
        <f t="shared" ca="1" si="398"/>
        <v>411.93038486728551</v>
      </c>
      <c r="NX24" s="90">
        <f t="shared" ca="1" si="399"/>
        <v>36.418042121769638</v>
      </c>
      <c r="NY24" s="90">
        <f t="shared" ca="1" si="400"/>
        <v>354.32201372794577</v>
      </c>
      <c r="NZ24" s="90">
        <f t="shared" ca="1" si="401"/>
        <v>24.989476863070337</v>
      </c>
      <c r="OA24" s="90">
        <f t="shared" ca="1" si="402"/>
        <v>153.61926938394157</v>
      </c>
      <c r="OB24" s="90">
        <f t="shared" ca="1" si="403"/>
        <v>498.7238645442344</v>
      </c>
      <c r="OC24" s="90">
        <f t="shared" ca="1" si="404"/>
        <v>23.116822424033469</v>
      </c>
      <c r="OD24" s="90">
        <f t="shared" ca="1" si="405"/>
        <v>59.290804192421525</v>
      </c>
      <c r="OE24" s="90">
        <f t="shared" ca="1" si="406"/>
        <v>106.86009792914035</v>
      </c>
      <c r="OF24" s="90">
        <f t="shared" ca="1" si="407"/>
        <v>2.7808225906263151</v>
      </c>
      <c r="OG24" s="90">
        <f t="shared" ca="1" si="408"/>
        <v>167.66665283413411</v>
      </c>
      <c r="OH24" s="90">
        <f t="shared" ca="1" si="409"/>
        <v>94.91709656218535</v>
      </c>
      <c r="OI24" s="90">
        <f t="shared" ca="1" si="410"/>
        <v>11.290090193545391</v>
      </c>
      <c r="OJ24" s="90">
        <f t="shared" ca="1" si="411"/>
        <v>115.00868912088649</v>
      </c>
      <c r="OK24" s="90">
        <f t="shared" ca="1" si="412"/>
        <v>116.93241869520348</v>
      </c>
      <c r="OL24" s="90">
        <f t="shared" ca="1" si="413"/>
        <v>84.365915732474804</v>
      </c>
      <c r="OM24" s="90">
        <f t="shared" ca="1" si="414"/>
        <v>124.57578016279705</v>
      </c>
      <c r="ON24" s="90">
        <f t="shared" ca="1" si="415"/>
        <v>67.904066966065656</v>
      </c>
      <c r="OO24" s="90">
        <f t="shared" ca="1" si="416"/>
        <v>56.140871913764876</v>
      </c>
      <c r="OP24" s="90">
        <f t="shared" ca="1" si="417"/>
        <v>42.975906417108121</v>
      </c>
      <c r="OQ24" s="90">
        <f t="shared" ca="1" si="418"/>
        <v>100.04136977146449</v>
      </c>
      <c r="OR24" s="90">
        <f t="shared" ca="1" si="419"/>
        <v>18.634540973848761</v>
      </c>
      <c r="OS24" s="90">
        <f t="shared" ca="1" si="420"/>
        <v>93.729339508744857</v>
      </c>
      <c r="OT24" s="90">
        <f t="shared" ca="1" si="421"/>
        <v>16.333156589144735</v>
      </c>
      <c r="OU24" s="90">
        <f t="shared" ca="1" si="422"/>
        <v>64.177990499984389</v>
      </c>
      <c r="OV24" s="90">
        <f t="shared" ca="1" si="423"/>
        <v>29.605782777532976</v>
      </c>
      <c r="OW24" s="90">
        <f t="shared" ca="1" si="424"/>
        <v>66.349104959998584</v>
      </c>
      <c r="OX24" s="90">
        <f t="shared" ca="1" si="425"/>
        <v>16.420121116024209</v>
      </c>
      <c r="OY24" s="90">
        <f t="shared" ca="1" si="426"/>
        <v>77.842716945539848</v>
      </c>
      <c r="OZ24" s="90">
        <f t="shared" ca="1" si="427"/>
        <v>25.132566993077127</v>
      </c>
      <c r="PA24" s="90">
        <f t="shared" ca="1" si="428"/>
        <v>35.668878123792155</v>
      </c>
      <c r="PB24" s="90">
        <f t="shared" ca="1" si="429"/>
        <v>166.7779471014648</v>
      </c>
      <c r="PC24" s="90">
        <f t="shared" ca="1" si="430"/>
        <v>125.8851114841305</v>
      </c>
      <c r="PD24" s="90">
        <f t="shared" ca="1" si="431"/>
        <v>7.9322191299294289</v>
      </c>
      <c r="PE24" s="90">
        <f t="shared" ca="1" si="432"/>
        <v>6.2377204280392355</v>
      </c>
      <c r="PF24" s="90">
        <f t="shared" ca="1" si="433"/>
        <v>43.431460516644655</v>
      </c>
      <c r="PG24" s="90">
        <f t="shared" ca="1" si="434"/>
        <v>71.780854423602904</v>
      </c>
      <c r="PH24" s="90">
        <f t="shared" ca="1" si="435"/>
        <v>19.567139545297703</v>
      </c>
      <c r="PI24" s="90">
        <f t="shared" ca="1" si="436"/>
        <v>17.1875678620613</v>
      </c>
      <c r="PJ24" s="90">
        <f t="shared" ca="1" si="437"/>
        <v>18.298654055936652</v>
      </c>
      <c r="PK24" s="90">
        <f t="shared" ca="1" si="438"/>
        <v>1.4150623476868662</v>
      </c>
      <c r="PL24" s="90">
        <f t="shared" ca="1" si="439"/>
        <v>41.292958736891919</v>
      </c>
      <c r="PM24" s="90">
        <f t="shared" ca="1" si="440"/>
        <v>22.055827520510977</v>
      </c>
      <c r="PN24" s="90">
        <f t="shared" ca="1" si="441"/>
        <v>84.371111452958317</v>
      </c>
      <c r="PO24" s="90">
        <f t="shared" ca="1" si="442"/>
        <v>171.15648471864569</v>
      </c>
      <c r="PP24" s="90">
        <f t="shared" ca="1" si="443"/>
        <v>21.16359293376555</v>
      </c>
      <c r="PQ24" s="90">
        <f t="shared" ca="1" si="444"/>
        <v>16.973094586743645</v>
      </c>
      <c r="PR24" s="90">
        <f t="shared" ca="1" si="445"/>
        <v>17.547062736930997</v>
      </c>
      <c r="PS24" s="90">
        <f t="shared" ca="1" si="446"/>
        <v>17.776257743737759</v>
      </c>
      <c r="PT24" s="90">
        <f t="shared" ca="1" si="447"/>
        <v>93.606439847023154</v>
      </c>
      <c r="PU24" s="90">
        <f t="shared" ca="1" si="448"/>
        <v>20.217434195908744</v>
      </c>
      <c r="PV24" s="90">
        <f t="shared" ca="1" si="449"/>
        <v>-46.390035216035308</v>
      </c>
      <c r="PW24" s="90">
        <f t="shared" ca="1" si="450"/>
        <v>32.394188153195977</v>
      </c>
      <c r="PX24" s="90">
        <f t="shared" ca="1" si="451"/>
        <v>113.16483260195764</v>
      </c>
      <c r="PY24" s="90">
        <f t="shared" ca="1" si="452"/>
        <v>219.23117824291757</v>
      </c>
      <c r="PZ24" s="90">
        <f t="shared" ca="1" si="453"/>
        <v>191.24818320166474</v>
      </c>
      <c r="QA24" s="90">
        <f t="shared" ca="1" si="454"/>
        <v>170.29409396776089</v>
      </c>
      <c r="QB24" s="90">
        <f t="shared" ca="1" si="455"/>
        <v>13.546179296014206</v>
      </c>
      <c r="QC24" s="90">
        <f t="shared" ca="1" si="456"/>
        <v>19.788643916214426</v>
      </c>
      <c r="QD24" s="90">
        <f t="shared" ca="1" si="457"/>
        <v>399.05713765096539</v>
      </c>
      <c r="QE24" s="90">
        <f t="shared" ca="1" si="458"/>
        <v>348.38392400268037</v>
      </c>
      <c r="QF24" s="90">
        <f t="shared" ca="1" si="459"/>
        <v>70.702884312704938</v>
      </c>
      <c r="QG24" s="90">
        <f t="shared" ca="1" si="460"/>
        <v>8.5846256628321491</v>
      </c>
      <c r="QH24" s="90">
        <f t="shared" ca="1" si="461"/>
        <v>25.255131304537525</v>
      </c>
      <c r="QI24" s="90">
        <f t="shared" ca="1" si="462"/>
        <v>91.494859891024817</v>
      </c>
      <c r="QJ24" s="90">
        <f t="shared" ca="1" si="463"/>
        <v>129.32036429603889</v>
      </c>
      <c r="QK24" s="90">
        <f t="shared" ca="1" si="464"/>
        <v>559.95215918072779</v>
      </c>
      <c r="QL24" s="90">
        <f t="shared" ca="1" si="465"/>
        <v>143.37536105001192</v>
      </c>
      <c r="QM24" s="90">
        <f t="shared" ca="1" si="466"/>
        <v>384.58674278314965</v>
      </c>
      <c r="QN24" s="90">
        <f t="shared" ca="1" si="467"/>
        <v>151.24200180492588</v>
      </c>
      <c r="QO24" s="90">
        <f t="shared" ca="1" si="468"/>
        <v>51.784082548177111</v>
      </c>
      <c r="QP24" s="90">
        <f t="shared" ca="1" si="469"/>
        <v>43.297449303263647</v>
      </c>
      <c r="QQ24" s="90">
        <f t="shared" ca="1" si="470"/>
        <v>69.078030922241609</v>
      </c>
      <c r="QR24" s="90">
        <f t="shared" ca="1" si="471"/>
        <v>87.13472589928692</v>
      </c>
      <c r="QS24" s="90">
        <f t="shared" ca="1" si="472"/>
        <v>22.553762048616829</v>
      </c>
      <c r="QT24" s="90">
        <f t="shared" ca="1" si="473"/>
        <v>85.820467322843072</v>
      </c>
      <c r="QU24" s="90">
        <f t="shared" ca="1" si="474"/>
        <v>134.3022719275821</v>
      </c>
      <c r="QV24" s="90">
        <f t="shared" ca="1" si="475"/>
        <v>44.264450795803789</v>
      </c>
      <c r="QW24" s="90">
        <f t="shared" ca="1" si="476"/>
        <v>119.61005055393103</v>
      </c>
      <c r="QX24" s="90">
        <f t="shared" ca="1" si="477"/>
        <v>108.01284267012514</v>
      </c>
      <c r="QY24" s="90">
        <f t="shared" ca="1" si="478"/>
        <v>332.20411189837529</v>
      </c>
      <c r="QZ24" s="90">
        <f t="shared" ca="1" si="479"/>
        <v>42.274635939857895</v>
      </c>
      <c r="RA24" s="90">
        <f t="shared" ca="1" si="480"/>
        <v>90.303802817721888</v>
      </c>
      <c r="RB24" s="90">
        <f t="shared" ca="1" si="481"/>
        <v>32.574471988494111</v>
      </c>
      <c r="RC24" s="90">
        <f t="shared" ca="1" si="482"/>
        <v>125.33382426215702</v>
      </c>
      <c r="RD24" s="90">
        <f t="shared" ca="1" si="483"/>
        <v>85.575780580909665</v>
      </c>
      <c r="RE24" s="90">
        <f t="shared" ca="1" si="484"/>
        <v>25.23392030009202</v>
      </c>
      <c r="RF24" s="90">
        <f t="shared" ca="1" si="485"/>
        <v>111.03672291259394</v>
      </c>
      <c r="RG24" s="90">
        <f t="shared" ca="1" si="486"/>
        <v>49.462146094409249</v>
      </c>
      <c r="RH24" s="90">
        <f t="shared" ca="1" si="487"/>
        <v>77.798924752447064</v>
      </c>
      <c r="RI24" s="90">
        <f t="shared" ca="1" si="488"/>
        <v>20.364582477178072</v>
      </c>
      <c r="RJ24" s="90">
        <f t="shared" ca="1" si="489"/>
        <v>84.72122766217872</v>
      </c>
      <c r="RK24" s="90">
        <f t="shared" ca="1" si="490"/>
        <v>85.33774845646343</v>
      </c>
      <c r="RL24" s="90">
        <f t="shared" ca="1" si="491"/>
        <v>141.95201475591722</v>
      </c>
      <c r="RM24" s="90">
        <f t="shared" ca="1" si="492"/>
        <v>5.2731064390366598</v>
      </c>
      <c r="RN24" s="90">
        <f t="shared" ca="1" si="493"/>
        <v>161.98097403722679</v>
      </c>
      <c r="RO24" s="90">
        <f t="shared" ca="1" si="494"/>
        <v>143.59469354836477</v>
      </c>
      <c r="RP24" s="90">
        <f t="shared" ca="1" si="495"/>
        <v>46.49538949382621</v>
      </c>
      <c r="RQ24" s="90">
        <f t="shared" ca="1" si="496"/>
        <v>192.58559439065525</v>
      </c>
      <c r="RR24" s="90">
        <f t="shared" ca="1" si="497"/>
        <v>210.08760115512032</v>
      </c>
      <c r="RS24" s="90">
        <f t="shared" ca="1" si="498"/>
        <v>170.9593504216945</v>
      </c>
      <c r="RT24" s="90">
        <f t="shared" ca="1" si="499"/>
        <v>270.58107808870312</v>
      </c>
      <c r="RU24" s="90">
        <f t="shared" ca="1" si="500"/>
        <v>56.774223599846223</v>
      </c>
      <c r="RV24" s="90">
        <f t="shared" ca="1" si="501"/>
        <v>21.291747870813449</v>
      </c>
      <c r="RW24" s="90">
        <f t="shared" ca="1" si="502"/>
        <v>57.115057034182968</v>
      </c>
      <c r="RX24" s="90">
        <f t="shared" ca="1" si="503"/>
        <v>210.78703097497021</v>
      </c>
      <c r="RY24" s="90">
        <f t="shared" ca="1" si="504"/>
        <v>87.824539190041676</v>
      </c>
      <c r="RZ24" s="90">
        <f t="shared" ca="1" si="505"/>
        <v>32.134641278194486</v>
      </c>
      <c r="SA24" s="90">
        <f t="shared" ca="1" si="506"/>
        <v>277.85414315635444</v>
      </c>
      <c r="SB24" s="90">
        <f t="shared" ca="1" si="507"/>
        <v>4.6325657974799761E-2</v>
      </c>
      <c r="SC24" s="90">
        <f t="shared" ca="1" si="508"/>
        <v>24.450319944128825</v>
      </c>
      <c r="SD24" s="90">
        <f t="shared" ca="1" si="509"/>
        <v>147.934397048872</v>
      </c>
      <c r="SE24" s="90">
        <f t="shared" ca="1" si="510"/>
        <v>388.77198697340071</v>
      </c>
      <c r="SF24" s="90">
        <f t="shared" ca="1" si="511"/>
        <v>15.731489644286729</v>
      </c>
      <c r="SG24" s="90">
        <f t="shared" ca="1" si="512"/>
        <v>0.73466274538020759</v>
      </c>
      <c r="SH24" s="90">
        <f t="shared" ca="1" si="513"/>
        <v>14.002532667494973</v>
      </c>
      <c r="SI24" s="90">
        <f t="shared" ca="1" si="514"/>
        <v>158.93537812024263</v>
      </c>
      <c r="SJ24" s="90">
        <f t="shared" ca="1" si="515"/>
        <v>574.06345821455284</v>
      </c>
      <c r="SK24" s="90">
        <f t="shared" ca="1" si="516"/>
        <v>84.47001316846422</v>
      </c>
      <c r="SL24" s="90">
        <f t="shared" ca="1" si="517"/>
        <v>191.41787516367441</v>
      </c>
      <c r="SM24" s="90">
        <f t="shared" ca="1" si="518"/>
        <v>77.738569896396726</v>
      </c>
      <c r="SN24" s="90">
        <f t="shared" ca="1" si="519"/>
        <v>16.868324803770623</v>
      </c>
      <c r="SO24" s="90">
        <f t="shared" ca="1" si="520"/>
        <v>51.564606084922026</v>
      </c>
      <c r="SP24" s="90">
        <f t="shared" ca="1" si="521"/>
        <v>39.189548678925568</v>
      </c>
      <c r="SQ24" s="90">
        <f t="shared" ca="1" si="522"/>
        <v>36.141828916021822</v>
      </c>
      <c r="SR24" s="90">
        <f t="shared" ca="1" si="523"/>
        <v>49.332497210962927</v>
      </c>
      <c r="SS24" s="90">
        <f t="shared" ca="1" si="524"/>
        <v>77.21228562175969</v>
      </c>
      <c r="ST24" s="90">
        <f t="shared" ca="1" si="525"/>
        <v>67.385940978701541</v>
      </c>
      <c r="SU24" s="90">
        <f t="shared" ca="1" si="526"/>
        <v>337.12317837497028</v>
      </c>
      <c r="SV24" s="90">
        <f t="shared" ca="1" si="527"/>
        <v>16.966871996533413</v>
      </c>
      <c r="SW24" s="90">
        <f t="shared" ca="1" si="528"/>
        <v>51.619943247833575</v>
      </c>
      <c r="SX24" s="90">
        <f t="shared" ca="1" si="529"/>
        <v>34.533158975585444</v>
      </c>
      <c r="SY24" s="90">
        <f t="shared" ca="1" si="530"/>
        <v>152.97201823330542</v>
      </c>
      <c r="SZ24" s="90">
        <f t="shared" ca="1" si="531"/>
        <v>45.565914044677633</v>
      </c>
      <c r="TA24" s="90">
        <f t="shared" ca="1" si="532"/>
        <v>33.086427008289547</v>
      </c>
      <c r="TB24" s="90">
        <f t="shared" ca="1" si="533"/>
        <v>33.605509636023115</v>
      </c>
      <c r="TC24" s="90">
        <f t="shared" ca="1" si="534"/>
        <v>140.69165272395102</v>
      </c>
      <c r="TD24" s="90">
        <f t="shared" ca="1" si="535"/>
        <v>98.140902148370245</v>
      </c>
      <c r="TE24" s="90">
        <f t="shared" ca="1" si="536"/>
        <v>223.54123064532388</v>
      </c>
      <c r="TF24" s="90">
        <f t="shared" ca="1" si="537"/>
        <v>1.5118336941751878</v>
      </c>
      <c r="TG24" s="90">
        <f t="shared" ca="1" si="538"/>
        <v>40.75687397569618</v>
      </c>
      <c r="TH24" s="90">
        <f t="shared" ca="1" si="539"/>
        <v>63.359733809632857</v>
      </c>
      <c r="TI24" s="90">
        <f t="shared" ca="1" si="540"/>
        <v>149.67911602326527</v>
      </c>
      <c r="TJ24" s="90">
        <f t="shared" ca="1" si="541"/>
        <v>66.384979901000506</v>
      </c>
      <c r="TK24" s="90">
        <f t="shared" ca="1" si="542"/>
        <v>44.642218764061845</v>
      </c>
      <c r="TL24" s="90">
        <f t="shared" ca="1" si="543"/>
        <v>106.28197186472282</v>
      </c>
      <c r="TM24" s="90">
        <f t="shared" ca="1" si="544"/>
        <v>62.840035573163753</v>
      </c>
      <c r="TN24" s="90">
        <f t="shared" ca="1" si="545"/>
        <v>410.13769314370182</v>
      </c>
      <c r="TO24" s="90">
        <f t="shared" ca="1" si="546"/>
        <v>125.768948175099</v>
      </c>
      <c r="TP24" s="90">
        <f t="shared" ca="1" si="547"/>
        <v>62.331544915456732</v>
      </c>
      <c r="TQ24" s="90">
        <f t="shared" ca="1" si="548"/>
        <v>25.165048132190712</v>
      </c>
      <c r="TR24" s="90">
        <f t="shared" ca="1" si="549"/>
        <v>74.839982009264233</v>
      </c>
      <c r="TS24" s="90">
        <f t="shared" ca="1" si="550"/>
        <v>27.975052706641243</v>
      </c>
      <c r="TT24" s="90">
        <f t="shared" ca="1" si="551"/>
        <v>9.4991612914052741</v>
      </c>
      <c r="TU24" s="90">
        <f t="shared" ca="1" si="552"/>
        <v>14.335423356218351</v>
      </c>
      <c r="TV24" s="90">
        <f t="shared" ca="1" si="553"/>
        <v>110.86651854060649</v>
      </c>
      <c r="TW24" s="90">
        <f t="shared" ca="1" si="554"/>
        <v>318.69732844108211</v>
      </c>
      <c r="TX24" s="90">
        <f t="shared" ca="1" si="555"/>
        <v>201.64352296069907</v>
      </c>
      <c r="TY24" s="90">
        <f t="shared" ca="1" si="556"/>
        <v>261.02141688913906</v>
      </c>
      <c r="TZ24" s="90">
        <f t="shared" ca="1" si="557"/>
        <v>0.98229025517613799</v>
      </c>
      <c r="UA24" s="90">
        <f t="shared" ca="1" si="558"/>
        <v>62.316115661456358</v>
      </c>
      <c r="UB24" s="90">
        <f t="shared" ca="1" si="559"/>
        <v>228.4866663987269</v>
      </c>
      <c r="UC24" s="90">
        <f t="shared" ca="1" si="560"/>
        <v>43.220996582600023</v>
      </c>
      <c r="UD24" s="90">
        <f t="shared" ca="1" si="561"/>
        <v>44.716464132040066</v>
      </c>
      <c r="UE24" s="90">
        <f t="shared" ca="1" si="562"/>
        <v>105.65380964873998</v>
      </c>
      <c r="UF24" s="90">
        <f t="shared" ca="1" si="563"/>
        <v>163.32281689429095</v>
      </c>
      <c r="UG24" s="90">
        <f t="shared" ca="1" si="564"/>
        <v>39.177052716695719</v>
      </c>
      <c r="UH24" s="90">
        <f t="shared" ca="1" si="565"/>
        <v>29.243068597476316</v>
      </c>
      <c r="UI24" s="90">
        <f t="shared" ca="1" si="566"/>
        <v>245.13006158742633</v>
      </c>
      <c r="UJ24" s="90">
        <f t="shared" ca="1" si="567"/>
        <v>214.13123564063173</v>
      </c>
      <c r="UK24" s="90">
        <f t="shared" ca="1" si="568"/>
        <v>145.12285150780551</v>
      </c>
      <c r="UL24" s="90">
        <f t="shared" ca="1" si="569"/>
        <v>805.11553821932421</v>
      </c>
      <c r="UM24" s="90">
        <f t="shared" ca="1" si="570"/>
        <v>4.1367346688481703</v>
      </c>
      <c r="UN24" s="90">
        <f t="shared" ca="1" si="571"/>
        <v>115.76318057617968</v>
      </c>
      <c r="UO24" s="90">
        <f t="shared" ca="1" si="572"/>
        <v>18.560978480128082</v>
      </c>
      <c r="UP24" s="90">
        <f t="shared" ca="1" si="573"/>
        <v>40.891554836630725</v>
      </c>
      <c r="UQ24" s="90">
        <f t="shared" ca="1" si="574"/>
        <v>9.0785240608485083</v>
      </c>
      <c r="UR24" s="90">
        <f t="shared" ca="1" si="575"/>
        <v>9.6523257311243569</v>
      </c>
      <c r="US24" s="90">
        <f t="shared" ca="1" si="576"/>
        <v>24.436843692513992</v>
      </c>
      <c r="UT24" s="90">
        <f t="shared" ca="1" si="577"/>
        <v>112.98695178363663</v>
      </c>
      <c r="UU24" s="90">
        <f t="shared" ca="1" si="578"/>
        <v>28.887475881424802</v>
      </c>
      <c r="UV24" s="90">
        <f t="shared" ca="1" si="579"/>
        <v>26.942010763519594</v>
      </c>
      <c r="UW24" s="90">
        <f t="shared" ca="1" si="580"/>
        <v>61.784859727109797</v>
      </c>
      <c r="UX24" s="90">
        <f t="shared" ca="1" si="581"/>
        <v>38.753425774413849</v>
      </c>
      <c r="UY24" s="90">
        <f t="shared" ca="1" si="582"/>
        <v>22.096245924371214</v>
      </c>
      <c r="UZ24" s="90">
        <f t="shared" ca="1" si="583"/>
        <v>345.94507472657182</v>
      </c>
      <c r="VA24" s="90">
        <f t="shared" ca="1" si="584"/>
        <v>34.189551619988833</v>
      </c>
      <c r="VB24" s="90">
        <f t="shared" ca="1" si="585"/>
        <v>65.056396310998565</v>
      </c>
      <c r="VC24" s="90">
        <f t="shared" ca="1" si="586"/>
        <v>59.201070260350676</v>
      </c>
      <c r="VD24" s="90">
        <f t="shared" ca="1" si="587"/>
        <v>43.971652577366122</v>
      </c>
      <c r="VE24" s="90">
        <f t="shared" ca="1" si="588"/>
        <v>398.90851314273141</v>
      </c>
      <c r="VF24" s="90">
        <f t="shared" ca="1" si="589"/>
        <v>148.2769197567404</v>
      </c>
      <c r="VG24" s="90">
        <f t="shared" ca="1" si="590"/>
        <v>133.73496007348893</v>
      </c>
      <c r="VH24" s="90">
        <f t="shared" ca="1" si="591"/>
        <v>114.07232031571446</v>
      </c>
      <c r="VI24" s="90">
        <f t="shared" ca="1" si="592"/>
        <v>55.590498993256496</v>
      </c>
      <c r="VJ24" s="90">
        <f t="shared" ca="1" si="593"/>
        <v>65.581402447594201</v>
      </c>
      <c r="VK24" s="90">
        <f t="shared" ca="1" si="594"/>
        <v>123.93622300061796</v>
      </c>
      <c r="VL24" s="90">
        <f t="shared" ca="1" si="595"/>
        <v>202.51588508737834</v>
      </c>
      <c r="VM24" s="90">
        <f t="shared" ca="1" si="596"/>
        <v>0.56026186827554658</v>
      </c>
      <c r="VN24" s="90">
        <f t="shared" ca="1" si="597"/>
        <v>55.774204904872668</v>
      </c>
      <c r="VO24" s="90">
        <f t="shared" ca="1" si="598"/>
        <v>10.505462750035132</v>
      </c>
      <c r="VP24" s="90">
        <f t="shared" ca="1" si="599"/>
        <v>11.897532016996536</v>
      </c>
      <c r="VQ24" s="90">
        <f t="shared" ca="1" si="600"/>
        <v>24.69300546004018</v>
      </c>
      <c r="VR24" s="90">
        <f t="shared" ca="1" si="601"/>
        <v>213.09556574512763</v>
      </c>
      <c r="VS24" s="90">
        <f t="shared" ca="1" si="602"/>
        <v>47.387525102468175</v>
      </c>
      <c r="VT24" s="90">
        <f t="shared" ca="1" si="603"/>
        <v>17.380216946909311</v>
      </c>
      <c r="VU24" s="90">
        <f t="shared" ca="1" si="604"/>
        <v>12.792397682358445</v>
      </c>
      <c r="VV24" s="90">
        <f t="shared" ca="1" si="605"/>
        <v>45.458340048029825</v>
      </c>
      <c r="VW24" s="90">
        <f t="shared" ca="1" si="606"/>
        <v>153.41936697417441</v>
      </c>
      <c r="VX24" s="90">
        <f t="shared" ca="1" si="607"/>
        <v>107.22253858035008</v>
      </c>
      <c r="VY24" s="90">
        <f t="shared" ca="1" si="608"/>
        <v>68.318213079417035</v>
      </c>
      <c r="VZ24" s="90">
        <f t="shared" ca="1" si="609"/>
        <v>355.28187522782082</v>
      </c>
      <c r="WA24" s="90">
        <f t="shared" ca="1" si="610"/>
        <v>22.162184875336969</v>
      </c>
      <c r="WB24" s="90">
        <f t="shared" ca="1" si="611"/>
        <v>47.387918467279533</v>
      </c>
      <c r="WC24" s="90">
        <f t="shared" ca="1" si="612"/>
        <v>89.825757964848648</v>
      </c>
      <c r="WD24" s="90">
        <f t="shared" ca="1" si="613"/>
        <v>139.85256733817715</v>
      </c>
      <c r="WE24" s="90">
        <f t="shared" ca="1" si="614"/>
        <v>22.036468268275989</v>
      </c>
      <c r="WF24" s="90">
        <f t="shared" ca="1" si="615"/>
        <v>182.51991084472374</v>
      </c>
      <c r="WG24" s="90">
        <f t="shared" ca="1" si="616"/>
        <v>73.599930027793192</v>
      </c>
      <c r="WH24" s="90">
        <f t="shared" ca="1" si="617"/>
        <v>58.620473087272948</v>
      </c>
      <c r="WI24" s="90">
        <f t="shared" ca="1" si="618"/>
        <v>7.1939747608631182</v>
      </c>
      <c r="WJ24" s="90">
        <f t="shared" ca="1" si="619"/>
        <v>27.431197982138638</v>
      </c>
      <c r="WK24" s="90">
        <f t="shared" ca="1" si="620"/>
        <v>59.789145176254969</v>
      </c>
      <c r="WL24" s="90">
        <f t="shared" ca="1" si="621"/>
        <v>64.847196871104785</v>
      </c>
      <c r="WM24" s="90">
        <f t="shared" ca="1" si="622"/>
        <v>25.402417552296107</v>
      </c>
      <c r="WN24" s="90">
        <f t="shared" ca="1" si="623"/>
        <v>310.9013668862911</v>
      </c>
      <c r="WO24" s="90">
        <f t="shared" ca="1" si="624"/>
        <v>28.295600945720416</v>
      </c>
      <c r="WP24" s="90">
        <f t="shared" ca="1" si="625"/>
        <v>92.055156730618378</v>
      </c>
      <c r="WQ24" s="90">
        <f t="shared" ca="1" si="626"/>
        <v>86.800300326413719</v>
      </c>
      <c r="WR24" s="90">
        <f t="shared" ca="1" si="627"/>
        <v>59.503981687820826</v>
      </c>
      <c r="WS24" s="90">
        <f t="shared" ca="1" si="628"/>
        <v>302.11694559649999</v>
      </c>
      <c r="WT24" s="90">
        <f t="shared" ca="1" si="629"/>
        <v>53.4658686728338</v>
      </c>
      <c r="WU24" s="90">
        <f t="shared" ca="1" si="630"/>
        <v>10.021905347691503</v>
      </c>
      <c r="WV24" s="90">
        <f t="shared" ca="1" si="631"/>
        <v>163.84268394283856</v>
      </c>
      <c r="WW24" s="90">
        <f t="shared" ca="1" si="632"/>
        <v>23.390457717614542</v>
      </c>
      <c r="WX24" s="90">
        <f t="shared" ca="1" si="633"/>
        <v>22.301299824991244</v>
      </c>
      <c r="WY24" s="90">
        <f t="shared" ca="1" si="634"/>
        <v>68.584730629123058</v>
      </c>
      <c r="WZ24" s="90">
        <f t="shared" ca="1" si="635"/>
        <v>48.278594792349686</v>
      </c>
      <c r="XA24" s="90">
        <f t="shared" ca="1" si="636"/>
        <v>37.900260067563785</v>
      </c>
      <c r="XB24" s="90">
        <f t="shared" ca="1" si="637"/>
        <v>226.12210299550838</v>
      </c>
      <c r="XC24" s="90">
        <f t="shared" ca="1" si="638"/>
        <v>374.55972384697759</v>
      </c>
      <c r="XD24" s="90">
        <f t="shared" ca="1" si="639"/>
        <v>195.35405872002255</v>
      </c>
      <c r="XE24" s="90">
        <f t="shared" ca="1" si="640"/>
        <v>159.93303991421709</v>
      </c>
      <c r="XF24" s="90">
        <f t="shared" ca="1" si="641"/>
        <v>64.931905218845998</v>
      </c>
      <c r="XG24" s="90">
        <f t="shared" ca="1" si="642"/>
        <v>198.81044580955941</v>
      </c>
      <c r="XH24" s="90">
        <f t="shared" ca="1" si="643"/>
        <v>147.33086887746242</v>
      </c>
      <c r="XI24" s="90">
        <f t="shared" ca="1" si="644"/>
        <v>125.84396446721819</v>
      </c>
      <c r="XJ24" s="90">
        <f t="shared" ca="1" si="645"/>
        <v>8.2677381721010264</v>
      </c>
      <c r="XK24" s="90">
        <f t="shared" ca="1" si="646"/>
        <v>24.519223732913908</v>
      </c>
      <c r="XL24" s="90">
        <f t="shared" ca="1" si="647"/>
        <v>130.01920298065448</v>
      </c>
      <c r="XM24" s="90">
        <f t="shared" ca="1" si="648"/>
        <v>437.36133235521305</v>
      </c>
      <c r="XN24" s="90">
        <f t="shared" ca="1" si="649"/>
        <v>75.744337820042063</v>
      </c>
      <c r="XO24" s="90">
        <f t="shared" ca="1" si="650"/>
        <v>29.958819454138787</v>
      </c>
      <c r="XP24" s="90">
        <f t="shared" ca="1" si="651"/>
        <v>80.87514499792421</v>
      </c>
      <c r="XQ24" s="90">
        <f t="shared" ca="1" si="652"/>
        <v>92.680132185379335</v>
      </c>
      <c r="XR24" s="90">
        <f t="shared" ca="1" si="653"/>
        <v>148.29444961462636</v>
      </c>
      <c r="XS24" s="90">
        <f t="shared" ca="1" si="654"/>
        <v>87.295106631131873</v>
      </c>
      <c r="XT24" s="90">
        <f t="shared" ca="1" si="655"/>
        <v>47.379096659388424</v>
      </c>
      <c r="XU24" s="90">
        <f t="shared" ca="1" si="656"/>
        <v>28.474153691208897</v>
      </c>
      <c r="XV24" s="90">
        <f t="shared" ca="1" si="657"/>
        <v>512.09390190754993</v>
      </c>
      <c r="XW24" s="90">
        <f t="shared" ca="1" si="658"/>
        <v>80.947620212153211</v>
      </c>
      <c r="XX24" s="90">
        <f t="shared" ca="1" si="659"/>
        <v>114.89214843214076</v>
      </c>
      <c r="XY24" s="90">
        <f t="shared" ca="1" si="660"/>
        <v>2.8659709780393299</v>
      </c>
      <c r="XZ24" s="90">
        <f t="shared" ca="1" si="661"/>
        <v>294.36716614916838</v>
      </c>
      <c r="YA24" s="90">
        <f t="shared" ca="1" si="662"/>
        <v>32.508948336650938</v>
      </c>
      <c r="YB24" s="90">
        <f t="shared" ca="1" si="663"/>
        <v>206.29575264525403</v>
      </c>
      <c r="YC24" s="90">
        <f t="shared" ca="1" si="664"/>
        <v>329.94023564571478</v>
      </c>
      <c r="YD24" s="90">
        <f t="shared" ca="1" si="665"/>
        <v>111.2667645262211</v>
      </c>
      <c r="YE24" s="90">
        <f t="shared" ca="1" si="666"/>
        <v>39.387539378695934</v>
      </c>
      <c r="YF24" s="90">
        <f t="shared" ca="1" si="667"/>
        <v>1.2040551949921188</v>
      </c>
      <c r="YG24" s="90">
        <f t="shared" ca="1" si="668"/>
        <v>152.33675516125211</v>
      </c>
      <c r="YH24" s="90">
        <f t="shared" ca="1" si="669"/>
        <v>460.66911295278948</v>
      </c>
      <c r="YI24" s="90">
        <f t="shared" ca="1" si="670"/>
        <v>361.48612155192467</v>
      </c>
      <c r="YJ24" s="90">
        <f t="shared" ca="1" si="671"/>
        <v>124.5572254294581</v>
      </c>
      <c r="YK24" s="90">
        <f t="shared" ca="1" si="672"/>
        <v>84.484263468925178</v>
      </c>
      <c r="YL24" s="90">
        <f t="shared" ca="1" si="673"/>
        <v>166.98419185327185</v>
      </c>
      <c r="YM24" s="90">
        <f t="shared" ca="1" si="674"/>
        <v>113.46660940181525</v>
      </c>
      <c r="YN24" s="90">
        <f t="shared" ca="1" si="675"/>
        <v>7.3832506923231271</v>
      </c>
      <c r="YO24" s="90">
        <f t="shared" ca="1" si="676"/>
        <v>-1.8701132527907305</v>
      </c>
      <c r="YP24" s="90">
        <f t="shared" ca="1" si="677"/>
        <v>139.45387915435668</v>
      </c>
      <c r="YQ24" s="90">
        <f t="shared" ca="1" si="678"/>
        <v>397.19926879143867</v>
      </c>
      <c r="YR24" s="90">
        <f t="shared" ca="1" si="679"/>
        <v>660.56625084148868</v>
      </c>
      <c r="YS24" s="90">
        <f t="shared" ca="1" si="680"/>
        <v>20.254233745556665</v>
      </c>
      <c r="YT24" s="90">
        <f t="shared" ca="1" si="681"/>
        <v>171.02801281054985</v>
      </c>
      <c r="YU24" s="90">
        <f t="shared" ca="1" si="682"/>
        <v>61.276921320887894</v>
      </c>
      <c r="YV24" s="90">
        <f t="shared" ca="1" si="683"/>
        <v>183.73175281243468</v>
      </c>
      <c r="YW24" s="90">
        <f t="shared" ca="1" si="684"/>
        <v>29.118271062880357</v>
      </c>
      <c r="YX24" s="90">
        <f t="shared" ca="1" si="685"/>
        <v>88.017897729665648</v>
      </c>
      <c r="YY24" s="90">
        <f t="shared" ca="1" si="686"/>
        <v>26.072196579301981</v>
      </c>
      <c r="YZ24" s="90">
        <f t="shared" ca="1" si="687"/>
        <v>40.250615994518327</v>
      </c>
      <c r="ZA24" s="90">
        <f t="shared" ca="1" si="688"/>
        <v>95.339814639643151</v>
      </c>
      <c r="ZB24" s="90">
        <f t="shared" ca="1" si="689"/>
        <v>118.91992429365041</v>
      </c>
      <c r="ZC24" s="90">
        <f t="shared" ca="1" si="690"/>
        <v>176.59710394675756</v>
      </c>
      <c r="ZD24" s="90">
        <f t="shared" ca="1" si="691"/>
        <v>196.67320318322388</v>
      </c>
      <c r="ZE24" s="90">
        <f t="shared" ca="1" si="692"/>
        <v>-122.37114200194917</v>
      </c>
      <c r="ZF24" s="90">
        <f t="shared" ca="1" si="693"/>
        <v>92.024198876393484</v>
      </c>
      <c r="ZG24" s="90">
        <f t="shared" ca="1" si="694"/>
        <v>11.209454922806128</v>
      </c>
      <c r="ZH24" s="90">
        <f t="shared" ca="1" si="695"/>
        <v>125.61955572963176</v>
      </c>
      <c r="ZI24" s="90">
        <f t="shared" ca="1" si="696"/>
        <v>657.55977705259329</v>
      </c>
      <c r="ZJ24" s="90">
        <f t="shared" ca="1" si="697"/>
        <v>30.507726138723694</v>
      </c>
      <c r="ZK24" s="90">
        <f t="shared" ca="1" si="698"/>
        <v>165.87300844747304</v>
      </c>
      <c r="ZL24" s="90">
        <f t="shared" ca="1" si="699"/>
        <v>113.04480743781303</v>
      </c>
      <c r="ZM24" s="90">
        <f t="shared" ca="1" si="700"/>
        <v>1.1336751150068569</v>
      </c>
      <c r="ZN24" s="90">
        <f t="shared" ca="1" si="701"/>
        <v>111.29903651755305</v>
      </c>
      <c r="ZO24" s="90">
        <f t="shared" ca="1" si="702"/>
        <v>203.33645655225024</v>
      </c>
      <c r="ZP24" s="90">
        <f t="shared" ca="1" si="703"/>
        <v>297.21895389723278</v>
      </c>
      <c r="ZQ24" s="90">
        <f t="shared" ca="1" si="704"/>
        <v>75.750326866632577</v>
      </c>
      <c r="ZR24" s="90">
        <f t="shared" ca="1" si="705"/>
        <v>40.170415170132877</v>
      </c>
      <c r="ZS24" s="90">
        <f t="shared" ca="1" si="706"/>
        <v>72.21911816566336</v>
      </c>
      <c r="ZT24" s="90">
        <f t="shared" ca="1" si="707"/>
        <v>98.519580461672334</v>
      </c>
      <c r="ZU24" s="90">
        <f t="shared" ca="1" si="708"/>
        <v>57.10244129100581</v>
      </c>
      <c r="ZV24" s="90">
        <f t="shared" ca="1" si="709"/>
        <v>54.25531768472419</v>
      </c>
      <c r="ZW24" s="90">
        <f t="shared" ca="1" si="710"/>
        <v>2.6040827305435661</v>
      </c>
      <c r="ZX24" s="90">
        <f t="shared" ca="1" si="711"/>
        <v>122.56795002625016</v>
      </c>
      <c r="ZY24" s="90">
        <f t="shared" ca="1" si="712"/>
        <v>121.10802649297064</v>
      </c>
      <c r="ZZ24" s="90">
        <f t="shared" ca="1" si="713"/>
        <v>28.455684146092601</v>
      </c>
      <c r="AAA24" s="90">
        <f t="shared" ca="1" si="714"/>
        <v>63.61657877259173</v>
      </c>
      <c r="AAB24" s="90">
        <f t="shared" ca="1" si="715"/>
        <v>114.4877916436255</v>
      </c>
      <c r="AAC24" s="90">
        <f t="shared" ca="1" si="716"/>
        <v>28.861595008973548</v>
      </c>
      <c r="AAD24" s="90">
        <f t="shared" ca="1" si="717"/>
        <v>520.80201788559441</v>
      </c>
      <c r="AAE24" s="90">
        <f t="shared" ca="1" si="718"/>
        <v>36.075839427931015</v>
      </c>
      <c r="AAF24" s="90">
        <f t="shared" ca="1" si="719"/>
        <v>626.36507370671927</v>
      </c>
      <c r="AAG24" s="90">
        <f t="shared" ca="1" si="720"/>
        <v>67.489151174612175</v>
      </c>
      <c r="AAH24" s="90">
        <f t="shared" ca="1" si="721"/>
        <v>99.539457540241784</v>
      </c>
      <c r="AAI24" s="90">
        <f t="shared" ca="1" si="722"/>
        <v>6.6726531414019283E-2</v>
      </c>
      <c r="AAJ24" s="90">
        <f t="shared" ca="1" si="723"/>
        <v>63.877556303674879</v>
      </c>
      <c r="AAK24" s="90">
        <f t="shared" ca="1" si="724"/>
        <v>163.41757461089571</v>
      </c>
      <c r="AAL24" s="90">
        <f t="shared" ca="1" si="725"/>
        <v>109.94676598470727</v>
      </c>
      <c r="AAM24" s="90">
        <f t="shared" ca="1" si="726"/>
        <v>97.791989198225792</v>
      </c>
      <c r="AAN24" s="90">
        <f t="shared" ca="1" si="727"/>
        <v>-0.77129309512929844</v>
      </c>
      <c r="AAO24" s="90">
        <f t="shared" ca="1" si="728"/>
        <v>304.37952900316293</v>
      </c>
      <c r="AAP24" s="90">
        <f t="shared" ca="1" si="729"/>
        <v>442.46372277556759</v>
      </c>
      <c r="AAQ24" s="90">
        <f t="shared" ca="1" si="730"/>
        <v>141.95948680866684</v>
      </c>
      <c r="AAR24" s="90">
        <f t="shared" ca="1" si="731"/>
        <v>28.852325383056471</v>
      </c>
      <c r="AAS24" s="90">
        <f t="shared" ca="1" si="732"/>
        <v>242.71322712466721</v>
      </c>
      <c r="AAT24" s="90">
        <f t="shared" ca="1" si="733"/>
        <v>40.789414625576832</v>
      </c>
      <c r="AAU24" s="90">
        <f t="shared" ca="1" si="734"/>
        <v>519.73420965292075</v>
      </c>
      <c r="AAV24" s="90">
        <f t="shared" ca="1" si="735"/>
        <v>52.353295962678011</v>
      </c>
      <c r="AAW24" s="90">
        <f t="shared" ca="1" si="736"/>
        <v>52.347798830047083</v>
      </c>
      <c r="AAX24" s="90">
        <f t="shared" ca="1" si="737"/>
        <v>12.180797859105263</v>
      </c>
      <c r="AAY24" s="90">
        <f t="shared" ca="1" si="738"/>
        <v>212.88369885941691</v>
      </c>
      <c r="AAZ24" s="90">
        <f t="shared" ca="1" si="739"/>
        <v>110.45197890930046</v>
      </c>
      <c r="ABA24" s="90">
        <f t="shared" ca="1" si="740"/>
        <v>214.46501528410371</v>
      </c>
      <c r="ABB24" s="90">
        <f t="shared" ca="1" si="741"/>
        <v>1078.6138294878949</v>
      </c>
      <c r="ABC24" s="90">
        <f t="shared" ca="1" si="742"/>
        <v>30.839447456003427</v>
      </c>
      <c r="ABD24" s="90">
        <f t="shared" ca="1" si="743"/>
        <v>454.60136963031312</v>
      </c>
      <c r="ABE24" s="90">
        <f t="shared" ca="1" si="744"/>
        <v>67.384444927505399</v>
      </c>
      <c r="ABF24" s="90">
        <f t="shared" ca="1" si="745"/>
        <v>8.4748372679391277</v>
      </c>
      <c r="ABG24" s="90">
        <f t="shared" ca="1" si="746"/>
        <v>48.702697982853323</v>
      </c>
      <c r="ABH24" s="90">
        <f t="shared" ca="1" si="747"/>
        <v>667.47163670842667</v>
      </c>
      <c r="ABI24" s="90">
        <f t="shared" ca="1" si="748"/>
        <v>16.188266546780522</v>
      </c>
      <c r="ABJ24" s="90">
        <f t="shared" ca="1" si="749"/>
        <v>57.824025043556816</v>
      </c>
      <c r="ABK24" s="90">
        <f t="shared" ca="1" si="750"/>
        <v>105.83131920828737</v>
      </c>
      <c r="ABL24" s="90">
        <f t="shared" ca="1" si="751"/>
        <v>53.944841873358072</v>
      </c>
      <c r="ABM24" s="90">
        <f t="shared" ca="1" si="752"/>
        <v>87.408362184052237</v>
      </c>
      <c r="ABN24" s="90">
        <f t="shared" ca="1" si="753"/>
        <v>23.357617928657287</v>
      </c>
      <c r="ABO24" s="90">
        <f t="shared" ca="1" si="754"/>
        <v>19.980651926360377</v>
      </c>
      <c r="ABP24" s="90">
        <f t="shared" ca="1" si="755"/>
        <v>43.432968805792513</v>
      </c>
      <c r="ABQ24" s="90">
        <f t="shared" ca="1" si="756"/>
        <v>291.26437200934907</v>
      </c>
      <c r="ABR24" s="90">
        <f t="shared" ca="1" si="757"/>
        <v>55.169898766834088</v>
      </c>
      <c r="ABS24" s="90">
        <f t="shared" ca="1" si="758"/>
        <v>42.455109542475078</v>
      </c>
      <c r="ABT24" s="90">
        <f t="shared" ca="1" si="759"/>
        <v>113.42299817076605</v>
      </c>
      <c r="ABU24" s="90">
        <f t="shared" ca="1" si="760"/>
        <v>266.48436707948991</v>
      </c>
      <c r="ABV24" s="90">
        <f t="shared" ca="1" si="761"/>
        <v>272.21721962517859</v>
      </c>
      <c r="ABW24" s="90">
        <f t="shared" ca="1" si="762"/>
        <v>124.98735143856925</v>
      </c>
      <c r="ABX24" s="90">
        <f t="shared" ca="1" si="763"/>
        <v>358.01048063305763</v>
      </c>
      <c r="ABY24" s="90">
        <f t="shared" ca="1" si="764"/>
        <v>59.549888971660593</v>
      </c>
      <c r="ABZ24" s="90">
        <f t="shared" ca="1" si="765"/>
        <v>83.77410721238212</v>
      </c>
      <c r="ACA24" s="90">
        <f t="shared" ca="1" si="766"/>
        <v>58.706724496838127</v>
      </c>
      <c r="ACB24" s="90">
        <f t="shared" ca="1" si="767"/>
        <v>103.17825865377073</v>
      </c>
      <c r="ACC24" s="90">
        <f t="shared" ca="1" si="768"/>
        <v>205.17347019262345</v>
      </c>
      <c r="ACD24" s="90">
        <f t="shared" ca="1" si="769"/>
        <v>153.72029003269068</v>
      </c>
      <c r="ACE24" s="90">
        <f t="shared" ca="1" si="770"/>
        <v>4.1570446214633519</v>
      </c>
      <c r="ACF24" s="90">
        <f t="shared" ca="1" si="771"/>
        <v>294.85240373995805</v>
      </c>
      <c r="ACG24" s="90">
        <f t="shared" ca="1" si="772"/>
        <v>98.609487271202497</v>
      </c>
      <c r="ACH24" s="90">
        <f t="shared" ca="1" si="773"/>
        <v>458.87255504060829</v>
      </c>
      <c r="ACI24" s="90">
        <f t="shared" ca="1" si="774"/>
        <v>84.591999407514692</v>
      </c>
      <c r="ACJ24" s="90">
        <f t="shared" ca="1" si="775"/>
        <v>335.73047461006377</v>
      </c>
      <c r="ACK24" s="90">
        <f t="shared" ca="1" si="776"/>
        <v>26.586070138439585</v>
      </c>
      <c r="ACL24" s="90">
        <f t="shared" ca="1" si="777"/>
        <v>99.459476861278759</v>
      </c>
      <c r="ACM24" s="90">
        <f t="shared" ca="1" si="778"/>
        <v>95.63498317508828</v>
      </c>
      <c r="ACN24" s="90">
        <f t="shared" ca="1" si="779"/>
        <v>20.049306467837333</v>
      </c>
      <c r="ACO24" s="90">
        <f t="shared" ca="1" si="780"/>
        <v>55.528020896731526</v>
      </c>
      <c r="ACP24" s="90">
        <f t="shared" ca="1" si="781"/>
        <v>32.337652630977416</v>
      </c>
      <c r="ACQ24" s="90">
        <f t="shared" ca="1" si="782"/>
        <v>117.66371010645238</v>
      </c>
      <c r="ACR24" s="90">
        <f t="shared" ca="1" si="783"/>
        <v>-33.125023704837517</v>
      </c>
      <c r="ACS24" s="90">
        <f t="shared" ca="1" si="784"/>
        <v>15.498000669582355</v>
      </c>
      <c r="ACT24" s="90">
        <f t="shared" ca="1" si="785"/>
        <v>571.01568916513918</v>
      </c>
      <c r="ACU24" s="90">
        <f t="shared" ca="1" si="786"/>
        <v>526.63354992801908</v>
      </c>
      <c r="ACV24" s="90">
        <f t="shared" ca="1" si="787"/>
        <v>80.954457845253145</v>
      </c>
      <c r="ACW24" s="90">
        <f t="shared" ca="1" si="788"/>
        <v>23.689343536521854</v>
      </c>
      <c r="ACX24" s="90">
        <f t="shared" ca="1" si="789"/>
        <v>160.24318173910984</v>
      </c>
      <c r="ACY24" s="90">
        <f t="shared" ca="1" si="790"/>
        <v>102.96179610029836</v>
      </c>
      <c r="ACZ24" s="90">
        <f t="shared" ca="1" si="791"/>
        <v>149.55889202722662</v>
      </c>
      <c r="ADA24" s="90">
        <f t="shared" ca="1" si="792"/>
        <v>31.687234084808473</v>
      </c>
      <c r="ADB24" s="90">
        <f t="shared" ca="1" si="793"/>
        <v>293.09702577952856</v>
      </c>
      <c r="ADC24" s="90">
        <f t="shared" ca="1" si="794"/>
        <v>230.88102263382083</v>
      </c>
      <c r="ADD24" s="90">
        <f t="shared" ca="1" si="795"/>
        <v>49.39258886853608</v>
      </c>
      <c r="ADE24" s="90">
        <f t="shared" ca="1" si="796"/>
        <v>302.20096793005831</v>
      </c>
      <c r="ADF24" s="90">
        <f t="shared" ca="1" si="797"/>
        <v>599.55533701714603</v>
      </c>
      <c r="ADG24" s="90">
        <f t="shared" ca="1" si="798"/>
        <v>40.114219407224397</v>
      </c>
      <c r="ADH24" s="90">
        <f t="shared" ca="1" si="799"/>
        <v>39.17202607408187</v>
      </c>
      <c r="ADI24" s="90">
        <f t="shared" ca="1" si="800"/>
        <v>13.529605521372586</v>
      </c>
      <c r="ADJ24" s="90">
        <f t="shared" ca="1" si="801"/>
        <v>17.502938268697282</v>
      </c>
      <c r="ADK24" s="90">
        <f t="shared" ca="1" si="802"/>
        <v>14.666352852900001</v>
      </c>
      <c r="ADL24" s="90">
        <f t="shared" ca="1" si="803"/>
        <v>16.811865310884944</v>
      </c>
      <c r="ADM24" s="90">
        <f t="shared" ca="1" si="804"/>
        <v>136.261287277035</v>
      </c>
      <c r="ADN24" s="90">
        <f t="shared" ca="1" si="805"/>
        <v>63.777860767703636</v>
      </c>
      <c r="ADO24" s="90">
        <f t="shared" ca="1" si="806"/>
        <v>126.6172315606667</v>
      </c>
      <c r="ADP24" s="90">
        <f t="shared" ca="1" si="807"/>
        <v>22.658419676871834</v>
      </c>
      <c r="ADQ24" s="90">
        <f t="shared" ca="1" si="808"/>
        <v>64.064793548103708</v>
      </c>
      <c r="ADR24" s="90">
        <f t="shared" ca="1" si="809"/>
        <v>69.897749925843783</v>
      </c>
      <c r="ADS24" s="90">
        <f t="shared" ca="1" si="810"/>
        <v>267.51214850248556</v>
      </c>
      <c r="ADT24" s="90">
        <f t="shared" ca="1" si="811"/>
        <v>79.543889359353045</v>
      </c>
      <c r="ADU24" s="90">
        <f t="shared" ca="1" si="812"/>
        <v>88.25689063038179</v>
      </c>
      <c r="ADV24" s="90">
        <f t="shared" ca="1" si="813"/>
        <v>43.103294155578283</v>
      </c>
      <c r="ADW24" s="90">
        <f t="shared" ca="1" si="814"/>
        <v>4.4418077373742646</v>
      </c>
      <c r="ADX24" s="90">
        <f t="shared" ca="1" si="815"/>
        <v>-7.263203180060944E-2</v>
      </c>
      <c r="ADY24" s="90">
        <f t="shared" ca="1" si="816"/>
        <v>234.51887834504566</v>
      </c>
      <c r="ADZ24" s="90">
        <f t="shared" ca="1" si="817"/>
        <v>89.914541558208313</v>
      </c>
      <c r="AEA24" s="90">
        <f t="shared" ca="1" si="818"/>
        <v>83.676766175294688</v>
      </c>
      <c r="AEB24" s="90">
        <f t="shared" ca="1" si="819"/>
        <v>501.92666162430032</v>
      </c>
      <c r="AEC24" s="90">
        <f t="shared" ca="1" si="820"/>
        <v>26.077881371001656</v>
      </c>
      <c r="AED24" s="90">
        <f t="shared" ca="1" si="821"/>
        <v>217.63195116508106</v>
      </c>
      <c r="AEE24" s="90">
        <f t="shared" ca="1" si="822"/>
        <v>104.01824876496845</v>
      </c>
      <c r="AEF24" s="90">
        <f t="shared" ca="1" si="823"/>
        <v>79.472113845919409</v>
      </c>
      <c r="AEG24" s="90">
        <f t="shared" ca="1" si="824"/>
        <v>91.21235822410452</v>
      </c>
      <c r="AEH24" s="90">
        <f t="shared" ca="1" si="825"/>
        <v>85.801770568979762</v>
      </c>
      <c r="AEI24" s="90">
        <f t="shared" ca="1" si="826"/>
        <v>42.866193179313399</v>
      </c>
      <c r="AEJ24" s="90">
        <f t="shared" ca="1" si="827"/>
        <v>179.1966702180886</v>
      </c>
      <c r="AEK24" s="90">
        <f t="shared" ca="1" si="828"/>
        <v>-15.093748685050862</v>
      </c>
      <c r="AEL24" s="90">
        <f t="shared" ca="1" si="829"/>
        <v>76.3794325191773</v>
      </c>
      <c r="AEM24" s="90">
        <f t="shared" ca="1" si="830"/>
        <v>219.88487894875166</v>
      </c>
      <c r="AEN24" s="90">
        <f t="shared" ca="1" si="831"/>
        <v>153.96706833859812</v>
      </c>
      <c r="AEO24" s="90">
        <f t="shared" ca="1" si="832"/>
        <v>3.5321010034799962</v>
      </c>
      <c r="AEP24" s="90">
        <f t="shared" ca="1" si="833"/>
        <v>87.759653615034054</v>
      </c>
      <c r="AEQ24" s="90">
        <f t="shared" ca="1" si="834"/>
        <v>45.689189898908921</v>
      </c>
      <c r="AER24" s="90">
        <f t="shared" ca="1" si="835"/>
        <v>45.172237709273446</v>
      </c>
      <c r="AES24" s="90">
        <f t="shared" ca="1" si="836"/>
        <v>163.72487076143219</v>
      </c>
      <c r="AET24" s="90">
        <f t="shared" ca="1" si="837"/>
        <v>199.45080560939823</v>
      </c>
      <c r="AEU24" s="90">
        <f t="shared" ca="1" si="838"/>
        <v>242.58291950446304</v>
      </c>
      <c r="AEV24" s="90">
        <f t="shared" ca="1" si="839"/>
        <v>54.78843721232051</v>
      </c>
      <c r="AEW24" s="90">
        <f t="shared" ca="1" si="840"/>
        <v>108.12348160565378</v>
      </c>
      <c r="AEX24" s="90">
        <f t="shared" ca="1" si="841"/>
        <v>32.322477038376263</v>
      </c>
      <c r="AEY24" s="90">
        <f t="shared" ca="1" si="842"/>
        <v>126.99607863074125</v>
      </c>
      <c r="AEZ24" s="90">
        <f t="shared" ca="1" si="843"/>
        <v>151.38556847164691</v>
      </c>
      <c r="AFA24" s="90">
        <f t="shared" ca="1" si="844"/>
        <v>68.403516735130907</v>
      </c>
      <c r="AFB24" s="90">
        <f t="shared" ca="1" si="845"/>
        <v>44.8152900153395</v>
      </c>
      <c r="AFC24" s="90">
        <f t="shared" ca="1" si="846"/>
        <v>10.501159884276667</v>
      </c>
      <c r="AFD24" s="90">
        <f t="shared" ca="1" si="847"/>
        <v>126.37652958672767</v>
      </c>
      <c r="AFE24" s="90">
        <f t="shared" ca="1" si="848"/>
        <v>130.82140332798738</v>
      </c>
      <c r="AFF24" s="90">
        <f t="shared" ca="1" si="849"/>
        <v>41.973311977913333</v>
      </c>
      <c r="AFG24" s="90">
        <f t="shared" ca="1" si="850"/>
        <v>54.758172956511729</v>
      </c>
      <c r="AFH24" s="90">
        <f t="shared" ca="1" si="851"/>
        <v>42.741879225676151</v>
      </c>
      <c r="AFI24" s="90">
        <f t="shared" ca="1" si="852"/>
        <v>31.70471012453012</v>
      </c>
      <c r="AFJ24" s="90">
        <f t="shared" ca="1" si="853"/>
        <v>85.160053098985287</v>
      </c>
      <c r="AFK24" s="90">
        <f t="shared" ca="1" si="854"/>
        <v>201.61089491343736</v>
      </c>
      <c r="AFL24" s="90">
        <f t="shared" ca="1" si="855"/>
        <v>26.183137531554198</v>
      </c>
      <c r="AFM24" s="90">
        <f t="shared" ca="1" si="856"/>
        <v>151.92915945799055</v>
      </c>
      <c r="AFN24" s="90">
        <f t="shared" ca="1" si="857"/>
        <v>203.89063984077978</v>
      </c>
      <c r="AFO24" s="90">
        <f t="shared" ca="1" si="858"/>
        <v>105.25482364151142</v>
      </c>
      <c r="AFP24" s="90">
        <f t="shared" ca="1" si="859"/>
        <v>134.75752651326403</v>
      </c>
      <c r="AFQ24" s="90">
        <f t="shared" ca="1" si="860"/>
        <v>53.623354017156778</v>
      </c>
      <c r="AFR24" s="90">
        <f t="shared" ca="1" si="861"/>
        <v>31.553979288132776</v>
      </c>
      <c r="AFS24" s="90">
        <f t="shared" ca="1" si="862"/>
        <v>138.21056321223838</v>
      </c>
      <c r="AFT24" s="90">
        <f t="shared" ca="1" si="863"/>
        <v>45.949996665057107</v>
      </c>
      <c r="AFU24" s="90">
        <f t="shared" ca="1" si="864"/>
        <v>76.682047283107551</v>
      </c>
      <c r="AFV24" s="90">
        <f t="shared" ca="1" si="865"/>
        <v>440.83454432972775</v>
      </c>
      <c r="AFW24" s="90">
        <f t="shared" ca="1" si="866"/>
        <v>10.442071045173769</v>
      </c>
      <c r="AFX24" s="90">
        <f t="shared" ca="1" si="867"/>
        <v>49.477996403216366</v>
      </c>
      <c r="AFY24" s="90">
        <f t="shared" ca="1" si="868"/>
        <v>150.91934088407572</v>
      </c>
      <c r="AFZ24" s="90">
        <f t="shared" ca="1" si="869"/>
        <v>168.29481910814371</v>
      </c>
      <c r="AGA24" s="90">
        <f t="shared" ca="1" si="870"/>
        <v>-8.3421500031254254</v>
      </c>
      <c r="AGB24" s="90">
        <f t="shared" ca="1" si="871"/>
        <v>105.83945542972769</v>
      </c>
      <c r="AGC24" s="90">
        <f t="shared" ca="1" si="872"/>
        <v>10.013880688937508</v>
      </c>
      <c r="AGD24" s="90">
        <f t="shared" ca="1" si="873"/>
        <v>31.648883559331004</v>
      </c>
      <c r="AGE24" s="90">
        <f t="shared" ca="1" si="874"/>
        <v>143.03778529512223</v>
      </c>
      <c r="AGF24" s="90">
        <f t="shared" ca="1" si="875"/>
        <v>382.12015756694103</v>
      </c>
      <c r="AGG24" s="90">
        <f t="shared" ca="1" si="876"/>
        <v>1.7904389710665927</v>
      </c>
      <c r="AGH24" s="90">
        <f t="shared" ca="1" si="877"/>
        <v>176.33650770429284</v>
      </c>
      <c r="AGI24" s="90">
        <f t="shared" ca="1" si="878"/>
        <v>95.62091297867785</v>
      </c>
      <c r="AGJ24" s="90">
        <f t="shared" ca="1" si="879"/>
        <v>64.756012464535772</v>
      </c>
      <c r="AGK24" s="90">
        <f t="shared" ca="1" si="880"/>
        <v>29.485077402389098</v>
      </c>
      <c r="AGL24" s="90">
        <f t="shared" ca="1" si="881"/>
        <v>401.68416927535321</v>
      </c>
      <c r="AGM24" s="90">
        <f t="shared" ca="1" si="882"/>
        <v>217.42898044652904</v>
      </c>
      <c r="AGN24" s="90">
        <f t="shared" ca="1" si="883"/>
        <v>76.788813135938469</v>
      </c>
      <c r="AGO24" s="90">
        <f t="shared" ca="1" si="884"/>
        <v>210.34739854059984</v>
      </c>
      <c r="AGP24" s="90">
        <f t="shared" ca="1" si="885"/>
        <v>30.302021214623345</v>
      </c>
      <c r="AGQ24" s="90">
        <f t="shared" ca="1" si="886"/>
        <v>251.21707992553209</v>
      </c>
      <c r="AGR24" s="90">
        <f t="shared" ca="1" si="887"/>
        <v>30.106778543082342</v>
      </c>
      <c r="AGS24" s="90">
        <f t="shared" ca="1" si="888"/>
        <v>14.387521688085362</v>
      </c>
      <c r="AGT24" s="90">
        <f t="shared" ca="1" si="889"/>
        <v>52.96848747072265</v>
      </c>
      <c r="AGU24" s="90">
        <f t="shared" ca="1" si="890"/>
        <v>114.94335121607736</v>
      </c>
      <c r="AGV24" s="90">
        <f t="shared" ca="1" si="891"/>
        <v>59.464141176150953</v>
      </c>
      <c r="AGW24" s="90">
        <f t="shared" ca="1" si="892"/>
        <v>78.340204151290521</v>
      </c>
      <c r="AGX24" s="90">
        <f t="shared" ca="1" si="893"/>
        <v>348.81474262727795</v>
      </c>
      <c r="AGY24" s="90">
        <f t="shared" ca="1" si="894"/>
        <v>214.07408212793018</v>
      </c>
      <c r="AGZ24" s="90">
        <f t="shared" ca="1" si="895"/>
        <v>154.50159185125469</v>
      </c>
      <c r="AHA24" s="90">
        <f t="shared" ca="1" si="896"/>
        <v>185.91589278368474</v>
      </c>
      <c r="AHB24" s="90">
        <f t="shared" ca="1" si="897"/>
        <v>109.55120785088252</v>
      </c>
      <c r="AHC24" s="90">
        <f t="shared" ca="1" si="898"/>
        <v>141.33310409505415</v>
      </c>
      <c r="AHD24" s="90">
        <f t="shared" ca="1" si="899"/>
        <v>189.79366765535673</v>
      </c>
      <c r="AHE24" s="90">
        <f t="shared" ca="1" si="900"/>
        <v>33.556331608632675</v>
      </c>
      <c r="AHF24" s="90">
        <f t="shared" ca="1" si="901"/>
        <v>24.871021980495637</v>
      </c>
      <c r="AHG24" s="90">
        <f t="shared" ca="1" si="902"/>
        <v>263.72721156490178</v>
      </c>
      <c r="AHH24" s="90">
        <f t="shared" ca="1" si="903"/>
        <v>139.26179474124677</v>
      </c>
      <c r="AHI24" s="90">
        <f t="shared" ca="1" si="904"/>
        <v>62.803965548965259</v>
      </c>
      <c r="AHJ24" s="90">
        <f t="shared" ca="1" si="905"/>
        <v>105.24213395777254</v>
      </c>
      <c r="AHK24" s="90">
        <f t="shared" ca="1" si="906"/>
        <v>147.32841102632023</v>
      </c>
      <c r="AHL24" s="90">
        <f t="shared" ca="1" si="907"/>
        <v>105.00386599109004</v>
      </c>
      <c r="AHM24" s="90">
        <f t="shared" ca="1" si="908"/>
        <v>155.06938083394081</v>
      </c>
      <c r="AHN24" s="90">
        <f t="shared" ca="1" si="909"/>
        <v>2.1830339971659303</v>
      </c>
      <c r="AHO24" s="90">
        <f t="shared" ca="1" si="910"/>
        <v>67.044615100648201</v>
      </c>
      <c r="AHP24" s="90">
        <f t="shared" ca="1" si="911"/>
        <v>652.61957417962856</v>
      </c>
      <c r="AHQ24" s="90">
        <f t="shared" ca="1" si="912"/>
        <v>415.54515736649699</v>
      </c>
      <c r="AHR24" s="90">
        <f t="shared" ca="1" si="913"/>
        <v>78.285295938600115</v>
      </c>
      <c r="AHS24" s="90">
        <f t="shared" ca="1" si="914"/>
        <v>59.991899962445373</v>
      </c>
      <c r="AHT24" s="90">
        <f t="shared" ca="1" si="915"/>
        <v>56.340718326673979</v>
      </c>
      <c r="AHU24" s="90">
        <f t="shared" ca="1" si="916"/>
        <v>206.27691056904305</v>
      </c>
      <c r="AHV24" s="90">
        <f t="shared" ca="1" si="917"/>
        <v>92.834246110503869</v>
      </c>
      <c r="AHW24" s="90">
        <f t="shared" ca="1" si="918"/>
        <v>2.8565900534824626</v>
      </c>
      <c r="AHX24" s="90">
        <f t="shared" ca="1" si="919"/>
        <v>107.35402277944628</v>
      </c>
      <c r="AHY24" s="90">
        <f t="shared" ca="1" si="920"/>
        <v>135.30556959253917</v>
      </c>
      <c r="AHZ24" s="90">
        <f t="shared" ca="1" si="921"/>
        <v>143.20712797729425</v>
      </c>
      <c r="AIA24" s="90">
        <f t="shared" ca="1" si="922"/>
        <v>49.257170315404011</v>
      </c>
      <c r="AIB24" s="90">
        <f t="shared" ca="1" si="923"/>
        <v>195.44156327007917</v>
      </c>
      <c r="AIC24" s="90">
        <f t="shared" ca="1" si="924"/>
        <v>65.457804093103164</v>
      </c>
      <c r="AID24" s="90">
        <f t="shared" ca="1" si="925"/>
        <v>81.249069270754376</v>
      </c>
      <c r="AIE24" s="90">
        <f t="shared" ca="1" si="926"/>
        <v>120.03029054767846</v>
      </c>
      <c r="AIF24" s="90">
        <f t="shared" ca="1" si="927"/>
        <v>241.25408812203318</v>
      </c>
      <c r="AIG24" s="90">
        <f t="shared" ca="1" si="928"/>
        <v>5.4949913524801897</v>
      </c>
      <c r="AIH24" s="90">
        <f t="shared" ca="1" si="929"/>
        <v>7.2385229950833407</v>
      </c>
      <c r="AII24" s="90">
        <f t="shared" ca="1" si="930"/>
        <v>130.33129055347311</v>
      </c>
      <c r="AIJ24" s="90">
        <f t="shared" ca="1" si="931"/>
        <v>62.696713241271382</v>
      </c>
      <c r="AIK24" s="90">
        <f t="shared" ca="1" si="932"/>
        <v>91.823280421379394</v>
      </c>
      <c r="AIL24" s="90">
        <f t="shared" ca="1" si="933"/>
        <v>92.069081667019063</v>
      </c>
      <c r="AIM24" s="90">
        <f t="shared" ca="1" si="934"/>
        <v>28.489452175523127</v>
      </c>
      <c r="AIN24" s="90">
        <f t="shared" ca="1" si="935"/>
        <v>50.834269542856902</v>
      </c>
      <c r="AIO24" s="90">
        <f t="shared" ca="1" si="936"/>
        <v>276.73706557590492</v>
      </c>
      <c r="AIP24" s="90">
        <f t="shared" ca="1" si="937"/>
        <v>0.34118016308254157</v>
      </c>
      <c r="AIQ24" s="90">
        <f t="shared" ca="1" si="938"/>
        <v>71.889966198665448</v>
      </c>
      <c r="AIR24" s="90">
        <f t="shared" ca="1" si="939"/>
        <v>85.012083386913133</v>
      </c>
      <c r="AIS24" s="90">
        <f t="shared" ca="1" si="940"/>
        <v>227.56690427997424</v>
      </c>
      <c r="AIT24" s="90">
        <f t="shared" ca="1" si="941"/>
        <v>47.141161870507247</v>
      </c>
      <c r="AIU24" s="90">
        <f t="shared" ca="1" si="942"/>
        <v>931.9387420347216</v>
      </c>
      <c r="AIV24" s="90">
        <f t="shared" ca="1" si="943"/>
        <v>38.957371815683587</v>
      </c>
      <c r="AIW24" s="90">
        <f t="shared" ca="1" si="944"/>
        <v>37.468745329144205</v>
      </c>
      <c r="AIX24" s="90">
        <f t="shared" ca="1" si="945"/>
        <v>35.364787224141615</v>
      </c>
      <c r="AIY24" s="90">
        <f t="shared" ca="1" si="946"/>
        <v>169.47477642048756</v>
      </c>
      <c r="AIZ24" s="90">
        <f t="shared" ca="1" si="947"/>
        <v>305.08721842609503</v>
      </c>
      <c r="AJA24" s="90">
        <f t="shared" ca="1" si="948"/>
        <v>76.208098949271474</v>
      </c>
      <c r="AJB24" s="90">
        <f t="shared" ca="1" si="949"/>
        <v>124.00268791781382</v>
      </c>
      <c r="AJC24" s="90">
        <f t="shared" ca="1" si="950"/>
        <v>170.51257201016128</v>
      </c>
      <c r="AJD24" s="90">
        <f t="shared" ca="1" si="951"/>
        <v>913.25599275464481</v>
      </c>
      <c r="AJE24" s="90">
        <f t="shared" ca="1" si="952"/>
        <v>187.09101335264339</v>
      </c>
      <c r="AJF24" s="90">
        <f t="shared" ca="1" si="953"/>
        <v>19.246769336278138</v>
      </c>
      <c r="AJG24" s="90">
        <f t="shared" ca="1" si="954"/>
        <v>341.25353337793177</v>
      </c>
      <c r="AJH24" s="90">
        <f t="shared" ca="1" si="955"/>
        <v>107.76213985895792</v>
      </c>
      <c r="AJI24" s="90">
        <f t="shared" ca="1" si="956"/>
        <v>33.193240865438966</v>
      </c>
      <c r="AJJ24" s="90">
        <f t="shared" ca="1" si="957"/>
        <v>36.195950551845989</v>
      </c>
      <c r="AJK24" s="90">
        <f t="shared" ca="1" si="958"/>
        <v>36.502067612585996</v>
      </c>
      <c r="AJL24" s="90">
        <f t="shared" ca="1" si="959"/>
        <v>46.110354717988116</v>
      </c>
      <c r="AJM24" s="90">
        <f t="shared" ca="1" si="960"/>
        <v>232.59360613941496</v>
      </c>
      <c r="AJN24" s="90">
        <f t="shared" ca="1" si="961"/>
        <v>39.95917689490539</v>
      </c>
      <c r="AJO24" s="90">
        <f t="shared" ca="1" si="962"/>
        <v>69.142116764820173</v>
      </c>
      <c r="AJP24" s="90">
        <f t="shared" ca="1" si="963"/>
        <v>126.38500126172582</v>
      </c>
      <c r="AJQ24" s="90">
        <f t="shared" ca="1" si="964"/>
        <v>25.332631681529968</v>
      </c>
      <c r="AJR24" s="90">
        <f t="shared" ca="1" si="965"/>
        <v>111.69581405337313</v>
      </c>
      <c r="AJS24" s="90">
        <f t="shared" ca="1" si="966"/>
        <v>12.568935632711542</v>
      </c>
      <c r="AJT24" s="90">
        <f t="shared" ca="1" si="967"/>
        <v>35.211517587688867</v>
      </c>
      <c r="AJU24" s="90">
        <f t="shared" ca="1" si="968"/>
        <v>146.98257595108336</v>
      </c>
      <c r="AJV24" s="90">
        <f t="shared" ca="1" si="969"/>
        <v>41.74610013253713</v>
      </c>
      <c r="AJW24" s="90">
        <f t="shared" ca="1" si="970"/>
        <v>96.144760663832017</v>
      </c>
      <c r="AJX24" s="90">
        <f t="shared" ca="1" si="971"/>
        <v>27.393704478330637</v>
      </c>
      <c r="AJY24" s="90">
        <f t="shared" ca="1" si="972"/>
        <v>69.067915825109196</v>
      </c>
      <c r="AJZ24" s="90">
        <f t="shared" ca="1" si="973"/>
        <v>97.801241752265142</v>
      </c>
      <c r="AKA24" s="90">
        <f t="shared" ca="1" si="974"/>
        <v>110.93510852271039</v>
      </c>
      <c r="AKB24" s="90">
        <f t="shared" ca="1" si="975"/>
        <v>15.790105360981997</v>
      </c>
      <c r="AKC24" s="90">
        <f t="shared" ca="1" si="976"/>
        <v>98.21182523882419</v>
      </c>
      <c r="AKD24" s="90">
        <f t="shared" ca="1" si="977"/>
        <v>83.62308661308353</v>
      </c>
      <c r="AKE24" s="90">
        <f t="shared" ca="1" si="978"/>
        <v>202.76270241180509</v>
      </c>
      <c r="AKF24" s="90">
        <f t="shared" ca="1" si="979"/>
        <v>18.56080100796013</v>
      </c>
      <c r="AKG24" s="90">
        <f t="shared" ca="1" si="980"/>
        <v>128.53877303767331</v>
      </c>
      <c r="AKH24" s="90">
        <f t="shared" ca="1" si="981"/>
        <v>26.264645841845439</v>
      </c>
      <c r="AKI24" s="90">
        <f t="shared" ca="1" si="982"/>
        <v>62.27931923177777</v>
      </c>
      <c r="AKJ24" s="90">
        <f t="shared" ca="1" si="983"/>
        <v>4.3150918988918008</v>
      </c>
      <c r="AKK24" s="90">
        <f t="shared" ca="1" si="984"/>
        <v>43.274958264818096</v>
      </c>
      <c r="AKL24" s="90">
        <f t="shared" ca="1" si="985"/>
        <v>29.101255264052067</v>
      </c>
      <c r="AKM24" s="90">
        <f t="shared" ca="1" si="986"/>
        <v>55.363402479294969</v>
      </c>
      <c r="AKN24" s="90">
        <f t="shared" ca="1" si="987"/>
        <v>438.66781337276774</v>
      </c>
      <c r="AKO24" s="90">
        <f t="shared" ca="1" si="988"/>
        <v>39.345040709668531</v>
      </c>
      <c r="AKP24" s="90">
        <f t="shared" ca="1" si="989"/>
        <v>223.40591011500939</v>
      </c>
      <c r="AKQ24" s="90">
        <f t="shared" ca="1" si="990"/>
        <v>14.671109234242428</v>
      </c>
      <c r="AKR24" s="90">
        <f t="shared" ca="1" si="991"/>
        <v>447.86162485599664</v>
      </c>
      <c r="AKS24" s="90">
        <f t="shared" ca="1" si="992"/>
        <v>107.14825046098434</v>
      </c>
      <c r="AKT24" s="90">
        <f t="shared" ca="1" si="993"/>
        <v>147.36845749930981</v>
      </c>
      <c r="AKU24" s="90">
        <f t="shared" ca="1" si="994"/>
        <v>195.35481431319107</v>
      </c>
      <c r="AKV24" s="90">
        <f t="shared" ca="1" si="995"/>
        <v>29.99249608804859</v>
      </c>
      <c r="AKW24" s="90">
        <f t="shared" ca="1" si="996"/>
        <v>388.10366616698349</v>
      </c>
      <c r="AKX24" s="90">
        <f t="shared" ca="1" si="997"/>
        <v>-0.9705295848665032</v>
      </c>
      <c r="AKY24" s="90">
        <f t="shared" ca="1" si="998"/>
        <v>255.64537577386284</v>
      </c>
      <c r="AKZ24" s="90">
        <f t="shared" ca="1" si="999"/>
        <v>208.15841521313098</v>
      </c>
      <c r="ALA24" s="90">
        <f t="shared" ca="1" si="1000"/>
        <v>106.11811208284487</v>
      </c>
      <c r="ALB24" s="90">
        <f t="shared" ca="1" si="1001"/>
        <v>410.61388389662676</v>
      </c>
      <c r="ALC24" s="90">
        <f t="shared" ca="1" si="1002"/>
        <v>127.7605460762494</v>
      </c>
      <c r="ALD24" s="90">
        <f t="shared" ca="1" si="1003"/>
        <v>18.360702117739844</v>
      </c>
      <c r="ALE24" s="90">
        <f t="shared" ca="1" si="1004"/>
        <v>397.62817370561748</v>
      </c>
      <c r="ALF24" s="90">
        <f t="shared" ca="1" si="1005"/>
        <v>32.249245206398413</v>
      </c>
      <c r="ALG24" s="90">
        <f t="shared" ca="1" si="1006"/>
        <v>314.59864167225214</v>
      </c>
      <c r="ALH24" s="90">
        <f t="shared" ca="1" si="1007"/>
        <v>46.103021176522695</v>
      </c>
      <c r="ALI24" s="90">
        <f t="shared" ca="1" si="1008"/>
        <v>25.895955508641851</v>
      </c>
      <c r="ALJ24" s="90">
        <f t="shared" ca="1" si="1009"/>
        <v>26.087090860591655</v>
      </c>
      <c r="ALK24" s="90">
        <f t="shared" ca="1" si="1010"/>
        <v>282.33617523407565</v>
      </c>
      <c r="ALL24" s="90">
        <f t="shared" ca="1" si="1011"/>
        <v>85.648026066710202</v>
      </c>
      <c r="ALM24" s="90">
        <f t="shared" ca="1" si="1012"/>
        <v>9.826515503631633</v>
      </c>
      <c r="ALN24" s="90">
        <f t="shared" ca="1" si="1013"/>
        <v>13.606885525744788</v>
      </c>
      <c r="ALO24" s="90">
        <f t="shared" ca="1" si="1014"/>
        <v>30.300716665601353</v>
      </c>
      <c r="ALP24" s="90">
        <f t="shared" ca="1" si="1015"/>
        <v>7.2719420279457818</v>
      </c>
      <c r="ALQ24" s="90">
        <f t="shared" ca="1" si="1016"/>
        <v>185.46485669895938</v>
      </c>
    </row>
    <row r="25" spans="3:1005" x14ac:dyDescent="0.35">
      <c r="C25" s="61">
        <f t="shared" ca="1" si="17"/>
        <v>0.13075271266629196</v>
      </c>
      <c r="D25" s="90">
        <f t="shared" ca="1" si="0"/>
        <v>136.57762861898169</v>
      </c>
      <c r="E25">
        <v>8</v>
      </c>
      <c r="F25" s="90">
        <f t="shared" ca="1" si="1017"/>
        <v>6.5567239993012709</v>
      </c>
      <c r="G25" s="90">
        <f t="shared" ca="1" si="18"/>
        <v>25.853808748084223</v>
      </c>
      <c r="H25" s="90">
        <f t="shared" ca="1" si="19"/>
        <v>95.603490399607225</v>
      </c>
      <c r="I25" s="90">
        <f t="shared" ca="1" si="20"/>
        <v>163.89065535305133</v>
      </c>
      <c r="J25" s="90">
        <f t="shared" ca="1" si="21"/>
        <v>229.67802320590337</v>
      </c>
      <c r="K25" s="90">
        <f t="shared" ca="1" si="22"/>
        <v>384.53035299344214</v>
      </c>
      <c r="L25" s="90">
        <f t="shared" ca="1" si="23"/>
        <v>75.619252195815605</v>
      </c>
      <c r="M25" s="90">
        <f t="shared" ca="1" si="24"/>
        <v>463.7157946216019</v>
      </c>
      <c r="N25" s="90">
        <f t="shared" ca="1" si="25"/>
        <v>25.617423773556258</v>
      </c>
      <c r="O25" s="90">
        <f t="shared" ca="1" si="26"/>
        <v>6.4194886507050004</v>
      </c>
      <c r="P25" s="90">
        <f t="shared" ca="1" si="27"/>
        <v>69.769165026079222</v>
      </c>
      <c r="Q25" s="90">
        <f t="shared" ca="1" si="28"/>
        <v>56.924436229841966</v>
      </c>
      <c r="R25" s="90">
        <f t="shared" ca="1" si="29"/>
        <v>479.3705339640332</v>
      </c>
      <c r="S25" s="90">
        <f t="shared" ca="1" si="30"/>
        <v>9.0466823226903408</v>
      </c>
      <c r="T25" s="90">
        <f t="shared" ca="1" si="31"/>
        <v>110.85121948223123</v>
      </c>
      <c r="U25" s="90">
        <f t="shared" ca="1" si="32"/>
        <v>32.697769433576013</v>
      </c>
      <c r="V25" s="90">
        <f t="shared" ca="1" si="33"/>
        <v>425.18510093025537</v>
      </c>
      <c r="W25" s="90">
        <f t="shared" ca="1" si="34"/>
        <v>7.3524501898871399</v>
      </c>
      <c r="X25" s="90">
        <f t="shared" ca="1" si="35"/>
        <v>123.35329792392807</v>
      </c>
      <c r="Y25" s="90">
        <f t="shared" ca="1" si="36"/>
        <v>85.619494148235916</v>
      </c>
      <c r="Z25" s="90">
        <f t="shared" ca="1" si="37"/>
        <v>182.48984807636236</v>
      </c>
      <c r="AA25" s="90">
        <f t="shared" ca="1" si="38"/>
        <v>913.0240334802163</v>
      </c>
      <c r="AB25" s="90">
        <f t="shared" ca="1" si="39"/>
        <v>567.50701857507909</v>
      </c>
      <c r="AC25" s="90">
        <f t="shared" ca="1" si="40"/>
        <v>353.96417786757473</v>
      </c>
      <c r="AD25" s="90">
        <f t="shared" ca="1" si="41"/>
        <v>20.135496786261744</v>
      </c>
      <c r="AE25" s="90">
        <f t="shared" ca="1" si="42"/>
        <v>19.530916049135971</v>
      </c>
      <c r="AF25" s="90">
        <f t="shared" ca="1" si="43"/>
        <v>32.008575467433865</v>
      </c>
      <c r="AG25" s="90">
        <f t="shared" ca="1" si="44"/>
        <v>44.833425842790476</v>
      </c>
      <c r="AH25" s="90">
        <f t="shared" ca="1" si="45"/>
        <v>33.083166822508538</v>
      </c>
      <c r="AI25" s="90">
        <f t="shared" ca="1" si="46"/>
        <v>218.58941574377235</v>
      </c>
      <c r="AJ25" s="90">
        <f t="shared" ca="1" si="47"/>
        <v>219.68124183230427</v>
      </c>
      <c r="AK25" s="90">
        <f t="shared" ca="1" si="48"/>
        <v>31.92482844764444</v>
      </c>
      <c r="AL25" s="90">
        <f t="shared" ca="1" si="49"/>
        <v>58.198822501542416</v>
      </c>
      <c r="AM25" s="90">
        <f t="shared" ca="1" si="50"/>
        <v>140.91593819107644</v>
      </c>
      <c r="AN25" s="90">
        <f t="shared" ca="1" si="51"/>
        <v>166.7084280377066</v>
      </c>
      <c r="AO25" s="90">
        <f t="shared" ca="1" si="52"/>
        <v>325.51721642649494</v>
      </c>
      <c r="AP25" s="90">
        <f t="shared" ca="1" si="53"/>
        <v>90.787265935424088</v>
      </c>
      <c r="AQ25" s="90">
        <f t="shared" ca="1" si="54"/>
        <v>44.970574978932476</v>
      </c>
      <c r="AR25" s="90">
        <f t="shared" ca="1" si="55"/>
        <v>141.83745719251255</v>
      </c>
      <c r="AS25" s="90">
        <f t="shared" ca="1" si="56"/>
        <v>52.540579928828798</v>
      </c>
      <c r="AT25" s="90">
        <f t="shared" ca="1" si="57"/>
        <v>4.5015088805635433</v>
      </c>
      <c r="AU25" s="90">
        <f t="shared" ca="1" si="58"/>
        <v>1.6627081725906105</v>
      </c>
      <c r="AV25" s="90">
        <f t="shared" ca="1" si="59"/>
        <v>107.25354724660822</v>
      </c>
      <c r="AW25" s="90">
        <f t="shared" ca="1" si="60"/>
        <v>47.987294417342369</v>
      </c>
      <c r="AX25" s="90">
        <f t="shared" ca="1" si="61"/>
        <v>157.00689853802066</v>
      </c>
      <c r="AY25" s="90">
        <f t="shared" ca="1" si="62"/>
        <v>144.19386231094208</v>
      </c>
      <c r="AZ25" s="90">
        <f t="shared" ca="1" si="63"/>
        <v>125.40165334148267</v>
      </c>
      <c r="BA25" s="90">
        <f t="shared" ca="1" si="64"/>
        <v>107.28839798120481</v>
      </c>
      <c r="BB25" s="90">
        <f t="shared" ca="1" si="65"/>
        <v>9.1070083406121203</v>
      </c>
      <c r="BC25" s="90">
        <f t="shared" ca="1" si="66"/>
        <v>46.182834277235216</v>
      </c>
      <c r="BD25" s="90">
        <f t="shared" ca="1" si="67"/>
        <v>30.376670547949956</v>
      </c>
      <c r="BE25" s="90">
        <f t="shared" ca="1" si="68"/>
        <v>3.8355958316172964</v>
      </c>
      <c r="BF25" s="90">
        <f t="shared" ca="1" si="69"/>
        <v>8.0348923349002774</v>
      </c>
      <c r="BG25" s="90">
        <f t="shared" ca="1" si="70"/>
        <v>38.783808883168199</v>
      </c>
      <c r="BH25" s="90">
        <f t="shared" ca="1" si="71"/>
        <v>189.19043549130856</v>
      </c>
      <c r="BI25" s="90">
        <f t="shared" ca="1" si="72"/>
        <v>27.404910784712008</v>
      </c>
      <c r="BJ25" s="90">
        <f t="shared" ca="1" si="73"/>
        <v>821.57976298852088</v>
      </c>
      <c r="BK25" s="90">
        <f t="shared" ca="1" si="74"/>
        <v>64.672263127269886</v>
      </c>
      <c r="BL25" s="90">
        <f t="shared" ca="1" si="75"/>
        <v>665.15418232366937</v>
      </c>
      <c r="BM25" s="90">
        <f t="shared" ca="1" si="76"/>
        <v>46.908601534937524</v>
      </c>
      <c r="BN25" s="90">
        <f t="shared" ca="1" si="77"/>
        <v>346.55793087823116</v>
      </c>
      <c r="BO25" s="90">
        <f t="shared" ca="1" si="78"/>
        <v>25.65559002217644</v>
      </c>
      <c r="BP25" s="90">
        <f t="shared" ca="1" si="79"/>
        <v>31.827777540217276</v>
      </c>
      <c r="BQ25" s="90">
        <f t="shared" ca="1" si="80"/>
        <v>34.707286089112586</v>
      </c>
      <c r="BR25" s="90">
        <f t="shared" ca="1" si="81"/>
        <v>302.26233862165117</v>
      </c>
      <c r="BS25" s="90">
        <f t="shared" ca="1" si="82"/>
        <v>12.947923177419785</v>
      </c>
      <c r="BT25" s="90">
        <f t="shared" ca="1" si="83"/>
        <v>128.28985432877215</v>
      </c>
      <c r="BU25" s="90">
        <f t="shared" ca="1" si="84"/>
        <v>95.541457617067735</v>
      </c>
      <c r="BV25" s="90">
        <f t="shared" ca="1" si="85"/>
        <v>8.9551888504215924</v>
      </c>
      <c r="BW25" s="90">
        <f t="shared" ca="1" si="86"/>
        <v>167.65973134438249</v>
      </c>
      <c r="BX25" s="90">
        <f t="shared" ca="1" si="87"/>
        <v>11.012627181911441</v>
      </c>
      <c r="BY25" s="90">
        <f t="shared" ca="1" si="88"/>
        <v>267.95243281290982</v>
      </c>
      <c r="BZ25" s="90">
        <f t="shared" ca="1" si="89"/>
        <v>11.399341618061566</v>
      </c>
      <c r="CA25" s="90">
        <f t="shared" ca="1" si="90"/>
        <v>155.14709503641066</v>
      </c>
      <c r="CB25" s="90">
        <f t="shared" ca="1" si="91"/>
        <v>85.851951379864929</v>
      </c>
      <c r="CC25" s="90">
        <f t="shared" ca="1" si="92"/>
        <v>123.99351969214591</v>
      </c>
      <c r="CD25" s="90">
        <f t="shared" ca="1" si="93"/>
        <v>11.181382652235305</v>
      </c>
      <c r="CE25" s="90">
        <f t="shared" ca="1" si="94"/>
        <v>5.3310049930148544</v>
      </c>
      <c r="CF25" s="90">
        <f t="shared" ca="1" si="95"/>
        <v>20.565381439118699</v>
      </c>
      <c r="CG25" s="90">
        <f t="shared" ca="1" si="96"/>
        <v>336.33980475942894</v>
      </c>
      <c r="CH25" s="90">
        <f t="shared" ca="1" si="97"/>
        <v>83.734660085381449</v>
      </c>
      <c r="CI25" s="90">
        <f t="shared" ca="1" si="98"/>
        <v>92.887230193860816</v>
      </c>
      <c r="CJ25" s="90">
        <f t="shared" ca="1" si="99"/>
        <v>118.60605637863083</v>
      </c>
      <c r="CK25" s="90">
        <f t="shared" ca="1" si="100"/>
        <v>546.28119992860343</v>
      </c>
      <c r="CL25" s="90">
        <f t="shared" ca="1" si="101"/>
        <v>21.325537236450728</v>
      </c>
      <c r="CM25" s="90">
        <f t="shared" ca="1" si="102"/>
        <v>13.33449953278892</v>
      </c>
      <c r="CN25" s="90">
        <f t="shared" ca="1" si="103"/>
        <v>134.16474154462372</v>
      </c>
      <c r="CO25" s="90">
        <f t="shared" ca="1" si="104"/>
        <v>273.06656277972246</v>
      </c>
      <c r="CP25" s="90">
        <f t="shared" ca="1" si="105"/>
        <v>46.817641275671228</v>
      </c>
      <c r="CQ25" s="90">
        <f t="shared" ca="1" si="106"/>
        <v>145.48569558891569</v>
      </c>
      <c r="CR25" s="90">
        <f t="shared" ca="1" si="107"/>
        <v>123.48019434494194</v>
      </c>
      <c r="CS25" s="90">
        <f t="shared" ca="1" si="108"/>
        <v>99.093003072549195</v>
      </c>
      <c r="CT25" s="90">
        <f t="shared" ca="1" si="109"/>
        <v>57.874302369746125</v>
      </c>
      <c r="CU25" s="90">
        <f t="shared" ca="1" si="110"/>
        <v>218.72188516831255</v>
      </c>
      <c r="CV25" s="90">
        <f t="shared" ca="1" si="111"/>
        <v>224.49522314999749</v>
      </c>
      <c r="CW25" s="90">
        <f t="shared" ca="1" si="112"/>
        <v>588.23506437161791</v>
      </c>
      <c r="CX25" s="90">
        <f t="shared" ca="1" si="113"/>
        <v>4.1100912328427093</v>
      </c>
      <c r="CY25" s="90">
        <f t="shared" ca="1" si="114"/>
        <v>232.06538452065178</v>
      </c>
      <c r="CZ25" s="90">
        <f t="shared" ca="1" si="115"/>
        <v>113.65017201960242</v>
      </c>
      <c r="DA25" s="90">
        <f t="shared" ca="1" si="116"/>
        <v>233.32304847266627</v>
      </c>
      <c r="DB25" s="90">
        <f t="shared" ca="1" si="117"/>
        <v>135.52194024525713</v>
      </c>
      <c r="DC25" s="90">
        <f t="shared" ca="1" si="118"/>
        <v>47.306502256899101</v>
      </c>
      <c r="DD25" s="90">
        <f t="shared" ca="1" si="119"/>
        <v>35.718931143747596</v>
      </c>
      <c r="DE25" s="90">
        <f t="shared" ca="1" si="120"/>
        <v>336.0717404989403</v>
      </c>
      <c r="DF25" s="90">
        <f t="shared" ca="1" si="121"/>
        <v>32.651121021858984</v>
      </c>
      <c r="DG25" s="90">
        <f t="shared" ca="1" si="122"/>
        <v>17.699070779038564</v>
      </c>
      <c r="DH25" s="90">
        <f t="shared" ca="1" si="123"/>
        <v>142.45103279162691</v>
      </c>
      <c r="DI25" s="90">
        <f t="shared" ca="1" si="124"/>
        <v>324.49084175534489</v>
      </c>
      <c r="DJ25" s="90">
        <f t="shared" ca="1" si="125"/>
        <v>309.59117475760183</v>
      </c>
      <c r="DK25" s="90">
        <f t="shared" ca="1" si="126"/>
        <v>149.18942759289334</v>
      </c>
      <c r="DL25" s="90">
        <f t="shared" ca="1" si="127"/>
        <v>72.117005557771876</v>
      </c>
      <c r="DM25" s="90">
        <f t="shared" ca="1" si="128"/>
        <v>15.518573105155358</v>
      </c>
      <c r="DN25" s="90">
        <f t="shared" ca="1" si="129"/>
        <v>7.1358643901872201</v>
      </c>
      <c r="DO25" s="90">
        <f t="shared" ca="1" si="130"/>
        <v>90.024570144502462</v>
      </c>
      <c r="DP25" s="90">
        <f t="shared" ca="1" si="131"/>
        <v>71.153577327055956</v>
      </c>
      <c r="DQ25" s="90">
        <f t="shared" ca="1" si="132"/>
        <v>183.00475904923869</v>
      </c>
      <c r="DR25" s="90">
        <f t="shared" ca="1" si="133"/>
        <v>13.645268562154026</v>
      </c>
      <c r="DS25" s="90">
        <f t="shared" ca="1" si="134"/>
        <v>54.022953237332537</v>
      </c>
      <c r="DT25" s="90">
        <f t="shared" ca="1" si="135"/>
        <v>151.35288762134223</v>
      </c>
      <c r="DU25" s="90">
        <f t="shared" ca="1" si="136"/>
        <v>86.785480356227126</v>
      </c>
      <c r="DV25" s="90">
        <f t="shared" ca="1" si="137"/>
        <v>18.491223104978619</v>
      </c>
      <c r="DW25" s="90">
        <f t="shared" ca="1" si="138"/>
        <v>60.787266175943621</v>
      </c>
      <c r="DX25" s="90">
        <f t="shared" ca="1" si="139"/>
        <v>117.66507045668433</v>
      </c>
      <c r="DY25" s="90">
        <f t="shared" ca="1" si="140"/>
        <v>115.80152324290945</v>
      </c>
      <c r="DZ25" s="90">
        <f t="shared" ca="1" si="141"/>
        <v>16.551565170954401</v>
      </c>
      <c r="EA25" s="90">
        <f t="shared" ca="1" si="142"/>
        <v>45.301029822098947</v>
      </c>
      <c r="EB25" s="90">
        <f t="shared" ca="1" si="143"/>
        <v>53.536892615468844</v>
      </c>
      <c r="EC25" s="90">
        <f t="shared" ca="1" si="144"/>
        <v>30.895751498839775</v>
      </c>
      <c r="ED25" s="90">
        <f t="shared" ca="1" si="145"/>
        <v>103.84870957898859</v>
      </c>
      <c r="EE25" s="90">
        <f t="shared" ca="1" si="146"/>
        <v>56.305677077193238</v>
      </c>
      <c r="EF25" s="90">
        <f t="shared" ca="1" si="147"/>
        <v>37.578093819813361</v>
      </c>
      <c r="EG25" s="90">
        <f t="shared" ca="1" si="148"/>
        <v>45.700025354191013</v>
      </c>
      <c r="EH25" s="90">
        <f t="shared" ca="1" si="149"/>
        <v>117.15349851710506</v>
      </c>
      <c r="EI25" s="90">
        <f t="shared" ca="1" si="150"/>
        <v>64.353960568717469</v>
      </c>
      <c r="EJ25" s="90">
        <f t="shared" ca="1" si="151"/>
        <v>45.625039825408614</v>
      </c>
      <c r="EK25" s="90">
        <f t="shared" ca="1" si="152"/>
        <v>49.48403196235769</v>
      </c>
      <c r="EL25" s="90">
        <f t="shared" ca="1" si="153"/>
        <v>44.346153174208936</v>
      </c>
      <c r="EM25" s="90">
        <f t="shared" ca="1" si="154"/>
        <v>26.291946928749631</v>
      </c>
      <c r="EN25" s="90">
        <f t="shared" ca="1" si="155"/>
        <v>55.403561159926589</v>
      </c>
      <c r="EO25" s="90">
        <f t="shared" ca="1" si="156"/>
        <v>281.84158532192953</v>
      </c>
      <c r="EP25" s="90">
        <f t="shared" ca="1" si="157"/>
        <v>167.19982998696051</v>
      </c>
      <c r="EQ25" s="90">
        <f t="shared" ca="1" si="158"/>
        <v>8.457498934149859</v>
      </c>
      <c r="ER25" s="90">
        <f t="shared" ca="1" si="159"/>
        <v>31.990887052461705</v>
      </c>
      <c r="ES25" s="90">
        <f t="shared" ca="1" si="160"/>
        <v>165.39709781953121</v>
      </c>
      <c r="ET25" s="90">
        <f t="shared" ca="1" si="161"/>
        <v>33.804595495285554</v>
      </c>
      <c r="EU25" s="90">
        <f t="shared" ca="1" si="162"/>
        <v>39.752766437557518</v>
      </c>
      <c r="EV25" s="90">
        <f t="shared" ca="1" si="163"/>
        <v>21.569269011498708</v>
      </c>
      <c r="EW25" s="90">
        <f t="shared" ca="1" si="164"/>
        <v>87.387754171811352</v>
      </c>
      <c r="EX25" s="90">
        <f t="shared" ca="1" si="165"/>
        <v>237.75188175063184</v>
      </c>
      <c r="EY25" s="90">
        <f t="shared" ca="1" si="166"/>
        <v>46.88373486875544</v>
      </c>
      <c r="EZ25" s="90">
        <f t="shared" ca="1" si="167"/>
        <v>11.038155523275647</v>
      </c>
      <c r="FA25" s="90">
        <f t="shared" ca="1" si="168"/>
        <v>400.09545935813412</v>
      </c>
      <c r="FB25" s="90">
        <f t="shared" ca="1" si="169"/>
        <v>3.4485966726486259</v>
      </c>
      <c r="FC25" s="90">
        <f t="shared" ca="1" si="170"/>
        <v>150.94906018636561</v>
      </c>
      <c r="FD25" s="90">
        <f t="shared" ca="1" si="171"/>
        <v>136.42827910217139</v>
      </c>
      <c r="FE25" s="90">
        <f t="shared" ca="1" si="172"/>
        <v>67.589909620996892</v>
      </c>
      <c r="FF25" s="90">
        <f t="shared" ca="1" si="173"/>
        <v>158.29995970186258</v>
      </c>
      <c r="FG25" s="90">
        <f t="shared" ca="1" si="174"/>
        <v>79.753422087896539</v>
      </c>
      <c r="FH25" s="90">
        <f t="shared" ca="1" si="175"/>
        <v>169.18001939946001</v>
      </c>
      <c r="FI25" s="90">
        <f t="shared" ca="1" si="176"/>
        <v>52.544941959808135</v>
      </c>
      <c r="FJ25" s="90">
        <f t="shared" ca="1" si="177"/>
        <v>212.98577950394196</v>
      </c>
      <c r="FK25" s="90">
        <f t="shared" ca="1" si="178"/>
        <v>64.444405949729756</v>
      </c>
      <c r="FL25" s="90">
        <f t="shared" ca="1" si="179"/>
        <v>130.83059652004658</v>
      </c>
      <c r="FM25" s="90">
        <f t="shared" ca="1" si="180"/>
        <v>43.977913619107703</v>
      </c>
      <c r="FN25" s="90">
        <f t="shared" ca="1" si="181"/>
        <v>673.76523208449555</v>
      </c>
      <c r="FO25" s="90">
        <f t="shared" ca="1" si="182"/>
        <v>53.591408197115939</v>
      </c>
      <c r="FP25" s="90">
        <f t="shared" ca="1" si="183"/>
        <v>47.213274098319573</v>
      </c>
      <c r="FQ25" s="90">
        <f t="shared" ca="1" si="184"/>
        <v>146.25366075842564</v>
      </c>
      <c r="FR25" s="90">
        <f t="shared" ca="1" si="185"/>
        <v>33.847552075990393</v>
      </c>
      <c r="FS25" s="90">
        <f t="shared" ca="1" si="186"/>
        <v>159.61841194253799</v>
      </c>
      <c r="FT25" s="90">
        <f t="shared" ca="1" si="187"/>
        <v>7.2775439157613224</v>
      </c>
      <c r="FU25" s="90">
        <f t="shared" ca="1" si="188"/>
        <v>39.717353567447354</v>
      </c>
      <c r="FV25" s="90">
        <f t="shared" ca="1" si="189"/>
        <v>5.9166295022510074</v>
      </c>
      <c r="FW25" s="90">
        <f t="shared" ca="1" si="190"/>
        <v>454.48870820514088</v>
      </c>
      <c r="FX25" s="90">
        <f t="shared" ca="1" si="191"/>
        <v>30.10552289594543</v>
      </c>
      <c r="FY25" s="90">
        <f t="shared" ca="1" si="192"/>
        <v>34.963500230282172</v>
      </c>
      <c r="FZ25" s="90">
        <f t="shared" ca="1" si="193"/>
        <v>79.543178847617</v>
      </c>
      <c r="GA25" s="90">
        <f t="shared" ca="1" si="194"/>
        <v>-10.151716045889627</v>
      </c>
      <c r="GB25" s="90">
        <f t="shared" ca="1" si="195"/>
        <v>28.875590503777747</v>
      </c>
      <c r="GC25" s="90">
        <f t="shared" ca="1" si="196"/>
        <v>18.712573539302603</v>
      </c>
      <c r="GD25" s="90">
        <f t="shared" ca="1" si="197"/>
        <v>37.431661125969697</v>
      </c>
      <c r="GE25" s="90">
        <f t="shared" ca="1" si="198"/>
        <v>53.360230195243432</v>
      </c>
      <c r="GF25" s="90">
        <f t="shared" ca="1" si="199"/>
        <v>73.678476024963587</v>
      </c>
      <c r="GG25" s="90">
        <f t="shared" ca="1" si="200"/>
        <v>290.69917259051334</v>
      </c>
      <c r="GH25" s="90">
        <f t="shared" ca="1" si="201"/>
        <v>140.0527793243545</v>
      </c>
      <c r="GI25" s="90">
        <f t="shared" ca="1" si="202"/>
        <v>18.933416125571913</v>
      </c>
      <c r="GJ25" s="90">
        <f t="shared" ca="1" si="203"/>
        <v>28.926112741449852</v>
      </c>
      <c r="GK25" s="90">
        <f t="shared" ca="1" si="204"/>
        <v>50.691432385371812</v>
      </c>
      <c r="GL25" s="90">
        <f t="shared" ca="1" si="205"/>
        <v>536.35300653856666</v>
      </c>
      <c r="GM25" s="90">
        <f t="shared" ca="1" si="206"/>
        <v>77.55522739826732</v>
      </c>
      <c r="GN25" s="90">
        <f t="shared" ca="1" si="207"/>
        <v>235.55152019052713</v>
      </c>
      <c r="GO25" s="90">
        <f t="shared" ca="1" si="208"/>
        <v>55.582193322237721</v>
      </c>
      <c r="GP25" s="90">
        <f t="shared" ca="1" si="209"/>
        <v>71.285526116878046</v>
      </c>
      <c r="GQ25" s="90">
        <f t="shared" ca="1" si="210"/>
        <v>52.203777654613717</v>
      </c>
      <c r="GR25" s="90">
        <f t="shared" ca="1" si="211"/>
        <v>54.679530990488338</v>
      </c>
      <c r="GS25" s="90">
        <f t="shared" ca="1" si="212"/>
        <v>13.608554562687894</v>
      </c>
      <c r="GT25" s="90">
        <f t="shared" ca="1" si="213"/>
        <v>18.950565836277615</v>
      </c>
      <c r="GU25" s="90">
        <f t="shared" ca="1" si="214"/>
        <v>272.83678307904512</v>
      </c>
      <c r="GV25" s="90">
        <f t="shared" ca="1" si="215"/>
        <v>4.1519954036977946</v>
      </c>
      <c r="GW25" s="90">
        <f t="shared" ca="1" si="216"/>
        <v>-3.9800355854643756</v>
      </c>
      <c r="GX25" s="90">
        <f t="shared" ca="1" si="217"/>
        <v>73.897338226899095</v>
      </c>
      <c r="GY25" s="90">
        <f t="shared" ca="1" si="218"/>
        <v>59.112297539064848</v>
      </c>
      <c r="GZ25" s="90">
        <f t="shared" ca="1" si="219"/>
        <v>7.1175293945149347</v>
      </c>
      <c r="HA25" s="90">
        <f t="shared" ca="1" si="220"/>
        <v>260.7244199631258</v>
      </c>
      <c r="HB25" s="90">
        <f t="shared" ca="1" si="221"/>
        <v>59.791572050854967</v>
      </c>
      <c r="HC25" s="90">
        <f t="shared" ca="1" si="222"/>
        <v>6.9265570408268848</v>
      </c>
      <c r="HD25" s="90">
        <f t="shared" ca="1" si="223"/>
        <v>123.40838286873975</v>
      </c>
      <c r="HE25" s="90">
        <f t="shared" ca="1" si="224"/>
        <v>11.574746651009097</v>
      </c>
      <c r="HF25" s="90">
        <f t="shared" ca="1" si="225"/>
        <v>27.989618929624392</v>
      </c>
      <c r="HG25" s="90">
        <f t="shared" ca="1" si="226"/>
        <v>10.445812713311165</v>
      </c>
      <c r="HH25" s="90">
        <f t="shared" ca="1" si="227"/>
        <v>103.8882023835484</v>
      </c>
      <c r="HI25" s="90">
        <f t="shared" ca="1" si="228"/>
        <v>53.411894048812165</v>
      </c>
      <c r="HJ25" s="90">
        <f t="shared" ca="1" si="229"/>
        <v>457.25997454561133</v>
      </c>
      <c r="HK25" s="90">
        <f t="shared" ca="1" si="230"/>
        <v>2.5779561809967992</v>
      </c>
      <c r="HL25" s="90">
        <f t="shared" ca="1" si="231"/>
        <v>41.170538665780441</v>
      </c>
      <c r="HM25" s="90">
        <f t="shared" ca="1" si="232"/>
        <v>24.051828785581023</v>
      </c>
      <c r="HN25" s="90">
        <f t="shared" ca="1" si="233"/>
        <v>83.98143242936149</v>
      </c>
      <c r="HO25" s="90">
        <f t="shared" ca="1" si="234"/>
        <v>365.80967583113505</v>
      </c>
      <c r="HP25" s="90">
        <f t="shared" ca="1" si="235"/>
        <v>79.776088488963339</v>
      </c>
      <c r="HQ25" s="90">
        <f t="shared" ca="1" si="236"/>
        <v>111.54460489786742</v>
      </c>
      <c r="HR25" s="90">
        <f t="shared" ca="1" si="237"/>
        <v>104.49350660731226</v>
      </c>
      <c r="HS25" s="90">
        <f t="shared" ca="1" si="238"/>
        <v>49.27877815980068</v>
      </c>
      <c r="HT25" s="90">
        <f t="shared" ca="1" si="239"/>
        <v>41.534544645264589</v>
      </c>
      <c r="HU25" s="90">
        <f t="shared" ca="1" si="240"/>
        <v>0.44571030853695792</v>
      </c>
      <c r="HV25" s="90">
        <f t="shared" ca="1" si="241"/>
        <v>97.423934721578775</v>
      </c>
      <c r="HW25" s="90">
        <f t="shared" ca="1" si="242"/>
        <v>36.376057286215485</v>
      </c>
      <c r="HX25" s="90">
        <f t="shared" ca="1" si="243"/>
        <v>25.864188516178892</v>
      </c>
      <c r="HY25" s="90">
        <f t="shared" ca="1" si="244"/>
        <v>148.80655123771129</v>
      </c>
      <c r="HZ25" s="90">
        <f t="shared" ca="1" si="245"/>
        <v>29.770768904841923</v>
      </c>
      <c r="IA25" s="90">
        <f t="shared" ca="1" si="246"/>
        <v>279.40973890985441</v>
      </c>
      <c r="IB25" s="90">
        <f t="shared" ca="1" si="247"/>
        <v>309.96845567812272</v>
      </c>
      <c r="IC25" s="90">
        <f t="shared" ca="1" si="248"/>
        <v>22.718729697313382</v>
      </c>
      <c r="ID25" s="90">
        <f t="shared" ca="1" si="249"/>
        <v>136.96229901048721</v>
      </c>
      <c r="IE25" s="90">
        <f t="shared" ca="1" si="250"/>
        <v>54.603895690599749</v>
      </c>
      <c r="IF25" s="90">
        <f t="shared" ca="1" si="251"/>
        <v>91.098449313422648</v>
      </c>
      <c r="IG25" s="90">
        <f t="shared" ca="1" si="252"/>
        <v>46.408863728095589</v>
      </c>
      <c r="IH25" s="90">
        <f t="shared" ca="1" si="253"/>
        <v>18.977861292158465</v>
      </c>
      <c r="II25" s="90">
        <f t="shared" ca="1" si="254"/>
        <v>166.3527131251513</v>
      </c>
      <c r="IJ25" s="90">
        <f t="shared" ca="1" si="255"/>
        <v>1998.2518396313728</v>
      </c>
      <c r="IK25" s="90">
        <f t="shared" ca="1" si="256"/>
        <v>294.12308506653119</v>
      </c>
      <c r="IL25" s="90">
        <f t="shared" ca="1" si="257"/>
        <v>39.849837849440298</v>
      </c>
      <c r="IM25" s="90">
        <f t="shared" ca="1" si="258"/>
        <v>84.683854412748573</v>
      </c>
      <c r="IN25" s="90">
        <f t="shared" ca="1" si="259"/>
        <v>275.11089017615177</v>
      </c>
      <c r="IO25" s="90">
        <f t="shared" ca="1" si="260"/>
        <v>413.17154282568282</v>
      </c>
      <c r="IP25" s="90">
        <f t="shared" ca="1" si="261"/>
        <v>27.08583087802679</v>
      </c>
      <c r="IQ25" s="90">
        <f t="shared" ca="1" si="262"/>
        <v>59.681810905670424</v>
      </c>
      <c r="IR25" s="90">
        <f t="shared" ca="1" si="263"/>
        <v>4.7530633304028127</v>
      </c>
      <c r="IS25" s="90">
        <f t="shared" ca="1" si="264"/>
        <v>233.64522078487886</v>
      </c>
      <c r="IT25" s="90">
        <f t="shared" ca="1" si="265"/>
        <v>39.868901856679408</v>
      </c>
      <c r="IU25" s="90">
        <f t="shared" ca="1" si="266"/>
        <v>49.674771212096651</v>
      </c>
      <c r="IV25" s="90">
        <f t="shared" ca="1" si="267"/>
        <v>60.272347712517899</v>
      </c>
      <c r="IW25" s="90">
        <f t="shared" ca="1" si="268"/>
        <v>16.591504759797349</v>
      </c>
      <c r="IX25" s="90">
        <f t="shared" ca="1" si="269"/>
        <v>109.65928190304143</v>
      </c>
      <c r="IY25" s="90">
        <f t="shared" ca="1" si="270"/>
        <v>131.29008084527101</v>
      </c>
      <c r="IZ25" s="90">
        <f t="shared" ca="1" si="271"/>
        <v>266.70475869011437</v>
      </c>
      <c r="JA25" s="90">
        <f t="shared" ca="1" si="272"/>
        <v>29.401966950548999</v>
      </c>
      <c r="JB25" s="90">
        <f t="shared" ca="1" si="273"/>
        <v>145.68064689976396</v>
      </c>
      <c r="JC25" s="90">
        <f t="shared" ca="1" si="274"/>
        <v>7.0532867871072744</v>
      </c>
      <c r="JD25" s="90">
        <f t="shared" ca="1" si="275"/>
        <v>71.090189477002724</v>
      </c>
      <c r="JE25" s="90">
        <f t="shared" ca="1" si="276"/>
        <v>144.53585731236484</v>
      </c>
      <c r="JF25" s="90">
        <f t="shared" ca="1" si="277"/>
        <v>23.065171919567529</v>
      </c>
      <c r="JG25" s="90">
        <f t="shared" ca="1" si="278"/>
        <v>274.14848917537211</v>
      </c>
      <c r="JH25" s="90">
        <f t="shared" ca="1" si="279"/>
        <v>6.6708734701961099</v>
      </c>
      <c r="JI25" s="90">
        <f t="shared" ca="1" si="280"/>
        <v>434.77382453877084</v>
      </c>
      <c r="JJ25" s="90">
        <f t="shared" ca="1" si="281"/>
        <v>140.9259118433599</v>
      </c>
      <c r="JK25" s="90">
        <f t="shared" ca="1" si="282"/>
        <v>42.681673685597801</v>
      </c>
      <c r="JL25" s="90">
        <f t="shared" ca="1" si="283"/>
        <v>18.108844079591059</v>
      </c>
      <c r="JM25" s="90">
        <f t="shared" ca="1" si="284"/>
        <v>24.634265939724923</v>
      </c>
      <c r="JN25" s="90">
        <f t="shared" ca="1" si="285"/>
        <v>139.31426565292315</v>
      </c>
      <c r="JO25" s="90">
        <f t="shared" ca="1" si="286"/>
        <v>200.11461819769752</v>
      </c>
      <c r="JP25" s="90">
        <f t="shared" ca="1" si="287"/>
        <v>302.52178846042665</v>
      </c>
      <c r="JQ25" s="90">
        <f t="shared" ca="1" si="288"/>
        <v>63.810405733172153</v>
      </c>
      <c r="JR25" s="90">
        <f t="shared" ca="1" si="289"/>
        <v>53.190508253319983</v>
      </c>
      <c r="JS25" s="90">
        <f t="shared" ca="1" si="290"/>
        <v>16.887109206333019</v>
      </c>
      <c r="JT25" s="90">
        <f t="shared" ca="1" si="291"/>
        <v>41.8693498658442</v>
      </c>
      <c r="JU25" s="90">
        <f t="shared" ca="1" si="292"/>
        <v>87.786254107390818</v>
      </c>
      <c r="JV25" s="90">
        <f t="shared" ca="1" si="293"/>
        <v>4.2924843253039917</v>
      </c>
      <c r="JW25" s="90">
        <f t="shared" ca="1" si="294"/>
        <v>70.026309800695017</v>
      </c>
      <c r="JX25" s="90">
        <f t="shared" ca="1" si="295"/>
        <v>70.53678662822675</v>
      </c>
      <c r="JY25" s="90">
        <f t="shared" ca="1" si="296"/>
        <v>615.17610142011449</v>
      </c>
      <c r="JZ25" s="90">
        <f t="shared" ca="1" si="297"/>
        <v>8.4602476588777904</v>
      </c>
      <c r="KA25" s="90">
        <f t="shared" ca="1" si="298"/>
        <v>47.325807523977083</v>
      </c>
      <c r="KB25" s="90">
        <f t="shared" ca="1" si="299"/>
        <v>139.5515395817892</v>
      </c>
      <c r="KC25" s="90">
        <f t="shared" ca="1" si="300"/>
        <v>128.45350150944634</v>
      </c>
      <c r="KD25" s="90">
        <f t="shared" ca="1" si="301"/>
        <v>444.01747361984087</v>
      </c>
      <c r="KE25" s="90">
        <f t="shared" ca="1" si="302"/>
        <v>13.348683055078373</v>
      </c>
      <c r="KF25" s="90">
        <f t="shared" ca="1" si="303"/>
        <v>45.365139773564287</v>
      </c>
      <c r="KG25" s="90">
        <f t="shared" ca="1" si="304"/>
        <v>20.505101894703323</v>
      </c>
      <c r="KH25" s="90">
        <f t="shared" ca="1" si="305"/>
        <v>46.926733028808698</v>
      </c>
      <c r="KI25" s="90">
        <f t="shared" ca="1" si="306"/>
        <v>1064.2611267465722</v>
      </c>
      <c r="KJ25" s="90">
        <f t="shared" ca="1" si="307"/>
        <v>6.5964953259131915</v>
      </c>
      <c r="KK25" s="90">
        <f t="shared" ca="1" si="308"/>
        <v>90.795609676507283</v>
      </c>
      <c r="KL25" s="90">
        <f t="shared" ca="1" si="309"/>
        <v>206.14949160232683</v>
      </c>
      <c r="KM25" s="90">
        <f t="shared" ca="1" si="310"/>
        <v>245.10702690577418</v>
      </c>
      <c r="KN25" s="90">
        <f t="shared" ca="1" si="311"/>
        <v>298.69588915486963</v>
      </c>
      <c r="KO25" s="90">
        <f t="shared" ca="1" si="312"/>
        <v>57.094894874112988</v>
      </c>
      <c r="KP25" s="90">
        <f t="shared" ca="1" si="313"/>
        <v>354.03870106367151</v>
      </c>
      <c r="KQ25" s="90">
        <f t="shared" ca="1" si="314"/>
        <v>121.48145544202755</v>
      </c>
      <c r="KR25" s="90">
        <f t="shared" ca="1" si="315"/>
        <v>11.403195887892858</v>
      </c>
      <c r="KS25" s="90">
        <f t="shared" ca="1" si="316"/>
        <v>76.890760214073012</v>
      </c>
      <c r="KT25" s="90">
        <f t="shared" ca="1" si="317"/>
        <v>124.22271661419467</v>
      </c>
      <c r="KU25" s="90">
        <f t="shared" ca="1" si="318"/>
        <v>175.39916792075437</v>
      </c>
      <c r="KV25" s="90">
        <f t="shared" ca="1" si="319"/>
        <v>5.8499367270714933</v>
      </c>
      <c r="KW25" s="90">
        <f t="shared" ca="1" si="320"/>
        <v>11.582972739737267</v>
      </c>
      <c r="KX25" s="90">
        <f t="shared" ca="1" si="321"/>
        <v>45.454589048157743</v>
      </c>
      <c r="KY25" s="90">
        <f t="shared" ca="1" si="322"/>
        <v>8.2236872982823197</v>
      </c>
      <c r="KZ25" s="90">
        <f t="shared" ca="1" si="323"/>
        <v>57.046690229899291</v>
      </c>
      <c r="LA25" s="90">
        <f t="shared" ca="1" si="324"/>
        <v>116.18115328041715</v>
      </c>
      <c r="LB25" s="90">
        <f t="shared" ca="1" si="325"/>
        <v>38.361912539644884</v>
      </c>
      <c r="LC25" s="90">
        <f t="shared" ca="1" si="326"/>
        <v>158.34685997376278</v>
      </c>
      <c r="LD25" s="90">
        <f t="shared" ca="1" si="327"/>
        <v>122.69241195642725</v>
      </c>
      <c r="LE25" s="90">
        <f t="shared" ca="1" si="328"/>
        <v>125.67469938635793</v>
      </c>
      <c r="LF25" s="90">
        <f t="shared" ca="1" si="329"/>
        <v>745.16198883012817</v>
      </c>
      <c r="LG25" s="90">
        <f t="shared" ca="1" si="330"/>
        <v>49.52919938262805</v>
      </c>
      <c r="LH25" s="90">
        <f t="shared" ca="1" si="331"/>
        <v>1.1825973347513661</v>
      </c>
      <c r="LI25" s="90">
        <f t="shared" ca="1" si="332"/>
        <v>13.807011667742755</v>
      </c>
      <c r="LJ25" s="90">
        <f t="shared" ca="1" si="333"/>
        <v>66.705835013522574</v>
      </c>
      <c r="LK25" s="90">
        <f t="shared" ca="1" si="334"/>
        <v>32.142287865664642</v>
      </c>
      <c r="LL25" s="90">
        <f t="shared" ca="1" si="335"/>
        <v>18.413335587663621</v>
      </c>
      <c r="LM25" s="90">
        <f t="shared" ca="1" si="336"/>
        <v>6.1275801815819158</v>
      </c>
      <c r="LN25" s="90">
        <f t="shared" ca="1" si="337"/>
        <v>50.108685205454378</v>
      </c>
      <c r="LO25" s="90">
        <f t="shared" ca="1" si="338"/>
        <v>177.80853048808086</v>
      </c>
      <c r="LP25" s="90">
        <f t="shared" ca="1" si="339"/>
        <v>44.314238260132917</v>
      </c>
      <c r="LQ25" s="90">
        <f t="shared" ca="1" si="340"/>
        <v>200.33723254241872</v>
      </c>
      <c r="LR25" s="90">
        <f t="shared" ca="1" si="341"/>
        <v>47.005652601503591</v>
      </c>
      <c r="LS25" s="90">
        <f t="shared" ca="1" si="342"/>
        <v>48.832717440226112</v>
      </c>
      <c r="LT25" s="90">
        <f t="shared" ca="1" si="343"/>
        <v>5.9273272621447086</v>
      </c>
      <c r="LU25" s="90">
        <f t="shared" ca="1" si="344"/>
        <v>85.475298448257334</v>
      </c>
      <c r="LV25" s="90">
        <f t="shared" ca="1" si="345"/>
        <v>38.342256422274716</v>
      </c>
      <c r="LW25" s="90">
        <f t="shared" ca="1" si="346"/>
        <v>75.509682020750404</v>
      </c>
      <c r="LX25" s="90">
        <f t="shared" ca="1" si="347"/>
        <v>51.815446118291014</v>
      </c>
      <c r="LY25" s="90">
        <f t="shared" ca="1" si="348"/>
        <v>21.792882511993266</v>
      </c>
      <c r="LZ25" s="90">
        <f t="shared" ca="1" si="349"/>
        <v>66.830998203433865</v>
      </c>
      <c r="MA25" s="90">
        <f t="shared" ca="1" si="350"/>
        <v>102.98480818322511</v>
      </c>
      <c r="MB25" s="90">
        <f t="shared" ca="1" si="351"/>
        <v>50.312605959267756</v>
      </c>
      <c r="MC25" s="90">
        <f t="shared" ca="1" si="352"/>
        <v>52.467128010175593</v>
      </c>
      <c r="MD25" s="90">
        <f t="shared" ca="1" si="353"/>
        <v>238.08377556813616</v>
      </c>
      <c r="ME25" s="90">
        <f t="shared" ca="1" si="354"/>
        <v>122.86769128652152</v>
      </c>
      <c r="MF25" s="90">
        <f t="shared" ca="1" si="355"/>
        <v>219.96194348564092</v>
      </c>
      <c r="MG25" s="90">
        <f t="shared" ca="1" si="356"/>
        <v>75.487277331127444</v>
      </c>
      <c r="MH25" s="90">
        <f t="shared" ca="1" si="357"/>
        <v>234.12599761105494</v>
      </c>
      <c r="MI25" s="90">
        <f t="shared" ca="1" si="358"/>
        <v>136.25160247441426</v>
      </c>
      <c r="MJ25" s="90">
        <f t="shared" ca="1" si="359"/>
        <v>73.824191746655373</v>
      </c>
      <c r="MK25" s="90">
        <f t="shared" ca="1" si="360"/>
        <v>86.524603345725353</v>
      </c>
      <c r="ML25" s="90">
        <f t="shared" ca="1" si="361"/>
        <v>80.695727080241227</v>
      </c>
      <c r="MM25" s="90">
        <f t="shared" ca="1" si="362"/>
        <v>775.50607305284871</v>
      </c>
      <c r="MN25" s="90">
        <f t="shared" ca="1" si="363"/>
        <v>213.73116540340055</v>
      </c>
      <c r="MO25" s="90">
        <f t="shared" ca="1" si="364"/>
        <v>15.629064095940789</v>
      </c>
      <c r="MP25" s="90">
        <f t="shared" ca="1" si="365"/>
        <v>285.48723582058278</v>
      </c>
      <c r="MQ25" s="90">
        <f t="shared" ca="1" si="366"/>
        <v>124.77418286283128</v>
      </c>
      <c r="MR25" s="90">
        <f t="shared" ca="1" si="367"/>
        <v>295.4260940348201</v>
      </c>
      <c r="MS25" s="90">
        <f t="shared" ca="1" si="368"/>
        <v>161.69739125871533</v>
      </c>
      <c r="MT25" s="90">
        <f t="shared" ca="1" si="369"/>
        <v>478.9300742131615</v>
      </c>
      <c r="MU25" s="90">
        <f t="shared" ca="1" si="370"/>
        <v>271.95190315407802</v>
      </c>
      <c r="MV25" s="90">
        <f t="shared" ca="1" si="371"/>
        <v>28.822134560039913</v>
      </c>
      <c r="MW25" s="90">
        <f t="shared" ca="1" si="372"/>
        <v>206.27728364498813</v>
      </c>
      <c r="MX25" s="90">
        <f t="shared" ca="1" si="373"/>
        <v>116.53674693458278</v>
      </c>
      <c r="MY25" s="90">
        <f t="shared" ca="1" si="374"/>
        <v>42.433598242254561</v>
      </c>
      <c r="MZ25" s="90">
        <f t="shared" ca="1" si="375"/>
        <v>98.609616410121248</v>
      </c>
      <c r="NA25" s="90">
        <f t="shared" ca="1" si="376"/>
        <v>34.957072102628103</v>
      </c>
      <c r="NB25" s="90">
        <f t="shared" ca="1" si="377"/>
        <v>184.54376411896322</v>
      </c>
      <c r="NC25" s="90">
        <f t="shared" ca="1" si="378"/>
        <v>79.102575881387864</v>
      </c>
      <c r="ND25" s="90">
        <f t="shared" ca="1" si="379"/>
        <v>49.320085114579264</v>
      </c>
      <c r="NE25" s="90">
        <f t="shared" ca="1" si="380"/>
        <v>147.06303878655453</v>
      </c>
      <c r="NF25" s="90">
        <f t="shared" ca="1" si="381"/>
        <v>94.489457901224696</v>
      </c>
      <c r="NG25" s="90">
        <f t="shared" ca="1" si="382"/>
        <v>364.80945349501678</v>
      </c>
      <c r="NH25" s="90">
        <f t="shared" ca="1" si="383"/>
        <v>102.5329247508019</v>
      </c>
      <c r="NI25" s="90">
        <f t="shared" ca="1" si="384"/>
        <v>707.73079250741694</v>
      </c>
      <c r="NJ25" s="90">
        <f t="shared" ca="1" si="385"/>
        <v>134.10643777902209</v>
      </c>
      <c r="NK25" s="90">
        <f t="shared" ca="1" si="386"/>
        <v>1035.9393755339261</v>
      </c>
      <c r="NL25" s="90">
        <f t="shared" ca="1" si="387"/>
        <v>260.29098053064143</v>
      </c>
      <c r="NM25" s="90">
        <f t="shared" ca="1" si="388"/>
        <v>724.50362372853806</v>
      </c>
      <c r="NN25" s="90">
        <f t="shared" ca="1" si="389"/>
        <v>295.68484518153753</v>
      </c>
      <c r="NO25" s="90">
        <f t="shared" ca="1" si="390"/>
        <v>171.71220277967117</v>
      </c>
      <c r="NP25" s="90">
        <f t="shared" ca="1" si="391"/>
        <v>31.894431261519955</v>
      </c>
      <c r="NQ25" s="90">
        <f t="shared" ca="1" si="392"/>
        <v>672.34566861729604</v>
      </c>
      <c r="NR25" s="90">
        <f t="shared" ca="1" si="393"/>
        <v>44.344562629727065</v>
      </c>
      <c r="NS25" s="90">
        <f t="shared" ca="1" si="394"/>
        <v>10.639449977704174</v>
      </c>
      <c r="NT25" s="90">
        <f t="shared" ca="1" si="395"/>
        <v>255.1048353207841</v>
      </c>
      <c r="NU25" s="90">
        <f t="shared" ca="1" si="396"/>
        <v>77.262205586449241</v>
      </c>
      <c r="NV25" s="90">
        <f t="shared" ca="1" si="397"/>
        <v>187.48656206460467</v>
      </c>
      <c r="NW25" s="90">
        <f t="shared" ca="1" si="398"/>
        <v>206.5130763279879</v>
      </c>
      <c r="NX25" s="90">
        <f t="shared" ca="1" si="399"/>
        <v>52.511098918895648</v>
      </c>
      <c r="NY25" s="90">
        <f t="shared" ca="1" si="400"/>
        <v>414.29810042734596</v>
      </c>
      <c r="NZ25" s="90">
        <f t="shared" ca="1" si="401"/>
        <v>17.727008157318622</v>
      </c>
      <c r="OA25" s="90">
        <f t="shared" ca="1" si="402"/>
        <v>209.87949339320119</v>
      </c>
      <c r="OB25" s="90">
        <f t="shared" ca="1" si="403"/>
        <v>927.75453062493659</v>
      </c>
      <c r="OC25" s="90">
        <f t="shared" ca="1" si="404"/>
        <v>30.972636868872197</v>
      </c>
      <c r="OD25" s="90">
        <f t="shared" ca="1" si="405"/>
        <v>75.633731010239856</v>
      </c>
      <c r="OE25" s="90">
        <f t="shared" ca="1" si="406"/>
        <v>159.60749013697895</v>
      </c>
      <c r="OF25" s="90">
        <f t="shared" ca="1" si="407"/>
        <v>3.7467953710804931</v>
      </c>
      <c r="OG25" s="90">
        <f t="shared" ca="1" si="408"/>
        <v>160.17174181584974</v>
      </c>
      <c r="OH25" s="90">
        <f t="shared" ca="1" si="409"/>
        <v>123.69936209806824</v>
      </c>
      <c r="OI25" s="90">
        <f t="shared" ca="1" si="410"/>
        <v>9.3338523849191208</v>
      </c>
      <c r="OJ25" s="90">
        <f t="shared" ca="1" si="411"/>
        <v>101.70185842688601</v>
      </c>
      <c r="OK25" s="90">
        <f t="shared" ca="1" si="412"/>
        <v>132.91462560483336</v>
      </c>
      <c r="OL25" s="90">
        <f t="shared" ca="1" si="413"/>
        <v>37.836628912878346</v>
      </c>
      <c r="OM25" s="90">
        <f t="shared" ca="1" si="414"/>
        <v>99.245318848935028</v>
      </c>
      <c r="ON25" s="90">
        <f t="shared" ca="1" si="415"/>
        <v>55.437823741444085</v>
      </c>
      <c r="OO25" s="90">
        <f t="shared" ca="1" si="416"/>
        <v>54.154939969998757</v>
      </c>
      <c r="OP25" s="90">
        <f t="shared" ca="1" si="417"/>
        <v>27.916595175594026</v>
      </c>
      <c r="OQ25" s="90">
        <f t="shared" ca="1" si="418"/>
        <v>125.35290159489497</v>
      </c>
      <c r="OR25" s="90">
        <f t="shared" ca="1" si="419"/>
        <v>20.070380462538694</v>
      </c>
      <c r="OS25" s="90">
        <f t="shared" ca="1" si="420"/>
        <v>72.025046139202374</v>
      </c>
      <c r="OT25" s="90">
        <f t="shared" ca="1" si="421"/>
        <v>16.435860329823761</v>
      </c>
      <c r="OU25" s="90">
        <f t="shared" ca="1" si="422"/>
        <v>133.43310390811936</v>
      </c>
      <c r="OV25" s="90">
        <f t="shared" ca="1" si="423"/>
        <v>17.314893089121963</v>
      </c>
      <c r="OW25" s="90">
        <f t="shared" ca="1" si="424"/>
        <v>98.249876676964888</v>
      </c>
      <c r="OX25" s="90">
        <f t="shared" ca="1" si="425"/>
        <v>19.345778073494046</v>
      </c>
      <c r="OY25" s="90">
        <f t="shared" ca="1" si="426"/>
        <v>118.21811382941968</v>
      </c>
      <c r="OZ25" s="90">
        <f t="shared" ca="1" si="427"/>
        <v>43.506251040990691</v>
      </c>
      <c r="PA25" s="90">
        <f t="shared" ca="1" si="428"/>
        <v>35.342427479428331</v>
      </c>
      <c r="PB25" s="90">
        <f t="shared" ca="1" si="429"/>
        <v>157.03473711283124</v>
      </c>
      <c r="PC25" s="90">
        <f t="shared" ca="1" si="430"/>
        <v>144.69412205984526</v>
      </c>
      <c r="PD25" s="90">
        <f t="shared" ca="1" si="431"/>
        <v>11.474046464291265</v>
      </c>
      <c r="PE25" s="90">
        <f t="shared" ca="1" si="432"/>
        <v>5.2587172488097726</v>
      </c>
      <c r="PF25" s="90">
        <f t="shared" ca="1" si="433"/>
        <v>50.639119002722516</v>
      </c>
      <c r="PG25" s="90">
        <f t="shared" ca="1" si="434"/>
        <v>79.771729121566253</v>
      </c>
      <c r="PH25" s="90">
        <f t="shared" ca="1" si="435"/>
        <v>16.482957905203591</v>
      </c>
      <c r="PI25" s="90">
        <f t="shared" ca="1" si="436"/>
        <v>25.557322545422412</v>
      </c>
      <c r="PJ25" s="90">
        <f t="shared" ca="1" si="437"/>
        <v>15.540270033427221</v>
      </c>
      <c r="PK25" s="90">
        <f t="shared" ca="1" si="438"/>
        <v>2.2571422266361822</v>
      </c>
      <c r="PL25" s="90">
        <f t="shared" ca="1" si="439"/>
        <v>33.678925777727606</v>
      </c>
      <c r="PM25" s="90">
        <f t="shared" ca="1" si="440"/>
        <v>24.321194852591002</v>
      </c>
      <c r="PN25" s="90">
        <f t="shared" ca="1" si="441"/>
        <v>99.80342351119846</v>
      </c>
      <c r="PO25" s="90">
        <f t="shared" ca="1" si="442"/>
        <v>204.04909120907215</v>
      </c>
      <c r="PP25" s="90">
        <f t="shared" ca="1" si="443"/>
        <v>29.650359254168773</v>
      </c>
      <c r="PQ25" s="90">
        <f t="shared" ca="1" si="444"/>
        <v>26.214521732485906</v>
      </c>
      <c r="PR25" s="90">
        <f t="shared" ca="1" si="445"/>
        <v>15.585201265509625</v>
      </c>
      <c r="PS25" s="90">
        <f t="shared" ca="1" si="446"/>
        <v>34.58355772262685</v>
      </c>
      <c r="PT25" s="90">
        <f t="shared" ca="1" si="447"/>
        <v>79.182516911321358</v>
      </c>
      <c r="PU25" s="90">
        <f t="shared" ca="1" si="448"/>
        <v>18.541156009170908</v>
      </c>
      <c r="PV25" s="90">
        <f t="shared" ca="1" si="449"/>
        <v>-63.373142149729574</v>
      </c>
      <c r="PW25" s="90">
        <f t="shared" ca="1" si="450"/>
        <v>44.841781154986016</v>
      </c>
      <c r="PX25" s="90">
        <f t="shared" ca="1" si="451"/>
        <v>116.73204290637058</v>
      </c>
      <c r="PY25" s="90">
        <f t="shared" ca="1" si="452"/>
        <v>337.85585560200622</v>
      </c>
      <c r="PZ25" s="90">
        <f t="shared" ca="1" si="453"/>
        <v>103.95126752352121</v>
      </c>
      <c r="QA25" s="90">
        <f t="shared" ca="1" si="454"/>
        <v>297.1277677382605</v>
      </c>
      <c r="QB25" s="90">
        <f t="shared" ca="1" si="455"/>
        <v>12.527013237941356</v>
      </c>
      <c r="QC25" s="90">
        <f t="shared" ca="1" si="456"/>
        <v>20.336021352203034</v>
      </c>
      <c r="QD25" s="90">
        <f t="shared" ca="1" si="457"/>
        <v>270.63080757138454</v>
      </c>
      <c r="QE25" s="90">
        <f t="shared" ca="1" si="458"/>
        <v>296.5572310044542</v>
      </c>
      <c r="QF25" s="90">
        <f t="shared" ca="1" si="459"/>
        <v>23.187753129712405</v>
      </c>
      <c r="QG25" s="90">
        <f t="shared" ca="1" si="460"/>
        <v>8.3013152262779819</v>
      </c>
      <c r="QH25" s="90">
        <f t="shared" ca="1" si="461"/>
        <v>39.917285852755469</v>
      </c>
      <c r="QI25" s="90">
        <f t="shared" ca="1" si="462"/>
        <v>73.229089762834562</v>
      </c>
      <c r="QJ25" s="90">
        <f t="shared" ca="1" si="463"/>
        <v>181.8550749919323</v>
      </c>
      <c r="QK25" s="90">
        <f t="shared" ca="1" si="464"/>
        <v>799.50634613589409</v>
      </c>
      <c r="QL25" s="90">
        <f t="shared" ca="1" si="465"/>
        <v>125.27212464907562</v>
      </c>
      <c r="QM25" s="90">
        <f t="shared" ca="1" si="466"/>
        <v>298.52619125187249</v>
      </c>
      <c r="QN25" s="90">
        <f t="shared" ca="1" si="467"/>
        <v>19.970463183152649</v>
      </c>
      <c r="QO25" s="90">
        <f t="shared" ca="1" si="468"/>
        <v>23.723067080985345</v>
      </c>
      <c r="QP25" s="90">
        <f t="shared" ca="1" si="469"/>
        <v>9.4185884609441377</v>
      </c>
      <c r="QQ25" s="90">
        <f t="shared" ca="1" si="470"/>
        <v>40.598381539054053</v>
      </c>
      <c r="QR25" s="90">
        <f t="shared" ca="1" si="471"/>
        <v>64.865677768398598</v>
      </c>
      <c r="QS25" s="90">
        <f t="shared" ca="1" si="472"/>
        <v>8.6774008494432469</v>
      </c>
      <c r="QT25" s="90">
        <f t="shared" ca="1" si="473"/>
        <v>94.976535185648117</v>
      </c>
      <c r="QU25" s="90">
        <f t="shared" ca="1" si="474"/>
        <v>182.86362358404131</v>
      </c>
      <c r="QV25" s="90">
        <f t="shared" ca="1" si="475"/>
        <v>87.602854257713759</v>
      </c>
      <c r="QW25" s="90">
        <f t="shared" ca="1" si="476"/>
        <v>77.363583535234042</v>
      </c>
      <c r="QX25" s="90">
        <f t="shared" ca="1" si="477"/>
        <v>140.24937720804115</v>
      </c>
      <c r="QY25" s="90">
        <f t="shared" ca="1" si="478"/>
        <v>467.65280219716135</v>
      </c>
      <c r="QZ25" s="90">
        <f t="shared" ca="1" si="479"/>
        <v>53.610709721347341</v>
      </c>
      <c r="RA25" s="90">
        <f t="shared" ca="1" si="480"/>
        <v>106.13152136395722</v>
      </c>
      <c r="RB25" s="90">
        <f t="shared" ca="1" si="481"/>
        <v>29.379044984025168</v>
      </c>
      <c r="RC25" s="90">
        <f t="shared" ca="1" si="482"/>
        <v>151.02169568582607</v>
      </c>
      <c r="RD25" s="90">
        <f t="shared" ca="1" si="483"/>
        <v>81.545870848329585</v>
      </c>
      <c r="RE25" s="90">
        <f t="shared" ca="1" si="484"/>
        <v>32.033254740598906</v>
      </c>
      <c r="RF25" s="90">
        <f t="shared" ca="1" si="485"/>
        <v>125.65917204303923</v>
      </c>
      <c r="RG25" s="90">
        <f t="shared" ca="1" si="486"/>
        <v>39.551738036696356</v>
      </c>
      <c r="RH25" s="90">
        <f t="shared" ca="1" si="487"/>
        <v>139.29693821867156</v>
      </c>
      <c r="RI25" s="90">
        <f t="shared" ca="1" si="488"/>
        <v>7.8269521332133571</v>
      </c>
      <c r="RJ25" s="90">
        <f t="shared" ca="1" si="489"/>
        <v>26.850051474820351</v>
      </c>
      <c r="RK25" s="90">
        <f t="shared" ca="1" si="490"/>
        <v>126.50542767282461</v>
      </c>
      <c r="RL25" s="90">
        <f t="shared" ca="1" si="491"/>
        <v>60.060509202050191</v>
      </c>
      <c r="RM25" s="90">
        <f t="shared" ca="1" si="492"/>
        <v>8.4443770180063158</v>
      </c>
      <c r="RN25" s="90">
        <f t="shared" ca="1" si="493"/>
        <v>200.69489576039311</v>
      </c>
      <c r="RO25" s="90">
        <f t="shared" ca="1" si="494"/>
        <v>202.06636300526273</v>
      </c>
      <c r="RP25" s="90">
        <f t="shared" ca="1" si="495"/>
        <v>78.869678973222392</v>
      </c>
      <c r="RQ25" s="90">
        <f t="shared" ca="1" si="496"/>
        <v>232.40959599356006</v>
      </c>
      <c r="RR25" s="90">
        <f t="shared" ca="1" si="497"/>
        <v>182.20854535509849</v>
      </c>
      <c r="RS25" s="90">
        <f t="shared" ca="1" si="498"/>
        <v>171.36716016855229</v>
      </c>
      <c r="RT25" s="90">
        <f t="shared" ca="1" si="499"/>
        <v>362.69621889729643</v>
      </c>
      <c r="RU25" s="90">
        <f t="shared" ca="1" si="500"/>
        <v>86.951127338554656</v>
      </c>
      <c r="RV25" s="90">
        <f t="shared" ca="1" si="501"/>
        <v>20.457948934402555</v>
      </c>
      <c r="RW25" s="90">
        <f t="shared" ca="1" si="502"/>
        <v>49.154784777629004</v>
      </c>
      <c r="RX25" s="90">
        <f t="shared" ca="1" si="503"/>
        <v>211.05958790480764</v>
      </c>
      <c r="RY25" s="90">
        <f t="shared" ca="1" si="504"/>
        <v>66.769986369529988</v>
      </c>
      <c r="RZ25" s="90">
        <f t="shared" ca="1" si="505"/>
        <v>46.916307452581066</v>
      </c>
      <c r="SA25" s="90">
        <f t="shared" ca="1" si="506"/>
        <v>411.73165782199419</v>
      </c>
      <c r="SB25" s="90">
        <f t="shared" ca="1" si="507"/>
        <v>8.5837625659983013E-2</v>
      </c>
      <c r="SC25" s="90">
        <f t="shared" ca="1" si="508"/>
        <v>51.673586151950175</v>
      </c>
      <c r="SD25" s="90">
        <f t="shared" ca="1" si="509"/>
        <v>161.61024862000338</v>
      </c>
      <c r="SE25" s="90">
        <f t="shared" ca="1" si="510"/>
        <v>409.27664906451281</v>
      </c>
      <c r="SF25" s="90">
        <f t="shared" ca="1" si="511"/>
        <v>23.549546800852379</v>
      </c>
      <c r="SG25" s="90">
        <f t="shared" ca="1" si="512"/>
        <v>0.90798050377561468</v>
      </c>
      <c r="SH25" s="90">
        <f t="shared" ca="1" si="513"/>
        <v>26.748786364320623</v>
      </c>
      <c r="SI25" s="90">
        <f t="shared" ca="1" si="514"/>
        <v>234.74620377962904</v>
      </c>
      <c r="SJ25" s="90">
        <f t="shared" ca="1" si="515"/>
        <v>728.08367137478251</v>
      </c>
      <c r="SK25" s="90">
        <f t="shared" ca="1" si="516"/>
        <v>129.73446836695649</v>
      </c>
      <c r="SL25" s="90">
        <f t="shared" ca="1" si="517"/>
        <v>198.69558242381081</v>
      </c>
      <c r="SM25" s="90">
        <f t="shared" ca="1" si="518"/>
        <v>104.39459889972743</v>
      </c>
      <c r="SN25" s="90">
        <f t="shared" ca="1" si="519"/>
        <v>18.527349893699633</v>
      </c>
      <c r="SO25" s="90">
        <f t="shared" ca="1" si="520"/>
        <v>69.241656019334584</v>
      </c>
      <c r="SP25" s="90">
        <f t="shared" ca="1" si="521"/>
        <v>59.423558762205339</v>
      </c>
      <c r="SQ25" s="90">
        <f t="shared" ca="1" si="522"/>
        <v>36.046070422534513</v>
      </c>
      <c r="SR25" s="90">
        <f t="shared" ca="1" si="523"/>
        <v>59.674503214939563</v>
      </c>
      <c r="SS25" s="90">
        <f t="shared" ca="1" si="524"/>
        <v>17.379185906240139</v>
      </c>
      <c r="ST25" s="90">
        <f t="shared" ca="1" si="525"/>
        <v>78.167572791823901</v>
      </c>
      <c r="SU25" s="90">
        <f t="shared" ca="1" si="526"/>
        <v>428.62175906952905</v>
      </c>
      <c r="SV25" s="90">
        <f t="shared" ca="1" si="527"/>
        <v>7.1716450585332439</v>
      </c>
      <c r="SW25" s="90">
        <f t="shared" ca="1" si="528"/>
        <v>73.688877947564563</v>
      </c>
      <c r="SX25" s="90">
        <f t="shared" ca="1" si="529"/>
        <v>51.798719854617637</v>
      </c>
      <c r="SY25" s="90">
        <f t="shared" ca="1" si="530"/>
        <v>67.871473365341402</v>
      </c>
      <c r="SZ25" s="90">
        <f t="shared" ca="1" si="531"/>
        <v>35.363768206072876</v>
      </c>
      <c r="TA25" s="90">
        <f t="shared" ca="1" si="532"/>
        <v>51.821105091481293</v>
      </c>
      <c r="TB25" s="90">
        <f t="shared" ca="1" si="533"/>
        <v>31.864257589428643</v>
      </c>
      <c r="TC25" s="90">
        <f t="shared" ca="1" si="534"/>
        <v>122.09845667457296</v>
      </c>
      <c r="TD25" s="90">
        <f t="shared" ca="1" si="535"/>
        <v>62.902703479612022</v>
      </c>
      <c r="TE25" s="90">
        <f t="shared" ca="1" si="536"/>
        <v>221.07382781404331</v>
      </c>
      <c r="TF25" s="90">
        <f t="shared" ca="1" si="537"/>
        <v>1.9923814601066623</v>
      </c>
      <c r="TG25" s="90">
        <f t="shared" ca="1" si="538"/>
        <v>49.891301215732014</v>
      </c>
      <c r="TH25" s="90">
        <f t="shared" ca="1" si="539"/>
        <v>68.227043904982281</v>
      </c>
      <c r="TI25" s="90">
        <f t="shared" ca="1" si="540"/>
        <v>92.065741834155858</v>
      </c>
      <c r="TJ25" s="90">
        <f t="shared" ca="1" si="541"/>
        <v>74.497981250475789</v>
      </c>
      <c r="TK25" s="90">
        <f t="shared" ca="1" si="542"/>
        <v>122.52095915602422</v>
      </c>
      <c r="TL25" s="90">
        <f t="shared" ca="1" si="543"/>
        <v>88.190434295226368</v>
      </c>
      <c r="TM25" s="90">
        <f t="shared" ca="1" si="544"/>
        <v>54.122913808076781</v>
      </c>
      <c r="TN25" s="90">
        <f t="shared" ca="1" si="545"/>
        <v>278.6638353975199</v>
      </c>
      <c r="TO25" s="90">
        <f t="shared" ca="1" si="546"/>
        <v>180.48803135615375</v>
      </c>
      <c r="TP25" s="90">
        <f t="shared" ca="1" si="547"/>
        <v>77.355243749378872</v>
      </c>
      <c r="TQ25" s="90">
        <f t="shared" ca="1" si="548"/>
        <v>27.103061732097139</v>
      </c>
      <c r="TR25" s="90">
        <f t="shared" ca="1" si="549"/>
        <v>104.6850964382343</v>
      </c>
      <c r="TS25" s="90">
        <f t="shared" ca="1" si="550"/>
        <v>16.901811955463835</v>
      </c>
      <c r="TT25" s="90">
        <f t="shared" ca="1" si="551"/>
        <v>7.9321781838900085</v>
      </c>
      <c r="TU25" s="90">
        <f t="shared" ca="1" si="552"/>
        <v>13.331084860567826</v>
      </c>
      <c r="TV25" s="90">
        <f t="shared" ca="1" si="553"/>
        <v>99.45662077822486</v>
      </c>
      <c r="TW25" s="90">
        <f t="shared" ca="1" si="554"/>
        <v>442.14232039356341</v>
      </c>
      <c r="TX25" s="90">
        <f t="shared" ca="1" si="555"/>
        <v>196.91438209986816</v>
      </c>
      <c r="TY25" s="90">
        <f t="shared" ca="1" si="556"/>
        <v>232.82174507143469</v>
      </c>
      <c r="TZ25" s="90">
        <f t="shared" ca="1" si="557"/>
        <v>0.7709113679881201</v>
      </c>
      <c r="UA25" s="90">
        <f t="shared" ca="1" si="558"/>
        <v>59.191653604992062</v>
      </c>
      <c r="UB25" s="90">
        <f t="shared" ca="1" si="559"/>
        <v>333.66756097089012</v>
      </c>
      <c r="UC25" s="90">
        <f t="shared" ca="1" si="560"/>
        <v>62.434065210037772</v>
      </c>
      <c r="UD25" s="90">
        <f t="shared" ca="1" si="561"/>
        <v>54.662691130046596</v>
      </c>
      <c r="UE25" s="90">
        <f t="shared" ca="1" si="562"/>
        <v>86.441378068814586</v>
      </c>
      <c r="UF25" s="90">
        <f t="shared" ca="1" si="563"/>
        <v>219.11315120220638</v>
      </c>
      <c r="UG25" s="90">
        <f t="shared" ca="1" si="564"/>
        <v>48.516089280805993</v>
      </c>
      <c r="UH25" s="90">
        <f t="shared" ca="1" si="565"/>
        <v>23.168191304507996</v>
      </c>
      <c r="UI25" s="90">
        <f t="shared" ca="1" si="566"/>
        <v>173.68612419229569</v>
      </c>
      <c r="UJ25" s="90">
        <f t="shared" ca="1" si="567"/>
        <v>312.82844958608621</v>
      </c>
      <c r="UK25" s="90">
        <f t="shared" ca="1" si="568"/>
        <v>128.7480930823188</v>
      </c>
      <c r="UL25" s="90">
        <f t="shared" ca="1" si="569"/>
        <v>858.3155193665765</v>
      </c>
      <c r="UM25" s="90">
        <f t="shared" ca="1" si="570"/>
        <v>5.2681757758142602</v>
      </c>
      <c r="UN25" s="90">
        <f t="shared" ca="1" si="571"/>
        <v>183.90789239685867</v>
      </c>
      <c r="UO25" s="90">
        <f t="shared" ca="1" si="572"/>
        <v>16.104640430863302</v>
      </c>
      <c r="UP25" s="90">
        <f t="shared" ca="1" si="573"/>
        <v>74.266349892975711</v>
      </c>
      <c r="UQ25" s="90">
        <f t="shared" ca="1" si="574"/>
        <v>9.3143330738011354</v>
      </c>
      <c r="UR25" s="90">
        <f t="shared" ca="1" si="575"/>
        <v>7.1229761550432036</v>
      </c>
      <c r="US25" s="90">
        <f t="shared" ca="1" si="576"/>
        <v>33.775875026354193</v>
      </c>
      <c r="UT25" s="90">
        <f t="shared" ca="1" si="577"/>
        <v>164.65247562722109</v>
      </c>
      <c r="UU25" s="90">
        <f t="shared" ca="1" si="578"/>
        <v>42.460029839547332</v>
      </c>
      <c r="UV25" s="90">
        <f t="shared" ca="1" si="579"/>
        <v>34.652461833978279</v>
      </c>
      <c r="UW25" s="90">
        <f t="shared" ca="1" si="580"/>
        <v>37.181262149621425</v>
      </c>
      <c r="UX25" s="90">
        <f t="shared" ca="1" si="581"/>
        <v>61.957207570571022</v>
      </c>
      <c r="UY25" s="90">
        <f t="shared" ca="1" si="582"/>
        <v>22.840635447495735</v>
      </c>
      <c r="UZ25" s="90">
        <f t="shared" ca="1" si="583"/>
        <v>390.62646704425799</v>
      </c>
      <c r="VA25" s="90">
        <f t="shared" ca="1" si="584"/>
        <v>56.450587836536414</v>
      </c>
      <c r="VB25" s="90">
        <f t="shared" ca="1" si="585"/>
        <v>104.71793054045183</v>
      </c>
      <c r="VC25" s="90">
        <f t="shared" ca="1" si="586"/>
        <v>109.1171868542643</v>
      </c>
      <c r="VD25" s="90">
        <f t="shared" ca="1" si="587"/>
        <v>30.16249570125855</v>
      </c>
      <c r="VE25" s="90">
        <f t="shared" ca="1" si="588"/>
        <v>388.47974046894711</v>
      </c>
      <c r="VF25" s="90">
        <f t="shared" ca="1" si="589"/>
        <v>191.85961968743788</v>
      </c>
      <c r="VG25" s="90">
        <f t="shared" ca="1" si="590"/>
        <v>199.62882872372256</v>
      </c>
      <c r="VH25" s="90">
        <f t="shared" ca="1" si="591"/>
        <v>85.127091609268945</v>
      </c>
      <c r="VI25" s="90">
        <f t="shared" ca="1" si="592"/>
        <v>79.644154743258412</v>
      </c>
      <c r="VJ25" s="90">
        <f t="shared" ca="1" si="593"/>
        <v>62.767242452986473</v>
      </c>
      <c r="VK25" s="90">
        <f t="shared" ca="1" si="594"/>
        <v>108.49130277786671</v>
      </c>
      <c r="VL25" s="90">
        <f t="shared" ca="1" si="595"/>
        <v>232.58985525268366</v>
      </c>
      <c r="VM25" s="90">
        <f t="shared" ca="1" si="596"/>
        <v>0.43018137671864604</v>
      </c>
      <c r="VN25" s="90">
        <f t="shared" ca="1" si="597"/>
        <v>37.924782801340228</v>
      </c>
      <c r="VO25" s="90">
        <f t="shared" ca="1" si="598"/>
        <v>11.186830189028417</v>
      </c>
      <c r="VP25" s="90">
        <f t="shared" ca="1" si="599"/>
        <v>21.62803025143354</v>
      </c>
      <c r="VQ25" s="90">
        <f t="shared" ca="1" si="600"/>
        <v>31.053275579326073</v>
      </c>
      <c r="VR25" s="90">
        <f t="shared" ca="1" si="601"/>
        <v>369.98882310749593</v>
      </c>
      <c r="VS25" s="90">
        <f t="shared" ca="1" si="602"/>
        <v>28.160094628608451</v>
      </c>
      <c r="VT25" s="90">
        <f t="shared" ca="1" si="603"/>
        <v>28.258514886109271</v>
      </c>
      <c r="VU25" s="90">
        <f t="shared" ca="1" si="604"/>
        <v>12.495796465778009</v>
      </c>
      <c r="VV25" s="90">
        <f t="shared" ca="1" si="605"/>
        <v>41.416842000263649</v>
      </c>
      <c r="VW25" s="90">
        <f t="shared" ca="1" si="606"/>
        <v>228.54477366538239</v>
      </c>
      <c r="VX25" s="90">
        <f t="shared" ca="1" si="607"/>
        <v>185.7300730182719</v>
      </c>
      <c r="VY25" s="90">
        <f t="shared" ca="1" si="608"/>
        <v>89.914075309808851</v>
      </c>
      <c r="VZ25" s="90">
        <f t="shared" ca="1" si="609"/>
        <v>284.5974155608468</v>
      </c>
      <c r="WA25" s="90">
        <f t="shared" ca="1" si="610"/>
        <v>30.236556649367849</v>
      </c>
      <c r="WB25" s="90">
        <f t="shared" ca="1" si="611"/>
        <v>85.255812437588318</v>
      </c>
      <c r="WC25" s="90">
        <f t="shared" ca="1" si="612"/>
        <v>74.194214765880616</v>
      </c>
      <c r="WD25" s="90">
        <f t="shared" ca="1" si="613"/>
        <v>157.96800412168224</v>
      </c>
      <c r="WE25" s="90">
        <f t="shared" ca="1" si="614"/>
        <v>26.006732640718806</v>
      </c>
      <c r="WF25" s="90">
        <f t="shared" ca="1" si="615"/>
        <v>355.40447768391766</v>
      </c>
      <c r="WG25" s="90">
        <f t="shared" ca="1" si="616"/>
        <v>76.361239990075717</v>
      </c>
      <c r="WH25" s="90">
        <f t="shared" ca="1" si="617"/>
        <v>56.646907000158912</v>
      </c>
      <c r="WI25" s="90">
        <f t="shared" ca="1" si="618"/>
        <v>7.2969685912192341</v>
      </c>
      <c r="WJ25" s="90">
        <f t="shared" ca="1" si="619"/>
        <v>49.977503971685458</v>
      </c>
      <c r="WK25" s="90">
        <f t="shared" ca="1" si="620"/>
        <v>107.93539069737236</v>
      </c>
      <c r="WL25" s="90">
        <f t="shared" ca="1" si="621"/>
        <v>111.09960250644642</v>
      </c>
      <c r="WM25" s="90">
        <f t="shared" ca="1" si="622"/>
        <v>38.146023428453283</v>
      </c>
      <c r="WN25" s="90">
        <f t="shared" ca="1" si="623"/>
        <v>283.48550666139897</v>
      </c>
      <c r="WO25" s="90">
        <f t="shared" ca="1" si="624"/>
        <v>32.457502774924635</v>
      </c>
      <c r="WP25" s="90">
        <f t="shared" ca="1" si="625"/>
        <v>157.80539221807109</v>
      </c>
      <c r="WQ25" s="90">
        <f t="shared" ca="1" si="626"/>
        <v>67.638909653217752</v>
      </c>
      <c r="WR25" s="90">
        <f t="shared" ca="1" si="627"/>
        <v>86.938285999579662</v>
      </c>
      <c r="WS25" s="90">
        <f t="shared" ca="1" si="628"/>
        <v>326.61739436705369</v>
      </c>
      <c r="WT25" s="90">
        <f t="shared" ca="1" si="629"/>
        <v>42.68379234895292</v>
      </c>
      <c r="WU25" s="90">
        <f t="shared" ca="1" si="630"/>
        <v>12.473066720915641</v>
      </c>
      <c r="WV25" s="90">
        <f t="shared" ca="1" si="631"/>
        <v>283.94832707709151</v>
      </c>
      <c r="WW25" s="90">
        <f t="shared" ca="1" si="632"/>
        <v>15.526714906241709</v>
      </c>
      <c r="WX25" s="90">
        <f t="shared" ca="1" si="633"/>
        <v>18.183981828323081</v>
      </c>
      <c r="WY25" s="90">
        <f t="shared" ca="1" si="634"/>
        <v>55.425301090755035</v>
      </c>
      <c r="WZ25" s="90">
        <f t="shared" ca="1" si="635"/>
        <v>54.299334141399207</v>
      </c>
      <c r="XA25" s="90">
        <f t="shared" ca="1" si="636"/>
        <v>12.235451750474704</v>
      </c>
      <c r="XB25" s="90">
        <f t="shared" ca="1" si="637"/>
        <v>193.05373878725771</v>
      </c>
      <c r="XC25" s="90">
        <f t="shared" ca="1" si="638"/>
        <v>300.75231048500899</v>
      </c>
      <c r="XD25" s="90">
        <f t="shared" ca="1" si="639"/>
        <v>274.72650784132776</v>
      </c>
      <c r="XE25" s="90">
        <f t="shared" ca="1" si="640"/>
        <v>239.52496791432418</v>
      </c>
      <c r="XF25" s="90">
        <f t="shared" ca="1" si="641"/>
        <v>113.07022174194297</v>
      </c>
      <c r="XG25" s="90">
        <f t="shared" ca="1" si="642"/>
        <v>150.32732623045663</v>
      </c>
      <c r="XH25" s="90">
        <f t="shared" ca="1" si="643"/>
        <v>138.07719528996796</v>
      </c>
      <c r="XI25" s="90">
        <f t="shared" ca="1" si="644"/>
        <v>155.59879948938323</v>
      </c>
      <c r="XJ25" s="90">
        <f t="shared" ca="1" si="645"/>
        <v>6.1910200329665086</v>
      </c>
      <c r="XK25" s="90">
        <f t="shared" ca="1" si="646"/>
        <v>16.552841825410411</v>
      </c>
      <c r="XL25" s="90">
        <f t="shared" ca="1" si="647"/>
        <v>126.4604814831593</v>
      </c>
      <c r="XM25" s="90">
        <f t="shared" ca="1" si="648"/>
        <v>522.25688815498802</v>
      </c>
      <c r="XN25" s="90">
        <f t="shared" ca="1" si="649"/>
        <v>51.017575027493919</v>
      </c>
      <c r="XO25" s="90">
        <f t="shared" ca="1" si="650"/>
        <v>31.925117582674964</v>
      </c>
      <c r="XP25" s="90">
        <f t="shared" ca="1" si="651"/>
        <v>85.217163526813877</v>
      </c>
      <c r="XQ25" s="90">
        <f t="shared" ca="1" si="652"/>
        <v>17.986207630258445</v>
      </c>
      <c r="XR25" s="90">
        <f t="shared" ca="1" si="653"/>
        <v>148.38636515102877</v>
      </c>
      <c r="XS25" s="90">
        <f t="shared" ca="1" si="654"/>
        <v>55.906807864495434</v>
      </c>
      <c r="XT25" s="90">
        <f t="shared" ca="1" si="655"/>
        <v>56.980109364204445</v>
      </c>
      <c r="XU25" s="90">
        <f t="shared" ca="1" si="656"/>
        <v>19.734015913094694</v>
      </c>
      <c r="XV25" s="90">
        <f t="shared" ca="1" si="657"/>
        <v>398.68930569556818</v>
      </c>
      <c r="XW25" s="90">
        <f t="shared" ca="1" si="658"/>
        <v>138.35825869872482</v>
      </c>
      <c r="XX25" s="90">
        <f t="shared" ca="1" si="659"/>
        <v>94.31479551837964</v>
      </c>
      <c r="XY25" s="90">
        <f t="shared" ca="1" si="660"/>
        <v>3.2721696567219145</v>
      </c>
      <c r="XZ25" s="90">
        <f t="shared" ca="1" si="661"/>
        <v>184.06084295765513</v>
      </c>
      <c r="YA25" s="90">
        <f t="shared" ca="1" si="662"/>
        <v>35.254419897059279</v>
      </c>
      <c r="YB25" s="90">
        <f t="shared" ca="1" si="663"/>
        <v>294.94434605267236</v>
      </c>
      <c r="YC25" s="90">
        <f t="shared" ca="1" si="664"/>
        <v>322.37343302914803</v>
      </c>
      <c r="YD25" s="90">
        <f t="shared" ca="1" si="665"/>
        <v>134.00722572691308</v>
      </c>
      <c r="YE25" s="90">
        <f t="shared" ca="1" si="666"/>
        <v>29.491600306781141</v>
      </c>
      <c r="YF25" s="90">
        <f t="shared" ca="1" si="667"/>
        <v>1.8937766098631796</v>
      </c>
      <c r="YG25" s="90">
        <f t="shared" ca="1" si="668"/>
        <v>114.35682143901862</v>
      </c>
      <c r="YH25" s="90">
        <f t="shared" ca="1" si="669"/>
        <v>843.47280220388404</v>
      </c>
      <c r="YI25" s="90">
        <f t="shared" ca="1" si="670"/>
        <v>441.0021772484925</v>
      </c>
      <c r="YJ25" s="90">
        <f t="shared" ca="1" si="671"/>
        <v>123.42910111402462</v>
      </c>
      <c r="YK25" s="90">
        <f t="shared" ca="1" si="672"/>
        <v>96.852243938999422</v>
      </c>
      <c r="YL25" s="90">
        <f t="shared" ca="1" si="673"/>
        <v>104.93127231008721</v>
      </c>
      <c r="YM25" s="90">
        <f t="shared" ca="1" si="674"/>
        <v>151.95325619934351</v>
      </c>
      <c r="YN25" s="90">
        <f t="shared" ca="1" si="675"/>
        <v>1.2779555881035416</v>
      </c>
      <c r="YO25" s="90">
        <f t="shared" ca="1" si="676"/>
        <v>-2.3780389241394753</v>
      </c>
      <c r="YP25" s="90">
        <f t="shared" ca="1" si="677"/>
        <v>187.65651366651193</v>
      </c>
      <c r="YQ25" s="90">
        <f t="shared" ca="1" si="678"/>
        <v>359.03959816729997</v>
      </c>
      <c r="YR25" s="90">
        <f t="shared" ca="1" si="679"/>
        <v>897.82166390417581</v>
      </c>
      <c r="YS25" s="90">
        <f t="shared" ca="1" si="680"/>
        <v>10.314425312854423</v>
      </c>
      <c r="YT25" s="90">
        <f t="shared" ca="1" si="681"/>
        <v>251.61973389245648</v>
      </c>
      <c r="YU25" s="90">
        <f t="shared" ca="1" si="682"/>
        <v>67.615725760879471</v>
      </c>
      <c r="YV25" s="90">
        <f t="shared" ca="1" si="683"/>
        <v>155.55110411448686</v>
      </c>
      <c r="YW25" s="90">
        <f t="shared" ca="1" si="684"/>
        <v>41.288153119373966</v>
      </c>
      <c r="YX25" s="90">
        <f t="shared" ca="1" si="685"/>
        <v>65.107509518446179</v>
      </c>
      <c r="YY25" s="90">
        <f t="shared" ca="1" si="686"/>
        <v>32.308447839891187</v>
      </c>
      <c r="YZ25" s="90">
        <f t="shared" ca="1" si="687"/>
        <v>30.242367219471308</v>
      </c>
      <c r="ZA25" s="90">
        <f t="shared" ca="1" si="688"/>
        <v>82.028049616930744</v>
      </c>
      <c r="ZB25" s="90">
        <f t="shared" ca="1" si="689"/>
        <v>133.90984081561552</v>
      </c>
      <c r="ZC25" s="90">
        <f t="shared" ca="1" si="690"/>
        <v>213.72279020856095</v>
      </c>
      <c r="ZD25" s="90">
        <f t="shared" ca="1" si="691"/>
        <v>261.52254954104802</v>
      </c>
      <c r="ZE25" s="90">
        <f t="shared" ca="1" si="692"/>
        <v>-180.44816405261065</v>
      </c>
      <c r="ZF25" s="90">
        <f t="shared" ca="1" si="693"/>
        <v>132.74975932439907</v>
      </c>
      <c r="ZG25" s="90">
        <f t="shared" ca="1" si="694"/>
        <v>8.7444279785898917</v>
      </c>
      <c r="ZH25" s="90">
        <f t="shared" ca="1" si="695"/>
        <v>186.71856639817571</v>
      </c>
      <c r="ZI25" s="90">
        <f t="shared" ca="1" si="696"/>
        <v>1141.0707083666903</v>
      </c>
      <c r="ZJ25" s="90">
        <f t="shared" ca="1" si="697"/>
        <v>12.467944162554664</v>
      </c>
      <c r="ZK25" s="90">
        <f t="shared" ca="1" si="698"/>
        <v>275.61947345194721</v>
      </c>
      <c r="ZL25" s="90">
        <f t="shared" ca="1" si="699"/>
        <v>134.17350305418876</v>
      </c>
      <c r="ZM25" s="90">
        <f t="shared" ca="1" si="700"/>
        <v>1.4403573420014062</v>
      </c>
      <c r="ZN25" s="90">
        <f t="shared" ca="1" si="701"/>
        <v>153.10624463248482</v>
      </c>
      <c r="ZO25" s="90">
        <f t="shared" ca="1" si="702"/>
        <v>-36.801340963920154</v>
      </c>
      <c r="ZP25" s="90">
        <f t="shared" ca="1" si="703"/>
        <v>179.32985377276128</v>
      </c>
      <c r="ZQ25" s="90">
        <f t="shared" ca="1" si="704"/>
        <v>136.2864286177921</v>
      </c>
      <c r="ZR25" s="90">
        <f t="shared" ca="1" si="705"/>
        <v>78.879666676864645</v>
      </c>
      <c r="ZS25" s="90">
        <f t="shared" ca="1" si="706"/>
        <v>129.5385212176252</v>
      </c>
      <c r="ZT25" s="90">
        <f t="shared" ca="1" si="707"/>
        <v>93.37191853597956</v>
      </c>
      <c r="ZU25" s="90">
        <f t="shared" ca="1" si="708"/>
        <v>64.285336961678539</v>
      </c>
      <c r="ZV25" s="90">
        <f t="shared" ca="1" si="709"/>
        <v>25.958300233780893</v>
      </c>
      <c r="ZW25" s="90">
        <f t="shared" ca="1" si="710"/>
        <v>3.7143596242920247</v>
      </c>
      <c r="ZX25" s="90">
        <f t="shared" ca="1" si="711"/>
        <v>166.61731825340527</v>
      </c>
      <c r="ZY25" s="90">
        <f t="shared" ca="1" si="712"/>
        <v>139.26855380027183</v>
      </c>
      <c r="ZZ25" s="90">
        <f t="shared" ca="1" si="713"/>
        <v>30.2485096814017</v>
      </c>
      <c r="AAA25" s="90">
        <f t="shared" ca="1" si="714"/>
        <v>41.993443216214622</v>
      </c>
      <c r="AAB25" s="90">
        <f t="shared" ca="1" si="715"/>
        <v>140.36557355139774</v>
      </c>
      <c r="AAC25" s="90">
        <f t="shared" ca="1" si="716"/>
        <v>6.7822566438424241</v>
      </c>
      <c r="AAD25" s="90">
        <f t="shared" ca="1" si="717"/>
        <v>374.82232471734704</v>
      </c>
      <c r="AAE25" s="90">
        <f t="shared" ca="1" si="718"/>
        <v>39.209568400022548</v>
      </c>
      <c r="AAF25" s="90">
        <f t="shared" ca="1" si="719"/>
        <v>245.91139692723638</v>
      </c>
      <c r="AAG25" s="90">
        <f t="shared" ca="1" si="720"/>
        <v>73.10226112673638</v>
      </c>
      <c r="AAH25" s="90">
        <f t="shared" ca="1" si="721"/>
        <v>144.78064491240949</v>
      </c>
      <c r="AAI25" s="90">
        <f t="shared" ca="1" si="722"/>
        <v>9.6411903279332953E-2</v>
      </c>
      <c r="AAJ25" s="90">
        <f t="shared" ca="1" si="723"/>
        <v>76.642686902797521</v>
      </c>
      <c r="AAK25" s="90">
        <f t="shared" ca="1" si="724"/>
        <v>186.79394745052053</v>
      </c>
      <c r="AAL25" s="90">
        <f t="shared" ca="1" si="725"/>
        <v>106.9311224722652</v>
      </c>
      <c r="AAM25" s="90">
        <f t="shared" ca="1" si="726"/>
        <v>134.31723548094143</v>
      </c>
      <c r="AAN25" s="90">
        <f t="shared" ca="1" si="727"/>
        <v>-0.67844151855995982</v>
      </c>
      <c r="AAO25" s="90">
        <f t="shared" ca="1" si="728"/>
        <v>502.95284558970229</v>
      </c>
      <c r="AAP25" s="90">
        <f t="shared" ca="1" si="729"/>
        <v>464.83378985169776</v>
      </c>
      <c r="AAQ25" s="90">
        <f t="shared" ca="1" si="730"/>
        <v>67.7351438491865</v>
      </c>
      <c r="AAR25" s="90">
        <f t="shared" ca="1" si="731"/>
        <v>32.376734239313961</v>
      </c>
      <c r="AAS25" s="90">
        <f t="shared" ca="1" si="732"/>
        <v>236.65450872128486</v>
      </c>
      <c r="AAT25" s="90">
        <f t="shared" ca="1" si="733"/>
        <v>30.035511858823263</v>
      </c>
      <c r="AAU25" s="90">
        <f t="shared" ca="1" si="734"/>
        <v>859.73771897784718</v>
      </c>
      <c r="AAV25" s="90">
        <f t="shared" ca="1" si="735"/>
        <v>20.69142012225263</v>
      </c>
      <c r="AAW25" s="90">
        <f t="shared" ca="1" si="736"/>
        <v>85.480110004304677</v>
      </c>
      <c r="AAX25" s="90">
        <f t="shared" ca="1" si="737"/>
        <v>15.158153663469948</v>
      </c>
      <c r="AAY25" s="90">
        <f t="shared" ca="1" si="738"/>
        <v>321.97464745116088</v>
      </c>
      <c r="AAZ25" s="90">
        <f t="shared" ca="1" si="739"/>
        <v>91.042779909268035</v>
      </c>
      <c r="ABA25" s="90">
        <f t="shared" ca="1" si="740"/>
        <v>311.62329403910462</v>
      </c>
      <c r="ABB25" s="90">
        <f t="shared" ca="1" si="741"/>
        <v>1468.4545230917718</v>
      </c>
      <c r="ABC25" s="90">
        <f t="shared" ca="1" si="742"/>
        <v>26.335871131492304</v>
      </c>
      <c r="ABD25" s="90">
        <f t="shared" ca="1" si="743"/>
        <v>793.18269951775483</v>
      </c>
      <c r="ABE25" s="90">
        <f t="shared" ca="1" si="744"/>
        <v>53.166789495562014</v>
      </c>
      <c r="ABF25" s="90">
        <f t="shared" ca="1" si="745"/>
        <v>6.3350760974587432</v>
      </c>
      <c r="ABG25" s="90">
        <f t="shared" ca="1" si="746"/>
        <v>36.486276637575159</v>
      </c>
      <c r="ABH25" s="90">
        <f t="shared" ca="1" si="747"/>
        <v>885.43271449373128</v>
      </c>
      <c r="ABI25" s="90">
        <f t="shared" ca="1" si="748"/>
        <v>15.564968548800735</v>
      </c>
      <c r="ABJ25" s="90">
        <f t="shared" ca="1" si="749"/>
        <v>63.152158570003273</v>
      </c>
      <c r="ABK25" s="90">
        <f t="shared" ca="1" si="750"/>
        <v>172.19257843488313</v>
      </c>
      <c r="ABL25" s="90">
        <f t="shared" ca="1" si="751"/>
        <v>42.896894515199719</v>
      </c>
      <c r="ABM25" s="90">
        <f t="shared" ca="1" si="752"/>
        <v>152.23113084385693</v>
      </c>
      <c r="ABN25" s="90">
        <f t="shared" ca="1" si="753"/>
        <v>38.291815996268191</v>
      </c>
      <c r="ABO25" s="90">
        <f t="shared" ca="1" si="754"/>
        <v>19.219731302132502</v>
      </c>
      <c r="ABP25" s="90">
        <f t="shared" ca="1" si="755"/>
        <v>59.039406757599096</v>
      </c>
      <c r="ABQ25" s="90">
        <f t="shared" ca="1" si="756"/>
        <v>357.5936126642149</v>
      </c>
      <c r="ABR25" s="90">
        <f t="shared" ca="1" si="757"/>
        <v>33.725592726330966</v>
      </c>
      <c r="ABS25" s="90">
        <f t="shared" ca="1" si="758"/>
        <v>25.960927199058151</v>
      </c>
      <c r="ABT25" s="90">
        <f t="shared" ca="1" si="759"/>
        <v>128.74488763613684</v>
      </c>
      <c r="ABU25" s="90">
        <f t="shared" ca="1" si="760"/>
        <v>263.45431080827751</v>
      </c>
      <c r="ABV25" s="90">
        <f t="shared" ca="1" si="761"/>
        <v>181.24117236942058</v>
      </c>
      <c r="ABW25" s="90">
        <f t="shared" ca="1" si="762"/>
        <v>128.3604972416444</v>
      </c>
      <c r="ABX25" s="90">
        <f t="shared" ca="1" si="763"/>
        <v>432.28881852024193</v>
      </c>
      <c r="ABY25" s="90">
        <f t="shared" ca="1" si="764"/>
        <v>54.724554839979689</v>
      </c>
      <c r="ABZ25" s="90">
        <f t="shared" ca="1" si="765"/>
        <v>132.10233033529812</v>
      </c>
      <c r="ACA25" s="90">
        <f t="shared" ca="1" si="766"/>
        <v>68.470190497150838</v>
      </c>
      <c r="ACB25" s="90">
        <f t="shared" ca="1" si="767"/>
        <v>137.17072406966579</v>
      </c>
      <c r="ACC25" s="90">
        <f t="shared" ca="1" si="768"/>
        <v>145.64141800914817</v>
      </c>
      <c r="ACD25" s="90">
        <f t="shared" ca="1" si="769"/>
        <v>235.80246412856889</v>
      </c>
      <c r="ACE25" s="90">
        <f t="shared" ca="1" si="770"/>
        <v>6.4763260782177694</v>
      </c>
      <c r="ACF25" s="90">
        <f t="shared" ca="1" si="771"/>
        <v>327.79137787045039</v>
      </c>
      <c r="ACG25" s="90">
        <f t="shared" ca="1" si="772"/>
        <v>175.92508499377533</v>
      </c>
      <c r="ACH25" s="90">
        <f t="shared" ca="1" si="773"/>
        <v>600.68227910830944</v>
      </c>
      <c r="ACI25" s="90">
        <f t="shared" ca="1" si="774"/>
        <v>93.422036150072813</v>
      </c>
      <c r="ACJ25" s="90">
        <f t="shared" ca="1" si="775"/>
        <v>424.63445503345133</v>
      </c>
      <c r="ACK25" s="90">
        <f t="shared" ca="1" si="776"/>
        <v>24.265444308014906</v>
      </c>
      <c r="ACL25" s="90">
        <f t="shared" ca="1" si="777"/>
        <v>66.626768372735015</v>
      </c>
      <c r="ACM25" s="90">
        <f t="shared" ca="1" si="778"/>
        <v>137.8183450350119</v>
      </c>
      <c r="ACN25" s="90">
        <f t="shared" ca="1" si="779"/>
        <v>26.179712576581998</v>
      </c>
      <c r="ACO25" s="90">
        <f t="shared" ca="1" si="780"/>
        <v>42.370097547805976</v>
      </c>
      <c r="ACP25" s="90">
        <f t="shared" ca="1" si="781"/>
        <v>33.438975611463</v>
      </c>
      <c r="ACQ25" s="90">
        <f t="shared" ca="1" si="782"/>
        <v>153.81271718643023</v>
      </c>
      <c r="ACR25" s="90">
        <f t="shared" ca="1" si="783"/>
        <v>-58.958754487822524</v>
      </c>
      <c r="ACS25" s="90">
        <f t="shared" ca="1" si="784"/>
        <v>17.851152552201079</v>
      </c>
      <c r="ACT25" s="90">
        <f t="shared" ca="1" si="785"/>
        <v>821.09988913582379</v>
      </c>
      <c r="ACU25" s="90">
        <f t="shared" ca="1" si="786"/>
        <v>474.08498993926293</v>
      </c>
      <c r="ACV25" s="90">
        <f t="shared" ca="1" si="787"/>
        <v>153.11024791462864</v>
      </c>
      <c r="ACW25" s="90">
        <f t="shared" ca="1" si="788"/>
        <v>35.119277065567864</v>
      </c>
      <c r="ACX25" s="90">
        <f t="shared" ca="1" si="789"/>
        <v>140.27475746445378</v>
      </c>
      <c r="ACY25" s="90">
        <f t="shared" ca="1" si="790"/>
        <v>87.344004905186807</v>
      </c>
      <c r="ACZ25" s="90">
        <f t="shared" ca="1" si="791"/>
        <v>196.50107191327419</v>
      </c>
      <c r="ADA25" s="90">
        <f t="shared" ca="1" si="792"/>
        <v>47.785650465832774</v>
      </c>
      <c r="ADB25" s="90">
        <f t="shared" ca="1" si="793"/>
        <v>342.25891141024459</v>
      </c>
      <c r="ADC25" s="90">
        <f t="shared" ca="1" si="794"/>
        <v>236.83237328008263</v>
      </c>
      <c r="ADD25" s="90">
        <f t="shared" ca="1" si="795"/>
        <v>57.857346203090898</v>
      </c>
      <c r="ADE25" s="90">
        <f t="shared" ca="1" si="796"/>
        <v>302.20780067663458</v>
      </c>
      <c r="ADF25" s="90">
        <f t="shared" ca="1" si="797"/>
        <v>639.81458879227387</v>
      </c>
      <c r="ADG25" s="90">
        <f t="shared" ca="1" si="798"/>
        <v>25.68435071567545</v>
      </c>
      <c r="ADH25" s="90">
        <f t="shared" ca="1" si="799"/>
        <v>49.60547472741824</v>
      </c>
      <c r="ADI25" s="90">
        <f t="shared" ca="1" si="800"/>
        <v>16.604209835585419</v>
      </c>
      <c r="ADJ25" s="90">
        <f t="shared" ca="1" si="801"/>
        <v>25.120209170783959</v>
      </c>
      <c r="ADK25" s="90">
        <f t="shared" ca="1" si="802"/>
        <v>9.5873826400625237</v>
      </c>
      <c r="ADL25" s="90">
        <f t="shared" ca="1" si="803"/>
        <v>16.337923119601832</v>
      </c>
      <c r="ADM25" s="90">
        <f t="shared" ca="1" si="804"/>
        <v>155.03751560243722</v>
      </c>
      <c r="ADN25" s="90">
        <f t="shared" ca="1" si="805"/>
        <v>117.27171706177597</v>
      </c>
      <c r="ADO25" s="90">
        <f t="shared" ca="1" si="806"/>
        <v>-23.654498218840523</v>
      </c>
      <c r="ADP25" s="90">
        <f t="shared" ca="1" si="807"/>
        <v>19.979231204358431</v>
      </c>
      <c r="ADQ25" s="90">
        <f t="shared" ca="1" si="808"/>
        <v>98.126315196354412</v>
      </c>
      <c r="ADR25" s="90">
        <f t="shared" ca="1" si="809"/>
        <v>79.61253879793432</v>
      </c>
      <c r="ADS25" s="90">
        <f t="shared" ca="1" si="810"/>
        <v>294.66095548323187</v>
      </c>
      <c r="ADT25" s="90">
        <f t="shared" ca="1" si="811"/>
        <v>58.152909551008214</v>
      </c>
      <c r="ADU25" s="90">
        <f t="shared" ca="1" si="812"/>
        <v>154.72972566403615</v>
      </c>
      <c r="ADV25" s="90">
        <f t="shared" ca="1" si="813"/>
        <v>61.854608038121249</v>
      </c>
      <c r="ADW25" s="90">
        <f t="shared" ca="1" si="814"/>
        <v>4.5674039693061159</v>
      </c>
      <c r="ADX25" s="90">
        <f t="shared" ca="1" si="815"/>
        <v>-5.8223832743023882E-2</v>
      </c>
      <c r="ADY25" s="90">
        <f t="shared" ca="1" si="816"/>
        <v>384.68727930390645</v>
      </c>
      <c r="ADZ25" s="90">
        <f t="shared" ca="1" si="817"/>
        <v>80.074059877602764</v>
      </c>
      <c r="AEA25" s="90">
        <f t="shared" ca="1" si="818"/>
        <v>37.616385889559638</v>
      </c>
      <c r="AEB25" s="90">
        <f t="shared" ca="1" si="819"/>
        <v>373.6666218692356</v>
      </c>
      <c r="AEC25" s="90">
        <f t="shared" ca="1" si="820"/>
        <v>16.061205526104992</v>
      </c>
      <c r="AED25" s="90">
        <f t="shared" ca="1" si="821"/>
        <v>207.77944779526607</v>
      </c>
      <c r="AEE25" s="90">
        <f t="shared" ca="1" si="822"/>
        <v>74.849772100985675</v>
      </c>
      <c r="AEF25" s="90">
        <f t="shared" ca="1" si="823"/>
        <v>121.59904872889192</v>
      </c>
      <c r="AEG25" s="90">
        <f t="shared" ca="1" si="824"/>
        <v>45.611501844474034</v>
      </c>
      <c r="AEH25" s="90">
        <f t="shared" ca="1" si="825"/>
        <v>156.97023905172935</v>
      </c>
      <c r="AEI25" s="90">
        <f t="shared" ca="1" si="826"/>
        <v>53.264484971322133</v>
      </c>
      <c r="AEJ25" s="90">
        <f t="shared" ca="1" si="827"/>
        <v>154.55893172507263</v>
      </c>
      <c r="AEK25" s="90">
        <f t="shared" ca="1" si="828"/>
        <v>-12.360806601328175</v>
      </c>
      <c r="AEL25" s="90">
        <f t="shared" ca="1" si="829"/>
        <v>68.230334163561665</v>
      </c>
      <c r="AEM25" s="90">
        <f t="shared" ca="1" si="830"/>
        <v>271.99827912442385</v>
      </c>
      <c r="AEN25" s="90">
        <f t="shared" ca="1" si="831"/>
        <v>58.803791521201887</v>
      </c>
      <c r="AEO25" s="90">
        <f t="shared" ca="1" si="832"/>
        <v>4.3676672744238045</v>
      </c>
      <c r="AEP25" s="90">
        <f t="shared" ca="1" si="833"/>
        <v>149.75602271744569</v>
      </c>
      <c r="AEQ25" s="90">
        <f t="shared" ca="1" si="834"/>
        <v>36.071142878095998</v>
      </c>
      <c r="AER25" s="90">
        <f t="shared" ca="1" si="835"/>
        <v>21.938001852997171</v>
      </c>
      <c r="AES25" s="90">
        <f t="shared" ca="1" si="836"/>
        <v>149.5134624479405</v>
      </c>
      <c r="AET25" s="90">
        <f t="shared" ca="1" si="837"/>
        <v>195.26986526015267</v>
      </c>
      <c r="AEU25" s="90">
        <f t="shared" ca="1" si="838"/>
        <v>289.36448453082977</v>
      </c>
      <c r="AEV25" s="90">
        <f t="shared" ca="1" si="839"/>
        <v>73.85638026133357</v>
      </c>
      <c r="AEW25" s="90">
        <f t="shared" ca="1" si="840"/>
        <v>82.017266425028964</v>
      </c>
      <c r="AEX25" s="90">
        <f t="shared" ca="1" si="841"/>
        <v>40.388803145501342</v>
      </c>
      <c r="AEY25" s="90">
        <f t="shared" ca="1" si="842"/>
        <v>199.26053934789695</v>
      </c>
      <c r="AEZ25" s="90">
        <f t="shared" ca="1" si="843"/>
        <v>108.4541743228306</v>
      </c>
      <c r="AFA25" s="90">
        <f t="shared" ca="1" si="844"/>
        <v>42.641419325681071</v>
      </c>
      <c r="AFB25" s="90">
        <f t="shared" ca="1" si="845"/>
        <v>51.040768735366989</v>
      </c>
      <c r="AFC25" s="90">
        <f t="shared" ca="1" si="846"/>
        <v>13.857167222826844</v>
      </c>
      <c r="AFD25" s="90">
        <f t="shared" ca="1" si="847"/>
        <v>165.10411621938204</v>
      </c>
      <c r="AFE25" s="90">
        <f t="shared" ca="1" si="848"/>
        <v>93.346243258503975</v>
      </c>
      <c r="AFF25" s="90">
        <f t="shared" ca="1" si="849"/>
        <v>43.923760034748291</v>
      </c>
      <c r="AFG25" s="90">
        <f t="shared" ca="1" si="850"/>
        <v>73.924369591422675</v>
      </c>
      <c r="AFH25" s="90">
        <f t="shared" ca="1" si="851"/>
        <v>18.741395568057026</v>
      </c>
      <c r="AFI25" s="90">
        <f t="shared" ca="1" si="852"/>
        <v>27.448085496512693</v>
      </c>
      <c r="AFJ25" s="90">
        <f t="shared" ca="1" si="853"/>
        <v>81.154096319868614</v>
      </c>
      <c r="AFK25" s="90">
        <f t="shared" ca="1" si="854"/>
        <v>316.33767679944589</v>
      </c>
      <c r="AFL25" s="90">
        <f t="shared" ca="1" si="855"/>
        <v>44.716393495166535</v>
      </c>
      <c r="AFM25" s="90">
        <f t="shared" ca="1" si="856"/>
        <v>204.33807448687637</v>
      </c>
      <c r="AFN25" s="90">
        <f t="shared" ca="1" si="857"/>
        <v>399.2851079747802</v>
      </c>
      <c r="AFO25" s="90">
        <f t="shared" ca="1" si="858"/>
        <v>76.182877677023342</v>
      </c>
      <c r="AFP25" s="90">
        <f t="shared" ca="1" si="859"/>
        <v>162.55050479273953</v>
      </c>
      <c r="AFQ25" s="90">
        <f t="shared" ca="1" si="860"/>
        <v>59.936052116459379</v>
      </c>
      <c r="AFR25" s="90">
        <f t="shared" ca="1" si="861"/>
        <v>42.608726201099863</v>
      </c>
      <c r="AFS25" s="90">
        <f t="shared" ca="1" si="862"/>
        <v>146.36721689996472</v>
      </c>
      <c r="AFT25" s="90">
        <f t="shared" ca="1" si="863"/>
        <v>68.70548807874944</v>
      </c>
      <c r="AFU25" s="90">
        <f t="shared" ca="1" si="864"/>
        <v>79.256444700415102</v>
      </c>
      <c r="AFV25" s="90">
        <f t="shared" ca="1" si="865"/>
        <v>643.66116586295084</v>
      </c>
      <c r="AFW25" s="90">
        <f t="shared" ca="1" si="866"/>
        <v>9.0026706131024277</v>
      </c>
      <c r="AFX25" s="90">
        <f t="shared" ca="1" si="867"/>
        <v>77.449326288378316</v>
      </c>
      <c r="AFY25" s="90">
        <f t="shared" ca="1" si="868"/>
        <v>209.06666504829246</v>
      </c>
      <c r="AFZ25" s="90">
        <f t="shared" ca="1" si="869"/>
        <v>325.29296333281962</v>
      </c>
      <c r="AGA25" s="90">
        <f t="shared" ca="1" si="870"/>
        <v>-5.0179961891218774</v>
      </c>
      <c r="AGB25" s="90">
        <f t="shared" ca="1" si="871"/>
        <v>116.33454300304119</v>
      </c>
      <c r="AGC25" s="90">
        <f t="shared" ca="1" si="872"/>
        <v>8.8782982374507711</v>
      </c>
      <c r="AGD25" s="90">
        <f t="shared" ca="1" si="873"/>
        <v>41.937815303955766</v>
      </c>
      <c r="AGE25" s="90">
        <f t="shared" ca="1" si="874"/>
        <v>216.64731003374794</v>
      </c>
      <c r="AGF25" s="90">
        <f t="shared" ca="1" si="875"/>
        <v>370.05716006833501</v>
      </c>
      <c r="AGG25" s="90">
        <f t="shared" ca="1" si="876"/>
        <v>2.1199262234848106</v>
      </c>
      <c r="AGH25" s="90">
        <f t="shared" ca="1" si="877"/>
        <v>229.24317237347714</v>
      </c>
      <c r="AGI25" s="90">
        <f t="shared" ca="1" si="878"/>
        <v>172.98896200794653</v>
      </c>
      <c r="AGJ25" s="90">
        <f t="shared" ca="1" si="879"/>
        <v>102.86013350736195</v>
      </c>
      <c r="AGK25" s="90">
        <f t="shared" ca="1" si="880"/>
        <v>24.959091944255011</v>
      </c>
      <c r="AGL25" s="90">
        <f t="shared" ca="1" si="881"/>
        <v>486.82861913639613</v>
      </c>
      <c r="AGM25" s="90">
        <f t="shared" ca="1" si="882"/>
        <v>248.23309346928073</v>
      </c>
      <c r="AGN25" s="90">
        <f t="shared" ca="1" si="883"/>
        <v>105.29507925188811</v>
      </c>
      <c r="AGO25" s="90">
        <f t="shared" ca="1" si="884"/>
        <v>209.93807222764806</v>
      </c>
      <c r="AGP25" s="90">
        <f t="shared" ca="1" si="885"/>
        <v>47.377551517947452</v>
      </c>
      <c r="AGQ25" s="90">
        <f t="shared" ca="1" si="886"/>
        <v>280.53286551492516</v>
      </c>
      <c r="AGR25" s="90">
        <f t="shared" ca="1" si="887"/>
        <v>27.838954548135611</v>
      </c>
      <c r="AGS25" s="90">
        <f t="shared" ca="1" si="888"/>
        <v>11.180647137082637</v>
      </c>
      <c r="AGT25" s="90">
        <f t="shared" ca="1" si="889"/>
        <v>37.714522664703885</v>
      </c>
      <c r="AGU25" s="90">
        <f t="shared" ca="1" si="890"/>
        <v>135.63039468906081</v>
      </c>
      <c r="AGV25" s="90">
        <f t="shared" ca="1" si="891"/>
        <v>81.503039886144919</v>
      </c>
      <c r="AGW25" s="90">
        <f t="shared" ca="1" si="892"/>
        <v>81.865485394415316</v>
      </c>
      <c r="AGX25" s="90">
        <f t="shared" ca="1" si="893"/>
        <v>362.14881629692167</v>
      </c>
      <c r="AGY25" s="90">
        <f t="shared" ca="1" si="894"/>
        <v>223.66021876573305</v>
      </c>
      <c r="AGZ25" s="90">
        <f t="shared" ca="1" si="895"/>
        <v>241.39133524410758</v>
      </c>
      <c r="AHA25" s="90">
        <f t="shared" ca="1" si="896"/>
        <v>174.30993670550765</v>
      </c>
      <c r="AHB25" s="90">
        <f t="shared" ca="1" si="897"/>
        <v>112.26189977140032</v>
      </c>
      <c r="AHC25" s="90">
        <f t="shared" ca="1" si="898"/>
        <v>114.69346714481954</v>
      </c>
      <c r="AHD25" s="90">
        <f t="shared" ca="1" si="899"/>
        <v>73.846420576188777</v>
      </c>
      <c r="AHE25" s="90">
        <f t="shared" ca="1" si="900"/>
        <v>21.942599324581444</v>
      </c>
      <c r="AHF25" s="90">
        <f t="shared" ca="1" si="901"/>
        <v>4.2619373426316942</v>
      </c>
      <c r="AHG25" s="90">
        <f t="shared" ca="1" si="902"/>
        <v>405.0725668950173</v>
      </c>
      <c r="AHH25" s="90">
        <f t="shared" ca="1" si="903"/>
        <v>162.06403051760549</v>
      </c>
      <c r="AHI25" s="90">
        <f t="shared" ca="1" si="904"/>
        <v>51.013547513631195</v>
      </c>
      <c r="AHJ25" s="90">
        <f t="shared" ca="1" si="905"/>
        <v>64.76519702673437</v>
      </c>
      <c r="AHK25" s="90">
        <f t="shared" ca="1" si="906"/>
        <v>201.56566789269036</v>
      </c>
      <c r="AHL25" s="90">
        <f t="shared" ca="1" si="907"/>
        <v>59.259000313655605</v>
      </c>
      <c r="AHM25" s="90">
        <f t="shared" ca="1" si="908"/>
        <v>282.22604427572207</v>
      </c>
      <c r="AHN25" s="90">
        <f t="shared" ca="1" si="909"/>
        <v>2.8327451287488503</v>
      </c>
      <c r="AHO25" s="90">
        <f t="shared" ca="1" si="910"/>
        <v>58.310144596610762</v>
      </c>
      <c r="AHP25" s="90">
        <f t="shared" ca="1" si="911"/>
        <v>506.32612887451279</v>
      </c>
      <c r="AHQ25" s="90">
        <f t="shared" ca="1" si="912"/>
        <v>648.25889140982997</v>
      </c>
      <c r="AHR25" s="90">
        <f t="shared" ca="1" si="913"/>
        <v>89.727929073956204</v>
      </c>
      <c r="AHS25" s="90">
        <f t="shared" ca="1" si="914"/>
        <v>72.553821541581641</v>
      </c>
      <c r="AHT25" s="90">
        <f t="shared" ca="1" si="915"/>
        <v>85.09778301067945</v>
      </c>
      <c r="AHU25" s="90">
        <f t="shared" ca="1" si="916"/>
        <v>301.90670056065824</v>
      </c>
      <c r="AHV25" s="90">
        <f t="shared" ca="1" si="917"/>
        <v>80.481954939157845</v>
      </c>
      <c r="AHW25" s="90">
        <f t="shared" ca="1" si="918"/>
        <v>3.3940881780532153</v>
      </c>
      <c r="AHX25" s="90">
        <f t="shared" ca="1" si="919"/>
        <v>105.39615678425871</v>
      </c>
      <c r="AHY25" s="90">
        <f t="shared" ca="1" si="920"/>
        <v>112.04174818615154</v>
      </c>
      <c r="AHZ25" s="90">
        <f t="shared" ca="1" si="921"/>
        <v>247.11190082624927</v>
      </c>
      <c r="AIA25" s="90">
        <f t="shared" ca="1" si="922"/>
        <v>61.839982070855072</v>
      </c>
      <c r="AIB25" s="90">
        <f t="shared" ca="1" si="923"/>
        <v>248.74697675990845</v>
      </c>
      <c r="AIC25" s="90">
        <f t="shared" ca="1" si="924"/>
        <v>56.762030858478596</v>
      </c>
      <c r="AID25" s="90">
        <f t="shared" ca="1" si="925"/>
        <v>111.07107281246073</v>
      </c>
      <c r="AIE25" s="90">
        <f t="shared" ca="1" si="926"/>
        <v>81.573675656208678</v>
      </c>
      <c r="AIF25" s="90">
        <f t="shared" ca="1" si="927"/>
        <v>225.46107113257773</v>
      </c>
      <c r="AIG25" s="90">
        <f t="shared" ca="1" si="928"/>
        <v>5.9709796890606803</v>
      </c>
      <c r="AIH25" s="90">
        <f t="shared" ca="1" si="929"/>
        <v>5.2635866479811328</v>
      </c>
      <c r="AII25" s="90">
        <f t="shared" ca="1" si="930"/>
        <v>152.55447274350354</v>
      </c>
      <c r="AIJ25" s="90">
        <f t="shared" ca="1" si="931"/>
        <v>51.152987688448533</v>
      </c>
      <c r="AIK25" s="90">
        <f t="shared" ca="1" si="932"/>
        <v>58.16243997898345</v>
      </c>
      <c r="AIL25" s="90">
        <f t="shared" ca="1" si="933"/>
        <v>68.486629212695703</v>
      </c>
      <c r="AIM25" s="90">
        <f t="shared" ca="1" si="934"/>
        <v>23.475923937361081</v>
      </c>
      <c r="AIN25" s="90">
        <f t="shared" ca="1" si="935"/>
        <v>46.852201525634442</v>
      </c>
      <c r="AIO25" s="90">
        <f t="shared" ca="1" si="936"/>
        <v>349.31951100586053</v>
      </c>
      <c r="AIP25" s="90">
        <f t="shared" ca="1" si="937"/>
        <v>0.60768334537256674</v>
      </c>
      <c r="AIQ25" s="90">
        <f t="shared" ca="1" si="938"/>
        <v>100.04291566741807</v>
      </c>
      <c r="AIR25" s="90">
        <f t="shared" ca="1" si="939"/>
        <v>64.318210026320315</v>
      </c>
      <c r="AIS25" s="90">
        <f t="shared" ca="1" si="940"/>
        <v>252.8187799951726</v>
      </c>
      <c r="AIT25" s="90">
        <f t="shared" ca="1" si="941"/>
        <v>33.048546689643054</v>
      </c>
      <c r="AIU25" s="90">
        <f t="shared" ca="1" si="942"/>
        <v>615.94319554820584</v>
      </c>
      <c r="AIV25" s="90">
        <f t="shared" ca="1" si="943"/>
        <v>52.011345108237947</v>
      </c>
      <c r="AIW25" s="90">
        <f t="shared" ca="1" si="944"/>
        <v>69.742128284727954</v>
      </c>
      <c r="AIX25" s="90">
        <f t="shared" ca="1" si="945"/>
        <v>38.173856485301776</v>
      </c>
      <c r="AIY25" s="90">
        <f t="shared" ca="1" si="946"/>
        <v>75.328746762089722</v>
      </c>
      <c r="AIZ25" s="90">
        <f t="shared" ca="1" si="947"/>
        <v>479.52448019930819</v>
      </c>
      <c r="AJA25" s="90">
        <f t="shared" ca="1" si="948"/>
        <v>108.20573125500322</v>
      </c>
      <c r="AJB25" s="90">
        <f t="shared" ca="1" si="949"/>
        <v>229.39869229052584</v>
      </c>
      <c r="AJC25" s="90">
        <f t="shared" ca="1" si="950"/>
        <v>240.70518060114486</v>
      </c>
      <c r="AJD25" s="90">
        <f t="shared" ca="1" si="951"/>
        <v>969.85759488586689</v>
      </c>
      <c r="AJE25" s="90">
        <f t="shared" ca="1" si="952"/>
        <v>188.84505292570401</v>
      </c>
      <c r="AJF25" s="90">
        <f t="shared" ca="1" si="953"/>
        <v>28.019557420196154</v>
      </c>
      <c r="AJG25" s="90">
        <f t="shared" ca="1" si="954"/>
        <v>444.34952450989425</v>
      </c>
      <c r="AJH25" s="90">
        <f t="shared" ca="1" si="955"/>
        <v>108.38523769772677</v>
      </c>
      <c r="AJI25" s="90">
        <f t="shared" ca="1" si="956"/>
        <v>32.043833730407869</v>
      </c>
      <c r="AJJ25" s="90">
        <f t="shared" ca="1" si="957"/>
        <v>37.059816396766571</v>
      </c>
      <c r="AJK25" s="90">
        <f t="shared" ca="1" si="958"/>
        <v>61.313154378634778</v>
      </c>
      <c r="AJL25" s="90">
        <f t="shared" ca="1" si="959"/>
        <v>34.285560789691758</v>
      </c>
      <c r="AJM25" s="90">
        <f t="shared" ca="1" si="960"/>
        <v>160.92110428643952</v>
      </c>
      <c r="AJN25" s="90">
        <f t="shared" ca="1" si="961"/>
        <v>17.040136630015567</v>
      </c>
      <c r="AJO25" s="90">
        <f t="shared" ca="1" si="962"/>
        <v>97.648561202602892</v>
      </c>
      <c r="AJP25" s="90">
        <f t="shared" ca="1" si="963"/>
        <v>233.07877457027499</v>
      </c>
      <c r="AJQ25" s="90">
        <f t="shared" ca="1" si="964"/>
        <v>21.08475337040872</v>
      </c>
      <c r="AJR25" s="90">
        <f t="shared" ca="1" si="965"/>
        <v>192.16367855676759</v>
      </c>
      <c r="AJS25" s="90">
        <f t="shared" ca="1" si="966"/>
        <v>6.2923560046404843</v>
      </c>
      <c r="AJT25" s="90">
        <f t="shared" ca="1" si="967"/>
        <v>40.321528129872277</v>
      </c>
      <c r="AJU25" s="90">
        <f t="shared" ca="1" si="968"/>
        <v>140.51042577826254</v>
      </c>
      <c r="AJV25" s="90">
        <f t="shared" ca="1" si="969"/>
        <v>31.488477278088951</v>
      </c>
      <c r="AJW25" s="90">
        <f t="shared" ca="1" si="970"/>
        <v>92.46539747903104</v>
      </c>
      <c r="AJX25" s="90">
        <f t="shared" ca="1" si="971"/>
        <v>39.130569108911303</v>
      </c>
      <c r="AJY25" s="90">
        <f t="shared" ca="1" si="972"/>
        <v>75.501993829878643</v>
      </c>
      <c r="AJZ25" s="90">
        <f t="shared" ca="1" si="973"/>
        <v>66.035363277075831</v>
      </c>
      <c r="AKA25" s="90">
        <f t="shared" ca="1" si="974"/>
        <v>216.15810585512003</v>
      </c>
      <c r="AKB25" s="90">
        <f t="shared" ca="1" si="975"/>
        <v>23.544445365414404</v>
      </c>
      <c r="AKC25" s="90">
        <f t="shared" ca="1" si="976"/>
        <v>116.38620622209598</v>
      </c>
      <c r="AKD25" s="90">
        <f t="shared" ca="1" si="977"/>
        <v>87.851436252281545</v>
      </c>
      <c r="AKE25" s="90">
        <f t="shared" ca="1" si="978"/>
        <v>242.07935448775521</v>
      </c>
      <c r="AKF25" s="90">
        <f t="shared" ca="1" si="979"/>
        <v>25.846383889077408</v>
      </c>
      <c r="AKG25" s="90">
        <f t="shared" ca="1" si="980"/>
        <v>158.69067615508271</v>
      </c>
      <c r="AKH25" s="90">
        <f t="shared" ca="1" si="981"/>
        <v>13.686119944825322</v>
      </c>
      <c r="AKI25" s="90">
        <f t="shared" ca="1" si="982"/>
        <v>52.499877114001976</v>
      </c>
      <c r="AKJ25" s="90">
        <f t="shared" ca="1" si="983"/>
        <v>5.4909848361505009</v>
      </c>
      <c r="AKK25" s="90">
        <f t="shared" ca="1" si="984"/>
        <v>39.952231911331374</v>
      </c>
      <c r="AKL25" s="90">
        <f t="shared" ca="1" si="985"/>
        <v>31.706634725975995</v>
      </c>
      <c r="AKM25" s="90">
        <f t="shared" ca="1" si="986"/>
        <v>43.664367878936211</v>
      </c>
      <c r="AKN25" s="90">
        <f t="shared" ca="1" si="987"/>
        <v>430.12801015005368</v>
      </c>
      <c r="AKO25" s="90">
        <f t="shared" ca="1" si="988"/>
        <v>9.8054337908941633</v>
      </c>
      <c r="AKP25" s="90">
        <f t="shared" ca="1" si="989"/>
        <v>332.62884062734952</v>
      </c>
      <c r="AKQ25" s="90">
        <f t="shared" ca="1" si="990"/>
        <v>24.373235404641676</v>
      </c>
      <c r="AKR25" s="90">
        <f t="shared" ca="1" si="991"/>
        <v>356.83651318864412</v>
      </c>
      <c r="AKS25" s="90">
        <f t="shared" ca="1" si="992"/>
        <v>120.37130816401626</v>
      </c>
      <c r="AKT25" s="90">
        <f t="shared" ca="1" si="993"/>
        <v>209.07943925691222</v>
      </c>
      <c r="AKU25" s="90">
        <f t="shared" ca="1" si="994"/>
        <v>274.33098676458582</v>
      </c>
      <c r="AKV25" s="90">
        <f t="shared" ca="1" si="995"/>
        <v>42.774574700892543</v>
      </c>
      <c r="AKW25" s="90">
        <f t="shared" ca="1" si="996"/>
        <v>535.47773337684555</v>
      </c>
      <c r="AKX25" s="90">
        <f t="shared" ca="1" si="997"/>
        <v>-1.0168029859638428</v>
      </c>
      <c r="AKY25" s="90">
        <f t="shared" ca="1" si="998"/>
        <v>156.65466086635146</v>
      </c>
      <c r="AKZ25" s="90">
        <f t="shared" ca="1" si="999"/>
        <v>157.18653754628519</v>
      </c>
      <c r="ALA25" s="90">
        <f t="shared" ca="1" si="1000"/>
        <v>77.344065151368071</v>
      </c>
      <c r="ALB25" s="90">
        <f t="shared" ca="1" si="1001"/>
        <v>549.97835808903505</v>
      </c>
      <c r="ALC25" s="90">
        <f t="shared" ca="1" si="1002"/>
        <v>117.71689494017062</v>
      </c>
      <c r="ALD25" s="90">
        <f t="shared" ca="1" si="1003"/>
        <v>12.947458047038142</v>
      </c>
      <c r="ALE25" s="90">
        <f t="shared" ca="1" si="1004"/>
        <v>579.33887278252291</v>
      </c>
      <c r="ALF25" s="90">
        <f t="shared" ca="1" si="1005"/>
        <v>31.471339424989321</v>
      </c>
      <c r="ALG25" s="90">
        <f t="shared" ca="1" si="1006"/>
        <v>285.5122154663249</v>
      </c>
      <c r="ALH25" s="90">
        <f t="shared" ca="1" si="1007"/>
        <v>68.354936497925635</v>
      </c>
      <c r="ALI25" s="90">
        <f t="shared" ca="1" si="1008"/>
        <v>26.676727441017299</v>
      </c>
      <c r="ALJ25" s="90">
        <f t="shared" ca="1" si="1009"/>
        <v>12.977316856123153</v>
      </c>
      <c r="ALK25" s="90">
        <f t="shared" ca="1" si="1010"/>
        <v>237.11034333942624</v>
      </c>
      <c r="ALL25" s="90">
        <f t="shared" ca="1" si="1011"/>
        <v>111.38480875580505</v>
      </c>
      <c r="ALM25" s="90">
        <f t="shared" ca="1" si="1012"/>
        <v>9.1375064350143216</v>
      </c>
      <c r="ALN25" s="90">
        <f t="shared" ca="1" si="1013"/>
        <v>11.927784243104618</v>
      </c>
      <c r="ALO25" s="90">
        <f t="shared" ca="1" si="1014"/>
        <v>35.238968084560575</v>
      </c>
      <c r="ALP25" s="90">
        <f t="shared" ca="1" si="1015"/>
        <v>9.5687364179420058</v>
      </c>
      <c r="ALQ25" s="90">
        <f t="shared" ca="1" si="1016"/>
        <v>270.83811609658216</v>
      </c>
    </row>
    <row r="26" spans="3:1005" x14ac:dyDescent="0.35">
      <c r="C26" s="61">
        <f t="shared" ca="1" si="17"/>
        <v>0.11657148401540729</v>
      </c>
      <c r="D26" s="90">
        <f t="shared" ca="1" si="0"/>
        <v>152.49868547040154</v>
      </c>
      <c r="E26">
        <v>9</v>
      </c>
      <c r="F26" s="90">
        <f t="shared" ca="1" si="1017"/>
        <v>11.262844029807615</v>
      </c>
      <c r="G26" s="90">
        <f t="shared" ca="1" si="18"/>
        <v>30.285007818709637</v>
      </c>
      <c r="H26" s="90">
        <f t="shared" ca="1" si="19"/>
        <v>96.306264211323025</v>
      </c>
      <c r="I26" s="90">
        <f t="shared" ca="1" si="20"/>
        <v>238.90242687636587</v>
      </c>
      <c r="J26" s="90">
        <f t="shared" ca="1" si="21"/>
        <v>217.18481996165909</v>
      </c>
      <c r="K26" s="90">
        <f t="shared" ca="1" si="22"/>
        <v>489.31281152600451</v>
      </c>
      <c r="L26" s="90">
        <f t="shared" ca="1" si="23"/>
        <v>106.87021050517451</v>
      </c>
      <c r="M26" s="90">
        <f t="shared" ca="1" si="24"/>
        <v>549.57801068074139</v>
      </c>
      <c r="N26" s="90">
        <f t="shared" ca="1" si="25"/>
        <v>29.031548208050936</v>
      </c>
      <c r="O26" s="90">
        <f t="shared" ca="1" si="26"/>
        <v>5.9086393001119353</v>
      </c>
      <c r="P26" s="90">
        <f t="shared" ca="1" si="27"/>
        <v>92.85954383768707</v>
      </c>
      <c r="Q26" s="90">
        <f t="shared" ca="1" si="28"/>
        <v>51.476009860737562</v>
      </c>
      <c r="R26" s="90">
        <f t="shared" ca="1" si="29"/>
        <v>273.06230982995402</v>
      </c>
      <c r="S26" s="90">
        <f t="shared" ca="1" si="30"/>
        <v>9.8804479967084298</v>
      </c>
      <c r="T26" s="90">
        <f t="shared" ca="1" si="31"/>
        <v>157.90584031795862</v>
      </c>
      <c r="U26" s="90">
        <f t="shared" ca="1" si="32"/>
        <v>42.618127524485601</v>
      </c>
      <c r="V26" s="90">
        <f t="shared" ca="1" si="33"/>
        <v>469.90891494511311</v>
      </c>
      <c r="W26" s="90">
        <f t="shared" ca="1" si="34"/>
        <v>10.396652315463168</v>
      </c>
      <c r="X26" s="90">
        <f t="shared" ca="1" si="35"/>
        <v>179.05563819467872</v>
      </c>
      <c r="Y26" s="90">
        <f t="shared" ca="1" si="36"/>
        <v>128.40485278249918</v>
      </c>
      <c r="Z26" s="90">
        <f t="shared" ca="1" si="37"/>
        <v>195.69229578896707</v>
      </c>
      <c r="AA26" s="90">
        <f t="shared" ca="1" si="38"/>
        <v>422.44863900610773</v>
      </c>
      <c r="AB26" s="90">
        <f t="shared" ca="1" si="39"/>
        <v>341.81446207436989</v>
      </c>
      <c r="AC26" s="90">
        <f t="shared" ca="1" si="40"/>
        <v>184.16427502489361</v>
      </c>
      <c r="AD26" s="90">
        <f t="shared" ca="1" si="41"/>
        <v>14.095784180069833</v>
      </c>
      <c r="AE26" s="90">
        <f t="shared" ca="1" si="42"/>
        <v>18.822625540785754</v>
      </c>
      <c r="AF26" s="90">
        <f t="shared" ca="1" si="43"/>
        <v>19.293635947291445</v>
      </c>
      <c r="AG26" s="90">
        <f t="shared" ca="1" si="44"/>
        <v>43.799678108775346</v>
      </c>
      <c r="AH26" s="90">
        <f t="shared" ca="1" si="45"/>
        <v>42.921938188947607</v>
      </c>
      <c r="AI26" s="90">
        <f t="shared" ca="1" si="46"/>
        <v>318.90753394965196</v>
      </c>
      <c r="AJ26" s="90">
        <f t="shared" ca="1" si="47"/>
        <v>265.87148170768734</v>
      </c>
      <c r="AK26" s="90">
        <f t="shared" ca="1" si="48"/>
        <v>53.107166611323159</v>
      </c>
      <c r="AL26" s="90">
        <f t="shared" ca="1" si="49"/>
        <v>106.31660484153639</v>
      </c>
      <c r="AM26" s="90">
        <f t="shared" ca="1" si="50"/>
        <v>132.515286803105</v>
      </c>
      <c r="AN26" s="90">
        <f t="shared" ca="1" si="51"/>
        <v>186.36017727237305</v>
      </c>
      <c r="AO26" s="90">
        <f t="shared" ca="1" si="52"/>
        <v>191.63602465651576</v>
      </c>
      <c r="AP26" s="90">
        <f t="shared" ca="1" si="53"/>
        <v>93.753469110658202</v>
      </c>
      <c r="AQ26" s="90">
        <f t="shared" ca="1" si="54"/>
        <v>84.325258536392795</v>
      </c>
      <c r="AR26" s="90">
        <f t="shared" ca="1" si="55"/>
        <v>139.53463285050262</v>
      </c>
      <c r="AS26" s="90">
        <f t="shared" ca="1" si="56"/>
        <v>49.563072090614114</v>
      </c>
      <c r="AT26" s="90">
        <f t="shared" ca="1" si="57"/>
        <v>6.9037117243323607</v>
      </c>
      <c r="AU26" s="90">
        <f t="shared" ca="1" si="58"/>
        <v>1.9379045230850922</v>
      </c>
      <c r="AV26" s="90">
        <f t="shared" ca="1" si="59"/>
        <v>103.80881267299199</v>
      </c>
      <c r="AW26" s="90">
        <f t="shared" ca="1" si="60"/>
        <v>56.043387677062</v>
      </c>
      <c r="AX26" s="90">
        <f t="shared" ca="1" si="61"/>
        <v>269.32880312817457</v>
      </c>
      <c r="AY26" s="90">
        <f t="shared" ca="1" si="62"/>
        <v>138.42122939180499</v>
      </c>
      <c r="AZ26" s="90">
        <f t="shared" ca="1" si="63"/>
        <v>130.63522577709338</v>
      </c>
      <c r="BA26" s="90">
        <f t="shared" ca="1" si="64"/>
        <v>73.111858501941782</v>
      </c>
      <c r="BB26" s="90">
        <f t="shared" ca="1" si="65"/>
        <v>12.563289296840452</v>
      </c>
      <c r="BC26" s="90">
        <f t="shared" ca="1" si="66"/>
        <v>52.412934685687937</v>
      </c>
      <c r="BD26" s="90">
        <f t="shared" ca="1" si="67"/>
        <v>34.036012384280639</v>
      </c>
      <c r="BE26" s="90">
        <f t="shared" ca="1" si="68"/>
        <v>3.1296040309562616</v>
      </c>
      <c r="BF26" s="90">
        <f t="shared" ca="1" si="69"/>
        <v>4.4755774201275162</v>
      </c>
      <c r="BG26" s="90">
        <f t="shared" ca="1" si="70"/>
        <v>33.752827127843965</v>
      </c>
      <c r="BH26" s="90">
        <f t="shared" ca="1" si="71"/>
        <v>148.26188516210735</v>
      </c>
      <c r="BI26" s="90">
        <f t="shared" ca="1" si="72"/>
        <v>33.570538859178143</v>
      </c>
      <c r="BJ26" s="90">
        <f t="shared" ca="1" si="73"/>
        <v>567.53783239908171</v>
      </c>
      <c r="BK26" s="90">
        <f t="shared" ca="1" si="74"/>
        <v>18.272241954110886</v>
      </c>
      <c r="BL26" s="90">
        <f t="shared" ca="1" si="75"/>
        <v>757.56401748754308</v>
      </c>
      <c r="BM26" s="90">
        <f t="shared" ca="1" si="76"/>
        <v>33.253041927600826</v>
      </c>
      <c r="BN26" s="90">
        <f t="shared" ca="1" si="77"/>
        <v>254.20725943301707</v>
      </c>
      <c r="BO26" s="90">
        <f t="shared" ca="1" si="78"/>
        <v>39.183775418274941</v>
      </c>
      <c r="BP26" s="90">
        <f t="shared" ca="1" si="79"/>
        <v>28.991795044357978</v>
      </c>
      <c r="BQ26" s="90">
        <f t="shared" ca="1" si="80"/>
        <v>21.809125545784454</v>
      </c>
      <c r="BR26" s="90">
        <f t="shared" ca="1" si="81"/>
        <v>212.96712197443176</v>
      </c>
      <c r="BS26" s="90">
        <f t="shared" ca="1" si="82"/>
        <v>11.940099663797408</v>
      </c>
      <c r="BT26" s="90">
        <f t="shared" ca="1" si="83"/>
        <v>156.35430136482819</v>
      </c>
      <c r="BU26" s="90">
        <f t="shared" ca="1" si="84"/>
        <v>151.88061839458291</v>
      </c>
      <c r="BV26" s="90">
        <f t="shared" ca="1" si="85"/>
        <v>6.9174641826352037</v>
      </c>
      <c r="BW26" s="90">
        <f t="shared" ca="1" si="86"/>
        <v>30.813651467489009</v>
      </c>
      <c r="BX26" s="90">
        <f t="shared" ca="1" si="87"/>
        <v>13.685658281737776</v>
      </c>
      <c r="BY26" s="90">
        <f t="shared" ca="1" si="88"/>
        <v>266.03079662334471</v>
      </c>
      <c r="BZ26" s="90">
        <f t="shared" ca="1" si="89"/>
        <v>4.3602607584301465</v>
      </c>
      <c r="CA26" s="90">
        <f t="shared" ca="1" si="90"/>
        <v>182.54497297908441</v>
      </c>
      <c r="CB26" s="90">
        <f t="shared" ca="1" si="91"/>
        <v>94.064351303621237</v>
      </c>
      <c r="CC26" s="90">
        <f t="shared" ca="1" si="92"/>
        <v>116.12571493860909</v>
      </c>
      <c r="CD26" s="90">
        <f t="shared" ca="1" si="93"/>
        <v>11.85535664256585</v>
      </c>
      <c r="CE26" s="90">
        <f t="shared" ca="1" si="94"/>
        <v>5.7893114757533208</v>
      </c>
      <c r="CF26" s="90">
        <f t="shared" ca="1" si="95"/>
        <v>28.476933070866128</v>
      </c>
      <c r="CG26" s="90">
        <f t="shared" ca="1" si="96"/>
        <v>298.31998157113509</v>
      </c>
      <c r="CH26" s="90">
        <f t="shared" ca="1" si="97"/>
        <v>104.67673179668687</v>
      </c>
      <c r="CI26" s="90">
        <f t="shared" ca="1" si="98"/>
        <v>123.98265987944667</v>
      </c>
      <c r="CJ26" s="90">
        <f t="shared" ca="1" si="99"/>
        <v>118.39568968259853</v>
      </c>
      <c r="CK26" s="90">
        <f t="shared" ca="1" si="100"/>
        <v>700.41941535644514</v>
      </c>
      <c r="CL26" s="90">
        <f t="shared" ca="1" si="101"/>
        <v>9.3289951919569205</v>
      </c>
      <c r="CM26" s="90">
        <f t="shared" ca="1" si="102"/>
        <v>10.06339350254062</v>
      </c>
      <c r="CN26" s="90">
        <f t="shared" ca="1" si="103"/>
        <v>53.730283377805534</v>
      </c>
      <c r="CO26" s="90">
        <f t="shared" ca="1" si="104"/>
        <v>357.25213781000775</v>
      </c>
      <c r="CP26" s="90">
        <f t="shared" ca="1" si="105"/>
        <v>48.226576404104989</v>
      </c>
      <c r="CQ26" s="90">
        <f t="shared" ca="1" si="106"/>
        <v>169.54180870723192</v>
      </c>
      <c r="CR26" s="90">
        <f t="shared" ca="1" si="107"/>
        <v>185.46301005316943</v>
      </c>
      <c r="CS26" s="90">
        <f t="shared" ca="1" si="108"/>
        <v>63.593389055914265</v>
      </c>
      <c r="CT26" s="90">
        <f t="shared" ca="1" si="109"/>
        <v>78.231449494487634</v>
      </c>
      <c r="CU26" s="90">
        <f t="shared" ca="1" si="110"/>
        <v>293.69818688973902</v>
      </c>
      <c r="CV26" s="90">
        <f t="shared" ca="1" si="111"/>
        <v>256.45481302577417</v>
      </c>
      <c r="CW26" s="90">
        <f t="shared" ca="1" si="112"/>
        <v>652.70834013727688</v>
      </c>
      <c r="CX26" s="90">
        <f t="shared" ca="1" si="113"/>
        <v>-0.2862179269940367</v>
      </c>
      <c r="CY26" s="90">
        <f t="shared" ca="1" si="114"/>
        <v>404.98395863799658</v>
      </c>
      <c r="CZ26" s="90">
        <f t="shared" ca="1" si="115"/>
        <v>155.23672823527568</v>
      </c>
      <c r="DA26" s="90">
        <f t="shared" ca="1" si="116"/>
        <v>229.54441250382175</v>
      </c>
      <c r="DB26" s="90">
        <f t="shared" ca="1" si="117"/>
        <v>107.41903910346184</v>
      </c>
      <c r="DC26" s="90">
        <f t="shared" ca="1" si="118"/>
        <v>55.987696905430255</v>
      </c>
      <c r="DD26" s="90">
        <f t="shared" ca="1" si="119"/>
        <v>30.190051539818629</v>
      </c>
      <c r="DE26" s="90">
        <f t="shared" ca="1" si="120"/>
        <v>538.90929922054067</v>
      </c>
      <c r="DF26" s="90">
        <f t="shared" ca="1" si="121"/>
        <v>55.516405238246854</v>
      </c>
      <c r="DG26" s="90">
        <f t="shared" ca="1" si="122"/>
        <v>25.168741023643715</v>
      </c>
      <c r="DH26" s="90">
        <f t="shared" ca="1" si="123"/>
        <v>126.22240828700477</v>
      </c>
      <c r="DI26" s="90">
        <f t="shared" ca="1" si="124"/>
        <v>634.2588266326477</v>
      </c>
      <c r="DJ26" s="90">
        <f t="shared" ca="1" si="125"/>
        <v>57.63702480516271</v>
      </c>
      <c r="DK26" s="90">
        <f t="shared" ca="1" si="126"/>
        <v>103.61121010547672</v>
      </c>
      <c r="DL26" s="90">
        <f t="shared" ca="1" si="127"/>
        <v>106.85175758115402</v>
      </c>
      <c r="DM26" s="90">
        <f t="shared" ca="1" si="128"/>
        <v>24.424724428232537</v>
      </c>
      <c r="DN26" s="90">
        <f t="shared" ca="1" si="129"/>
        <v>9.3150475876986754</v>
      </c>
      <c r="DO26" s="90">
        <f t="shared" ca="1" si="130"/>
        <v>78.771263261355969</v>
      </c>
      <c r="DP26" s="90">
        <f t="shared" ca="1" si="131"/>
        <v>61.243623818955591</v>
      </c>
      <c r="DQ26" s="90">
        <f t="shared" ca="1" si="132"/>
        <v>200.94152506899619</v>
      </c>
      <c r="DR26" s="90">
        <f t="shared" ca="1" si="133"/>
        <v>17.675646376955619</v>
      </c>
      <c r="DS26" s="90">
        <f t="shared" ca="1" si="134"/>
        <v>64.137561607691708</v>
      </c>
      <c r="DT26" s="90">
        <f t="shared" ca="1" si="135"/>
        <v>71.342218121912353</v>
      </c>
      <c r="DU26" s="90">
        <f t="shared" ca="1" si="136"/>
        <v>130.61824086050407</v>
      </c>
      <c r="DV26" s="90">
        <f t="shared" ca="1" si="137"/>
        <v>7.1682064513087287</v>
      </c>
      <c r="DW26" s="90">
        <f t="shared" ca="1" si="138"/>
        <v>59.819870331136784</v>
      </c>
      <c r="DX26" s="90">
        <f t="shared" ca="1" si="139"/>
        <v>148.8390600904346</v>
      </c>
      <c r="DY26" s="90">
        <f t="shared" ca="1" si="140"/>
        <v>139.28136344236304</v>
      </c>
      <c r="DZ26" s="90">
        <f t="shared" ca="1" si="141"/>
        <v>22.519215146510099</v>
      </c>
      <c r="EA26" s="90">
        <f t="shared" ca="1" si="142"/>
        <v>65.787428870429721</v>
      </c>
      <c r="EB26" s="90">
        <f t="shared" ca="1" si="143"/>
        <v>59.151246935664588</v>
      </c>
      <c r="EC26" s="90">
        <f t="shared" ca="1" si="144"/>
        <v>15.300190995829386</v>
      </c>
      <c r="ED26" s="90">
        <f t="shared" ca="1" si="145"/>
        <v>100.69605960915885</v>
      </c>
      <c r="EE26" s="90">
        <f t="shared" ca="1" si="146"/>
        <v>65.61893829806624</v>
      </c>
      <c r="EF26" s="90">
        <f t="shared" ca="1" si="147"/>
        <v>37.092096916092572</v>
      </c>
      <c r="EG26" s="90">
        <f t="shared" ca="1" si="148"/>
        <v>36.098331572078713</v>
      </c>
      <c r="EH26" s="90">
        <f t="shared" ca="1" si="149"/>
        <v>145.43103137792576</v>
      </c>
      <c r="EI26" s="90">
        <f t="shared" ca="1" si="150"/>
        <v>40.383018166682646</v>
      </c>
      <c r="EJ26" s="90">
        <f t="shared" ca="1" si="151"/>
        <v>43.262596873247851</v>
      </c>
      <c r="EK26" s="90">
        <f t="shared" ca="1" si="152"/>
        <v>51.078411134665437</v>
      </c>
      <c r="EL26" s="90">
        <f t="shared" ca="1" si="153"/>
        <v>81.755638706588357</v>
      </c>
      <c r="EM26" s="90">
        <f t="shared" ca="1" si="154"/>
        <v>32.629354106242147</v>
      </c>
      <c r="EN26" s="90">
        <f t="shared" ca="1" si="155"/>
        <v>68.454046739821365</v>
      </c>
      <c r="EO26" s="90">
        <f t="shared" ca="1" si="156"/>
        <v>299.66662380440278</v>
      </c>
      <c r="EP26" s="90">
        <f t="shared" ca="1" si="157"/>
        <v>206.05961011019136</v>
      </c>
      <c r="EQ26" s="90">
        <f t="shared" ca="1" si="158"/>
        <v>11.31008457461478</v>
      </c>
      <c r="ER26" s="90">
        <f t="shared" ca="1" si="159"/>
        <v>42.107935846917272</v>
      </c>
      <c r="ES26" s="90">
        <f t="shared" ca="1" si="160"/>
        <v>205.54553912638914</v>
      </c>
      <c r="ET26" s="90">
        <f t="shared" ca="1" si="161"/>
        <v>32.52052267797859</v>
      </c>
      <c r="EU26" s="90">
        <f t="shared" ca="1" si="162"/>
        <v>41.490593663989742</v>
      </c>
      <c r="EV26" s="90">
        <f t="shared" ca="1" si="163"/>
        <v>28.517791670221531</v>
      </c>
      <c r="EW26" s="90">
        <f t="shared" ca="1" si="164"/>
        <v>167.52874610821445</v>
      </c>
      <c r="EX26" s="90">
        <f t="shared" ca="1" si="165"/>
        <v>334.63223752413688</v>
      </c>
      <c r="EY26" s="90">
        <f t="shared" ca="1" si="166"/>
        <v>68.423768877161123</v>
      </c>
      <c r="EZ26" s="90">
        <f t="shared" ca="1" si="167"/>
        <v>12.369778039639963</v>
      </c>
      <c r="FA26" s="90">
        <f t="shared" ca="1" si="168"/>
        <v>372.67650032345995</v>
      </c>
      <c r="FB26" s="90">
        <f t="shared" ca="1" si="169"/>
        <v>3.3115627020709777</v>
      </c>
      <c r="FC26" s="90">
        <f t="shared" ca="1" si="170"/>
        <v>184.90199302129378</v>
      </c>
      <c r="FD26" s="90">
        <f t="shared" ca="1" si="171"/>
        <v>138.37814947340203</v>
      </c>
      <c r="FE26" s="90">
        <f t="shared" ca="1" si="172"/>
        <v>66.340051449063367</v>
      </c>
      <c r="FF26" s="90">
        <f t="shared" ca="1" si="173"/>
        <v>217.29504199801102</v>
      </c>
      <c r="FG26" s="90">
        <f t="shared" ca="1" si="174"/>
        <v>85.07156071968285</v>
      </c>
      <c r="FH26" s="90">
        <f t="shared" ca="1" si="175"/>
        <v>147.76643375074755</v>
      </c>
      <c r="FI26" s="90">
        <f t="shared" ca="1" si="176"/>
        <v>36.342408600491396</v>
      </c>
      <c r="FJ26" s="90">
        <f t="shared" ca="1" si="177"/>
        <v>301.40572532591739</v>
      </c>
      <c r="FK26" s="90">
        <f t="shared" ca="1" si="178"/>
        <v>102.15979829712687</v>
      </c>
      <c r="FL26" s="90">
        <f t="shared" ca="1" si="179"/>
        <v>141.80092791516336</v>
      </c>
      <c r="FM26" s="90">
        <f t="shared" ca="1" si="180"/>
        <v>68.413059414090952</v>
      </c>
      <c r="FN26" s="90">
        <f t="shared" ca="1" si="181"/>
        <v>858.62326627954224</v>
      </c>
      <c r="FO26" s="90">
        <f t="shared" ca="1" si="182"/>
        <v>-26.489199439340354</v>
      </c>
      <c r="FP26" s="90">
        <f t="shared" ca="1" si="183"/>
        <v>43.612096830336071</v>
      </c>
      <c r="FQ26" s="90">
        <f t="shared" ca="1" si="184"/>
        <v>142.21219579480294</v>
      </c>
      <c r="FR26" s="90">
        <f t="shared" ca="1" si="185"/>
        <v>35.765153236406789</v>
      </c>
      <c r="FS26" s="90">
        <f t="shared" ca="1" si="186"/>
        <v>226.80163571432436</v>
      </c>
      <c r="FT26" s="90">
        <f t="shared" ca="1" si="187"/>
        <v>3.4316557330398827</v>
      </c>
      <c r="FU26" s="90">
        <f t="shared" ca="1" si="188"/>
        <v>39.321090144397829</v>
      </c>
      <c r="FV26" s="90">
        <f t="shared" ca="1" si="189"/>
        <v>4.4241409733789254</v>
      </c>
      <c r="FW26" s="90">
        <f t="shared" ca="1" si="190"/>
        <v>541.74162212879128</v>
      </c>
      <c r="FX26" s="90">
        <f t="shared" ca="1" si="191"/>
        <v>63.288681260189783</v>
      </c>
      <c r="FY26" s="90">
        <f t="shared" ca="1" si="192"/>
        <v>46.755273117318666</v>
      </c>
      <c r="FZ26" s="90">
        <f t="shared" ca="1" si="193"/>
        <v>106.79755952403688</v>
      </c>
      <c r="GA26" s="90">
        <f t="shared" ca="1" si="194"/>
        <v>-2.7064497748334291</v>
      </c>
      <c r="GB26" s="90">
        <f t="shared" ca="1" si="195"/>
        <v>22.775197558801153</v>
      </c>
      <c r="GC26" s="90">
        <f t="shared" ca="1" si="196"/>
        <v>37.851087977827589</v>
      </c>
      <c r="GD26" s="90">
        <f t="shared" ca="1" si="197"/>
        <v>48.483322928253955</v>
      </c>
      <c r="GE26" s="90">
        <f t="shared" ca="1" si="198"/>
        <v>25.965267634484089</v>
      </c>
      <c r="GF26" s="90">
        <f t="shared" ca="1" si="199"/>
        <v>108.74501039224425</v>
      </c>
      <c r="GG26" s="90">
        <f t="shared" ca="1" si="200"/>
        <v>327.1039273890089</v>
      </c>
      <c r="GH26" s="90">
        <f t="shared" ca="1" si="201"/>
        <v>111.98680252454942</v>
      </c>
      <c r="GI26" s="90">
        <f t="shared" ca="1" si="202"/>
        <v>36.737704521274985</v>
      </c>
      <c r="GJ26" s="90">
        <f t="shared" ca="1" si="203"/>
        <v>23.465109685693086</v>
      </c>
      <c r="GK26" s="90">
        <f t="shared" ca="1" si="204"/>
        <v>27.796118253453724</v>
      </c>
      <c r="GL26" s="90">
        <f t="shared" ca="1" si="205"/>
        <v>902.52398217334212</v>
      </c>
      <c r="GM26" s="90">
        <f t="shared" ca="1" si="206"/>
        <v>77.015054301901557</v>
      </c>
      <c r="GN26" s="90">
        <f t="shared" ca="1" si="207"/>
        <v>306.65690025658603</v>
      </c>
      <c r="GO26" s="90">
        <f t="shared" ca="1" si="208"/>
        <v>59.284780200312838</v>
      </c>
      <c r="GP26" s="90">
        <f t="shared" ca="1" si="209"/>
        <v>73.908782556267724</v>
      </c>
      <c r="GQ26" s="90">
        <f t="shared" ca="1" si="210"/>
        <v>59.250605412536665</v>
      </c>
      <c r="GR26" s="90">
        <f t="shared" ca="1" si="211"/>
        <v>49.078214339736348</v>
      </c>
      <c r="GS26" s="90">
        <f t="shared" ca="1" si="212"/>
        <v>13.364914927728195</v>
      </c>
      <c r="GT26" s="90">
        <f t="shared" ca="1" si="213"/>
        <v>27.143422537196741</v>
      </c>
      <c r="GU26" s="90">
        <f t="shared" ca="1" si="214"/>
        <v>393.95733704716434</v>
      </c>
      <c r="GV26" s="90">
        <f t="shared" ca="1" si="215"/>
        <v>3.2276964227563258</v>
      </c>
      <c r="GW26" s="90">
        <f t="shared" ca="1" si="216"/>
        <v>-3.4865108572878674</v>
      </c>
      <c r="GX26" s="90">
        <f t="shared" ca="1" si="217"/>
        <v>74.583499721491563</v>
      </c>
      <c r="GY26" s="90">
        <f t="shared" ca="1" si="218"/>
        <v>44.709083578434615</v>
      </c>
      <c r="GZ26" s="90">
        <f t="shared" ca="1" si="219"/>
        <v>9.6810174938241875</v>
      </c>
      <c r="HA26" s="90">
        <f t="shared" ca="1" si="220"/>
        <v>213.2156662050339</v>
      </c>
      <c r="HB26" s="90">
        <f t="shared" ca="1" si="221"/>
        <v>69.870313284202467</v>
      </c>
      <c r="HC26" s="90">
        <f t="shared" ca="1" si="222"/>
        <v>4.5401826725438417</v>
      </c>
      <c r="HD26" s="90">
        <f t="shared" ca="1" si="223"/>
        <v>158.42568218295014</v>
      </c>
      <c r="HE26" s="90">
        <f t="shared" ca="1" si="224"/>
        <v>11.61330761415414</v>
      </c>
      <c r="HF26" s="90">
        <f t="shared" ca="1" si="225"/>
        <v>20.832798978611407</v>
      </c>
      <c r="HG26" s="90">
        <f t="shared" ca="1" si="226"/>
        <v>7.5803424864996973</v>
      </c>
      <c r="HH26" s="90">
        <f t="shared" ca="1" si="227"/>
        <v>88.02167844100363</v>
      </c>
      <c r="HI26" s="90">
        <f t="shared" ca="1" si="228"/>
        <v>63.543558056316208</v>
      </c>
      <c r="HJ26" s="90">
        <f t="shared" ca="1" si="229"/>
        <v>259.65111488263756</v>
      </c>
      <c r="HK26" s="90">
        <f t="shared" ca="1" si="230"/>
        <v>1.7230986161609085</v>
      </c>
      <c r="HL26" s="90">
        <f t="shared" ca="1" si="231"/>
        <v>39.396930969562455</v>
      </c>
      <c r="HM26" s="90">
        <f t="shared" ca="1" si="232"/>
        <v>25.768658869648739</v>
      </c>
      <c r="HN26" s="90">
        <f t="shared" ca="1" si="233"/>
        <v>82.773612906633588</v>
      </c>
      <c r="HO26" s="90">
        <f t="shared" ca="1" si="234"/>
        <v>456.00117700825581</v>
      </c>
      <c r="HP26" s="90">
        <f t="shared" ca="1" si="235"/>
        <v>49.10483260243219</v>
      </c>
      <c r="HQ26" s="90">
        <f t="shared" ca="1" si="236"/>
        <v>120.94362873424014</v>
      </c>
      <c r="HR26" s="90">
        <f t="shared" ca="1" si="237"/>
        <v>106.02555359319989</v>
      </c>
      <c r="HS26" s="90">
        <f t="shared" ca="1" si="238"/>
        <v>67.012731496216077</v>
      </c>
      <c r="HT26" s="90">
        <f t="shared" ca="1" si="239"/>
        <v>53.577346863740594</v>
      </c>
      <c r="HU26" s="90">
        <f t="shared" ca="1" si="240"/>
        <v>0.6015288141360734</v>
      </c>
      <c r="HV26" s="90">
        <f t="shared" ca="1" si="241"/>
        <v>184.43029764970706</v>
      </c>
      <c r="HW26" s="90">
        <f t="shared" ca="1" si="242"/>
        <v>34.658772215969435</v>
      </c>
      <c r="HX26" s="90">
        <f t="shared" ca="1" si="243"/>
        <v>39.339488874095849</v>
      </c>
      <c r="HY26" s="90">
        <f t="shared" ca="1" si="244"/>
        <v>30.03040700070737</v>
      </c>
      <c r="HZ26" s="90">
        <f t="shared" ca="1" si="245"/>
        <v>23.489255120750567</v>
      </c>
      <c r="IA26" s="90">
        <f t="shared" ca="1" si="246"/>
        <v>249.06554313571732</v>
      </c>
      <c r="IB26" s="90">
        <f t="shared" ca="1" si="247"/>
        <v>265.11265962318078</v>
      </c>
      <c r="IC26" s="90">
        <f t="shared" ca="1" si="248"/>
        <v>25.823365803481899</v>
      </c>
      <c r="ID26" s="90">
        <f t="shared" ca="1" si="249"/>
        <v>184.79446319502512</v>
      </c>
      <c r="IE26" s="90">
        <f t="shared" ca="1" si="250"/>
        <v>51.393278262655301</v>
      </c>
      <c r="IF26" s="90">
        <f t="shared" ca="1" si="251"/>
        <v>152.55183739218771</v>
      </c>
      <c r="IG26" s="90">
        <f t="shared" ca="1" si="252"/>
        <v>64.558083204147493</v>
      </c>
      <c r="IH26" s="90">
        <f t="shared" ca="1" si="253"/>
        <v>24.406301583003209</v>
      </c>
      <c r="II26" s="90">
        <f t="shared" ca="1" si="254"/>
        <v>78.632648991034287</v>
      </c>
      <c r="IJ26" s="90">
        <f t="shared" ca="1" si="255"/>
        <v>2992.317441752728</v>
      </c>
      <c r="IK26" s="90">
        <f t="shared" ca="1" si="256"/>
        <v>308.19610106318851</v>
      </c>
      <c r="IL26" s="90">
        <f t="shared" ca="1" si="257"/>
        <v>25.339839348453442</v>
      </c>
      <c r="IM26" s="90">
        <f t="shared" ca="1" si="258"/>
        <v>146.33313698040737</v>
      </c>
      <c r="IN26" s="90">
        <f t="shared" ca="1" si="259"/>
        <v>152.30700110614512</v>
      </c>
      <c r="IO26" s="90">
        <f t="shared" ca="1" si="260"/>
        <v>631.88275048390915</v>
      </c>
      <c r="IP26" s="90">
        <f t="shared" ca="1" si="261"/>
        <v>38.511173271045955</v>
      </c>
      <c r="IQ26" s="90">
        <f t="shared" ca="1" si="262"/>
        <v>104.99233631120038</v>
      </c>
      <c r="IR26" s="90">
        <f t="shared" ca="1" si="263"/>
        <v>3.5708799559538584</v>
      </c>
      <c r="IS26" s="90">
        <f t="shared" ca="1" si="264"/>
        <v>325.23024503117801</v>
      </c>
      <c r="IT26" s="90">
        <f t="shared" ca="1" si="265"/>
        <v>10.791355147062523</v>
      </c>
      <c r="IU26" s="90">
        <f t="shared" ca="1" si="266"/>
        <v>88.47972133480441</v>
      </c>
      <c r="IV26" s="90">
        <f t="shared" ca="1" si="267"/>
        <v>62.48260527991463</v>
      </c>
      <c r="IW26" s="90">
        <f t="shared" ca="1" si="268"/>
        <v>26.090517078038342</v>
      </c>
      <c r="IX26" s="90">
        <f t="shared" ca="1" si="269"/>
        <v>65.543218489058773</v>
      </c>
      <c r="IY26" s="90">
        <f t="shared" ca="1" si="270"/>
        <v>128.73653235624482</v>
      </c>
      <c r="IZ26" s="90">
        <f t="shared" ca="1" si="271"/>
        <v>294.92738411418958</v>
      </c>
      <c r="JA26" s="90">
        <f t="shared" ca="1" si="272"/>
        <v>48.901497137388439</v>
      </c>
      <c r="JB26" s="90">
        <f t="shared" ca="1" si="273"/>
        <v>215.22456325425111</v>
      </c>
      <c r="JC26" s="90">
        <f t="shared" ca="1" si="274"/>
        <v>9.6162006878537092</v>
      </c>
      <c r="JD26" s="90">
        <f t="shared" ca="1" si="275"/>
        <v>40.800836138228789</v>
      </c>
      <c r="JE26" s="90">
        <f t="shared" ca="1" si="276"/>
        <v>139.20979387300773</v>
      </c>
      <c r="JF26" s="90">
        <f t="shared" ca="1" si="277"/>
        <v>22.553795922336938</v>
      </c>
      <c r="JG26" s="90">
        <f t="shared" ca="1" si="278"/>
        <v>524.23055306146568</v>
      </c>
      <c r="JH26" s="90">
        <f t="shared" ca="1" si="279"/>
        <v>6.3837130310702008</v>
      </c>
      <c r="JI26" s="90">
        <f t="shared" ca="1" si="280"/>
        <v>594.60309555800723</v>
      </c>
      <c r="JJ26" s="90">
        <f t="shared" ca="1" si="281"/>
        <v>97.643678613736412</v>
      </c>
      <c r="JK26" s="90">
        <f t="shared" ca="1" si="282"/>
        <v>46.9638939372634</v>
      </c>
      <c r="JL26" s="90">
        <f t="shared" ca="1" si="283"/>
        <v>20.341793202885654</v>
      </c>
      <c r="JM26" s="90">
        <f t="shared" ca="1" si="284"/>
        <v>39.215148468481445</v>
      </c>
      <c r="JN26" s="90">
        <f t="shared" ca="1" si="285"/>
        <v>192.94100433003044</v>
      </c>
      <c r="JO26" s="90">
        <f t="shared" ca="1" si="286"/>
        <v>353.12902321464048</v>
      </c>
      <c r="JP26" s="90">
        <f t="shared" ca="1" si="287"/>
        <v>391.67909394318804</v>
      </c>
      <c r="JQ26" s="90">
        <f t="shared" ca="1" si="288"/>
        <v>65.692101468942354</v>
      </c>
      <c r="JR26" s="90">
        <f t="shared" ca="1" si="289"/>
        <v>49.00146847335224</v>
      </c>
      <c r="JS26" s="90">
        <f t="shared" ca="1" si="290"/>
        <v>30.8123478810822</v>
      </c>
      <c r="JT26" s="90">
        <f t="shared" ca="1" si="291"/>
        <v>76.973612803787915</v>
      </c>
      <c r="JU26" s="90">
        <f t="shared" ca="1" si="292"/>
        <v>138.12594741297679</v>
      </c>
      <c r="JV26" s="90">
        <f t="shared" ca="1" si="293"/>
        <v>3.2428991059622567</v>
      </c>
      <c r="JW26" s="90">
        <f t="shared" ca="1" si="294"/>
        <v>59.118543008268318</v>
      </c>
      <c r="JX26" s="90">
        <f t="shared" ca="1" si="295"/>
        <v>53.309558207394936</v>
      </c>
      <c r="JY26" s="90">
        <f t="shared" ca="1" si="296"/>
        <v>864.22539539950014</v>
      </c>
      <c r="JZ26" s="90">
        <f t="shared" ca="1" si="297"/>
        <v>10.644368694870597</v>
      </c>
      <c r="KA26" s="90">
        <f t="shared" ca="1" si="298"/>
        <v>44.547566630153725</v>
      </c>
      <c r="KB26" s="90">
        <f t="shared" ca="1" si="299"/>
        <v>230.86169174014739</v>
      </c>
      <c r="KC26" s="90">
        <f t="shared" ca="1" si="300"/>
        <v>99.22463098843761</v>
      </c>
      <c r="KD26" s="90">
        <f t="shared" ca="1" si="301"/>
        <v>599.76045285235057</v>
      </c>
      <c r="KE26" s="90">
        <f t="shared" ca="1" si="302"/>
        <v>10.291887448215855</v>
      </c>
      <c r="KF26" s="90">
        <f t="shared" ca="1" si="303"/>
        <v>72.652720394868098</v>
      </c>
      <c r="KG26" s="90">
        <f t="shared" ca="1" si="304"/>
        <v>26.89630381434938</v>
      </c>
      <c r="KH26" s="90">
        <f t="shared" ca="1" si="305"/>
        <v>55.317694147144813</v>
      </c>
      <c r="KI26" s="90">
        <f t="shared" ca="1" si="306"/>
        <v>888.67300842564782</v>
      </c>
      <c r="KJ26" s="90">
        <f t="shared" ca="1" si="307"/>
        <v>9.3632027338974986</v>
      </c>
      <c r="KK26" s="90">
        <f t="shared" ca="1" si="308"/>
        <v>71.763796598934718</v>
      </c>
      <c r="KL26" s="90">
        <f t="shared" ca="1" si="309"/>
        <v>169.14429752423734</v>
      </c>
      <c r="KM26" s="90">
        <f t="shared" ca="1" si="310"/>
        <v>214.92986390646357</v>
      </c>
      <c r="KN26" s="90">
        <f t="shared" ca="1" si="311"/>
        <v>380.09452350608109</v>
      </c>
      <c r="KO26" s="90">
        <f t="shared" ca="1" si="312"/>
        <v>68.085858108282821</v>
      </c>
      <c r="KP26" s="90">
        <f t="shared" ca="1" si="313"/>
        <v>444.51527996274041</v>
      </c>
      <c r="KQ26" s="90">
        <f t="shared" ca="1" si="314"/>
        <v>190.08794818809852</v>
      </c>
      <c r="KR26" s="90">
        <f t="shared" ca="1" si="315"/>
        <v>17.191379519165871</v>
      </c>
      <c r="KS26" s="90">
        <f t="shared" ca="1" si="316"/>
        <v>21.82197890909617</v>
      </c>
      <c r="KT26" s="90">
        <f t="shared" ca="1" si="317"/>
        <v>174.69434223142161</v>
      </c>
      <c r="KU26" s="90">
        <f t="shared" ca="1" si="318"/>
        <v>196.62839081429519</v>
      </c>
      <c r="KV26" s="90">
        <f t="shared" ca="1" si="319"/>
        <v>7.7059516942519064</v>
      </c>
      <c r="KW26" s="90">
        <f t="shared" ca="1" si="320"/>
        <v>13.912369898475561</v>
      </c>
      <c r="KX26" s="90">
        <f t="shared" ca="1" si="321"/>
        <v>36.357396180166752</v>
      </c>
      <c r="KY26" s="90">
        <f t="shared" ca="1" si="322"/>
        <v>10.697945326375429</v>
      </c>
      <c r="KZ26" s="90">
        <f t="shared" ca="1" si="323"/>
        <v>50.071701733764321</v>
      </c>
      <c r="LA26" s="90">
        <f t="shared" ca="1" si="324"/>
        <v>109.67941413552961</v>
      </c>
      <c r="LB26" s="90">
        <f t="shared" ca="1" si="325"/>
        <v>62.798869688100439</v>
      </c>
      <c r="LC26" s="90">
        <f t="shared" ca="1" si="326"/>
        <v>100.1312654953071</v>
      </c>
      <c r="LD26" s="90">
        <f t="shared" ca="1" si="327"/>
        <v>180.36051402635385</v>
      </c>
      <c r="LE26" s="90">
        <f t="shared" ca="1" si="328"/>
        <v>103.94232999312634</v>
      </c>
      <c r="LF26" s="90">
        <f t="shared" ca="1" si="329"/>
        <v>1105.0648815252514</v>
      </c>
      <c r="LG26" s="90">
        <f t="shared" ca="1" si="330"/>
        <v>18.348234438514208</v>
      </c>
      <c r="LH26" s="90">
        <f t="shared" ca="1" si="331"/>
        <v>0.79045449733008344</v>
      </c>
      <c r="LI26" s="90">
        <f t="shared" ca="1" si="332"/>
        <v>15.897939380106411</v>
      </c>
      <c r="LJ26" s="90">
        <f t="shared" ca="1" si="333"/>
        <v>88.185986038818555</v>
      </c>
      <c r="LK26" s="90">
        <f t="shared" ca="1" si="334"/>
        <v>23.896226020255277</v>
      </c>
      <c r="LL26" s="90">
        <f t="shared" ca="1" si="335"/>
        <v>18.546400200186568</v>
      </c>
      <c r="LM26" s="90">
        <f t="shared" ca="1" si="336"/>
        <v>6.8553694592137591</v>
      </c>
      <c r="LN26" s="90">
        <f t="shared" ca="1" si="337"/>
        <v>34.45922122491104</v>
      </c>
      <c r="LO26" s="90">
        <f t="shared" ca="1" si="338"/>
        <v>342.99088583470592</v>
      </c>
      <c r="LP26" s="90">
        <f t="shared" ca="1" si="339"/>
        <v>82.80933538018607</v>
      </c>
      <c r="LQ26" s="90">
        <f t="shared" ca="1" si="340"/>
        <v>359.70625890110136</v>
      </c>
      <c r="LR26" s="90">
        <f t="shared" ca="1" si="341"/>
        <v>39.114242191516986</v>
      </c>
      <c r="LS26" s="90">
        <f t="shared" ca="1" si="342"/>
        <v>66.183447047949528</v>
      </c>
      <c r="LT26" s="90">
        <f t="shared" ca="1" si="343"/>
        <v>8.2512227652952763</v>
      </c>
      <c r="LU26" s="90">
        <f t="shared" ca="1" si="344"/>
        <v>156.87882908448657</v>
      </c>
      <c r="LV26" s="90">
        <f t="shared" ca="1" si="345"/>
        <v>75.40535364400192</v>
      </c>
      <c r="LW26" s="90">
        <f t="shared" ca="1" si="346"/>
        <v>56.233881237380153</v>
      </c>
      <c r="LX26" s="90">
        <f t="shared" ca="1" si="347"/>
        <v>26.940462103969647</v>
      </c>
      <c r="LY26" s="90">
        <f t="shared" ca="1" si="348"/>
        <v>18.405324426220758</v>
      </c>
      <c r="LZ26" s="90">
        <f t="shared" ca="1" si="349"/>
        <v>92.555593683798477</v>
      </c>
      <c r="MA26" s="90">
        <f t="shared" ca="1" si="350"/>
        <v>97.88530938163872</v>
      </c>
      <c r="MB26" s="90">
        <f t="shared" ca="1" si="351"/>
        <v>16.800293032759576</v>
      </c>
      <c r="MC26" s="90">
        <f t="shared" ca="1" si="352"/>
        <v>74.050513115178092</v>
      </c>
      <c r="MD26" s="90">
        <f t="shared" ca="1" si="353"/>
        <v>233.74761143799466</v>
      </c>
      <c r="ME26" s="90">
        <f t="shared" ca="1" si="354"/>
        <v>187.51956002288972</v>
      </c>
      <c r="MF26" s="90">
        <f t="shared" ca="1" si="355"/>
        <v>295.0046593639056</v>
      </c>
      <c r="MG26" s="90">
        <f t="shared" ca="1" si="356"/>
        <v>88.581395399038939</v>
      </c>
      <c r="MH26" s="90">
        <f t="shared" ca="1" si="357"/>
        <v>329.31972167703861</v>
      </c>
      <c r="MI26" s="90">
        <f t="shared" ca="1" si="358"/>
        <v>76.514411469528113</v>
      </c>
      <c r="MJ26" s="90">
        <f t="shared" ca="1" si="359"/>
        <v>89.358268032510466</v>
      </c>
      <c r="MK26" s="90">
        <f t="shared" ca="1" si="360"/>
        <v>128.13744321827795</v>
      </c>
      <c r="ML26" s="90">
        <f t="shared" ca="1" si="361"/>
        <v>115.84387260888855</v>
      </c>
      <c r="MM26" s="90">
        <f t="shared" ca="1" si="362"/>
        <v>781.56903657622388</v>
      </c>
      <c r="MN26" s="90">
        <f t="shared" ca="1" si="363"/>
        <v>78.123195255083175</v>
      </c>
      <c r="MO26" s="90">
        <f t="shared" ca="1" si="364"/>
        <v>17.274751756727216</v>
      </c>
      <c r="MP26" s="90">
        <f t="shared" ca="1" si="365"/>
        <v>278.1438507755098</v>
      </c>
      <c r="MQ26" s="90">
        <f t="shared" ca="1" si="366"/>
        <v>186.21343112132291</v>
      </c>
      <c r="MR26" s="90">
        <f t="shared" ca="1" si="367"/>
        <v>456.39278002746738</v>
      </c>
      <c r="MS26" s="90">
        <f t="shared" ca="1" si="368"/>
        <v>256.24050165533242</v>
      </c>
      <c r="MT26" s="90">
        <f t="shared" ca="1" si="369"/>
        <v>272.25412139208674</v>
      </c>
      <c r="MU26" s="90">
        <f t="shared" ca="1" si="370"/>
        <v>283.91110722409331</v>
      </c>
      <c r="MV26" s="90">
        <f t="shared" ca="1" si="371"/>
        <v>31.016510354598793</v>
      </c>
      <c r="MW26" s="90">
        <f t="shared" ca="1" si="372"/>
        <v>165.59722366985565</v>
      </c>
      <c r="MX26" s="90">
        <f t="shared" ca="1" si="373"/>
        <v>131.30106392393458</v>
      </c>
      <c r="MY26" s="90">
        <f t="shared" ca="1" si="374"/>
        <v>39.300325935906365</v>
      </c>
      <c r="MZ26" s="90">
        <f t="shared" ca="1" si="375"/>
        <v>4.472101020578072</v>
      </c>
      <c r="NA26" s="90">
        <f t="shared" ca="1" si="376"/>
        <v>31.056672532383384</v>
      </c>
      <c r="NB26" s="90">
        <f t="shared" ca="1" si="377"/>
        <v>125.45912690194794</v>
      </c>
      <c r="NC26" s="90">
        <f t="shared" ca="1" si="378"/>
        <v>134.04414638855226</v>
      </c>
      <c r="ND26" s="90">
        <f t="shared" ca="1" si="379"/>
        <v>80.696413412097456</v>
      </c>
      <c r="NE26" s="90">
        <f t="shared" ca="1" si="380"/>
        <v>183.02824806379135</v>
      </c>
      <c r="NF26" s="90">
        <f t="shared" ca="1" si="381"/>
        <v>89.331304946916759</v>
      </c>
      <c r="NG26" s="90">
        <f t="shared" ca="1" si="382"/>
        <v>442.94509944334601</v>
      </c>
      <c r="NH26" s="90">
        <f t="shared" ca="1" si="383"/>
        <v>38.248383670695141</v>
      </c>
      <c r="NI26" s="90">
        <f t="shared" ca="1" si="384"/>
        <v>1344.6829988161185</v>
      </c>
      <c r="NJ26" s="90">
        <f t="shared" ca="1" si="385"/>
        <v>127.93125731339256</v>
      </c>
      <c r="NK26" s="90">
        <f t="shared" ca="1" si="386"/>
        <v>267.16374628283529</v>
      </c>
      <c r="NL26" s="90">
        <f t="shared" ca="1" si="387"/>
        <v>297.9067242435176</v>
      </c>
      <c r="NM26" s="90">
        <f t="shared" ca="1" si="388"/>
        <v>1201.7607097895184</v>
      </c>
      <c r="NN26" s="90">
        <f t="shared" ca="1" si="389"/>
        <v>339.59394209966689</v>
      </c>
      <c r="NO26" s="90">
        <f t="shared" ca="1" si="390"/>
        <v>171.77211332948829</v>
      </c>
      <c r="NP26" s="90">
        <f t="shared" ca="1" si="391"/>
        <v>19.813738052507066</v>
      </c>
      <c r="NQ26" s="90">
        <f t="shared" ca="1" si="392"/>
        <v>591.57594432194173</v>
      </c>
      <c r="NR26" s="90">
        <f t="shared" ca="1" si="393"/>
        <v>54.243840981940473</v>
      </c>
      <c r="NS26" s="90">
        <f t="shared" ca="1" si="394"/>
        <v>9.679006604430116</v>
      </c>
      <c r="NT26" s="90">
        <f t="shared" ca="1" si="395"/>
        <v>293.39930169936099</v>
      </c>
      <c r="NU26" s="90">
        <f t="shared" ca="1" si="396"/>
        <v>9.3404142880603018</v>
      </c>
      <c r="NV26" s="90">
        <f t="shared" ca="1" si="397"/>
        <v>183.33133875177418</v>
      </c>
      <c r="NW26" s="90">
        <f t="shared" ca="1" si="398"/>
        <v>163.60695669315848</v>
      </c>
      <c r="NX26" s="90">
        <f t="shared" ca="1" si="399"/>
        <v>27.433831794460264</v>
      </c>
      <c r="NY26" s="90">
        <f t="shared" ca="1" si="400"/>
        <v>533.49836009569356</v>
      </c>
      <c r="NZ26" s="90">
        <f t="shared" ca="1" si="401"/>
        <v>33.38349120760865</v>
      </c>
      <c r="OA26" s="90">
        <f t="shared" ca="1" si="402"/>
        <v>259.97698435670463</v>
      </c>
      <c r="OB26" s="90">
        <f t="shared" ca="1" si="403"/>
        <v>1388.4455799901998</v>
      </c>
      <c r="OC26" s="90">
        <f t="shared" ca="1" si="404"/>
        <v>43.560532661252438</v>
      </c>
      <c r="OD26" s="90">
        <f t="shared" ca="1" si="405"/>
        <v>32.800379025785418</v>
      </c>
      <c r="OE26" s="90">
        <f t="shared" ca="1" si="406"/>
        <v>62.433192720887035</v>
      </c>
      <c r="OF26" s="90">
        <f t="shared" ca="1" si="407"/>
        <v>2.4302556056799478</v>
      </c>
      <c r="OG26" s="90">
        <f t="shared" ca="1" si="408"/>
        <v>155.77548557149981</v>
      </c>
      <c r="OH26" s="90">
        <f t="shared" ca="1" si="409"/>
        <v>158.11650102082405</v>
      </c>
      <c r="OI26" s="90">
        <f t="shared" ca="1" si="410"/>
        <v>10.921685732487594</v>
      </c>
      <c r="OJ26" s="90">
        <f t="shared" ca="1" si="411"/>
        <v>84.01994170303027</v>
      </c>
      <c r="OK26" s="90">
        <f t="shared" ca="1" si="412"/>
        <v>224.37104628661271</v>
      </c>
      <c r="OL26" s="90">
        <f t="shared" ca="1" si="413"/>
        <v>34.09356352215444</v>
      </c>
      <c r="OM26" s="90">
        <f t="shared" ca="1" si="414"/>
        <v>115.69664195940089</v>
      </c>
      <c r="ON26" s="90">
        <f t="shared" ca="1" si="415"/>
        <v>40.474966303544662</v>
      </c>
      <c r="OO26" s="90">
        <f t="shared" ca="1" si="416"/>
        <v>96.502410522856408</v>
      </c>
      <c r="OP26" s="90">
        <f t="shared" ca="1" si="417"/>
        <v>10.772261351619218</v>
      </c>
      <c r="OQ26" s="90">
        <f t="shared" ca="1" si="418"/>
        <v>129.3921437714757</v>
      </c>
      <c r="OR26" s="90">
        <f t="shared" ca="1" si="419"/>
        <v>27.891274660662273</v>
      </c>
      <c r="OS26" s="90">
        <f t="shared" ca="1" si="420"/>
        <v>33.840464040151922</v>
      </c>
      <c r="OT26" s="90">
        <f t="shared" ca="1" si="421"/>
        <v>30.736175709958871</v>
      </c>
      <c r="OU26" s="90">
        <f t="shared" ca="1" si="422"/>
        <v>148.5145057434041</v>
      </c>
      <c r="OV26" s="90">
        <f t="shared" ca="1" si="423"/>
        <v>24.336158942711378</v>
      </c>
      <c r="OW26" s="90">
        <f t="shared" ca="1" si="424"/>
        <v>75.011396257761504</v>
      </c>
      <c r="OX26" s="90">
        <f t="shared" ca="1" si="425"/>
        <v>19.927615825257302</v>
      </c>
      <c r="OY26" s="90">
        <f t="shared" ca="1" si="426"/>
        <v>190.06273715685813</v>
      </c>
      <c r="OZ26" s="90">
        <f t="shared" ca="1" si="427"/>
        <v>18.282806031591512</v>
      </c>
      <c r="PA26" s="90">
        <f t="shared" ca="1" si="428"/>
        <v>49.781932994859787</v>
      </c>
      <c r="PB26" s="90">
        <f t="shared" ca="1" si="429"/>
        <v>177.28096413193927</v>
      </c>
      <c r="PC26" s="90">
        <f t="shared" ca="1" si="430"/>
        <v>97.286011288061744</v>
      </c>
      <c r="PD26" s="90">
        <f t="shared" ca="1" si="431"/>
        <v>19.179912623224276</v>
      </c>
      <c r="PE26" s="90">
        <f t="shared" ca="1" si="432"/>
        <v>8.1982765476882342</v>
      </c>
      <c r="PF26" s="90">
        <f t="shared" ca="1" si="433"/>
        <v>41.813046657267627</v>
      </c>
      <c r="PG26" s="90">
        <f t="shared" ca="1" si="434"/>
        <v>87.909187994275129</v>
      </c>
      <c r="PH26" s="90">
        <f t="shared" ca="1" si="435"/>
        <v>13.913549191105785</v>
      </c>
      <c r="PI26" s="90">
        <f t="shared" ca="1" si="436"/>
        <v>14.781476781511691</v>
      </c>
      <c r="PJ26" s="90">
        <f t="shared" ca="1" si="437"/>
        <v>4.5978550032382488</v>
      </c>
      <c r="PK26" s="90">
        <f t="shared" ca="1" si="438"/>
        <v>0.36102361317709114</v>
      </c>
      <c r="PL26" s="90">
        <f t="shared" ca="1" si="439"/>
        <v>35.427422697277642</v>
      </c>
      <c r="PM26" s="90">
        <f t="shared" ca="1" si="440"/>
        <v>34.219854569284301</v>
      </c>
      <c r="PN26" s="90">
        <f t="shared" ca="1" si="441"/>
        <v>138.67128865497767</v>
      </c>
      <c r="PO26" s="90">
        <f t="shared" ca="1" si="442"/>
        <v>248.830087594171</v>
      </c>
      <c r="PP26" s="90">
        <f t="shared" ca="1" si="443"/>
        <v>51.254146429162226</v>
      </c>
      <c r="PQ26" s="90">
        <f t="shared" ca="1" si="444"/>
        <v>26.073845244019509</v>
      </c>
      <c r="PR26" s="90">
        <f t="shared" ca="1" si="445"/>
        <v>17.098060730743626</v>
      </c>
      <c r="PS26" s="90">
        <f t="shared" ca="1" si="446"/>
        <v>36.332309982110672</v>
      </c>
      <c r="PT26" s="90">
        <f t="shared" ca="1" si="447"/>
        <v>53.5210828599377</v>
      </c>
      <c r="PU26" s="90">
        <f t="shared" ca="1" si="448"/>
        <v>19.391123342544233</v>
      </c>
      <c r="PV26" s="90">
        <f t="shared" ca="1" si="449"/>
        <v>-68.079232560606741</v>
      </c>
      <c r="PW26" s="90">
        <f t="shared" ca="1" si="450"/>
        <v>73.179226326855797</v>
      </c>
      <c r="PX26" s="90">
        <f t="shared" ca="1" si="451"/>
        <v>221.05183502764476</v>
      </c>
      <c r="PY26" s="90">
        <f t="shared" ca="1" si="452"/>
        <v>516.96381647417252</v>
      </c>
      <c r="PZ26" s="90">
        <f t="shared" ca="1" si="453"/>
        <v>74.004670346345137</v>
      </c>
      <c r="QA26" s="90">
        <f t="shared" ca="1" si="454"/>
        <v>298.14690219496509</v>
      </c>
      <c r="QB26" s="90">
        <f t="shared" ca="1" si="455"/>
        <v>8.7612417548276866</v>
      </c>
      <c r="QC26" s="90">
        <f t="shared" ca="1" si="456"/>
        <v>28.685511595013203</v>
      </c>
      <c r="QD26" s="90">
        <f t="shared" ca="1" si="457"/>
        <v>169.80997253062239</v>
      </c>
      <c r="QE26" s="90">
        <f t="shared" ca="1" si="458"/>
        <v>289.27147545170703</v>
      </c>
      <c r="QF26" s="90">
        <f t="shared" ca="1" si="459"/>
        <v>2.3506074276329825</v>
      </c>
      <c r="QG26" s="90">
        <f t="shared" ca="1" si="460"/>
        <v>7.0680516290361499</v>
      </c>
      <c r="QH26" s="90">
        <f t="shared" ca="1" si="461"/>
        <v>34.53518160363906</v>
      </c>
      <c r="QI26" s="90">
        <f t="shared" ca="1" si="462"/>
        <v>122.6592359797143</v>
      </c>
      <c r="QJ26" s="90">
        <f t="shared" ca="1" si="463"/>
        <v>165.87963023084663</v>
      </c>
      <c r="QK26" s="90">
        <f t="shared" ca="1" si="464"/>
        <v>1169.8632755524227</v>
      </c>
      <c r="QL26" s="90">
        <f t="shared" ca="1" si="465"/>
        <v>158.55509167081857</v>
      </c>
      <c r="QM26" s="90">
        <f t="shared" ca="1" si="466"/>
        <v>417.97882342622944</v>
      </c>
      <c r="QN26" s="90">
        <f t="shared" ca="1" si="467"/>
        <v>22.573026462183108</v>
      </c>
      <c r="QO26" s="90">
        <f t="shared" ca="1" si="468"/>
        <v>8.518357933101921</v>
      </c>
      <c r="QP26" s="90">
        <f t="shared" ca="1" si="469"/>
        <v>5.7644418384196978</v>
      </c>
      <c r="QQ26" s="90">
        <f t="shared" ca="1" si="470"/>
        <v>51.037952656134173</v>
      </c>
      <c r="QR26" s="90">
        <f t="shared" ca="1" si="471"/>
        <v>66.980545058596448</v>
      </c>
      <c r="QS26" s="90">
        <f t="shared" ca="1" si="472"/>
        <v>6.7406695160855277</v>
      </c>
      <c r="QT26" s="90">
        <f t="shared" ca="1" si="473"/>
        <v>102.28241901880698</v>
      </c>
      <c r="QU26" s="90">
        <f t="shared" ca="1" si="474"/>
        <v>221.40590799285602</v>
      </c>
      <c r="QV26" s="90">
        <f t="shared" ca="1" si="475"/>
        <v>78.068596739488314</v>
      </c>
      <c r="QW26" s="90">
        <f t="shared" ca="1" si="476"/>
        <v>58.793175227536175</v>
      </c>
      <c r="QX26" s="90">
        <f t="shared" ca="1" si="477"/>
        <v>132.91805867222624</v>
      </c>
      <c r="QY26" s="90">
        <f t="shared" ca="1" si="478"/>
        <v>801.77885768867122</v>
      </c>
      <c r="QZ26" s="90">
        <f t="shared" ca="1" si="479"/>
        <v>40.344417307993048</v>
      </c>
      <c r="RA26" s="90">
        <f t="shared" ca="1" si="480"/>
        <v>64.079548439202341</v>
      </c>
      <c r="RB26" s="90">
        <f t="shared" ca="1" si="481"/>
        <v>50.469149141963761</v>
      </c>
      <c r="RC26" s="90">
        <f t="shared" ca="1" si="482"/>
        <v>193.20595583880467</v>
      </c>
      <c r="RD26" s="90">
        <f t="shared" ca="1" si="483"/>
        <v>139.50245334982151</v>
      </c>
      <c r="RE26" s="90">
        <f t="shared" ca="1" si="484"/>
        <v>17.880767433660125</v>
      </c>
      <c r="RF26" s="90">
        <f t="shared" ca="1" si="485"/>
        <v>212.98628528377003</v>
      </c>
      <c r="RG26" s="90">
        <f t="shared" ca="1" si="486"/>
        <v>38.10724311780951</v>
      </c>
      <c r="RH26" s="90">
        <f t="shared" ca="1" si="487"/>
        <v>134.16024587218831</v>
      </c>
      <c r="RI26" s="90">
        <f t="shared" ca="1" si="488"/>
        <v>3.0016438607521621</v>
      </c>
      <c r="RJ26" s="90">
        <f t="shared" ca="1" si="489"/>
        <v>-5.6763720785658123</v>
      </c>
      <c r="RK26" s="90">
        <f t="shared" ca="1" si="490"/>
        <v>129.47739097986511</v>
      </c>
      <c r="RL26" s="90">
        <f t="shared" ca="1" si="491"/>
        <v>52.659666149086107</v>
      </c>
      <c r="RM26" s="90">
        <f t="shared" ca="1" si="492"/>
        <v>12.617553445999929</v>
      </c>
      <c r="RN26" s="90">
        <f t="shared" ca="1" si="493"/>
        <v>319.9844333593748</v>
      </c>
      <c r="RO26" s="90">
        <f t="shared" ca="1" si="494"/>
        <v>306.33574405853426</v>
      </c>
      <c r="RP26" s="90">
        <f t="shared" ca="1" si="495"/>
        <v>87.69220091550622</v>
      </c>
      <c r="RQ26" s="90">
        <f t="shared" ca="1" si="496"/>
        <v>188.83029032419935</v>
      </c>
      <c r="RR26" s="90">
        <f t="shared" ca="1" si="497"/>
        <v>218.61172749525775</v>
      </c>
      <c r="RS26" s="90">
        <f t="shared" ca="1" si="498"/>
        <v>67.500746989626606</v>
      </c>
      <c r="RT26" s="90">
        <f t="shared" ca="1" si="499"/>
        <v>406.21526430650408</v>
      </c>
      <c r="RU26" s="90">
        <f t="shared" ca="1" si="500"/>
        <v>56.908991345839794</v>
      </c>
      <c r="RV26" s="90">
        <f t="shared" ca="1" si="501"/>
        <v>28.729291823062983</v>
      </c>
      <c r="RW26" s="90">
        <f t="shared" ca="1" si="502"/>
        <v>43.979840876149495</v>
      </c>
      <c r="RX26" s="90">
        <f t="shared" ca="1" si="503"/>
        <v>379.07946511207638</v>
      </c>
      <c r="RY26" s="90">
        <f t="shared" ca="1" si="504"/>
        <v>91.301842869632694</v>
      </c>
      <c r="RZ26" s="90">
        <f t="shared" ca="1" si="505"/>
        <v>66.402721819651944</v>
      </c>
      <c r="SA26" s="90">
        <f t="shared" ca="1" si="506"/>
        <v>321.52924689654844</v>
      </c>
      <c r="SB26" s="90">
        <f t="shared" ca="1" si="507"/>
        <v>5.8971641044324181E-2</v>
      </c>
      <c r="SC26" s="90">
        <f t="shared" ca="1" si="508"/>
        <v>52.442075094147299</v>
      </c>
      <c r="SD26" s="90">
        <f t="shared" ca="1" si="509"/>
        <v>163.04804593104916</v>
      </c>
      <c r="SE26" s="90">
        <f t="shared" ca="1" si="510"/>
        <v>382.32681795645851</v>
      </c>
      <c r="SF26" s="90">
        <f t="shared" ca="1" si="511"/>
        <v>18.131725784068841</v>
      </c>
      <c r="SG26" s="90">
        <f t="shared" ca="1" si="512"/>
        <v>1.5052139974562302</v>
      </c>
      <c r="SH26" s="90">
        <f t="shared" ca="1" si="513"/>
        <v>22.80804473280768</v>
      </c>
      <c r="SI26" s="90">
        <f t="shared" ca="1" si="514"/>
        <v>242.31180314791018</v>
      </c>
      <c r="SJ26" s="90">
        <f t="shared" ca="1" si="515"/>
        <v>737.66988541570765</v>
      </c>
      <c r="SK26" s="90">
        <f t="shared" ca="1" si="516"/>
        <v>133.15652231806541</v>
      </c>
      <c r="SL26" s="90">
        <f t="shared" ca="1" si="517"/>
        <v>305.16448809312863</v>
      </c>
      <c r="SM26" s="90">
        <f t="shared" ca="1" si="518"/>
        <v>91.929680951988715</v>
      </c>
      <c r="SN26" s="90">
        <f t="shared" ca="1" si="519"/>
        <v>19.269189997885388</v>
      </c>
      <c r="SO26" s="90">
        <f t="shared" ca="1" si="520"/>
        <v>66.097981511642118</v>
      </c>
      <c r="SP26" s="90">
        <f t="shared" ca="1" si="521"/>
        <v>64.826903887367493</v>
      </c>
      <c r="SQ26" s="90">
        <f t="shared" ca="1" si="522"/>
        <v>54.336091183995627</v>
      </c>
      <c r="SR26" s="90">
        <f t="shared" ca="1" si="523"/>
        <v>60.583295692390038</v>
      </c>
      <c r="SS26" s="90">
        <f t="shared" ca="1" si="524"/>
        <v>28.679032890938458</v>
      </c>
      <c r="ST26" s="90">
        <f t="shared" ca="1" si="525"/>
        <v>134.06040466351718</v>
      </c>
      <c r="SU26" s="90">
        <f t="shared" ca="1" si="526"/>
        <v>406.58861281664878</v>
      </c>
      <c r="SV26" s="90">
        <f t="shared" ca="1" si="527"/>
        <v>0.88445860817601407</v>
      </c>
      <c r="SW26" s="90">
        <f t="shared" ca="1" si="528"/>
        <v>71.872083702481859</v>
      </c>
      <c r="SX26" s="90">
        <f t="shared" ca="1" si="529"/>
        <v>72.374674948078876</v>
      </c>
      <c r="SY26" s="90">
        <f t="shared" ca="1" si="530"/>
        <v>62.113631735982274</v>
      </c>
      <c r="SZ26" s="90">
        <f t="shared" ca="1" si="531"/>
        <v>39.842517743496416</v>
      </c>
      <c r="TA26" s="90">
        <f t="shared" ca="1" si="532"/>
        <v>55.605915922581254</v>
      </c>
      <c r="TB26" s="90">
        <f t="shared" ca="1" si="533"/>
        <v>12.604815706639878</v>
      </c>
      <c r="TC26" s="90">
        <f t="shared" ca="1" si="534"/>
        <v>153.76967780247298</v>
      </c>
      <c r="TD26" s="90">
        <f t="shared" ca="1" si="535"/>
        <v>23.628163096291573</v>
      </c>
      <c r="TE26" s="90">
        <f t="shared" ca="1" si="536"/>
        <v>169.66369859806719</v>
      </c>
      <c r="TF26" s="90">
        <f t="shared" ca="1" si="537"/>
        <v>1.3371939146731429</v>
      </c>
      <c r="TG26" s="90">
        <f t="shared" ca="1" si="538"/>
        <v>70.747242788140895</v>
      </c>
      <c r="TH26" s="90">
        <f t="shared" ca="1" si="539"/>
        <v>74.501460429151237</v>
      </c>
      <c r="TI26" s="90">
        <f t="shared" ca="1" si="540"/>
        <v>84.888086512105261</v>
      </c>
      <c r="TJ26" s="90">
        <f t="shared" ca="1" si="541"/>
        <v>105.80831655980857</v>
      </c>
      <c r="TK26" s="90">
        <f t="shared" ca="1" si="542"/>
        <v>158.54283476078254</v>
      </c>
      <c r="TL26" s="90">
        <f t="shared" ca="1" si="543"/>
        <v>30.853277739418534</v>
      </c>
      <c r="TM26" s="90">
        <f t="shared" ca="1" si="544"/>
        <v>68.366437457994181</v>
      </c>
      <c r="TN26" s="90">
        <f t="shared" ca="1" si="545"/>
        <v>362.75263837279164</v>
      </c>
      <c r="TO26" s="90">
        <f t="shared" ca="1" si="546"/>
        <v>130.02249656570521</v>
      </c>
      <c r="TP26" s="90">
        <f t="shared" ca="1" si="547"/>
        <v>94.755792890495229</v>
      </c>
      <c r="TQ26" s="90">
        <f t="shared" ca="1" si="548"/>
        <v>40.255830235911226</v>
      </c>
      <c r="TR26" s="90">
        <f t="shared" ca="1" si="549"/>
        <v>103.33434278140918</v>
      </c>
      <c r="TS26" s="90">
        <f t="shared" ca="1" si="550"/>
        <v>20.734657820796862</v>
      </c>
      <c r="TT26" s="90">
        <f t="shared" ca="1" si="551"/>
        <v>5.8078579282377865</v>
      </c>
      <c r="TU26" s="90">
        <f t="shared" ca="1" si="552"/>
        <v>11.023569646093861</v>
      </c>
      <c r="TV26" s="90">
        <f t="shared" ca="1" si="553"/>
        <v>69.475181075044119</v>
      </c>
      <c r="TW26" s="90">
        <f t="shared" ca="1" si="554"/>
        <v>336.19066114077299</v>
      </c>
      <c r="TX26" s="90">
        <f t="shared" ca="1" si="555"/>
        <v>178.92420814433518</v>
      </c>
      <c r="TY26" s="90">
        <f t="shared" ca="1" si="556"/>
        <v>283.0368051761086</v>
      </c>
      <c r="TZ26" s="90">
        <f t="shared" ca="1" si="557"/>
        <v>0.99936064611093445</v>
      </c>
      <c r="UA26" s="90">
        <f t="shared" ca="1" si="558"/>
        <v>85.787171067722937</v>
      </c>
      <c r="UB26" s="90">
        <f t="shared" ca="1" si="559"/>
        <v>133.81187447552489</v>
      </c>
      <c r="UC26" s="90">
        <f t="shared" ca="1" si="560"/>
        <v>68.18446449716194</v>
      </c>
      <c r="UD26" s="90">
        <f t="shared" ca="1" si="561"/>
        <v>40.968152226571249</v>
      </c>
      <c r="UE26" s="90">
        <f t="shared" ca="1" si="562"/>
        <v>124.20865495563308</v>
      </c>
      <c r="UF26" s="90">
        <f t="shared" ca="1" si="563"/>
        <v>128.92447845893685</v>
      </c>
      <c r="UG26" s="90">
        <f t="shared" ca="1" si="564"/>
        <v>42.53431960230327</v>
      </c>
      <c r="UH26" s="90">
        <f t="shared" ca="1" si="565"/>
        <v>25.59844787147637</v>
      </c>
      <c r="UI26" s="90">
        <f t="shared" ca="1" si="566"/>
        <v>176.02107328535908</v>
      </c>
      <c r="UJ26" s="90">
        <f t="shared" ca="1" si="567"/>
        <v>248.07430408441297</v>
      </c>
      <c r="UK26" s="90">
        <f t="shared" ca="1" si="568"/>
        <v>72.652405330246495</v>
      </c>
      <c r="UL26" s="90">
        <f t="shared" ca="1" si="569"/>
        <v>933.12199420656873</v>
      </c>
      <c r="UM26" s="90">
        <f t="shared" ca="1" si="570"/>
        <v>6.1797562183172694</v>
      </c>
      <c r="UN26" s="90">
        <f t="shared" ca="1" si="571"/>
        <v>186.76010219729991</v>
      </c>
      <c r="UO26" s="90">
        <f t="shared" ca="1" si="572"/>
        <v>14.751417410136844</v>
      </c>
      <c r="UP26" s="90">
        <f t="shared" ca="1" si="573"/>
        <v>77.369634676882328</v>
      </c>
      <c r="UQ26" s="90">
        <f t="shared" ca="1" si="574"/>
        <v>9.4585453095510132</v>
      </c>
      <c r="UR26" s="90">
        <f t="shared" ca="1" si="575"/>
        <v>6.8198371892486263</v>
      </c>
      <c r="US26" s="90">
        <f t="shared" ca="1" si="576"/>
        <v>35.539611577520077</v>
      </c>
      <c r="UT26" s="90">
        <f t="shared" ca="1" si="577"/>
        <v>145.23318536238128</v>
      </c>
      <c r="UU26" s="90">
        <f t="shared" ca="1" si="578"/>
        <v>55.393255879086375</v>
      </c>
      <c r="UV26" s="90">
        <f t="shared" ca="1" si="579"/>
        <v>26.663105781472694</v>
      </c>
      <c r="UW26" s="90">
        <f t="shared" ca="1" si="580"/>
        <v>22.526536465947224</v>
      </c>
      <c r="UX26" s="90">
        <f t="shared" ca="1" si="581"/>
        <v>116.28697165878729</v>
      </c>
      <c r="UY26" s="90">
        <f t="shared" ca="1" si="582"/>
        <v>1.8961502766553409</v>
      </c>
      <c r="UZ26" s="90">
        <f t="shared" ca="1" si="583"/>
        <v>773.30406867860779</v>
      </c>
      <c r="VA26" s="90">
        <f t="shared" ca="1" si="584"/>
        <v>90.220003852281778</v>
      </c>
      <c r="VB26" s="90">
        <f t="shared" ca="1" si="585"/>
        <v>143.69989823204165</v>
      </c>
      <c r="VC26" s="90">
        <f t="shared" ca="1" si="586"/>
        <v>30.204998281719401</v>
      </c>
      <c r="VD26" s="90">
        <f t="shared" ca="1" si="587"/>
        <v>26.592330875792538</v>
      </c>
      <c r="VE26" s="90">
        <f t="shared" ca="1" si="588"/>
        <v>597.50981839035387</v>
      </c>
      <c r="VF26" s="90">
        <f t="shared" ca="1" si="589"/>
        <v>205.30349868870354</v>
      </c>
      <c r="VG26" s="90">
        <f t="shared" ca="1" si="590"/>
        <v>242.03811262352167</v>
      </c>
      <c r="VH26" s="90">
        <f t="shared" ca="1" si="591"/>
        <v>106.90272871257626</v>
      </c>
      <c r="VI26" s="90">
        <f t="shared" ca="1" si="592"/>
        <v>60.990153189835652</v>
      </c>
      <c r="VJ26" s="90">
        <f t="shared" ca="1" si="593"/>
        <v>48.119141927775026</v>
      </c>
      <c r="VK26" s="90">
        <f t="shared" ca="1" si="594"/>
        <v>73.602144524986457</v>
      </c>
      <c r="VL26" s="90">
        <f t="shared" ca="1" si="595"/>
        <v>235.61014661957279</v>
      </c>
      <c r="VM26" s="90">
        <f t="shared" ca="1" si="596"/>
        <v>0.62986887559030502</v>
      </c>
      <c r="VN26" s="90">
        <f t="shared" ca="1" si="597"/>
        <v>37.544462123515288</v>
      </c>
      <c r="VO26" s="90">
        <f t="shared" ca="1" si="598"/>
        <v>4.833710722494275</v>
      </c>
      <c r="VP26" s="90">
        <f t="shared" ca="1" si="599"/>
        <v>27.308469452747456</v>
      </c>
      <c r="VQ26" s="90">
        <f t="shared" ca="1" si="600"/>
        <v>34.964568863805397</v>
      </c>
      <c r="VR26" s="90">
        <f t="shared" ca="1" si="601"/>
        <v>294.37199898834365</v>
      </c>
      <c r="VS26" s="90">
        <f t="shared" ca="1" si="602"/>
        <v>14.796467532337635</v>
      </c>
      <c r="VT26" s="90">
        <f t="shared" ca="1" si="603"/>
        <v>36.980061450833929</v>
      </c>
      <c r="VU26" s="90">
        <f t="shared" ca="1" si="604"/>
        <v>11.565201485253919</v>
      </c>
      <c r="VV26" s="90">
        <f t="shared" ca="1" si="605"/>
        <v>76.812042007350612</v>
      </c>
      <c r="VW26" s="90">
        <f t="shared" ca="1" si="606"/>
        <v>246.52074362387322</v>
      </c>
      <c r="VX26" s="90">
        <f t="shared" ca="1" si="607"/>
        <v>84.929620065977289</v>
      </c>
      <c r="VY26" s="90">
        <f t="shared" ca="1" si="608"/>
        <v>77.204007005765561</v>
      </c>
      <c r="VZ26" s="90">
        <f t="shared" ca="1" si="609"/>
        <v>259.32995338599176</v>
      </c>
      <c r="WA26" s="90">
        <f t="shared" ca="1" si="610"/>
        <v>48.508961427554354</v>
      </c>
      <c r="WB26" s="90">
        <f t="shared" ca="1" si="611"/>
        <v>80.009774640467839</v>
      </c>
      <c r="WC26" s="90">
        <f t="shared" ca="1" si="612"/>
        <v>81.829297900513708</v>
      </c>
      <c r="WD26" s="90">
        <f t="shared" ca="1" si="613"/>
        <v>133.09407710833213</v>
      </c>
      <c r="WE26" s="90">
        <f t="shared" ca="1" si="614"/>
        <v>31.126684276245648</v>
      </c>
      <c r="WF26" s="90">
        <f t="shared" ca="1" si="615"/>
        <v>382.08118109811926</v>
      </c>
      <c r="WG26" s="90">
        <f t="shared" ca="1" si="616"/>
        <v>84.569051688258014</v>
      </c>
      <c r="WH26" s="90">
        <f t="shared" ca="1" si="617"/>
        <v>98.634330446026041</v>
      </c>
      <c r="WI26" s="90">
        <f t="shared" ca="1" si="618"/>
        <v>9.4215804634366851</v>
      </c>
      <c r="WJ26" s="90">
        <f t="shared" ca="1" si="619"/>
        <v>78.754901767106332</v>
      </c>
      <c r="WK26" s="90">
        <f t="shared" ca="1" si="620"/>
        <v>125.42249496146448</v>
      </c>
      <c r="WL26" s="90">
        <f t="shared" ca="1" si="621"/>
        <v>176.51105993561626</v>
      </c>
      <c r="WM26" s="90">
        <f t="shared" ca="1" si="622"/>
        <v>39.051897744139239</v>
      </c>
      <c r="WN26" s="90">
        <f t="shared" ca="1" si="623"/>
        <v>54.021477338030266</v>
      </c>
      <c r="WO26" s="90">
        <f t="shared" ca="1" si="624"/>
        <v>-6.5492172807639859</v>
      </c>
      <c r="WP26" s="90">
        <f t="shared" ca="1" si="625"/>
        <v>87.815641387249201</v>
      </c>
      <c r="WQ26" s="90">
        <f t="shared" ca="1" si="626"/>
        <v>90.255298825223974</v>
      </c>
      <c r="WR26" s="90">
        <f t="shared" ca="1" si="627"/>
        <v>59.194799930591394</v>
      </c>
      <c r="WS26" s="90">
        <f t="shared" ca="1" si="628"/>
        <v>475.91375938680528</v>
      </c>
      <c r="WT26" s="90">
        <f t="shared" ca="1" si="629"/>
        <v>66.689369342518177</v>
      </c>
      <c r="WU26" s="90">
        <f t="shared" ca="1" si="630"/>
        <v>17.363739076361124</v>
      </c>
      <c r="WV26" s="90">
        <f t="shared" ca="1" si="631"/>
        <v>358.44871165528343</v>
      </c>
      <c r="WW26" s="90">
        <f t="shared" ca="1" si="632"/>
        <v>13.527077938541293</v>
      </c>
      <c r="WX26" s="90">
        <f t="shared" ca="1" si="633"/>
        <v>16.157554293062194</v>
      </c>
      <c r="WY26" s="90">
        <f t="shared" ca="1" si="634"/>
        <v>78.042698261058391</v>
      </c>
      <c r="WZ26" s="90">
        <f t="shared" ca="1" si="635"/>
        <v>76.359461850038656</v>
      </c>
      <c r="XA26" s="90">
        <f t="shared" ca="1" si="636"/>
        <v>22.211975546696753</v>
      </c>
      <c r="XB26" s="90">
        <f t="shared" ca="1" si="637"/>
        <v>155.65660047413624</v>
      </c>
      <c r="XC26" s="90">
        <f t="shared" ca="1" si="638"/>
        <v>423.63974313707001</v>
      </c>
      <c r="XD26" s="90">
        <f t="shared" ca="1" si="639"/>
        <v>338.85899837307096</v>
      </c>
      <c r="XE26" s="90">
        <f t="shared" ca="1" si="640"/>
        <v>413.83802950499552</v>
      </c>
      <c r="XF26" s="90">
        <f t="shared" ca="1" si="641"/>
        <v>122.97127530650003</v>
      </c>
      <c r="XG26" s="90">
        <f t="shared" ca="1" si="642"/>
        <v>104.32064653553442</v>
      </c>
      <c r="XH26" s="90">
        <f t="shared" ca="1" si="643"/>
        <v>205.24154280377624</v>
      </c>
      <c r="XI26" s="90">
        <f t="shared" ca="1" si="644"/>
        <v>166.44200235439251</v>
      </c>
      <c r="XJ26" s="90">
        <f t="shared" ca="1" si="645"/>
        <v>6.4998971429353647</v>
      </c>
      <c r="XK26" s="90">
        <f t="shared" ca="1" si="646"/>
        <v>15.024266705155709</v>
      </c>
      <c r="XL26" s="90">
        <f t="shared" ca="1" si="647"/>
        <v>129.51477870012695</v>
      </c>
      <c r="XM26" s="90">
        <f t="shared" ca="1" si="648"/>
        <v>690.96592577730792</v>
      </c>
      <c r="XN26" s="90">
        <f t="shared" ca="1" si="649"/>
        <v>51.24039748972762</v>
      </c>
      <c r="XO26" s="90">
        <f t="shared" ca="1" si="650"/>
        <v>38.413914547177093</v>
      </c>
      <c r="XP26" s="90">
        <f t="shared" ca="1" si="651"/>
        <v>110.06721959205449</v>
      </c>
      <c r="XQ26" s="90">
        <f t="shared" ca="1" si="652"/>
        <v>12.763425658552789</v>
      </c>
      <c r="XR26" s="90">
        <f t="shared" ca="1" si="653"/>
        <v>185.87776700075565</v>
      </c>
      <c r="XS26" s="90">
        <f t="shared" ca="1" si="654"/>
        <v>74.527943695444634</v>
      </c>
      <c r="XT26" s="90">
        <f t="shared" ca="1" si="655"/>
        <v>55.86597043775587</v>
      </c>
      <c r="XU26" s="90">
        <f t="shared" ca="1" si="656"/>
        <v>14.647117898972077</v>
      </c>
      <c r="XV26" s="90">
        <f t="shared" ca="1" si="657"/>
        <v>346.69802391132066</v>
      </c>
      <c r="XW26" s="90">
        <f t="shared" ca="1" si="658"/>
        <v>222.9245442050007</v>
      </c>
      <c r="XX26" s="90">
        <f t="shared" ca="1" si="659"/>
        <v>140.02524276331948</v>
      </c>
      <c r="XY26" s="90">
        <f t="shared" ca="1" si="660"/>
        <v>3.8285603343108874</v>
      </c>
      <c r="XZ26" s="90">
        <f t="shared" ca="1" si="661"/>
        <v>92.15839265556923</v>
      </c>
      <c r="YA26" s="90">
        <f t="shared" ca="1" si="662"/>
        <v>48.787535548646744</v>
      </c>
      <c r="YB26" s="90">
        <f t="shared" ca="1" si="663"/>
        <v>385.89645040780005</v>
      </c>
      <c r="YC26" s="90">
        <f t="shared" ca="1" si="664"/>
        <v>387.94475227284624</v>
      </c>
      <c r="YD26" s="90">
        <f t="shared" ca="1" si="665"/>
        <v>151.22062555761917</v>
      </c>
      <c r="YE26" s="90">
        <f t="shared" ca="1" si="666"/>
        <v>21.684914317530239</v>
      </c>
      <c r="YF26" s="90">
        <f t="shared" ca="1" si="667"/>
        <v>2.3960270905349299</v>
      </c>
      <c r="YG26" s="90">
        <f t="shared" ca="1" si="668"/>
        <v>201.37995948271603</v>
      </c>
      <c r="YH26" s="90">
        <f t="shared" ca="1" si="669"/>
        <v>863.86822750392321</v>
      </c>
      <c r="YI26" s="90">
        <f t="shared" ca="1" si="670"/>
        <v>546.01801813704617</v>
      </c>
      <c r="YJ26" s="90">
        <f t="shared" ca="1" si="671"/>
        <v>227.75150886723623</v>
      </c>
      <c r="YK26" s="90">
        <f t="shared" ca="1" si="672"/>
        <v>122.67446445319953</v>
      </c>
      <c r="YL26" s="90">
        <f t="shared" ca="1" si="673"/>
        <v>105.87276615276456</v>
      </c>
      <c r="YM26" s="90">
        <f t="shared" ca="1" si="674"/>
        <v>267.67638116960205</v>
      </c>
      <c r="YN26" s="90">
        <f t="shared" ca="1" si="675"/>
        <v>1.910722145548017</v>
      </c>
      <c r="YO26" s="90">
        <f t="shared" ca="1" si="676"/>
        <v>-2.8150244066096919</v>
      </c>
      <c r="YP26" s="90">
        <f t="shared" ca="1" si="677"/>
        <v>274.75331432829904</v>
      </c>
      <c r="YQ26" s="90">
        <f t="shared" ca="1" si="678"/>
        <v>298.80851032435174</v>
      </c>
      <c r="YR26" s="90">
        <f t="shared" ca="1" si="679"/>
        <v>1097.5327018786006</v>
      </c>
      <c r="YS26" s="90">
        <f t="shared" ca="1" si="680"/>
        <v>14.397636055361303</v>
      </c>
      <c r="YT26" s="90">
        <f t="shared" ca="1" si="681"/>
        <v>267.69366867569096</v>
      </c>
      <c r="YU26" s="90">
        <f t="shared" ca="1" si="682"/>
        <v>71.084976263851431</v>
      </c>
      <c r="YV26" s="90">
        <f t="shared" ca="1" si="683"/>
        <v>155.20924928006301</v>
      </c>
      <c r="YW26" s="90">
        <f t="shared" ca="1" si="684"/>
        <v>50.293889339716515</v>
      </c>
      <c r="YX26" s="90">
        <f t="shared" ca="1" si="685"/>
        <v>84.521069189512374</v>
      </c>
      <c r="YY26" s="90">
        <f t="shared" ca="1" si="686"/>
        <v>48.371024921343079</v>
      </c>
      <c r="YZ26" s="90">
        <f t="shared" ca="1" si="687"/>
        <v>37.085021097524205</v>
      </c>
      <c r="ZA26" s="90">
        <f t="shared" ca="1" si="688"/>
        <v>65.343500717447213</v>
      </c>
      <c r="ZB26" s="90">
        <f t="shared" ca="1" si="689"/>
        <v>116.81391475897003</v>
      </c>
      <c r="ZC26" s="90">
        <f t="shared" ca="1" si="690"/>
        <v>274.52932171066516</v>
      </c>
      <c r="ZD26" s="90">
        <f t="shared" ca="1" si="691"/>
        <v>278.43399536604926</v>
      </c>
      <c r="ZE26" s="90">
        <f t="shared" ca="1" si="692"/>
        <v>-85.361242326028261</v>
      </c>
      <c r="ZF26" s="90">
        <f t="shared" ca="1" si="693"/>
        <v>110.26403492609953</v>
      </c>
      <c r="ZG26" s="90">
        <f t="shared" ca="1" si="694"/>
        <v>6.2805916545746143</v>
      </c>
      <c r="ZH26" s="90">
        <f t="shared" ca="1" si="695"/>
        <v>248.30578156600825</v>
      </c>
      <c r="ZI26" s="90">
        <f t="shared" ca="1" si="696"/>
        <v>1580.0217422682279</v>
      </c>
      <c r="ZJ26" s="90">
        <f t="shared" ca="1" si="697"/>
        <v>16.027297133222064</v>
      </c>
      <c r="ZK26" s="90">
        <f t="shared" ca="1" si="698"/>
        <v>347.02033121905504</v>
      </c>
      <c r="ZL26" s="90">
        <f t="shared" ca="1" si="699"/>
        <v>90.35511446378375</v>
      </c>
      <c r="ZM26" s="90">
        <f t="shared" ca="1" si="700"/>
        <v>2.1240979977175241</v>
      </c>
      <c r="ZN26" s="90">
        <f t="shared" ca="1" si="701"/>
        <v>32.655825590142065</v>
      </c>
      <c r="ZO26" s="90">
        <f t="shared" ca="1" si="702"/>
        <v>-36.562956535198992</v>
      </c>
      <c r="ZP26" s="90">
        <f t="shared" ca="1" si="703"/>
        <v>149.44015197411647</v>
      </c>
      <c r="ZQ26" s="90">
        <f t="shared" ca="1" si="704"/>
        <v>199.62427943338761</v>
      </c>
      <c r="ZR26" s="90">
        <f t="shared" ca="1" si="705"/>
        <v>91.152523276756867</v>
      </c>
      <c r="ZS26" s="90">
        <f t="shared" ca="1" si="706"/>
        <v>160.34989884981391</v>
      </c>
      <c r="ZT26" s="90">
        <f t="shared" ca="1" si="707"/>
        <v>56.586892216567342</v>
      </c>
      <c r="ZU26" s="90">
        <f t="shared" ca="1" si="708"/>
        <v>54.011540030104598</v>
      </c>
      <c r="ZV26" s="90">
        <f t="shared" ca="1" si="709"/>
        <v>26.339931762912222</v>
      </c>
      <c r="ZW26" s="90">
        <f t="shared" ca="1" si="710"/>
        <v>4.6568114860898282</v>
      </c>
      <c r="ZX26" s="90">
        <f t="shared" ca="1" si="711"/>
        <v>107.41185064667157</v>
      </c>
      <c r="ZY26" s="90">
        <f t="shared" ca="1" si="712"/>
        <v>210.36112103441616</v>
      </c>
      <c r="ZZ26" s="90">
        <f t="shared" ca="1" si="713"/>
        <v>33.388825810914298</v>
      </c>
      <c r="AAA26" s="90">
        <f t="shared" ca="1" si="714"/>
        <v>55.367622512582983</v>
      </c>
      <c r="AAB26" s="90">
        <f t="shared" ca="1" si="715"/>
        <v>169.70417525224133</v>
      </c>
      <c r="AAC26" s="90">
        <f t="shared" ca="1" si="716"/>
        <v>13.847439883141742</v>
      </c>
      <c r="AAD26" s="90">
        <f t="shared" ca="1" si="717"/>
        <v>300.69537785622714</v>
      </c>
      <c r="AAE26" s="90">
        <f t="shared" ca="1" si="718"/>
        <v>33.435248707179639</v>
      </c>
      <c r="AAF26" s="90">
        <f t="shared" ca="1" si="719"/>
        <v>278.99573140028843</v>
      </c>
      <c r="AAG26" s="90">
        <f t="shared" ca="1" si="720"/>
        <v>71.924277767971347</v>
      </c>
      <c r="AAH26" s="90">
        <f t="shared" ca="1" si="721"/>
        <v>174.84615340969509</v>
      </c>
      <c r="AAI26" s="90">
        <f t="shared" ca="1" si="722"/>
        <v>9.8290570350581821E-2</v>
      </c>
      <c r="AAJ26" s="90">
        <f t="shared" ca="1" si="723"/>
        <v>55.246590194670397</v>
      </c>
      <c r="AAK26" s="90">
        <f t="shared" ca="1" si="724"/>
        <v>174.92193851215376</v>
      </c>
      <c r="AAL26" s="90">
        <f t="shared" ca="1" si="725"/>
        <v>88.244919044812491</v>
      </c>
      <c r="AAM26" s="90">
        <f t="shared" ca="1" si="726"/>
        <v>90.241616818554334</v>
      </c>
      <c r="AAN26" s="90">
        <f t="shared" ca="1" si="727"/>
        <v>-0.53198843261361473</v>
      </c>
      <c r="AAO26" s="90">
        <f t="shared" ca="1" si="728"/>
        <v>394.01809436865528</v>
      </c>
      <c r="AAP26" s="90">
        <f t="shared" ca="1" si="729"/>
        <v>474.47355534253956</v>
      </c>
      <c r="AAQ26" s="90">
        <f t="shared" ca="1" si="730"/>
        <v>70.560086498730314</v>
      </c>
      <c r="AAR26" s="90">
        <f t="shared" ca="1" si="731"/>
        <v>44.050833560270895</v>
      </c>
      <c r="AAS26" s="90">
        <f t="shared" ca="1" si="732"/>
        <v>421.23610029594704</v>
      </c>
      <c r="AAT26" s="90">
        <f t="shared" ca="1" si="733"/>
        <v>22.271171137606622</v>
      </c>
      <c r="AAU26" s="90">
        <f t="shared" ca="1" si="734"/>
        <v>571.09021240223296</v>
      </c>
      <c r="AAV26" s="90">
        <f t="shared" ca="1" si="735"/>
        <v>21.1029974168422</v>
      </c>
      <c r="AAW26" s="90">
        <f t="shared" ca="1" si="736"/>
        <v>62.39274189107018</v>
      </c>
      <c r="AAX26" s="90">
        <f t="shared" ca="1" si="737"/>
        <v>27.085550983316185</v>
      </c>
      <c r="AAY26" s="90">
        <f t="shared" ca="1" si="738"/>
        <v>289.5243283530848</v>
      </c>
      <c r="AAZ26" s="90">
        <f t="shared" ca="1" si="739"/>
        <v>88.606018968204467</v>
      </c>
      <c r="ABA26" s="90">
        <f t="shared" ca="1" si="740"/>
        <v>595.65462642332295</v>
      </c>
      <c r="ABB26" s="90">
        <f t="shared" ca="1" si="741"/>
        <v>2152.0597430802814</v>
      </c>
      <c r="ABC26" s="90">
        <f t="shared" ca="1" si="742"/>
        <v>21.690945829339125</v>
      </c>
      <c r="ABD26" s="90">
        <f t="shared" ca="1" si="743"/>
        <v>832.39132590291899</v>
      </c>
      <c r="ABE26" s="90">
        <f t="shared" ca="1" si="744"/>
        <v>48.373133265551701</v>
      </c>
      <c r="ABF26" s="90">
        <f t="shared" ca="1" si="745"/>
        <v>7.709072676065797</v>
      </c>
      <c r="ABG26" s="90">
        <f t="shared" ca="1" si="746"/>
        <v>19.660412511129277</v>
      </c>
      <c r="ABH26" s="90">
        <f t="shared" ca="1" si="747"/>
        <v>366.16672320821539</v>
      </c>
      <c r="ABI26" s="90">
        <f t="shared" ca="1" si="748"/>
        <v>16.700978827145203</v>
      </c>
      <c r="ABJ26" s="90">
        <f t="shared" ca="1" si="749"/>
        <v>80.352491888565169</v>
      </c>
      <c r="ABK26" s="90">
        <f t="shared" ca="1" si="750"/>
        <v>187.64091173915412</v>
      </c>
      <c r="ABL26" s="90">
        <f t="shared" ca="1" si="751"/>
        <v>81.284095277054362</v>
      </c>
      <c r="ABM26" s="90">
        <f t="shared" ca="1" si="752"/>
        <v>295.98820487148259</v>
      </c>
      <c r="ABN26" s="90">
        <f t="shared" ca="1" si="753"/>
        <v>51.500985784795809</v>
      </c>
      <c r="ABO26" s="90">
        <f t="shared" ca="1" si="754"/>
        <v>30.619212516682982</v>
      </c>
      <c r="ABP26" s="90">
        <f t="shared" ca="1" si="755"/>
        <v>78.731836865771569</v>
      </c>
      <c r="ABQ26" s="90">
        <f t="shared" ca="1" si="756"/>
        <v>387.20524371914507</v>
      </c>
      <c r="ABR26" s="90">
        <f t="shared" ca="1" si="757"/>
        <v>44.978418544256122</v>
      </c>
      <c r="ABS26" s="90">
        <f t="shared" ca="1" si="758"/>
        <v>13.888224133349222</v>
      </c>
      <c r="ABT26" s="90">
        <f t="shared" ca="1" si="759"/>
        <v>72.087821748034614</v>
      </c>
      <c r="ABU26" s="90">
        <f t="shared" ca="1" si="760"/>
        <v>338.03061270715989</v>
      </c>
      <c r="ABV26" s="90">
        <f t="shared" ca="1" si="761"/>
        <v>113.9313477253307</v>
      </c>
      <c r="ABW26" s="90">
        <f t="shared" ca="1" si="762"/>
        <v>123.98896586597625</v>
      </c>
      <c r="ABX26" s="90">
        <f t="shared" ca="1" si="763"/>
        <v>512.04284975612779</v>
      </c>
      <c r="ABY26" s="90">
        <f t="shared" ca="1" si="764"/>
        <v>61.581526651736503</v>
      </c>
      <c r="ABZ26" s="90">
        <f t="shared" ca="1" si="765"/>
        <v>117.56982170479999</v>
      </c>
      <c r="ACA26" s="90">
        <f t="shared" ca="1" si="766"/>
        <v>82.685973380621405</v>
      </c>
      <c r="ACB26" s="90">
        <f t="shared" ca="1" si="767"/>
        <v>66.869726182760559</v>
      </c>
      <c r="ACC26" s="90">
        <f t="shared" ca="1" si="768"/>
        <v>201.23506373508741</v>
      </c>
      <c r="ACD26" s="90">
        <f t="shared" ca="1" si="769"/>
        <v>130.73239103243117</v>
      </c>
      <c r="ACE26" s="90">
        <f t="shared" ca="1" si="770"/>
        <v>8.5080899402671974</v>
      </c>
      <c r="ACF26" s="90">
        <f t="shared" ca="1" si="771"/>
        <v>342.39137173058987</v>
      </c>
      <c r="ACG26" s="90">
        <f t="shared" ca="1" si="772"/>
        <v>317.57642183690967</v>
      </c>
      <c r="ACH26" s="90">
        <f t="shared" ca="1" si="773"/>
        <v>556.26889070234688</v>
      </c>
      <c r="ACI26" s="90">
        <f t="shared" ca="1" si="774"/>
        <v>114.76641160098947</v>
      </c>
      <c r="ACJ26" s="90">
        <f t="shared" ca="1" si="775"/>
        <v>693.17299316879337</v>
      </c>
      <c r="ACK26" s="90">
        <f t="shared" ca="1" si="776"/>
        <v>21.777122699525847</v>
      </c>
      <c r="ACL26" s="90">
        <f t="shared" ca="1" si="777"/>
        <v>111.48022072636456</v>
      </c>
      <c r="ACM26" s="90">
        <f t="shared" ca="1" si="778"/>
        <v>170.71072512309416</v>
      </c>
      <c r="ACN26" s="90">
        <f t="shared" ca="1" si="779"/>
        <v>36.818863474815451</v>
      </c>
      <c r="ACO26" s="90">
        <f t="shared" ca="1" si="780"/>
        <v>57.878550475988703</v>
      </c>
      <c r="ACP26" s="90">
        <f t="shared" ca="1" si="781"/>
        <v>23.176963650684979</v>
      </c>
      <c r="ACQ26" s="90">
        <f t="shared" ca="1" si="782"/>
        <v>233.4750448846477</v>
      </c>
      <c r="ACR26" s="90">
        <f t="shared" ca="1" si="783"/>
        <v>-44.259469007960725</v>
      </c>
      <c r="ACS26" s="90">
        <f t="shared" ca="1" si="784"/>
        <v>33.938135571900219</v>
      </c>
      <c r="ACT26" s="90">
        <f t="shared" ca="1" si="785"/>
        <v>914.45892044580228</v>
      </c>
      <c r="ACU26" s="90">
        <f t="shared" ca="1" si="786"/>
        <v>850.73744170767452</v>
      </c>
      <c r="ACV26" s="90">
        <f t="shared" ca="1" si="787"/>
        <v>97.159971680086059</v>
      </c>
      <c r="ACW26" s="90">
        <f t="shared" ca="1" si="788"/>
        <v>15.515770113998032</v>
      </c>
      <c r="ACX26" s="90">
        <f t="shared" ca="1" si="789"/>
        <v>251.38865588925202</v>
      </c>
      <c r="ACY26" s="90">
        <f t="shared" ca="1" si="790"/>
        <v>164.74182733575572</v>
      </c>
      <c r="ACZ26" s="90">
        <f t="shared" ca="1" si="791"/>
        <v>176.83278411487055</v>
      </c>
      <c r="ADA26" s="90">
        <f t="shared" ca="1" si="792"/>
        <v>62.844246275358721</v>
      </c>
      <c r="ADB26" s="90">
        <f t="shared" ca="1" si="793"/>
        <v>115.88927170684011</v>
      </c>
      <c r="ADC26" s="90">
        <f t="shared" ca="1" si="794"/>
        <v>289.91251470168504</v>
      </c>
      <c r="ADD26" s="90">
        <f t="shared" ca="1" si="795"/>
        <v>62.367058816053934</v>
      </c>
      <c r="ADE26" s="90">
        <f t="shared" ca="1" si="796"/>
        <v>315.534036615557</v>
      </c>
      <c r="ADF26" s="90">
        <f t="shared" ca="1" si="797"/>
        <v>851.5738113053601</v>
      </c>
      <c r="ADG26" s="90">
        <f t="shared" ca="1" si="798"/>
        <v>40.854688615255718</v>
      </c>
      <c r="ADH26" s="90">
        <f t="shared" ca="1" si="799"/>
        <v>69.648706198751071</v>
      </c>
      <c r="ADI26" s="90">
        <f t="shared" ca="1" si="800"/>
        <v>8.2761787712942674</v>
      </c>
      <c r="ADJ26" s="90">
        <f t="shared" ca="1" si="801"/>
        <v>-6.2087536465839879</v>
      </c>
      <c r="ADK26" s="90">
        <f t="shared" ca="1" si="802"/>
        <v>13.295053552230193</v>
      </c>
      <c r="ADL26" s="90">
        <f t="shared" ca="1" si="803"/>
        <v>6.084229720127877</v>
      </c>
      <c r="ADM26" s="90">
        <f t="shared" ca="1" si="804"/>
        <v>52.412264356476832</v>
      </c>
      <c r="ADN26" s="90">
        <f t="shared" ca="1" si="805"/>
        <v>171.5057670274058</v>
      </c>
      <c r="ADO26" s="90">
        <f t="shared" ca="1" si="806"/>
        <v>-44.600213778595503</v>
      </c>
      <c r="ADP26" s="90">
        <f t="shared" ca="1" si="807"/>
        <v>33.556614985464435</v>
      </c>
      <c r="ADQ26" s="90">
        <f t="shared" ca="1" si="808"/>
        <v>91.406870660531709</v>
      </c>
      <c r="ADR26" s="90">
        <f t="shared" ca="1" si="809"/>
        <v>82.26815614117163</v>
      </c>
      <c r="ADS26" s="90">
        <f t="shared" ca="1" si="810"/>
        <v>291.08014813515143</v>
      </c>
      <c r="ADT26" s="90">
        <f t="shared" ca="1" si="811"/>
        <v>46.612219394559489</v>
      </c>
      <c r="ADU26" s="90">
        <f t="shared" ca="1" si="812"/>
        <v>267.15885225918589</v>
      </c>
      <c r="ADV26" s="90">
        <f t="shared" ca="1" si="813"/>
        <v>35.215560244019684</v>
      </c>
      <c r="ADW26" s="90">
        <f t="shared" ca="1" si="814"/>
        <v>-0.1771531205490475</v>
      </c>
      <c r="ADX26" s="90">
        <f t="shared" ca="1" si="815"/>
        <v>-3.6276954953756615E-2</v>
      </c>
      <c r="ADY26" s="90">
        <f t="shared" ca="1" si="816"/>
        <v>472.30983515570739</v>
      </c>
      <c r="ADZ26" s="90">
        <f t="shared" ca="1" si="817"/>
        <v>178.38529800133887</v>
      </c>
      <c r="AEA26" s="90">
        <f t="shared" ca="1" si="818"/>
        <v>51.243762104157298</v>
      </c>
      <c r="AEB26" s="90">
        <f t="shared" ca="1" si="819"/>
        <v>611.29576189805834</v>
      </c>
      <c r="AEC26" s="90">
        <f t="shared" ca="1" si="820"/>
        <v>16.867313911675282</v>
      </c>
      <c r="AED26" s="90">
        <f t="shared" ca="1" si="821"/>
        <v>383.91783546727061</v>
      </c>
      <c r="AEE26" s="90">
        <f t="shared" ca="1" si="822"/>
        <v>135.64469976023645</v>
      </c>
      <c r="AEF26" s="90">
        <f t="shared" ca="1" si="823"/>
        <v>179.46569639274244</v>
      </c>
      <c r="AEG26" s="90">
        <f t="shared" ca="1" si="824"/>
        <v>30.351320472895615</v>
      </c>
      <c r="AEH26" s="90">
        <f t="shared" ca="1" si="825"/>
        <v>203.24490479149105</v>
      </c>
      <c r="AEI26" s="90">
        <f t="shared" ca="1" si="826"/>
        <v>46.440459173027413</v>
      </c>
      <c r="AEJ26" s="90">
        <f t="shared" ca="1" si="827"/>
        <v>238.82013562979404</v>
      </c>
      <c r="AEK26" s="90">
        <f t="shared" ca="1" si="828"/>
        <v>-10.738485400273547</v>
      </c>
      <c r="AEL26" s="90">
        <f t="shared" ca="1" si="829"/>
        <v>23.90131437248575</v>
      </c>
      <c r="AEM26" s="90">
        <f t="shared" ca="1" si="830"/>
        <v>211.31116319256185</v>
      </c>
      <c r="AEN26" s="90">
        <f t="shared" ca="1" si="831"/>
        <v>44.322799356578301</v>
      </c>
      <c r="AEO26" s="90">
        <f t="shared" ca="1" si="832"/>
        <v>4.1777088542628986</v>
      </c>
      <c r="AEP26" s="90">
        <f t="shared" ca="1" si="833"/>
        <v>248.01407243795148</v>
      </c>
      <c r="AEQ26" s="90">
        <f t="shared" ca="1" si="834"/>
        <v>32.852718657793211</v>
      </c>
      <c r="AER26" s="90">
        <f t="shared" ca="1" si="835"/>
        <v>21.646627549513656</v>
      </c>
      <c r="AES26" s="90">
        <f t="shared" ca="1" si="836"/>
        <v>59.414489232849846</v>
      </c>
      <c r="AET26" s="90">
        <f t="shared" ca="1" si="837"/>
        <v>296.43852883402332</v>
      </c>
      <c r="AEU26" s="90">
        <f t="shared" ca="1" si="838"/>
        <v>306.59454081928146</v>
      </c>
      <c r="AEV26" s="90">
        <f t="shared" ca="1" si="839"/>
        <v>40.703362538469293</v>
      </c>
      <c r="AEW26" s="90">
        <f t="shared" ca="1" si="840"/>
        <v>78.496117661315708</v>
      </c>
      <c r="AEX26" s="90">
        <f t="shared" ca="1" si="841"/>
        <v>64.244871538125082</v>
      </c>
      <c r="AEY26" s="90">
        <f t="shared" ca="1" si="842"/>
        <v>361.43644141578966</v>
      </c>
      <c r="AEZ26" s="90">
        <f t="shared" ca="1" si="843"/>
        <v>136.57855827473622</v>
      </c>
      <c r="AFA26" s="90">
        <f t="shared" ca="1" si="844"/>
        <v>45.443809634250883</v>
      </c>
      <c r="AFB26" s="90">
        <f t="shared" ca="1" si="845"/>
        <v>33.443914096942798</v>
      </c>
      <c r="AFC26" s="90">
        <f t="shared" ca="1" si="846"/>
        <v>11.043691159478847</v>
      </c>
      <c r="AFD26" s="90">
        <f t="shared" ca="1" si="847"/>
        <v>196.09455274695569</v>
      </c>
      <c r="AFE26" s="90">
        <f t="shared" ca="1" si="848"/>
        <v>135.97019953095986</v>
      </c>
      <c r="AFF26" s="90">
        <f t="shared" ca="1" si="849"/>
        <v>23.646390373956997</v>
      </c>
      <c r="AFG26" s="90">
        <f t="shared" ca="1" si="850"/>
        <v>56.76251507293901</v>
      </c>
      <c r="AFH26" s="90">
        <f t="shared" ca="1" si="851"/>
        <v>32.920589488296663</v>
      </c>
      <c r="AFI26" s="90">
        <f t="shared" ca="1" si="852"/>
        <v>35.644178714389753</v>
      </c>
      <c r="AFJ26" s="90">
        <f t="shared" ca="1" si="853"/>
        <v>88.821648505694014</v>
      </c>
      <c r="AFK26" s="90">
        <f t="shared" ca="1" si="854"/>
        <v>403.01026783446241</v>
      </c>
      <c r="AFL26" s="90">
        <f t="shared" ca="1" si="855"/>
        <v>38.775511466134539</v>
      </c>
      <c r="AFM26" s="90">
        <f t="shared" ca="1" si="856"/>
        <v>290.33748048773299</v>
      </c>
      <c r="AFN26" s="90">
        <f t="shared" ca="1" si="857"/>
        <v>267.25552403792909</v>
      </c>
      <c r="AFO26" s="90">
        <f t="shared" ca="1" si="858"/>
        <v>62.573800380897197</v>
      </c>
      <c r="AFP26" s="90">
        <f t="shared" ca="1" si="859"/>
        <v>230.87690963164607</v>
      </c>
      <c r="AFQ26" s="90">
        <f t="shared" ca="1" si="860"/>
        <v>78.118466895953887</v>
      </c>
      <c r="AFR26" s="90">
        <f t="shared" ca="1" si="861"/>
        <v>61.999985761334962</v>
      </c>
      <c r="AFS26" s="90">
        <f t="shared" ca="1" si="862"/>
        <v>211.25546857939696</v>
      </c>
      <c r="AFT26" s="90">
        <f t="shared" ca="1" si="863"/>
        <v>66.841964305280214</v>
      </c>
      <c r="AFU26" s="90">
        <f t="shared" ca="1" si="864"/>
        <v>56.462323696140452</v>
      </c>
      <c r="AFV26" s="90">
        <f t="shared" ca="1" si="865"/>
        <v>476.79916666531204</v>
      </c>
      <c r="AFW26" s="90">
        <f t="shared" ca="1" si="866"/>
        <v>13.828009670495595</v>
      </c>
      <c r="AFX26" s="90">
        <f t="shared" ca="1" si="867"/>
        <v>126.13320459094096</v>
      </c>
      <c r="AFY26" s="90">
        <f t="shared" ca="1" si="868"/>
        <v>292.1395725616635</v>
      </c>
      <c r="AFZ26" s="90">
        <f t="shared" ca="1" si="869"/>
        <v>298.28387694303666</v>
      </c>
      <c r="AGA26" s="90">
        <f t="shared" ca="1" si="870"/>
        <v>-8.4461726803446755</v>
      </c>
      <c r="AGB26" s="90">
        <f t="shared" ca="1" si="871"/>
        <v>72.656889187289067</v>
      </c>
      <c r="AGC26" s="90">
        <f t="shared" ca="1" si="872"/>
        <v>3.9424633841082879</v>
      </c>
      <c r="AGD26" s="90">
        <f t="shared" ca="1" si="873"/>
        <v>40.996076572908095</v>
      </c>
      <c r="AGE26" s="90">
        <f t="shared" ca="1" si="874"/>
        <v>367.81667853822569</v>
      </c>
      <c r="AGF26" s="90">
        <f t="shared" ca="1" si="875"/>
        <v>367.16911650024406</v>
      </c>
      <c r="AGG26" s="90">
        <f t="shared" ca="1" si="876"/>
        <v>1.4937964824844505</v>
      </c>
      <c r="AGH26" s="90">
        <f t="shared" ca="1" si="877"/>
        <v>262.41801183754342</v>
      </c>
      <c r="AGI26" s="90">
        <f t="shared" ca="1" si="878"/>
        <v>232.71715555834137</v>
      </c>
      <c r="AGJ26" s="90">
        <f t="shared" ca="1" si="879"/>
        <v>142.02412485580712</v>
      </c>
      <c r="AGK26" s="90">
        <f t="shared" ca="1" si="880"/>
        <v>4.9638595603047442</v>
      </c>
      <c r="AGL26" s="90">
        <f t="shared" ca="1" si="881"/>
        <v>778.73420769366703</v>
      </c>
      <c r="AGM26" s="90">
        <f t="shared" ca="1" si="882"/>
        <v>436.04112082279954</v>
      </c>
      <c r="AGN26" s="90">
        <f t="shared" ca="1" si="883"/>
        <v>180.83792336409456</v>
      </c>
      <c r="AGO26" s="90">
        <f t="shared" ca="1" si="884"/>
        <v>192.57431002841375</v>
      </c>
      <c r="AGP26" s="90">
        <f t="shared" ca="1" si="885"/>
        <v>76.686466936778658</v>
      </c>
      <c r="AGQ26" s="90">
        <f t="shared" ca="1" si="886"/>
        <v>352.50562340511891</v>
      </c>
      <c r="AGR26" s="90">
        <f t="shared" ca="1" si="887"/>
        <v>12.973787656644696</v>
      </c>
      <c r="AGS26" s="90">
        <f t="shared" ca="1" si="888"/>
        <v>11.559333608684582</v>
      </c>
      <c r="AGT26" s="90">
        <f t="shared" ca="1" si="889"/>
        <v>23.601902814712563</v>
      </c>
      <c r="AGU26" s="90">
        <f t="shared" ca="1" si="890"/>
        <v>131.82145616014537</v>
      </c>
      <c r="AGV26" s="90">
        <f t="shared" ca="1" si="891"/>
        <v>102.54745831193358</v>
      </c>
      <c r="AGW26" s="90">
        <f t="shared" ca="1" si="892"/>
        <v>52.66020182216824</v>
      </c>
      <c r="AGX26" s="90">
        <f t="shared" ca="1" si="893"/>
        <v>81.567246884095326</v>
      </c>
      <c r="AGY26" s="90">
        <f t="shared" ca="1" si="894"/>
        <v>208.90078767503124</v>
      </c>
      <c r="AGZ26" s="90">
        <f t="shared" ca="1" si="895"/>
        <v>250.34321542789368</v>
      </c>
      <c r="AHA26" s="90">
        <f t="shared" ca="1" si="896"/>
        <v>213.2177244032288</v>
      </c>
      <c r="AHB26" s="90">
        <f t="shared" ca="1" si="897"/>
        <v>116.49483308577709</v>
      </c>
      <c r="AHC26" s="90">
        <f t="shared" ca="1" si="898"/>
        <v>122.6258036389106</v>
      </c>
      <c r="AHD26" s="90">
        <f t="shared" ca="1" si="899"/>
        <v>104.57889801159709</v>
      </c>
      <c r="AHE26" s="90">
        <f t="shared" ca="1" si="900"/>
        <v>19.11125108427667</v>
      </c>
      <c r="AHF26" s="90">
        <f t="shared" ca="1" si="901"/>
        <v>4.3988311608009454</v>
      </c>
      <c r="AHG26" s="90">
        <f t="shared" ca="1" si="902"/>
        <v>483.48650000974499</v>
      </c>
      <c r="AHH26" s="90">
        <f t="shared" ca="1" si="903"/>
        <v>233.39959573259813</v>
      </c>
      <c r="AHI26" s="90">
        <f t="shared" ca="1" si="904"/>
        <v>21.663402179734828</v>
      </c>
      <c r="AHJ26" s="90">
        <f t="shared" ca="1" si="905"/>
        <v>71.860506267483089</v>
      </c>
      <c r="AHK26" s="90">
        <f t="shared" ca="1" si="906"/>
        <v>260.78954429793356</v>
      </c>
      <c r="AHL26" s="90">
        <f t="shared" ca="1" si="907"/>
        <v>67.465931210784888</v>
      </c>
      <c r="AHM26" s="90">
        <f t="shared" ca="1" si="908"/>
        <v>565.03534799529052</v>
      </c>
      <c r="AHN26" s="90">
        <f t="shared" ca="1" si="909"/>
        <v>2.82575513033908</v>
      </c>
      <c r="AHO26" s="90">
        <f t="shared" ca="1" si="910"/>
        <v>42.435177984275867</v>
      </c>
      <c r="AHP26" s="90">
        <f t="shared" ca="1" si="911"/>
        <v>520.95854495555125</v>
      </c>
      <c r="AHQ26" s="90">
        <f t="shared" ca="1" si="912"/>
        <v>508.22376167852741</v>
      </c>
      <c r="AHR26" s="90">
        <f t="shared" ca="1" si="913"/>
        <v>28.722092965144963</v>
      </c>
      <c r="AHS26" s="90">
        <f t="shared" ca="1" si="914"/>
        <v>49.47818312133117</v>
      </c>
      <c r="AHT26" s="90">
        <f t="shared" ca="1" si="915"/>
        <v>52.397288901823657</v>
      </c>
      <c r="AHU26" s="90">
        <f t="shared" ca="1" si="916"/>
        <v>434.0163939966227</v>
      </c>
      <c r="AHV26" s="90">
        <f t="shared" ca="1" si="917"/>
        <v>157.28772421797044</v>
      </c>
      <c r="AHW26" s="90">
        <f t="shared" ca="1" si="918"/>
        <v>3.3973712654150146</v>
      </c>
      <c r="AHX26" s="90">
        <f t="shared" ca="1" si="919"/>
        <v>71.298606388736616</v>
      </c>
      <c r="AHY26" s="90">
        <f t="shared" ca="1" si="920"/>
        <v>67.180736698829321</v>
      </c>
      <c r="AHZ26" s="90">
        <f t="shared" ca="1" si="921"/>
        <v>376.83775480065145</v>
      </c>
      <c r="AIA26" s="90">
        <f t="shared" ca="1" si="922"/>
        <v>57.588859180713214</v>
      </c>
      <c r="AIB26" s="90">
        <f t="shared" ca="1" si="923"/>
        <v>304.67359702319567</v>
      </c>
      <c r="AIC26" s="90">
        <f t="shared" ca="1" si="924"/>
        <v>64.239658261445612</v>
      </c>
      <c r="AID26" s="90">
        <f t="shared" ca="1" si="925"/>
        <v>22.211653476368152</v>
      </c>
      <c r="AIE26" s="90">
        <f t="shared" ca="1" si="926"/>
        <v>104.62691858436551</v>
      </c>
      <c r="AIF26" s="90">
        <f t="shared" ca="1" si="927"/>
        <v>209.79475392994269</v>
      </c>
      <c r="AIG26" s="90">
        <f t="shared" ca="1" si="928"/>
        <v>6.6518849370953479</v>
      </c>
      <c r="AIH26" s="90">
        <f t="shared" ca="1" si="929"/>
        <v>4.636890810806654</v>
      </c>
      <c r="AII26" s="90">
        <f t="shared" ca="1" si="930"/>
        <v>148.78180644280135</v>
      </c>
      <c r="AIJ26" s="90">
        <f t="shared" ca="1" si="931"/>
        <v>52.715034224419085</v>
      </c>
      <c r="AIK26" s="90">
        <f t="shared" ca="1" si="932"/>
        <v>95.225569246989537</v>
      </c>
      <c r="AIL26" s="90">
        <f t="shared" ca="1" si="933"/>
        <v>104.12863984147835</v>
      </c>
      <c r="AIM26" s="90">
        <f t="shared" ca="1" si="934"/>
        <v>1.289579463047464</v>
      </c>
      <c r="AIN26" s="90">
        <f t="shared" ca="1" si="935"/>
        <v>61.904790217841878</v>
      </c>
      <c r="AIO26" s="90">
        <f t="shared" ca="1" si="936"/>
        <v>215.39142940610617</v>
      </c>
      <c r="AIP26" s="90">
        <f t="shared" ca="1" si="937"/>
        <v>0.29161573990999534</v>
      </c>
      <c r="AIQ26" s="90">
        <f t="shared" ca="1" si="938"/>
        <v>123.74458864210288</v>
      </c>
      <c r="AIR26" s="90">
        <f t="shared" ca="1" si="939"/>
        <v>78.89939265707298</v>
      </c>
      <c r="AIS26" s="90">
        <f t="shared" ca="1" si="940"/>
        <v>266.12839966086983</v>
      </c>
      <c r="AIT26" s="90">
        <f t="shared" ca="1" si="941"/>
        <v>20.210587628823244</v>
      </c>
      <c r="AIU26" s="90">
        <f t="shared" ca="1" si="942"/>
        <v>970.59508278518581</v>
      </c>
      <c r="AIV26" s="90">
        <f t="shared" ca="1" si="943"/>
        <v>29.732297595601032</v>
      </c>
      <c r="AIW26" s="90">
        <f t="shared" ca="1" si="944"/>
        <v>47.920184875391179</v>
      </c>
      <c r="AIX26" s="90">
        <f t="shared" ca="1" si="945"/>
        <v>49.481458460107092</v>
      </c>
      <c r="AIY26" s="90">
        <f t="shared" ca="1" si="946"/>
        <v>20.141370453581263</v>
      </c>
      <c r="AIZ26" s="90">
        <f t="shared" ca="1" si="947"/>
        <v>334.25145878066564</v>
      </c>
      <c r="AJA26" s="90">
        <f t="shared" ca="1" si="948"/>
        <v>157.61027279369878</v>
      </c>
      <c r="AJB26" s="90">
        <f t="shared" ca="1" si="949"/>
        <v>119.75402507912652</v>
      </c>
      <c r="AJC26" s="90">
        <f t="shared" ca="1" si="950"/>
        <v>130.32803165593319</v>
      </c>
      <c r="AJD26" s="90">
        <f t="shared" ca="1" si="951"/>
        <v>1073.7304647265444</v>
      </c>
      <c r="AJE26" s="90">
        <f t="shared" ca="1" si="952"/>
        <v>217.58820981311098</v>
      </c>
      <c r="AJF26" s="90">
        <f t="shared" ca="1" si="953"/>
        <v>38.447337442190396</v>
      </c>
      <c r="AJG26" s="90">
        <f t="shared" ca="1" si="954"/>
        <v>625.66031869205142</v>
      </c>
      <c r="AJH26" s="90">
        <f t="shared" ca="1" si="955"/>
        <v>116.46331358877481</v>
      </c>
      <c r="AJI26" s="90">
        <f t="shared" ca="1" si="956"/>
        <v>40.008930019094997</v>
      </c>
      <c r="AJJ26" s="90">
        <f t="shared" ca="1" si="957"/>
        <v>43.670299964753212</v>
      </c>
      <c r="AJK26" s="90">
        <f t="shared" ca="1" si="958"/>
        <v>93.002062089041203</v>
      </c>
      <c r="AJL26" s="90">
        <f t="shared" ca="1" si="959"/>
        <v>52.900988688773765</v>
      </c>
      <c r="AJM26" s="90">
        <f t="shared" ca="1" si="960"/>
        <v>270.61274215120153</v>
      </c>
      <c r="AJN26" s="90">
        <f t="shared" ca="1" si="961"/>
        <v>12.158336224801927</v>
      </c>
      <c r="AJO26" s="90">
        <f t="shared" ca="1" si="962"/>
        <v>88.70698758969688</v>
      </c>
      <c r="AJP26" s="90">
        <f t="shared" ca="1" si="963"/>
        <v>327.33913823054309</v>
      </c>
      <c r="AJQ26" s="90">
        <f t="shared" ca="1" si="964"/>
        <v>25.979895106489185</v>
      </c>
      <c r="AJR26" s="90">
        <f t="shared" ca="1" si="965"/>
        <v>278.32081128978137</v>
      </c>
      <c r="AJS26" s="90">
        <f t="shared" ca="1" si="966"/>
        <v>1.1960239350142776</v>
      </c>
      <c r="AJT26" s="90">
        <f t="shared" ca="1" si="967"/>
        <v>44.808095633052986</v>
      </c>
      <c r="AJU26" s="90">
        <f t="shared" ca="1" si="968"/>
        <v>214.56236459586393</v>
      </c>
      <c r="AJV26" s="90">
        <f t="shared" ca="1" si="969"/>
        <v>42.795294030781591</v>
      </c>
      <c r="AJW26" s="90">
        <f t="shared" ca="1" si="970"/>
        <v>153.56726042342913</v>
      </c>
      <c r="AJX26" s="90">
        <f t="shared" ca="1" si="971"/>
        <v>39.435547305978766</v>
      </c>
      <c r="AJY26" s="90">
        <f t="shared" ca="1" si="972"/>
        <v>99.365738209916685</v>
      </c>
      <c r="AJZ26" s="90">
        <f t="shared" ca="1" si="973"/>
        <v>80.26520110365594</v>
      </c>
      <c r="AKA26" s="90">
        <f t="shared" ca="1" si="974"/>
        <v>174.67988215613983</v>
      </c>
      <c r="AKB26" s="90">
        <f t="shared" ca="1" si="975"/>
        <v>17.89927238869415</v>
      </c>
      <c r="AKC26" s="90">
        <f t="shared" ca="1" si="976"/>
        <v>109.65752534381754</v>
      </c>
      <c r="AKD26" s="90">
        <f t="shared" ca="1" si="977"/>
        <v>68.945887843601668</v>
      </c>
      <c r="AKE26" s="90">
        <f t="shared" ca="1" si="978"/>
        <v>361.4507389108735</v>
      </c>
      <c r="AKF26" s="90">
        <f t="shared" ca="1" si="979"/>
        <v>33.174980178002059</v>
      </c>
      <c r="AKG26" s="90">
        <f t="shared" ca="1" si="980"/>
        <v>68.786975630486452</v>
      </c>
      <c r="AKH26" s="90">
        <f t="shared" ca="1" si="981"/>
        <v>13.649140208908822</v>
      </c>
      <c r="AKI26" s="90">
        <f t="shared" ca="1" si="982"/>
        <v>65.119358866401441</v>
      </c>
      <c r="AKJ26" s="90">
        <f t="shared" ca="1" si="983"/>
        <v>5.3958413227574491</v>
      </c>
      <c r="AKK26" s="90">
        <f t="shared" ca="1" si="984"/>
        <v>24.885030241412654</v>
      </c>
      <c r="AKL26" s="90">
        <f t="shared" ca="1" si="985"/>
        <v>30.850972326976162</v>
      </c>
      <c r="AKM26" s="90">
        <f t="shared" ca="1" si="986"/>
        <v>54.385375758294238</v>
      </c>
      <c r="AKN26" s="90">
        <f t="shared" ca="1" si="987"/>
        <v>599.67218094140924</v>
      </c>
      <c r="AKO26" s="90">
        <f t="shared" ca="1" si="988"/>
        <v>10.898542349546727</v>
      </c>
      <c r="AKP26" s="90">
        <f t="shared" ca="1" si="989"/>
        <v>677.05005370423703</v>
      </c>
      <c r="AKQ26" s="90">
        <f t="shared" ca="1" si="990"/>
        <v>36.381011207643304</v>
      </c>
      <c r="AKR26" s="90">
        <f t="shared" ca="1" si="991"/>
        <v>343.34359850145847</v>
      </c>
      <c r="AKS26" s="90">
        <f t="shared" ca="1" si="992"/>
        <v>68.938225293383624</v>
      </c>
      <c r="AKT26" s="90">
        <f t="shared" ca="1" si="993"/>
        <v>362.8627916834231</v>
      </c>
      <c r="AKU26" s="90">
        <f t="shared" ca="1" si="994"/>
        <v>246.99842079720142</v>
      </c>
      <c r="AKV26" s="90">
        <f t="shared" ca="1" si="995"/>
        <v>46.149143524265199</v>
      </c>
      <c r="AKW26" s="90">
        <f t="shared" ca="1" si="996"/>
        <v>849.34146155301335</v>
      </c>
      <c r="AKX26" s="90">
        <f t="shared" ca="1" si="997"/>
        <v>-1.5317801051665738</v>
      </c>
      <c r="AKY26" s="90">
        <f t="shared" ca="1" si="998"/>
        <v>163.77944421337429</v>
      </c>
      <c r="AKZ26" s="90">
        <f t="shared" ca="1" si="999"/>
        <v>144.84279831420943</v>
      </c>
      <c r="ALA26" s="90">
        <f t="shared" ca="1" si="1000"/>
        <v>89.915897985239425</v>
      </c>
      <c r="ALB26" s="90">
        <f t="shared" ca="1" si="1001"/>
        <v>821.51548892555888</v>
      </c>
      <c r="ALC26" s="90">
        <f t="shared" ca="1" si="1002"/>
        <v>60.222029592814273</v>
      </c>
      <c r="ALD26" s="90">
        <f t="shared" ca="1" si="1003"/>
        <v>12.598256890620206</v>
      </c>
      <c r="ALE26" s="90">
        <f t="shared" ca="1" si="1004"/>
        <v>623.28730477727299</v>
      </c>
      <c r="ALF26" s="90">
        <f t="shared" ca="1" si="1005"/>
        <v>37.655228497834763</v>
      </c>
      <c r="ALG26" s="90">
        <f t="shared" ca="1" si="1006"/>
        <v>248.20894952111385</v>
      </c>
      <c r="ALH26" s="90">
        <f t="shared" ca="1" si="1007"/>
        <v>4.5876222834302736</v>
      </c>
      <c r="ALI26" s="90">
        <f t="shared" ca="1" si="1008"/>
        <v>25.42753398944717</v>
      </c>
      <c r="ALJ26" s="90">
        <f t="shared" ca="1" si="1009"/>
        <v>6.771901685073531</v>
      </c>
      <c r="ALK26" s="90">
        <f t="shared" ca="1" si="1010"/>
        <v>484.34632433906376</v>
      </c>
      <c r="ALL26" s="90">
        <f t="shared" ca="1" si="1011"/>
        <v>123.05684212346769</v>
      </c>
      <c r="ALM26" s="90">
        <f t="shared" ca="1" si="1012"/>
        <v>12.141663213489293</v>
      </c>
      <c r="ALN26" s="90">
        <f t="shared" ca="1" si="1013"/>
        <v>5.6964919760552704</v>
      </c>
      <c r="ALO26" s="90">
        <f t="shared" ca="1" si="1014"/>
        <v>35.028111297327349</v>
      </c>
      <c r="ALP26" s="90">
        <f t="shared" ca="1" si="1015"/>
        <v>17.840202614967119</v>
      </c>
      <c r="ALQ26" s="90">
        <f t="shared" ca="1" si="1016"/>
        <v>403.25617939133241</v>
      </c>
    </row>
    <row r="27" spans="3:1005" x14ac:dyDescent="0.35">
      <c r="C27" s="61">
        <f t="shared" ca="1" si="17"/>
        <v>0.13500630377914025</v>
      </c>
      <c r="D27" s="90">
        <f t="shared" ca="1" si="0"/>
        <v>173.08696932693812</v>
      </c>
      <c r="E27">
        <v>10</v>
      </c>
      <c r="F27" s="90">
        <f t="shared" ca="1" si="1017"/>
        <v>10.691633715065732</v>
      </c>
      <c r="G27" s="90">
        <f t="shared" ca="1" si="18"/>
        <v>23.110918035370567</v>
      </c>
      <c r="H27" s="90">
        <f t="shared" ca="1" si="19"/>
        <v>94.68512185219636</v>
      </c>
      <c r="I27" s="90">
        <f t="shared" ca="1" si="20"/>
        <v>254.65029712564154</v>
      </c>
      <c r="J27" s="90">
        <f t="shared" ca="1" si="21"/>
        <v>248.83854224961127</v>
      </c>
      <c r="K27" s="90">
        <f t="shared" ca="1" si="22"/>
        <v>443.8666658330672</v>
      </c>
      <c r="L27" s="90">
        <f t="shared" ca="1" si="23"/>
        <v>143.73167412949388</v>
      </c>
      <c r="M27" s="90">
        <f t="shared" ca="1" si="24"/>
        <v>262.799559831485</v>
      </c>
      <c r="N27" s="90">
        <f t="shared" ca="1" si="25"/>
        <v>29.650169386297009</v>
      </c>
      <c r="O27" s="90">
        <f t="shared" ca="1" si="26"/>
        <v>7.2320057860012872</v>
      </c>
      <c r="P27" s="90">
        <f t="shared" ca="1" si="27"/>
        <v>49.834096380294902</v>
      </c>
      <c r="Q27" s="90">
        <f t="shared" ca="1" si="28"/>
        <v>51.416404009997166</v>
      </c>
      <c r="R27" s="90">
        <f t="shared" ca="1" si="29"/>
        <v>500.48352914613952</v>
      </c>
      <c r="S27" s="90">
        <f t="shared" ca="1" si="30"/>
        <v>4.8725438034659883</v>
      </c>
      <c r="T27" s="90">
        <f t="shared" ca="1" si="31"/>
        <v>237.02696070936557</v>
      </c>
      <c r="U27" s="90">
        <f t="shared" ca="1" si="32"/>
        <v>68.879923636708853</v>
      </c>
      <c r="V27" s="90">
        <f t="shared" ca="1" si="33"/>
        <v>426.50767720208069</v>
      </c>
      <c r="W27" s="90">
        <f t="shared" ca="1" si="34"/>
        <v>10.321945973172165</v>
      </c>
      <c r="X27" s="90">
        <f t="shared" ca="1" si="35"/>
        <v>145.74982317567785</v>
      </c>
      <c r="Y27" s="90">
        <f t="shared" ca="1" si="36"/>
        <v>113.5305665602215</v>
      </c>
      <c r="Z27" s="90">
        <f t="shared" ca="1" si="37"/>
        <v>262.74453421222722</v>
      </c>
      <c r="AA27" s="90">
        <f t="shared" ca="1" si="38"/>
        <v>517.67620331773196</v>
      </c>
      <c r="AB27" s="90">
        <f t="shared" ca="1" si="39"/>
        <v>307.13968382456483</v>
      </c>
      <c r="AC27" s="90">
        <f t="shared" ca="1" si="40"/>
        <v>250.2528129373533</v>
      </c>
      <c r="AD27" s="90">
        <f t="shared" ca="1" si="41"/>
        <v>18.297178084260722</v>
      </c>
      <c r="AE27" s="90">
        <f t="shared" ca="1" si="42"/>
        <v>18.624121973268995</v>
      </c>
      <c r="AF27" s="90">
        <f t="shared" ca="1" si="43"/>
        <v>20.804950104262215</v>
      </c>
      <c r="AG27" s="90">
        <f t="shared" ca="1" si="44"/>
        <v>60.261196848397276</v>
      </c>
      <c r="AH27" s="90">
        <f t="shared" ca="1" si="45"/>
        <v>31.473561870098919</v>
      </c>
      <c r="AI27" s="90">
        <f t="shared" ca="1" si="46"/>
        <v>361.94100893479094</v>
      </c>
      <c r="AJ27" s="90">
        <f t="shared" ca="1" si="47"/>
        <v>306.50773177577207</v>
      </c>
      <c r="AK27" s="90">
        <f t="shared" ca="1" si="48"/>
        <v>62.964340942719247</v>
      </c>
      <c r="AL27" s="90">
        <f t="shared" ca="1" si="49"/>
        <v>118.30732589231138</v>
      </c>
      <c r="AM27" s="90">
        <f t="shared" ca="1" si="50"/>
        <v>117.31009767982523</v>
      </c>
      <c r="AN27" s="90">
        <f t="shared" ca="1" si="51"/>
        <v>224.57568481907251</v>
      </c>
      <c r="AO27" s="90">
        <f t="shared" ca="1" si="52"/>
        <v>220.57079425247539</v>
      </c>
      <c r="AP27" s="90">
        <f t="shared" ca="1" si="53"/>
        <v>63.77611479606977</v>
      </c>
      <c r="AQ27" s="90">
        <f t="shared" ca="1" si="54"/>
        <v>78.288382928128073</v>
      </c>
      <c r="AR27" s="90">
        <f t="shared" ca="1" si="55"/>
        <v>168.95595636505126</v>
      </c>
      <c r="AS27" s="90">
        <f t="shared" ca="1" si="56"/>
        <v>71.70175503617989</v>
      </c>
      <c r="AT27" s="90">
        <f t="shared" ca="1" si="57"/>
        <v>3.6564860370064638</v>
      </c>
      <c r="AU27" s="90">
        <f t="shared" ca="1" si="58"/>
        <v>1.0403444158564406</v>
      </c>
      <c r="AV27" s="90">
        <f t="shared" ca="1" si="59"/>
        <v>103.42784041570002</v>
      </c>
      <c r="AW27" s="90">
        <f t="shared" ca="1" si="60"/>
        <v>55.075742481674055</v>
      </c>
      <c r="AX27" s="90">
        <f t="shared" ca="1" si="61"/>
        <v>318.44987175241562</v>
      </c>
      <c r="AY27" s="90">
        <f t="shared" ca="1" si="62"/>
        <v>252.52321989477397</v>
      </c>
      <c r="AZ27" s="90">
        <f t="shared" ca="1" si="63"/>
        <v>146.65490453690956</v>
      </c>
      <c r="BA27" s="90">
        <f t="shared" ca="1" si="64"/>
        <v>76.301539068675808</v>
      </c>
      <c r="BB27" s="90">
        <f t="shared" ca="1" si="65"/>
        <v>13.549090693065114</v>
      </c>
      <c r="BC27" s="90">
        <f t="shared" ca="1" si="66"/>
        <v>53.83418091356863</v>
      </c>
      <c r="BD27" s="90">
        <f t="shared" ca="1" si="67"/>
        <v>28.797429775772351</v>
      </c>
      <c r="BE27" s="90">
        <f t="shared" ca="1" si="68"/>
        <v>2.9511815163170061</v>
      </c>
      <c r="BF27" s="90">
        <f t="shared" ca="1" si="69"/>
        <v>5.6022682444567096</v>
      </c>
      <c r="BG27" s="90">
        <f t="shared" ca="1" si="70"/>
        <v>36.972005515283016</v>
      </c>
      <c r="BH27" s="90">
        <f t="shared" ca="1" si="71"/>
        <v>91.86313860291024</v>
      </c>
      <c r="BI27" s="90">
        <f t="shared" ca="1" si="72"/>
        <v>20.255378272044382</v>
      </c>
      <c r="BJ27" s="90">
        <f t="shared" ca="1" si="73"/>
        <v>77.095426450942938</v>
      </c>
      <c r="BK27" s="90">
        <f t="shared" ca="1" si="74"/>
        <v>4.0413503690867216</v>
      </c>
      <c r="BL27" s="90">
        <f t="shared" ca="1" si="75"/>
        <v>654.43425112040825</v>
      </c>
      <c r="BM27" s="90">
        <f t="shared" ca="1" si="76"/>
        <v>47.03808964482225</v>
      </c>
      <c r="BN27" s="90">
        <f t="shared" ca="1" si="77"/>
        <v>137.17152938665427</v>
      </c>
      <c r="BO27" s="90">
        <f t="shared" ca="1" si="78"/>
        <v>41.955654757889214</v>
      </c>
      <c r="BP27" s="90">
        <f t="shared" ca="1" si="79"/>
        <v>34.973513904998157</v>
      </c>
      <c r="BQ27" s="90">
        <f t="shared" ca="1" si="80"/>
        <v>19.2147217525158</v>
      </c>
      <c r="BR27" s="90">
        <f t="shared" ca="1" si="81"/>
        <v>247.66339908547218</v>
      </c>
      <c r="BS27" s="90">
        <f t="shared" ca="1" si="82"/>
        <v>17.716807219283776</v>
      </c>
      <c r="BT27" s="90">
        <f t="shared" ca="1" si="83"/>
        <v>142.51096311680652</v>
      </c>
      <c r="BU27" s="90">
        <f t="shared" ca="1" si="84"/>
        <v>123.50437797395155</v>
      </c>
      <c r="BV27" s="90">
        <f t="shared" ca="1" si="85"/>
        <v>6.471995218310326</v>
      </c>
      <c r="BW27" s="90">
        <f t="shared" ca="1" si="86"/>
        <v>56.208391485358732</v>
      </c>
      <c r="BX27" s="90">
        <f t="shared" ca="1" si="87"/>
        <v>14.76038565451152</v>
      </c>
      <c r="BY27" s="90">
        <f t="shared" ca="1" si="88"/>
        <v>322.71999164012658</v>
      </c>
      <c r="BZ27" s="90">
        <f t="shared" ca="1" si="89"/>
        <v>0.83199105702419762</v>
      </c>
      <c r="CA27" s="90">
        <f t="shared" ca="1" si="90"/>
        <v>199.10383163520294</v>
      </c>
      <c r="CB27" s="90">
        <f t="shared" ca="1" si="91"/>
        <v>121.13797330981038</v>
      </c>
      <c r="CC27" s="90">
        <f t="shared" ca="1" si="92"/>
        <v>132.63833640934675</v>
      </c>
      <c r="CD27" s="90">
        <f t="shared" ca="1" si="93"/>
        <v>19.548398505490596</v>
      </c>
      <c r="CE27" s="90">
        <f t="shared" ca="1" si="94"/>
        <v>5.7343504206215092</v>
      </c>
      <c r="CF27" s="90">
        <f t="shared" ca="1" si="95"/>
        <v>22.408193696536141</v>
      </c>
      <c r="CG27" s="90">
        <f t="shared" ca="1" si="96"/>
        <v>405.06908254247224</v>
      </c>
      <c r="CH27" s="90">
        <f t="shared" ca="1" si="97"/>
        <v>151.30478392218998</v>
      </c>
      <c r="CI27" s="90">
        <f t="shared" ca="1" si="98"/>
        <v>68.17845284645098</v>
      </c>
      <c r="CJ27" s="90">
        <f t="shared" ca="1" si="99"/>
        <v>170.75179077814704</v>
      </c>
      <c r="CK27" s="90">
        <f t="shared" ca="1" si="100"/>
        <v>845.5820362652936</v>
      </c>
      <c r="CL27" s="90">
        <f t="shared" ca="1" si="101"/>
        <v>4.7065603770005646</v>
      </c>
      <c r="CM27" s="90">
        <f t="shared" ca="1" si="102"/>
        <v>10.106014010659049</v>
      </c>
      <c r="CN27" s="90">
        <f t="shared" ca="1" si="103"/>
        <v>25.226440243998677</v>
      </c>
      <c r="CO27" s="90">
        <f t="shared" ca="1" si="104"/>
        <v>208.71005790341593</v>
      </c>
      <c r="CP27" s="90">
        <f t="shared" ca="1" si="105"/>
        <v>59.590538729375503</v>
      </c>
      <c r="CQ27" s="90">
        <f t="shared" ca="1" si="106"/>
        <v>234.53993372366821</v>
      </c>
      <c r="CR27" s="90">
        <f t="shared" ca="1" si="107"/>
        <v>141.25604695509665</v>
      </c>
      <c r="CS27" s="90">
        <f t="shared" ca="1" si="108"/>
        <v>50.898217503626761</v>
      </c>
      <c r="CT27" s="90">
        <f t="shared" ca="1" si="109"/>
        <v>96.644054969026115</v>
      </c>
      <c r="CU27" s="90">
        <f t="shared" ca="1" si="110"/>
        <v>494.65621663882337</v>
      </c>
      <c r="CV27" s="90">
        <f t="shared" ca="1" si="111"/>
        <v>392.31818927263754</v>
      </c>
      <c r="CW27" s="90">
        <f t="shared" ca="1" si="112"/>
        <v>1360.4975864188707</v>
      </c>
      <c r="CX27" s="90">
        <f t="shared" ca="1" si="113"/>
        <v>-0.31136599377805879</v>
      </c>
      <c r="CY27" s="90">
        <f t="shared" ca="1" si="114"/>
        <v>431.53210365724573</v>
      </c>
      <c r="CZ27" s="90">
        <f t="shared" ca="1" si="115"/>
        <v>100.71563943517965</v>
      </c>
      <c r="DA27" s="90">
        <f t="shared" ca="1" si="116"/>
        <v>185.00861746022389</v>
      </c>
      <c r="DB27" s="90">
        <f t="shared" ca="1" si="117"/>
        <v>145.65643171694859</v>
      </c>
      <c r="DC27" s="90">
        <f t="shared" ca="1" si="118"/>
        <v>43.264137017494406</v>
      </c>
      <c r="DD27" s="90">
        <f t="shared" ca="1" si="119"/>
        <v>40.02904667610219</v>
      </c>
      <c r="DE27" s="90">
        <f t="shared" ca="1" si="120"/>
        <v>888.706708107758</v>
      </c>
      <c r="DF27" s="90">
        <f t="shared" ca="1" si="121"/>
        <v>55.854656361313168</v>
      </c>
      <c r="DG27" s="90">
        <f t="shared" ca="1" si="122"/>
        <v>25.552141517970426</v>
      </c>
      <c r="DH27" s="90">
        <f t="shared" ca="1" si="123"/>
        <v>159.03415134443941</v>
      </c>
      <c r="DI27" s="90">
        <f t="shared" ca="1" si="124"/>
        <v>920.42247576097111</v>
      </c>
      <c r="DJ27" s="90">
        <f t="shared" ca="1" si="125"/>
        <v>74.441755152476475</v>
      </c>
      <c r="DK27" s="90">
        <f t="shared" ca="1" si="126"/>
        <v>109.16412633927308</v>
      </c>
      <c r="DL27" s="90">
        <f t="shared" ca="1" si="127"/>
        <v>145.0848645758424</v>
      </c>
      <c r="DM27" s="90">
        <f t="shared" ca="1" si="128"/>
        <v>17.556174179483712</v>
      </c>
      <c r="DN27" s="90">
        <f t="shared" ca="1" si="129"/>
        <v>12.767997414601963</v>
      </c>
      <c r="DO27" s="90">
        <f t="shared" ca="1" si="130"/>
        <v>46.797688801623799</v>
      </c>
      <c r="DP27" s="90">
        <f t="shared" ca="1" si="131"/>
        <v>52.74564307132141</v>
      </c>
      <c r="DQ27" s="90">
        <f t="shared" ca="1" si="132"/>
        <v>209.30128009899019</v>
      </c>
      <c r="DR27" s="90">
        <f t="shared" ca="1" si="133"/>
        <v>36.230664039256681</v>
      </c>
      <c r="DS27" s="90">
        <f t="shared" ca="1" si="134"/>
        <v>73.755826812035508</v>
      </c>
      <c r="DT27" s="90">
        <f t="shared" ca="1" si="135"/>
        <v>89.799753811148094</v>
      </c>
      <c r="DU27" s="90">
        <f t="shared" ca="1" si="136"/>
        <v>159.00470398254038</v>
      </c>
      <c r="DV27" s="90">
        <f t="shared" ca="1" si="137"/>
        <v>7.3855888362351969</v>
      </c>
      <c r="DW27" s="90">
        <f t="shared" ca="1" si="138"/>
        <v>74.06359707542552</v>
      </c>
      <c r="DX27" s="90">
        <f t="shared" ca="1" si="139"/>
        <v>112.23983556645584</v>
      </c>
      <c r="DY27" s="90">
        <f t="shared" ca="1" si="140"/>
        <v>241.98877579769166</v>
      </c>
      <c r="DZ27" s="90">
        <f t="shared" ca="1" si="141"/>
        <v>28.449720399568591</v>
      </c>
      <c r="EA27" s="90">
        <f t="shared" ca="1" si="142"/>
        <v>75.995327227481326</v>
      </c>
      <c r="EB27" s="90">
        <f t="shared" ca="1" si="143"/>
        <v>24.29908543968638</v>
      </c>
      <c r="EC27" s="90">
        <f t="shared" ca="1" si="144"/>
        <v>17.210005705100006</v>
      </c>
      <c r="ED27" s="90">
        <f t="shared" ca="1" si="145"/>
        <v>119.03832530271487</v>
      </c>
      <c r="EE27" s="90">
        <f t="shared" ca="1" si="146"/>
        <v>43.458271143967011</v>
      </c>
      <c r="EF27" s="90">
        <f t="shared" ca="1" si="147"/>
        <v>49.001048294534961</v>
      </c>
      <c r="EG27" s="90">
        <f t="shared" ca="1" si="148"/>
        <v>22.031347635219486</v>
      </c>
      <c r="EH27" s="90">
        <f t="shared" ca="1" si="149"/>
        <v>224.53254419127879</v>
      </c>
      <c r="EI27" s="90">
        <f t="shared" ca="1" si="150"/>
        <v>22.297774016312538</v>
      </c>
      <c r="EJ27" s="90">
        <f t="shared" ca="1" si="151"/>
        <v>18.501699505894866</v>
      </c>
      <c r="EK27" s="90">
        <f t="shared" ca="1" si="152"/>
        <v>71.999309029833185</v>
      </c>
      <c r="EL27" s="90">
        <f t="shared" ca="1" si="153"/>
        <v>112.33235403336624</v>
      </c>
      <c r="EM27" s="90">
        <f t="shared" ca="1" si="154"/>
        <v>18.542803140418663</v>
      </c>
      <c r="EN27" s="90">
        <f t="shared" ca="1" si="155"/>
        <v>82.56377412639479</v>
      </c>
      <c r="EO27" s="90">
        <f t="shared" ca="1" si="156"/>
        <v>327.88872479625309</v>
      </c>
      <c r="EP27" s="90">
        <f t="shared" ca="1" si="157"/>
        <v>188.67047178876186</v>
      </c>
      <c r="EQ27" s="90">
        <f t="shared" ca="1" si="158"/>
        <v>12.335120198669644</v>
      </c>
      <c r="ER27" s="90">
        <f t="shared" ca="1" si="159"/>
        <v>44.623232772170752</v>
      </c>
      <c r="ES27" s="90">
        <f t="shared" ca="1" si="160"/>
        <v>219.91046919897911</v>
      </c>
      <c r="ET27" s="90">
        <f t="shared" ca="1" si="161"/>
        <v>59.216438530195575</v>
      </c>
      <c r="EU27" s="90">
        <f t="shared" ca="1" si="162"/>
        <v>58.503981123699496</v>
      </c>
      <c r="EV27" s="90">
        <f t="shared" ca="1" si="163"/>
        <v>27.345716115752232</v>
      </c>
      <c r="EW27" s="90">
        <f t="shared" ca="1" si="164"/>
        <v>258.75700682176682</v>
      </c>
      <c r="EX27" s="90">
        <f t="shared" ca="1" si="165"/>
        <v>139.87426661613515</v>
      </c>
      <c r="EY27" s="90">
        <f t="shared" ca="1" si="166"/>
        <v>63.471777719618501</v>
      </c>
      <c r="EZ27" s="90">
        <f t="shared" ca="1" si="167"/>
        <v>18.27428048729703</v>
      </c>
      <c r="FA27" s="90">
        <f t="shared" ca="1" si="168"/>
        <v>638.47872607836689</v>
      </c>
      <c r="FB27" s="90">
        <f t="shared" ca="1" si="169"/>
        <v>4.3759742575267433</v>
      </c>
      <c r="FC27" s="90">
        <f t="shared" ca="1" si="170"/>
        <v>269.61205113899786</v>
      </c>
      <c r="FD27" s="90">
        <f t="shared" ca="1" si="171"/>
        <v>84.884058014042708</v>
      </c>
      <c r="FE27" s="90">
        <f t="shared" ca="1" si="172"/>
        <v>52.119482216338639</v>
      </c>
      <c r="FF27" s="90">
        <f t="shared" ca="1" si="173"/>
        <v>155.68335200753512</v>
      </c>
      <c r="FG27" s="90">
        <f t="shared" ca="1" si="174"/>
        <v>71.026673470871572</v>
      </c>
      <c r="FH27" s="90">
        <f t="shared" ca="1" si="175"/>
        <v>135.07888379621909</v>
      </c>
      <c r="FI27" s="90">
        <f t="shared" ca="1" si="176"/>
        <v>31.803832917546522</v>
      </c>
      <c r="FJ27" s="90">
        <f t="shared" ca="1" si="177"/>
        <v>317.91796743090021</v>
      </c>
      <c r="FK27" s="90">
        <f t="shared" ca="1" si="178"/>
        <v>34.912503075974527</v>
      </c>
      <c r="FL27" s="90">
        <f t="shared" ca="1" si="179"/>
        <v>180.32687571714629</v>
      </c>
      <c r="FM27" s="90">
        <f t="shared" ca="1" si="180"/>
        <v>70.766043765034482</v>
      </c>
      <c r="FN27" s="90">
        <f t="shared" ca="1" si="181"/>
        <v>1380.371227843284</v>
      </c>
      <c r="FO27" s="90">
        <f t="shared" ca="1" si="182"/>
        <v>-39.201292769082919</v>
      </c>
      <c r="FP27" s="90">
        <f t="shared" ca="1" si="183"/>
        <v>60.117671924484199</v>
      </c>
      <c r="FQ27" s="90">
        <f t="shared" ca="1" si="184"/>
        <v>166.08520370326247</v>
      </c>
      <c r="FR27" s="90">
        <f t="shared" ca="1" si="185"/>
        <v>30.900531870487619</v>
      </c>
      <c r="FS27" s="90">
        <f t="shared" ca="1" si="186"/>
        <v>190.94354763151264</v>
      </c>
      <c r="FT27" s="90">
        <f t="shared" ca="1" si="187"/>
        <v>5.6277990897502894</v>
      </c>
      <c r="FU27" s="90">
        <f t="shared" ca="1" si="188"/>
        <v>36.176209399424017</v>
      </c>
      <c r="FV27" s="90">
        <f t="shared" ca="1" si="189"/>
        <v>2.0796421497966566</v>
      </c>
      <c r="FW27" s="90">
        <f t="shared" ca="1" si="190"/>
        <v>190.24362573326451</v>
      </c>
      <c r="FX27" s="90">
        <f t="shared" ca="1" si="191"/>
        <v>71.355408717539461</v>
      </c>
      <c r="FY27" s="90">
        <f t="shared" ca="1" si="192"/>
        <v>65.091344270144845</v>
      </c>
      <c r="FZ27" s="90">
        <f t="shared" ca="1" si="193"/>
        <v>195.88459369901051</v>
      </c>
      <c r="GA27" s="90">
        <f t="shared" ca="1" si="194"/>
        <v>-3.693985938711263</v>
      </c>
      <c r="GB27" s="90">
        <f t="shared" ca="1" si="195"/>
        <v>25.57603820973711</v>
      </c>
      <c r="GC27" s="90">
        <f t="shared" ca="1" si="196"/>
        <v>14.355650176681898</v>
      </c>
      <c r="GD27" s="90">
        <f t="shared" ca="1" si="197"/>
        <v>65.943477183816611</v>
      </c>
      <c r="GE27" s="90">
        <f t="shared" ca="1" si="198"/>
        <v>22.418283640600077</v>
      </c>
      <c r="GF27" s="90">
        <f t="shared" ca="1" si="199"/>
        <v>146.31591421044064</v>
      </c>
      <c r="GG27" s="90">
        <f t="shared" ca="1" si="200"/>
        <v>126.54040925649029</v>
      </c>
      <c r="GH27" s="90">
        <f t="shared" ca="1" si="201"/>
        <v>97.96156291971883</v>
      </c>
      <c r="GI27" s="90">
        <f t="shared" ca="1" si="202"/>
        <v>53.165881486116582</v>
      </c>
      <c r="GJ27" s="90">
        <f t="shared" ca="1" si="203"/>
        <v>44.27011627561167</v>
      </c>
      <c r="GK27" s="90">
        <f t="shared" ca="1" si="204"/>
        <v>12.26170296290581</v>
      </c>
      <c r="GL27" s="90">
        <f t="shared" ca="1" si="205"/>
        <v>1403.0799550647537</v>
      </c>
      <c r="GM27" s="90">
        <f t="shared" ca="1" si="206"/>
        <v>107.25055346850392</v>
      </c>
      <c r="GN27" s="90">
        <f t="shared" ca="1" si="207"/>
        <v>452.45771276820216</v>
      </c>
      <c r="GO27" s="90">
        <f t="shared" ca="1" si="208"/>
        <v>61.058298858663754</v>
      </c>
      <c r="GP27" s="90">
        <f t="shared" ca="1" si="209"/>
        <v>89.235353449058664</v>
      </c>
      <c r="GQ27" s="90">
        <f t="shared" ca="1" si="210"/>
        <v>82.609108966170169</v>
      </c>
      <c r="GR27" s="90">
        <f t="shared" ca="1" si="211"/>
        <v>73.780846555924825</v>
      </c>
      <c r="GS27" s="90">
        <f t="shared" ca="1" si="212"/>
        <v>23.039789110208574</v>
      </c>
      <c r="GT27" s="90">
        <f t="shared" ca="1" si="213"/>
        <v>21.944864140187295</v>
      </c>
      <c r="GU27" s="90">
        <f t="shared" ca="1" si="214"/>
        <v>563.16207332698752</v>
      </c>
      <c r="GV27" s="90">
        <f t="shared" ca="1" si="215"/>
        <v>4.1577461185693467</v>
      </c>
      <c r="GW27" s="90">
        <f t="shared" ca="1" si="216"/>
        <v>-3.2234809019898774</v>
      </c>
      <c r="GX27" s="90">
        <f t="shared" ca="1" si="217"/>
        <v>92.38737345384331</v>
      </c>
      <c r="GY27" s="90">
        <f t="shared" ca="1" si="218"/>
        <v>42.580028722848233</v>
      </c>
      <c r="GZ27" s="90">
        <f t="shared" ca="1" si="219"/>
        <v>9.669035550311019</v>
      </c>
      <c r="HA27" s="90">
        <f t="shared" ca="1" si="220"/>
        <v>261.21162642007567</v>
      </c>
      <c r="HB27" s="90">
        <f t="shared" ca="1" si="221"/>
        <v>46.202209807012999</v>
      </c>
      <c r="HC27" s="90">
        <f t="shared" ca="1" si="222"/>
        <v>5.5803088310141824</v>
      </c>
      <c r="HD27" s="90">
        <f t="shared" ca="1" si="223"/>
        <v>136.75277397654261</v>
      </c>
      <c r="HE27" s="90">
        <f t="shared" ca="1" si="224"/>
        <v>22.111610534931057</v>
      </c>
      <c r="HF27" s="90">
        <f t="shared" ca="1" si="225"/>
        <v>33.791025557859079</v>
      </c>
      <c r="HG27" s="90">
        <f t="shared" ca="1" si="226"/>
        <v>10.282422019254589</v>
      </c>
      <c r="HH27" s="90">
        <f t="shared" ca="1" si="227"/>
        <v>140.96764034898109</v>
      </c>
      <c r="HI27" s="90">
        <f t="shared" ca="1" si="228"/>
        <v>86.127458031401858</v>
      </c>
      <c r="HJ27" s="90">
        <f t="shared" ca="1" si="229"/>
        <v>393.50205663705145</v>
      </c>
      <c r="HK27" s="90">
        <f t="shared" ca="1" si="230"/>
        <v>0.66676881792653353</v>
      </c>
      <c r="HL27" s="90">
        <f t="shared" ca="1" si="231"/>
        <v>80.788041796657311</v>
      </c>
      <c r="HM27" s="90">
        <f t="shared" ca="1" si="232"/>
        <v>30.563057778821399</v>
      </c>
      <c r="HN27" s="90">
        <f t="shared" ca="1" si="233"/>
        <v>96.750456696842562</v>
      </c>
      <c r="HO27" s="90">
        <f t="shared" ca="1" si="234"/>
        <v>607.0325454492787</v>
      </c>
      <c r="HP27" s="90">
        <f t="shared" ca="1" si="235"/>
        <v>77.076123594643818</v>
      </c>
      <c r="HQ27" s="90">
        <f t="shared" ca="1" si="236"/>
        <v>82.155639322741123</v>
      </c>
      <c r="HR27" s="90">
        <f t="shared" ca="1" si="237"/>
        <v>129.7501947499531</v>
      </c>
      <c r="HS27" s="90">
        <f t="shared" ca="1" si="238"/>
        <v>63.988589913827568</v>
      </c>
      <c r="HT27" s="90">
        <f t="shared" ca="1" si="239"/>
        <v>74.115589844946385</v>
      </c>
      <c r="HU27" s="90">
        <f t="shared" ca="1" si="240"/>
        <v>0.56166409505633741</v>
      </c>
      <c r="HV27" s="90">
        <f t="shared" ca="1" si="241"/>
        <v>270.36356829882351</v>
      </c>
      <c r="HW27" s="90">
        <f t="shared" ca="1" si="242"/>
        <v>41.948068286781556</v>
      </c>
      <c r="HX27" s="90">
        <f t="shared" ca="1" si="243"/>
        <v>34.772818471844012</v>
      </c>
      <c r="HY27" s="90">
        <f t="shared" ca="1" si="244"/>
        <v>38.721089871551364</v>
      </c>
      <c r="HZ27" s="90">
        <f t="shared" ca="1" si="245"/>
        <v>29.617159174947151</v>
      </c>
      <c r="IA27" s="90">
        <f t="shared" ca="1" si="246"/>
        <v>302.20122238160519</v>
      </c>
      <c r="IB27" s="90">
        <f t="shared" ca="1" si="247"/>
        <v>376.63465077789607</v>
      </c>
      <c r="IC27" s="90">
        <f t="shared" ca="1" si="248"/>
        <v>17.694079888156963</v>
      </c>
      <c r="ID27" s="90">
        <f t="shared" ca="1" si="249"/>
        <v>162.18250278657737</v>
      </c>
      <c r="IE27" s="90">
        <f t="shared" ca="1" si="250"/>
        <v>52.191808344348182</v>
      </c>
      <c r="IF27" s="90">
        <f t="shared" ca="1" si="251"/>
        <v>184.90754841597573</v>
      </c>
      <c r="IG27" s="90">
        <f t="shared" ca="1" si="252"/>
        <v>49.823087538348261</v>
      </c>
      <c r="IH27" s="90">
        <f t="shared" ca="1" si="253"/>
        <v>34.769625396004066</v>
      </c>
      <c r="II27" s="90">
        <f t="shared" ca="1" si="254"/>
        <v>56.785930895385974</v>
      </c>
      <c r="IJ27" s="90">
        <f t="shared" ca="1" si="255"/>
        <v>5771.1790688073243</v>
      </c>
      <c r="IK27" s="90">
        <f t="shared" ca="1" si="256"/>
        <v>321.45632092460778</v>
      </c>
      <c r="IL27" s="90">
        <f t="shared" ca="1" si="257"/>
        <v>29.069688345757246</v>
      </c>
      <c r="IM27" s="90">
        <f t="shared" ca="1" si="258"/>
        <v>66.803320689555463</v>
      </c>
      <c r="IN27" s="90">
        <f t="shared" ca="1" si="259"/>
        <v>205.65832826691189</v>
      </c>
      <c r="IO27" s="90">
        <f t="shared" ca="1" si="260"/>
        <v>458.06170200514265</v>
      </c>
      <c r="IP27" s="90">
        <f t="shared" ca="1" si="261"/>
        <v>46.91749660857549</v>
      </c>
      <c r="IQ27" s="90">
        <f t="shared" ca="1" si="262"/>
        <v>121.35462237154189</v>
      </c>
      <c r="IR27" s="90">
        <f t="shared" ca="1" si="263"/>
        <v>2.4620690896306949</v>
      </c>
      <c r="IS27" s="90">
        <f t="shared" ca="1" si="264"/>
        <v>651.09495170563014</v>
      </c>
      <c r="IT27" s="90">
        <f t="shared" ca="1" si="265"/>
        <v>17.053243883941207</v>
      </c>
      <c r="IU27" s="90">
        <f t="shared" ca="1" si="266"/>
        <v>119.1118831324129</v>
      </c>
      <c r="IV27" s="90">
        <f t="shared" ca="1" si="267"/>
        <v>71.384591021148594</v>
      </c>
      <c r="IW27" s="90">
        <f t="shared" ca="1" si="268"/>
        <v>19.172124233313859</v>
      </c>
      <c r="IX27" s="90">
        <f t="shared" ca="1" si="269"/>
        <v>40.175245703482865</v>
      </c>
      <c r="IY27" s="90">
        <f t="shared" ca="1" si="270"/>
        <v>51.152459966837206</v>
      </c>
      <c r="IZ27" s="90">
        <f t="shared" ca="1" si="271"/>
        <v>211.33767872623861</v>
      </c>
      <c r="JA27" s="90">
        <f t="shared" ca="1" si="272"/>
        <v>21.821439196020297</v>
      </c>
      <c r="JB27" s="90">
        <f t="shared" ca="1" si="273"/>
        <v>129.24675347702851</v>
      </c>
      <c r="JC27" s="90">
        <f t="shared" ca="1" si="274"/>
        <v>10.155333904757342</v>
      </c>
      <c r="JD27" s="90">
        <f t="shared" ca="1" si="275"/>
        <v>39.296366076889477</v>
      </c>
      <c r="JE27" s="90">
        <f t="shared" ca="1" si="276"/>
        <v>189.56988028701082</v>
      </c>
      <c r="JF27" s="90">
        <f t="shared" ca="1" si="277"/>
        <v>17.722708830980967</v>
      </c>
      <c r="JG27" s="90">
        <f t="shared" ca="1" si="278"/>
        <v>418.76995084015255</v>
      </c>
      <c r="JH27" s="90">
        <f t="shared" ca="1" si="279"/>
        <v>6.5963218966404655</v>
      </c>
      <c r="JI27" s="90">
        <f t="shared" ca="1" si="280"/>
        <v>1002.1085820320543</v>
      </c>
      <c r="JJ27" s="90">
        <f t="shared" ca="1" si="281"/>
        <v>112.67254058814004</v>
      </c>
      <c r="JK27" s="90">
        <f t="shared" ca="1" si="282"/>
        <v>74.920816331668959</v>
      </c>
      <c r="JL27" s="90">
        <f t="shared" ca="1" si="283"/>
        <v>30.296278596047575</v>
      </c>
      <c r="JM27" s="90">
        <f t="shared" ca="1" si="284"/>
        <v>44.154881038767002</v>
      </c>
      <c r="JN27" s="90">
        <f t="shared" ca="1" si="285"/>
        <v>215.38613116295213</v>
      </c>
      <c r="JO27" s="90">
        <f t="shared" ca="1" si="286"/>
        <v>480.9642353027665</v>
      </c>
      <c r="JP27" s="90">
        <f t="shared" ca="1" si="287"/>
        <v>570.33307839511656</v>
      </c>
      <c r="JQ27" s="90">
        <f t="shared" ca="1" si="288"/>
        <v>81.623821478689308</v>
      </c>
      <c r="JR27" s="90">
        <f t="shared" ca="1" si="289"/>
        <v>51.124810983767063</v>
      </c>
      <c r="JS27" s="90">
        <f t="shared" ca="1" si="290"/>
        <v>39.867695383472466</v>
      </c>
      <c r="JT27" s="90">
        <f t="shared" ca="1" si="291"/>
        <v>72.936366051594177</v>
      </c>
      <c r="JU27" s="90">
        <f t="shared" ca="1" si="292"/>
        <v>108.11692131534603</v>
      </c>
      <c r="JV27" s="90">
        <f t="shared" ca="1" si="293"/>
        <v>4.246265720997128</v>
      </c>
      <c r="JW27" s="90">
        <f t="shared" ca="1" si="294"/>
        <v>61.640537267950904</v>
      </c>
      <c r="JX27" s="90">
        <f t="shared" ca="1" si="295"/>
        <v>51.038034095781001</v>
      </c>
      <c r="JY27" s="90">
        <f t="shared" ca="1" si="296"/>
        <v>672.6751684877604</v>
      </c>
      <c r="JZ27" s="90">
        <f t="shared" ca="1" si="297"/>
        <v>9.2102145133941526</v>
      </c>
      <c r="KA27" s="90">
        <f t="shared" ca="1" si="298"/>
        <v>49.129549530322834</v>
      </c>
      <c r="KB27" s="90">
        <f t="shared" ca="1" si="299"/>
        <v>224.14466011597642</v>
      </c>
      <c r="KC27" s="90">
        <f t="shared" ca="1" si="300"/>
        <v>115.22942041167681</v>
      </c>
      <c r="KD27" s="90">
        <f t="shared" ca="1" si="301"/>
        <v>801.11454719706694</v>
      </c>
      <c r="KE27" s="90">
        <f t="shared" ca="1" si="302"/>
        <v>13.520648882133024</v>
      </c>
      <c r="KF27" s="90">
        <f t="shared" ca="1" si="303"/>
        <v>63.205865557823131</v>
      </c>
      <c r="KG27" s="90">
        <f t="shared" ca="1" si="304"/>
        <v>32.645234709558785</v>
      </c>
      <c r="KH27" s="90">
        <f t="shared" ca="1" si="305"/>
        <v>45.69665084599955</v>
      </c>
      <c r="KI27" s="90">
        <f t="shared" ca="1" si="306"/>
        <v>1602.4363534387137</v>
      </c>
      <c r="KJ27" s="90">
        <f t="shared" ca="1" si="307"/>
        <v>3.767811532440966</v>
      </c>
      <c r="KK27" s="90">
        <f t="shared" ca="1" si="308"/>
        <v>108.26313017591477</v>
      </c>
      <c r="KL27" s="90">
        <f t="shared" ca="1" si="309"/>
        <v>157.80190711306503</v>
      </c>
      <c r="KM27" s="90">
        <f t="shared" ca="1" si="310"/>
        <v>209.81851455927358</v>
      </c>
      <c r="KN27" s="90">
        <f t="shared" ca="1" si="311"/>
        <v>570.05124377685445</v>
      </c>
      <c r="KO27" s="90">
        <f t="shared" ca="1" si="312"/>
        <v>138.53741703352861</v>
      </c>
      <c r="KP27" s="90">
        <f t="shared" ca="1" si="313"/>
        <v>743.58270581225156</v>
      </c>
      <c r="KQ27" s="90">
        <f t="shared" ca="1" si="314"/>
        <v>160.53490892879313</v>
      </c>
      <c r="KR27" s="90">
        <f t="shared" ca="1" si="315"/>
        <v>24.524064795781563</v>
      </c>
      <c r="KS27" s="90">
        <f t="shared" ca="1" si="316"/>
        <v>29.499913115134593</v>
      </c>
      <c r="KT27" s="90">
        <f t="shared" ca="1" si="317"/>
        <v>220.02555941182789</v>
      </c>
      <c r="KU27" s="90">
        <f t="shared" ca="1" si="318"/>
        <v>274.56263804795412</v>
      </c>
      <c r="KV27" s="90">
        <f t="shared" ca="1" si="319"/>
        <v>11.870862848623124</v>
      </c>
      <c r="KW27" s="90">
        <f t="shared" ca="1" si="320"/>
        <v>14.726985174986288</v>
      </c>
      <c r="KX27" s="90">
        <f t="shared" ca="1" si="321"/>
        <v>62.239929672596162</v>
      </c>
      <c r="KY27" s="90">
        <f t="shared" ca="1" si="322"/>
        <v>15.413257969193843</v>
      </c>
      <c r="KZ27" s="90">
        <f t="shared" ca="1" si="323"/>
        <v>90.429977768314018</v>
      </c>
      <c r="LA27" s="90">
        <f t="shared" ca="1" si="324"/>
        <v>63.046688663741065</v>
      </c>
      <c r="LB27" s="90">
        <f t="shared" ca="1" si="325"/>
        <v>84.656422175803442</v>
      </c>
      <c r="LC27" s="90">
        <f t="shared" ca="1" si="326"/>
        <v>193.2672954952034</v>
      </c>
      <c r="LD27" s="90">
        <f t="shared" ca="1" si="327"/>
        <v>137.28657728063789</v>
      </c>
      <c r="LE27" s="90">
        <f t="shared" ca="1" si="328"/>
        <v>53.911904349594757</v>
      </c>
      <c r="LF27" s="90">
        <f t="shared" ca="1" si="329"/>
        <v>869.13525646383391</v>
      </c>
      <c r="LG27" s="90">
        <f t="shared" ca="1" si="330"/>
        <v>19.510621140167697</v>
      </c>
      <c r="LH27" s="90">
        <f t="shared" ca="1" si="331"/>
        <v>0.8137827691292534</v>
      </c>
      <c r="LI27" s="90">
        <f t="shared" ca="1" si="332"/>
        <v>10.557548830656557</v>
      </c>
      <c r="LJ27" s="90">
        <f t="shared" ca="1" si="333"/>
        <v>77.033800855938324</v>
      </c>
      <c r="LK27" s="90">
        <f t="shared" ca="1" si="334"/>
        <v>9.974044315958956</v>
      </c>
      <c r="LL27" s="90">
        <f t="shared" ca="1" si="335"/>
        <v>35.682046117848643</v>
      </c>
      <c r="LM27" s="90">
        <f t="shared" ca="1" si="336"/>
        <v>9.3451763831798793</v>
      </c>
      <c r="LN27" s="90">
        <f t="shared" ca="1" si="337"/>
        <v>29.060720483270622</v>
      </c>
      <c r="LO27" s="90">
        <f t="shared" ca="1" si="338"/>
        <v>28.202616723298192</v>
      </c>
      <c r="LP27" s="90">
        <f t="shared" ca="1" si="339"/>
        <v>113.29820349651824</v>
      </c>
      <c r="LQ27" s="90">
        <f t="shared" ca="1" si="340"/>
        <v>386.44327819525336</v>
      </c>
      <c r="LR27" s="90">
        <f t="shared" ca="1" si="341"/>
        <v>33.101451479930397</v>
      </c>
      <c r="LS27" s="90">
        <f t="shared" ca="1" si="342"/>
        <v>79.484258584941358</v>
      </c>
      <c r="LT27" s="90">
        <f t="shared" ca="1" si="343"/>
        <v>9.2531741097754967</v>
      </c>
      <c r="LU27" s="90">
        <f t="shared" ca="1" si="344"/>
        <v>156.36457627142536</v>
      </c>
      <c r="LV27" s="90">
        <f t="shared" ca="1" si="345"/>
        <v>103.22307135477098</v>
      </c>
      <c r="LW27" s="90">
        <f t="shared" ca="1" si="346"/>
        <v>44.810270994669189</v>
      </c>
      <c r="LX27" s="90">
        <f t="shared" ca="1" si="347"/>
        <v>46.117249663807598</v>
      </c>
      <c r="LY27" s="90">
        <f t="shared" ca="1" si="348"/>
        <v>9.8977391493833871</v>
      </c>
      <c r="LZ27" s="90">
        <f t="shared" ca="1" si="349"/>
        <v>134.57521468219005</v>
      </c>
      <c r="MA27" s="90">
        <f t="shared" ca="1" si="350"/>
        <v>91.263652546613443</v>
      </c>
      <c r="MB27" s="90">
        <f t="shared" ca="1" si="351"/>
        <v>23.511665090484762</v>
      </c>
      <c r="MC27" s="90">
        <f t="shared" ca="1" si="352"/>
        <v>108.05297840000713</v>
      </c>
      <c r="MD27" s="90">
        <f t="shared" ca="1" si="353"/>
        <v>173.31183636286423</v>
      </c>
      <c r="ME27" s="90">
        <f t="shared" ca="1" si="354"/>
        <v>164.76572484479189</v>
      </c>
      <c r="MF27" s="90">
        <f t="shared" ca="1" si="355"/>
        <v>435.57514604632462</v>
      </c>
      <c r="MG27" s="90">
        <f t="shared" ca="1" si="356"/>
        <v>126.41768993722573</v>
      </c>
      <c r="MH27" s="90">
        <f t="shared" ca="1" si="357"/>
        <v>383.00921716604256</v>
      </c>
      <c r="MI27" s="90">
        <f t="shared" ca="1" si="358"/>
        <v>64.635191763948313</v>
      </c>
      <c r="MJ27" s="90">
        <f t="shared" ca="1" si="359"/>
        <v>60.807528391154392</v>
      </c>
      <c r="MK27" s="90">
        <f t="shared" ca="1" si="360"/>
        <v>200.17273794889405</v>
      </c>
      <c r="ML27" s="90">
        <f t="shared" ca="1" si="361"/>
        <v>141.93389526040957</v>
      </c>
      <c r="MM27" s="90">
        <f t="shared" ca="1" si="362"/>
        <v>1677.1096263498964</v>
      </c>
      <c r="MN27" s="90">
        <f t="shared" ca="1" si="363"/>
        <v>84.763042136215461</v>
      </c>
      <c r="MO27" s="90">
        <f t="shared" ca="1" si="364"/>
        <v>17.445713656938388</v>
      </c>
      <c r="MP27" s="90">
        <f t="shared" ca="1" si="365"/>
        <v>752.73663614645614</v>
      </c>
      <c r="MQ27" s="90">
        <f t="shared" ca="1" si="366"/>
        <v>195.25287760351384</v>
      </c>
      <c r="MR27" s="90">
        <f t="shared" ca="1" si="367"/>
        <v>459.43615445237384</v>
      </c>
      <c r="MS27" s="90">
        <f t="shared" ca="1" si="368"/>
        <v>339.04550130669179</v>
      </c>
      <c r="MT27" s="90">
        <f t="shared" ca="1" si="369"/>
        <v>147.29057115638918</v>
      </c>
      <c r="MU27" s="90">
        <f t="shared" ca="1" si="370"/>
        <v>261.54719756171806</v>
      </c>
      <c r="MV27" s="90">
        <f t="shared" ca="1" si="371"/>
        <v>22.070326843305796</v>
      </c>
      <c r="MW27" s="90">
        <f t="shared" ca="1" si="372"/>
        <v>53.898403756259945</v>
      </c>
      <c r="MX27" s="90">
        <f t="shared" ca="1" si="373"/>
        <v>160.724627714375</v>
      </c>
      <c r="MY27" s="90">
        <f t="shared" ca="1" si="374"/>
        <v>81.252892560264314</v>
      </c>
      <c r="MZ27" s="90">
        <f t="shared" ca="1" si="375"/>
        <v>4.8997849417941515</v>
      </c>
      <c r="NA27" s="90">
        <f t="shared" ca="1" si="376"/>
        <v>32.358762377502593</v>
      </c>
      <c r="NB27" s="90">
        <f t="shared" ca="1" si="377"/>
        <v>131.36697531116243</v>
      </c>
      <c r="NC27" s="90">
        <f t="shared" ca="1" si="378"/>
        <v>182.47023716594927</v>
      </c>
      <c r="ND27" s="90">
        <f t="shared" ca="1" si="379"/>
        <v>44.64742981602879</v>
      </c>
      <c r="NE27" s="90">
        <f t="shared" ca="1" si="380"/>
        <v>136.62804526350519</v>
      </c>
      <c r="NF27" s="90">
        <f t="shared" ca="1" si="381"/>
        <v>134.17908426247936</v>
      </c>
      <c r="NG27" s="90">
        <f t="shared" ca="1" si="382"/>
        <v>-13.451507965204495</v>
      </c>
      <c r="NH27" s="90">
        <f t="shared" ca="1" si="383"/>
        <v>39.155124420030994</v>
      </c>
      <c r="NI27" s="90">
        <f t="shared" ca="1" si="384"/>
        <v>1917.3031736849252</v>
      </c>
      <c r="NJ27" s="90">
        <f t="shared" ca="1" si="385"/>
        <v>248.44969002939968</v>
      </c>
      <c r="NK27" s="90">
        <f t="shared" ca="1" si="386"/>
        <v>194.53126565434107</v>
      </c>
      <c r="NL27" s="90">
        <f t="shared" ca="1" si="387"/>
        <v>203.50756917650358</v>
      </c>
      <c r="NM27" s="90">
        <f t="shared" ca="1" si="388"/>
        <v>1267.8546791037597</v>
      </c>
      <c r="NN27" s="90">
        <f t="shared" ca="1" si="389"/>
        <v>290.88085318093863</v>
      </c>
      <c r="NO27" s="90">
        <f t="shared" ca="1" si="390"/>
        <v>96.027299330039853</v>
      </c>
      <c r="NP27" s="90">
        <f t="shared" ca="1" si="391"/>
        <v>22.005426968315192</v>
      </c>
      <c r="NQ27" s="90">
        <f t="shared" ca="1" si="392"/>
        <v>784.10407659467091</v>
      </c>
      <c r="NR27" s="90">
        <f t="shared" ca="1" si="393"/>
        <v>8.6376920236251209</v>
      </c>
      <c r="NS27" s="90">
        <f t="shared" ca="1" si="394"/>
        <v>14.170106757192336</v>
      </c>
      <c r="NT27" s="90">
        <f t="shared" ca="1" si="395"/>
        <v>204.05535182980162</v>
      </c>
      <c r="NU27" s="90">
        <f t="shared" ca="1" si="396"/>
        <v>6.0329581868103119</v>
      </c>
      <c r="NV27" s="90">
        <f t="shared" ca="1" si="397"/>
        <v>227.40178183647711</v>
      </c>
      <c r="NW27" s="90">
        <f t="shared" ca="1" si="398"/>
        <v>180.05706148924506</v>
      </c>
      <c r="NX27" s="90">
        <f t="shared" ca="1" si="399"/>
        <v>22.007586900668251</v>
      </c>
      <c r="NY27" s="90">
        <f t="shared" ca="1" si="400"/>
        <v>935.86519633650619</v>
      </c>
      <c r="NZ27" s="90">
        <f t="shared" ca="1" si="401"/>
        <v>31.895223905657971</v>
      </c>
      <c r="OA27" s="90">
        <f t="shared" ca="1" si="402"/>
        <v>298.72033582106951</v>
      </c>
      <c r="OB27" s="90">
        <f t="shared" ca="1" si="403"/>
        <v>1896.4586356265011</v>
      </c>
      <c r="OC27" s="90">
        <f t="shared" ca="1" si="404"/>
        <v>33.161168403623492</v>
      </c>
      <c r="OD27" s="90">
        <f t="shared" ca="1" si="405"/>
        <v>48.959466080404432</v>
      </c>
      <c r="OE27" s="90">
        <f t="shared" ca="1" si="406"/>
        <v>137.5151366818439</v>
      </c>
      <c r="OF27" s="90">
        <f t="shared" ca="1" si="407"/>
        <v>3.1374936505105127</v>
      </c>
      <c r="OG27" s="90">
        <f t="shared" ca="1" si="408"/>
        <v>105.43196189456336</v>
      </c>
      <c r="OH27" s="90">
        <f t="shared" ca="1" si="409"/>
        <v>93.788542286902626</v>
      </c>
      <c r="OI27" s="90">
        <f t="shared" ca="1" si="410"/>
        <v>15.455582429377532</v>
      </c>
      <c r="OJ27" s="90">
        <f t="shared" ca="1" si="411"/>
        <v>66.776211500496473</v>
      </c>
      <c r="OK27" s="90">
        <f t="shared" ca="1" si="412"/>
        <v>297.11546418358211</v>
      </c>
      <c r="OL27" s="90">
        <f t="shared" ca="1" si="413"/>
        <v>35.013697467952341</v>
      </c>
      <c r="OM27" s="90">
        <f t="shared" ca="1" si="414"/>
        <v>120.56469917639095</v>
      </c>
      <c r="ON27" s="90">
        <f t="shared" ca="1" si="415"/>
        <v>47.478123863968321</v>
      </c>
      <c r="OO27" s="90">
        <f t="shared" ca="1" si="416"/>
        <v>126.6187035883674</v>
      </c>
      <c r="OP27" s="90">
        <f t="shared" ca="1" si="417"/>
        <v>14.673811613601471</v>
      </c>
      <c r="OQ27" s="90">
        <f t="shared" ca="1" si="418"/>
        <v>98.241767403262358</v>
      </c>
      <c r="OR27" s="90">
        <f t="shared" ca="1" si="419"/>
        <v>33.364933192760233</v>
      </c>
      <c r="OS27" s="90">
        <f t="shared" ca="1" si="420"/>
        <v>13.862046380648541</v>
      </c>
      <c r="OT27" s="90">
        <f t="shared" ca="1" si="421"/>
        <v>16.449953442241643</v>
      </c>
      <c r="OU27" s="90">
        <f t="shared" ca="1" si="422"/>
        <v>-50.941981720959618</v>
      </c>
      <c r="OV27" s="90">
        <f t="shared" ca="1" si="423"/>
        <v>23.457831909222005</v>
      </c>
      <c r="OW27" s="90">
        <f t="shared" ca="1" si="424"/>
        <v>54.854935443835963</v>
      </c>
      <c r="OX27" s="90">
        <f t="shared" ca="1" si="425"/>
        <v>24.069225909812268</v>
      </c>
      <c r="OY27" s="90">
        <f t="shared" ca="1" si="426"/>
        <v>199.4639360652902</v>
      </c>
      <c r="OZ27" s="90">
        <f t="shared" ca="1" si="427"/>
        <v>5.100437024244826</v>
      </c>
      <c r="PA27" s="90">
        <f t="shared" ca="1" si="428"/>
        <v>84.064689893216055</v>
      </c>
      <c r="PB27" s="90">
        <f t="shared" ca="1" si="429"/>
        <v>204.31431381914481</v>
      </c>
      <c r="PC27" s="90">
        <f t="shared" ca="1" si="430"/>
        <v>163.49074542795006</v>
      </c>
      <c r="PD27" s="90">
        <f t="shared" ca="1" si="431"/>
        <v>22.820163169150838</v>
      </c>
      <c r="PE27" s="90">
        <f t="shared" ca="1" si="432"/>
        <v>3.2634826469286891</v>
      </c>
      <c r="PF27" s="90">
        <f t="shared" ca="1" si="433"/>
        <v>64.840999102378319</v>
      </c>
      <c r="PG27" s="90">
        <f t="shared" ca="1" si="434"/>
        <v>77.055274932760824</v>
      </c>
      <c r="PH27" s="90">
        <f t="shared" ca="1" si="435"/>
        <v>18.773355718940948</v>
      </c>
      <c r="PI27" s="90">
        <f t="shared" ca="1" si="436"/>
        <v>14.847115443589962</v>
      </c>
      <c r="PJ27" s="90">
        <f t="shared" ca="1" si="437"/>
        <v>5.7828417365082769</v>
      </c>
      <c r="PK27" s="90">
        <f t="shared" ca="1" si="438"/>
        <v>0.1877634537522257</v>
      </c>
      <c r="PL27" s="90">
        <f t="shared" ca="1" si="439"/>
        <v>54.157338886160659</v>
      </c>
      <c r="PM27" s="90">
        <f t="shared" ca="1" si="440"/>
        <v>41.070238695982638</v>
      </c>
      <c r="PN27" s="90">
        <f t="shared" ca="1" si="441"/>
        <v>167.4155338982541</v>
      </c>
      <c r="PO27" s="90">
        <f t="shared" ca="1" si="442"/>
        <v>291.00612765349553</v>
      </c>
      <c r="PP27" s="90">
        <f t="shared" ca="1" si="443"/>
        <v>64.627173906706332</v>
      </c>
      <c r="PQ27" s="90">
        <f t="shared" ca="1" si="444"/>
        <v>23.367667964153302</v>
      </c>
      <c r="PR27" s="90">
        <f t="shared" ca="1" si="445"/>
        <v>22.252876638128278</v>
      </c>
      <c r="PS27" s="90">
        <f t="shared" ca="1" si="446"/>
        <v>33.365873607229261</v>
      </c>
      <c r="PT27" s="90">
        <f t="shared" ca="1" si="447"/>
        <v>69.541296068305471</v>
      </c>
      <c r="PU27" s="90">
        <f t="shared" ca="1" si="448"/>
        <v>21.576446908935974</v>
      </c>
      <c r="PV27" s="90">
        <f t="shared" ca="1" si="449"/>
        <v>-35.629520561074727</v>
      </c>
      <c r="PW27" s="90">
        <f t="shared" ca="1" si="450"/>
        <v>77.616868233759206</v>
      </c>
      <c r="PX27" s="90">
        <f t="shared" ca="1" si="451"/>
        <v>172.58253666756943</v>
      </c>
      <c r="PY27" s="90">
        <f t="shared" ca="1" si="452"/>
        <v>425.73183312543233</v>
      </c>
      <c r="PZ27" s="90">
        <f t="shared" ca="1" si="453"/>
        <v>125.77435907150456</v>
      </c>
      <c r="QA27" s="90">
        <f t="shared" ca="1" si="454"/>
        <v>356.70310822556149</v>
      </c>
      <c r="QB27" s="90">
        <f t="shared" ca="1" si="455"/>
        <v>15.662664837468228</v>
      </c>
      <c r="QC27" s="90">
        <f t="shared" ca="1" si="456"/>
        <v>46.977526626761076</v>
      </c>
      <c r="QD27" s="90">
        <f t="shared" ca="1" si="457"/>
        <v>164.1217299089586</v>
      </c>
      <c r="QE27" s="90">
        <f t="shared" ca="1" si="458"/>
        <v>346.41920898444306</v>
      </c>
      <c r="QF27" s="90">
        <f t="shared" ca="1" si="459"/>
        <v>2.758978587883552</v>
      </c>
      <c r="QG27" s="90">
        <f t="shared" ca="1" si="460"/>
        <v>8.0204813097342988</v>
      </c>
      <c r="QH27" s="90">
        <f t="shared" ca="1" si="461"/>
        <v>42.925026986077611</v>
      </c>
      <c r="QI27" s="90">
        <f t="shared" ca="1" si="462"/>
        <v>193.44075218016195</v>
      </c>
      <c r="QJ27" s="90">
        <f t="shared" ca="1" si="463"/>
        <v>179.88201231884079</v>
      </c>
      <c r="QK27" s="90">
        <f t="shared" ca="1" si="464"/>
        <v>250.7994152544679</v>
      </c>
      <c r="QL27" s="90">
        <f t="shared" ca="1" si="465"/>
        <v>176.75334119326718</v>
      </c>
      <c r="QM27" s="90">
        <f t="shared" ca="1" si="466"/>
        <v>549.03667822233888</v>
      </c>
      <c r="QN27" s="90">
        <f t="shared" ca="1" si="467"/>
        <v>32.477654197001137</v>
      </c>
      <c r="QO27" s="90">
        <f t="shared" ca="1" si="468"/>
        <v>7.7683544994814797</v>
      </c>
      <c r="QP27" s="90">
        <f t="shared" ca="1" si="469"/>
        <v>4.1824437172135944</v>
      </c>
      <c r="QQ27" s="90">
        <f t="shared" ca="1" si="470"/>
        <v>33.576117767638422</v>
      </c>
      <c r="QR27" s="90">
        <f t="shared" ca="1" si="471"/>
        <v>80.822853064374712</v>
      </c>
      <c r="QS27" s="90">
        <f t="shared" ca="1" si="472"/>
        <v>10.799531440623676</v>
      </c>
      <c r="QT27" s="90">
        <f t="shared" ca="1" si="473"/>
        <v>114.17854845439577</v>
      </c>
      <c r="QU27" s="90">
        <f t="shared" ca="1" si="474"/>
        <v>120.31422360256339</v>
      </c>
      <c r="QV27" s="90">
        <f t="shared" ca="1" si="475"/>
        <v>79.099711567221036</v>
      </c>
      <c r="QW27" s="90">
        <f t="shared" ca="1" si="476"/>
        <v>59.150577271054921</v>
      </c>
      <c r="QX27" s="90">
        <f t="shared" ca="1" si="477"/>
        <v>84.838632388730218</v>
      </c>
      <c r="QY27" s="90">
        <f t="shared" ca="1" si="478"/>
        <v>448.52586896055124</v>
      </c>
      <c r="QZ27" s="90">
        <f t="shared" ca="1" si="479"/>
        <v>26.562084072049871</v>
      </c>
      <c r="RA27" s="90">
        <f t="shared" ca="1" si="480"/>
        <v>73.177649828656527</v>
      </c>
      <c r="RB27" s="90">
        <f t="shared" ca="1" si="481"/>
        <v>33.495777242004451</v>
      </c>
      <c r="RC27" s="90">
        <f t="shared" ca="1" si="482"/>
        <v>262.17903878653209</v>
      </c>
      <c r="RD27" s="90">
        <f t="shared" ca="1" si="483"/>
        <v>114.32510492376885</v>
      </c>
      <c r="RE27" s="90">
        <f t="shared" ca="1" si="484"/>
        <v>20.050116531510493</v>
      </c>
      <c r="RF27" s="90">
        <f t="shared" ca="1" si="485"/>
        <v>209.08004925345725</v>
      </c>
      <c r="RG27" s="90">
        <f t="shared" ca="1" si="486"/>
        <v>51.262225048198061</v>
      </c>
      <c r="RH27" s="90">
        <f t="shared" ca="1" si="487"/>
        <v>107.88378603569653</v>
      </c>
      <c r="RI27" s="90">
        <f t="shared" ca="1" si="488"/>
        <v>2.8831526373979801</v>
      </c>
      <c r="RJ27" s="90">
        <f t="shared" ca="1" si="489"/>
        <v>-2.4305539468764463</v>
      </c>
      <c r="RK27" s="90">
        <f t="shared" ca="1" si="490"/>
        <v>59.493429587614372</v>
      </c>
      <c r="RL27" s="90">
        <f t="shared" ca="1" si="491"/>
        <v>41.735926248714371</v>
      </c>
      <c r="RM27" s="90">
        <f t="shared" ca="1" si="492"/>
        <v>17.956242869365415</v>
      </c>
      <c r="RN27" s="90">
        <f t="shared" ca="1" si="493"/>
        <v>390.3428579929739</v>
      </c>
      <c r="RO27" s="90">
        <f t="shared" ca="1" si="494"/>
        <v>285.02878373337199</v>
      </c>
      <c r="RP27" s="90">
        <f t="shared" ca="1" si="495"/>
        <v>97.236729906140582</v>
      </c>
      <c r="RQ27" s="90">
        <f t="shared" ca="1" si="496"/>
        <v>186.04080354581231</v>
      </c>
      <c r="RR27" s="90">
        <f t="shared" ca="1" si="497"/>
        <v>191.49292220223316</v>
      </c>
      <c r="RS27" s="90">
        <f t="shared" ca="1" si="498"/>
        <v>85.218919185591147</v>
      </c>
      <c r="RT27" s="90">
        <f t="shared" ca="1" si="499"/>
        <v>456.88675463087355</v>
      </c>
      <c r="RU27" s="90">
        <f t="shared" ca="1" si="500"/>
        <v>39.610780598652681</v>
      </c>
      <c r="RV27" s="90">
        <f t="shared" ca="1" si="501"/>
        <v>43.317362401869175</v>
      </c>
      <c r="RW27" s="90">
        <f t="shared" ca="1" si="502"/>
        <v>45.49051507311691</v>
      </c>
      <c r="RX27" s="90">
        <f t="shared" ca="1" si="503"/>
        <v>371.20081226975242</v>
      </c>
      <c r="RY27" s="90">
        <f t="shared" ca="1" si="504"/>
        <v>122.24269478984502</v>
      </c>
      <c r="RZ27" s="90">
        <f t="shared" ca="1" si="505"/>
        <v>74.165770524135567</v>
      </c>
      <c r="SA27" s="90">
        <f t="shared" ca="1" si="506"/>
        <v>335.38621766090796</v>
      </c>
      <c r="SB27" s="90">
        <f t="shared" ca="1" si="507"/>
        <v>0.12509945746921527</v>
      </c>
      <c r="SC27" s="90">
        <f t="shared" ca="1" si="508"/>
        <v>58.371211338540235</v>
      </c>
      <c r="SD27" s="90">
        <f t="shared" ca="1" si="509"/>
        <v>172.52445755715047</v>
      </c>
      <c r="SE27" s="90">
        <f t="shared" ca="1" si="510"/>
        <v>316.82448785339221</v>
      </c>
      <c r="SF27" s="90">
        <f t="shared" ca="1" si="511"/>
        <v>20.452309987521559</v>
      </c>
      <c r="SG27" s="90">
        <f t="shared" ca="1" si="512"/>
        <v>2.5524475800533231</v>
      </c>
      <c r="SH27" s="90">
        <f t="shared" ca="1" si="513"/>
        <v>14.859765851979324</v>
      </c>
      <c r="SI27" s="90">
        <f t="shared" ca="1" si="514"/>
        <v>238.52588486346704</v>
      </c>
      <c r="SJ27" s="90">
        <f t="shared" ca="1" si="515"/>
        <v>871.64590839192908</v>
      </c>
      <c r="SK27" s="90">
        <f t="shared" ca="1" si="516"/>
        <v>182.70494696150533</v>
      </c>
      <c r="SL27" s="90">
        <f t="shared" ca="1" si="517"/>
        <v>451.29276855557839</v>
      </c>
      <c r="SM27" s="90">
        <f t="shared" ca="1" si="518"/>
        <v>56.071999327235787</v>
      </c>
      <c r="SN27" s="90">
        <f t="shared" ca="1" si="519"/>
        <v>28.719989167858248</v>
      </c>
      <c r="SO27" s="90">
        <f t="shared" ca="1" si="520"/>
        <v>61.022366789361307</v>
      </c>
      <c r="SP27" s="90">
        <f t="shared" ca="1" si="521"/>
        <v>46.19722130890387</v>
      </c>
      <c r="SQ27" s="90">
        <f t="shared" ca="1" si="522"/>
        <v>69.119584685248071</v>
      </c>
      <c r="SR27" s="90">
        <f t="shared" ca="1" si="523"/>
        <v>78.192709135479248</v>
      </c>
      <c r="SS27" s="90">
        <f t="shared" ca="1" si="524"/>
        <v>28.501897252610288</v>
      </c>
      <c r="ST27" s="90">
        <f t="shared" ca="1" si="525"/>
        <v>210.24225132455211</v>
      </c>
      <c r="SU27" s="90">
        <f t="shared" ca="1" si="526"/>
        <v>368.29295965525984</v>
      </c>
      <c r="SV27" s="90">
        <f t="shared" ca="1" si="527"/>
        <v>1.0533488571388041</v>
      </c>
      <c r="SW27" s="90">
        <f t="shared" ca="1" si="528"/>
        <v>101.48291904614571</v>
      </c>
      <c r="SX27" s="90">
        <f t="shared" ca="1" si="529"/>
        <v>110.12840611149325</v>
      </c>
      <c r="SY27" s="90">
        <f t="shared" ca="1" si="530"/>
        <v>38.45316616836746</v>
      </c>
      <c r="SZ27" s="90">
        <f t="shared" ca="1" si="531"/>
        <v>58.013190897574184</v>
      </c>
      <c r="TA27" s="90">
        <f t="shared" ca="1" si="532"/>
        <v>34.58486488298567</v>
      </c>
      <c r="TB27" s="90">
        <f t="shared" ca="1" si="533"/>
        <v>16.657086474434813</v>
      </c>
      <c r="TC27" s="90">
        <f t="shared" ca="1" si="534"/>
        <v>167.90522668452076</v>
      </c>
      <c r="TD27" s="90">
        <f t="shared" ca="1" si="535"/>
        <v>17.910652377138188</v>
      </c>
      <c r="TE27" s="90">
        <f t="shared" ca="1" si="536"/>
        <v>317.36870411142138</v>
      </c>
      <c r="TF27" s="90">
        <f t="shared" ca="1" si="537"/>
        <v>1.4999246286541918</v>
      </c>
      <c r="TG27" s="90">
        <f t="shared" ca="1" si="538"/>
        <v>42.630841358235259</v>
      </c>
      <c r="TH27" s="90">
        <f t="shared" ca="1" si="539"/>
        <v>53.551424621289215</v>
      </c>
      <c r="TI27" s="90">
        <f t="shared" ca="1" si="540"/>
        <v>91.142443938045815</v>
      </c>
      <c r="TJ27" s="90">
        <f t="shared" ca="1" si="541"/>
        <v>198.59801729730145</v>
      </c>
      <c r="TK27" s="90">
        <f t="shared" ca="1" si="542"/>
        <v>148.32445288895826</v>
      </c>
      <c r="TL27" s="90">
        <f t="shared" ca="1" si="543"/>
        <v>39.924834584008025</v>
      </c>
      <c r="TM27" s="90">
        <f t="shared" ca="1" si="544"/>
        <v>94.302426667944346</v>
      </c>
      <c r="TN27" s="90">
        <f t="shared" ca="1" si="545"/>
        <v>223.28407539589313</v>
      </c>
      <c r="TO27" s="90">
        <f t="shared" ca="1" si="546"/>
        <v>139.5352940259267</v>
      </c>
      <c r="TP27" s="90">
        <f t="shared" ca="1" si="547"/>
        <v>120.4346306852899</v>
      </c>
      <c r="TQ27" s="90">
        <f t="shared" ca="1" si="548"/>
        <v>23.542767174618653</v>
      </c>
      <c r="TR27" s="90">
        <f t="shared" ca="1" si="549"/>
        <v>66.474782284113985</v>
      </c>
      <c r="TS27" s="90">
        <f t="shared" ca="1" si="550"/>
        <v>16.526894852264569</v>
      </c>
      <c r="TT27" s="90">
        <f t="shared" ca="1" si="551"/>
        <v>3.9797272314508998</v>
      </c>
      <c r="TU27" s="90">
        <f t="shared" ca="1" si="552"/>
        <v>6.0942048741912895</v>
      </c>
      <c r="TV27" s="90">
        <f t="shared" ca="1" si="553"/>
        <v>76.327310248845848</v>
      </c>
      <c r="TW27" s="90">
        <f t="shared" ca="1" si="554"/>
        <v>319.64054441191155</v>
      </c>
      <c r="TX27" s="90">
        <f t="shared" ca="1" si="555"/>
        <v>102.1529839217047</v>
      </c>
      <c r="TY27" s="90">
        <f t="shared" ca="1" si="556"/>
        <v>290.16771762300118</v>
      </c>
      <c r="TZ27" s="90">
        <f t="shared" ca="1" si="557"/>
        <v>1.2567173231568283</v>
      </c>
      <c r="UA27" s="90">
        <f t="shared" ca="1" si="558"/>
        <v>72.380775687176808</v>
      </c>
      <c r="UB27" s="90">
        <f t="shared" ca="1" si="559"/>
        <v>167.41198767215147</v>
      </c>
      <c r="UC27" s="90">
        <f t="shared" ca="1" si="560"/>
        <v>52.611943995142063</v>
      </c>
      <c r="UD27" s="90">
        <f t="shared" ca="1" si="561"/>
        <v>64.866550873216738</v>
      </c>
      <c r="UE27" s="90">
        <f t="shared" ca="1" si="562"/>
        <v>105.16473188387738</v>
      </c>
      <c r="UF27" s="90">
        <f t="shared" ca="1" si="563"/>
        <v>147.379520657048</v>
      </c>
      <c r="UG27" s="90">
        <f t="shared" ca="1" si="564"/>
        <v>28.536259217610443</v>
      </c>
      <c r="UH27" s="90">
        <f t="shared" ca="1" si="565"/>
        <v>22.207558311848555</v>
      </c>
      <c r="UI27" s="90">
        <f t="shared" ca="1" si="566"/>
        <v>152.38555467691384</v>
      </c>
      <c r="UJ27" s="90">
        <f t="shared" ca="1" si="567"/>
        <v>170.33973611054472</v>
      </c>
      <c r="UK27" s="90">
        <f t="shared" ca="1" si="568"/>
        <v>73.063308501929768</v>
      </c>
      <c r="UL27" s="90">
        <f t="shared" ca="1" si="569"/>
        <v>49.041147508912232</v>
      </c>
      <c r="UM27" s="90">
        <f t="shared" ca="1" si="570"/>
        <v>6.5546736674502526</v>
      </c>
      <c r="UN27" s="90">
        <f t="shared" ca="1" si="571"/>
        <v>313.3444194091955</v>
      </c>
      <c r="UO27" s="90">
        <f t="shared" ca="1" si="572"/>
        <v>13.853458636006469</v>
      </c>
      <c r="UP27" s="90">
        <f t="shared" ca="1" si="573"/>
        <v>83.157546954190067</v>
      </c>
      <c r="UQ27" s="90">
        <f t="shared" ca="1" si="574"/>
        <v>3.3602361882952971</v>
      </c>
      <c r="UR27" s="90">
        <f t="shared" ca="1" si="575"/>
        <v>2.8885366367874221</v>
      </c>
      <c r="US27" s="90">
        <f t="shared" ca="1" si="576"/>
        <v>18.280988861370091</v>
      </c>
      <c r="UT27" s="90">
        <f t="shared" ca="1" si="577"/>
        <v>206.29168927637218</v>
      </c>
      <c r="UU27" s="90">
        <f t="shared" ca="1" si="578"/>
        <v>83.424495626374394</v>
      </c>
      <c r="UV27" s="90">
        <f t="shared" ca="1" si="579"/>
        <v>51.933046597737622</v>
      </c>
      <c r="UW27" s="90">
        <f t="shared" ca="1" si="580"/>
        <v>36.95888543585113</v>
      </c>
      <c r="UX27" s="90">
        <f t="shared" ca="1" si="581"/>
        <v>199.63274449595949</v>
      </c>
      <c r="UY27" s="90">
        <f t="shared" ca="1" si="582"/>
        <v>2.9085872973858709</v>
      </c>
      <c r="UZ27" s="90">
        <f t="shared" ca="1" si="583"/>
        <v>1131.585575566977</v>
      </c>
      <c r="VA27" s="90">
        <f t="shared" ca="1" si="584"/>
        <v>50.547281369543057</v>
      </c>
      <c r="VB27" s="90">
        <f t="shared" ca="1" si="585"/>
        <v>225.12519790873449</v>
      </c>
      <c r="VC27" s="90">
        <f t="shared" ca="1" si="586"/>
        <v>31.129934377335399</v>
      </c>
      <c r="VD27" s="90">
        <f t="shared" ca="1" si="587"/>
        <v>25.076952635179786</v>
      </c>
      <c r="VE27" s="90">
        <f t="shared" ca="1" si="588"/>
        <v>502.48164920801037</v>
      </c>
      <c r="VF27" s="90">
        <f t="shared" ca="1" si="589"/>
        <v>475.89405238841016</v>
      </c>
      <c r="VG27" s="90">
        <f t="shared" ca="1" si="590"/>
        <v>337.17879243141641</v>
      </c>
      <c r="VH27" s="90">
        <f t="shared" ca="1" si="591"/>
        <v>109.48415125413388</v>
      </c>
      <c r="VI27" s="90">
        <f t="shared" ca="1" si="592"/>
        <v>85.570129210862547</v>
      </c>
      <c r="VJ27" s="90">
        <f t="shared" ca="1" si="593"/>
        <v>19.447035618849192</v>
      </c>
      <c r="VK27" s="90">
        <f t="shared" ca="1" si="594"/>
        <v>107.33933992112104</v>
      </c>
      <c r="VL27" s="90">
        <f t="shared" ca="1" si="595"/>
        <v>246.80215985471537</v>
      </c>
      <c r="VM27" s="90">
        <f t="shared" ca="1" si="596"/>
        <v>0.97535163772914402</v>
      </c>
      <c r="VN27" s="90">
        <f t="shared" ca="1" si="597"/>
        <v>19.539660304565395</v>
      </c>
      <c r="VO27" s="90">
        <f t="shared" ca="1" si="598"/>
        <v>7.1300946810398278</v>
      </c>
      <c r="VP27" s="90">
        <f t="shared" ca="1" si="599"/>
        <v>20.460877558118767</v>
      </c>
      <c r="VQ27" s="90">
        <f t="shared" ca="1" si="600"/>
        <v>24.245770204335933</v>
      </c>
      <c r="VR27" s="90">
        <f t="shared" ca="1" si="601"/>
        <v>197.5557400905837</v>
      </c>
      <c r="VS27" s="90">
        <f t="shared" ca="1" si="602"/>
        <v>10.405291920175237</v>
      </c>
      <c r="VT27" s="90">
        <f t="shared" ca="1" si="603"/>
        <v>39.721148461176895</v>
      </c>
      <c r="VU27" s="90">
        <f t="shared" ca="1" si="604"/>
        <v>14.413901922972888</v>
      </c>
      <c r="VV27" s="90">
        <f t="shared" ca="1" si="605"/>
        <v>62.125599741555945</v>
      </c>
      <c r="VW27" s="90">
        <f t="shared" ca="1" si="606"/>
        <v>309.22443359894743</v>
      </c>
      <c r="VX27" s="90">
        <f t="shared" ca="1" si="607"/>
        <v>122.92921170246855</v>
      </c>
      <c r="VY27" s="90">
        <f t="shared" ca="1" si="608"/>
        <v>118.45404011899103</v>
      </c>
      <c r="VZ27" s="90">
        <f t="shared" ca="1" si="609"/>
        <v>373.89747643279838</v>
      </c>
      <c r="WA27" s="90">
        <f t="shared" ca="1" si="610"/>
        <v>39.442045605970833</v>
      </c>
      <c r="WB27" s="90">
        <f t="shared" ca="1" si="611"/>
        <v>88.443411637944422</v>
      </c>
      <c r="WC27" s="90">
        <f t="shared" ca="1" si="612"/>
        <v>92.879820436041115</v>
      </c>
      <c r="WD27" s="90">
        <f t="shared" ca="1" si="613"/>
        <v>169.91626334293377</v>
      </c>
      <c r="WE27" s="90">
        <f t="shared" ca="1" si="614"/>
        <v>12.267284140991951</v>
      </c>
      <c r="WF27" s="90">
        <f t="shared" ca="1" si="615"/>
        <v>445.12869066146385</v>
      </c>
      <c r="WG27" s="90">
        <f t="shared" ca="1" si="616"/>
        <v>121.49387820028984</v>
      </c>
      <c r="WH27" s="90">
        <f t="shared" ca="1" si="617"/>
        <v>96.53850162702021</v>
      </c>
      <c r="WI27" s="90">
        <f t="shared" ca="1" si="618"/>
        <v>13.517448096143498</v>
      </c>
      <c r="WJ27" s="90">
        <f t="shared" ca="1" si="619"/>
        <v>59.272904507540865</v>
      </c>
      <c r="WK27" s="90">
        <f t="shared" ca="1" si="620"/>
        <v>77.740187897318535</v>
      </c>
      <c r="WL27" s="90">
        <f t="shared" ca="1" si="621"/>
        <v>290.97098936144749</v>
      </c>
      <c r="WM27" s="90">
        <f t="shared" ca="1" si="622"/>
        <v>34.80035583441294</v>
      </c>
      <c r="WN27" s="90">
        <f t="shared" ca="1" si="623"/>
        <v>49.095909180603492</v>
      </c>
      <c r="WO27" s="90">
        <f t="shared" ca="1" si="624"/>
        <v>-7.0030691515887149</v>
      </c>
      <c r="WP27" s="90">
        <f t="shared" ca="1" si="625"/>
        <v>83.253124886136362</v>
      </c>
      <c r="WQ27" s="90">
        <f t="shared" ca="1" si="626"/>
        <v>85.711479770663402</v>
      </c>
      <c r="WR27" s="90">
        <f t="shared" ca="1" si="627"/>
        <v>28.633055160835728</v>
      </c>
      <c r="WS27" s="90">
        <f t="shared" ca="1" si="628"/>
        <v>431.23936506533568</v>
      </c>
      <c r="WT27" s="90">
        <f t="shared" ca="1" si="629"/>
        <v>108.21727912012932</v>
      </c>
      <c r="WU27" s="90">
        <f t="shared" ca="1" si="630"/>
        <v>15.238657768848466</v>
      </c>
      <c r="WV27" s="90">
        <f t="shared" ca="1" si="631"/>
        <v>205.81359759496846</v>
      </c>
      <c r="WW27" s="90">
        <f t="shared" ca="1" si="632"/>
        <v>20.903068383966239</v>
      </c>
      <c r="WX27" s="90">
        <f t="shared" ca="1" si="633"/>
        <v>11.532743726554688</v>
      </c>
      <c r="WY27" s="90">
        <f t="shared" ca="1" si="634"/>
        <v>127.3910422732488</v>
      </c>
      <c r="WZ27" s="90">
        <f t="shared" ca="1" si="635"/>
        <v>49.985049809297763</v>
      </c>
      <c r="XA27" s="90">
        <f t="shared" ca="1" si="636"/>
        <v>13.947041414392954</v>
      </c>
      <c r="XB27" s="90">
        <f t="shared" ca="1" si="637"/>
        <v>213.05251582616063</v>
      </c>
      <c r="XC27" s="90">
        <f t="shared" ca="1" si="638"/>
        <v>432.83389859137776</v>
      </c>
      <c r="XD27" s="90">
        <f t="shared" ca="1" si="639"/>
        <v>360.46401986317517</v>
      </c>
      <c r="XE27" s="90">
        <f t="shared" ca="1" si="640"/>
        <v>580.10465388209911</v>
      </c>
      <c r="XF27" s="90">
        <f t="shared" ca="1" si="641"/>
        <v>149.70236584862712</v>
      </c>
      <c r="XG27" s="90">
        <f t="shared" ca="1" si="642"/>
        <v>147.44279152388884</v>
      </c>
      <c r="XH27" s="90">
        <f t="shared" ca="1" si="643"/>
        <v>305.92313187259623</v>
      </c>
      <c r="XI27" s="90">
        <f t="shared" ca="1" si="644"/>
        <v>256.52469983166304</v>
      </c>
      <c r="XJ27" s="90">
        <f t="shared" ca="1" si="645"/>
        <v>10.19970389817475</v>
      </c>
      <c r="XK27" s="90">
        <f t="shared" ca="1" si="646"/>
        <v>11.698157189792285</v>
      </c>
      <c r="XL27" s="90">
        <f t="shared" ca="1" si="647"/>
        <v>173.61253397416974</v>
      </c>
      <c r="XM27" s="90">
        <f t="shared" ca="1" si="648"/>
        <v>842.76069997210607</v>
      </c>
      <c r="XN27" s="90">
        <f t="shared" ca="1" si="649"/>
        <v>48.363923655017715</v>
      </c>
      <c r="XO27" s="90">
        <f t="shared" ca="1" si="650"/>
        <v>60.746734437479724</v>
      </c>
      <c r="XP27" s="90">
        <f t="shared" ca="1" si="651"/>
        <v>176.08011755335605</v>
      </c>
      <c r="XQ27" s="90">
        <f t="shared" ca="1" si="652"/>
        <v>21.201621857337091</v>
      </c>
      <c r="XR27" s="90">
        <f t="shared" ca="1" si="653"/>
        <v>190.291744418631</v>
      </c>
      <c r="XS27" s="90">
        <f t="shared" ca="1" si="654"/>
        <v>40.701017901608814</v>
      </c>
      <c r="XT27" s="90">
        <f t="shared" ca="1" si="655"/>
        <v>66.403619759762435</v>
      </c>
      <c r="XU27" s="90">
        <f t="shared" ca="1" si="656"/>
        <v>6.0168187940919537</v>
      </c>
      <c r="XV27" s="90">
        <f t="shared" ca="1" si="657"/>
        <v>387.0131618953771</v>
      </c>
      <c r="XW27" s="90">
        <f t="shared" ca="1" si="658"/>
        <v>143.01762370342055</v>
      </c>
      <c r="XX27" s="90">
        <f t="shared" ca="1" si="659"/>
        <v>109.45568145019493</v>
      </c>
      <c r="XY27" s="90">
        <f t="shared" ca="1" si="660"/>
        <v>4.827653979765695</v>
      </c>
      <c r="XZ27" s="90">
        <f t="shared" ca="1" si="661"/>
        <v>152.50922289027994</v>
      </c>
      <c r="YA27" s="90">
        <f t="shared" ca="1" si="662"/>
        <v>74.484539794469356</v>
      </c>
      <c r="YB27" s="90">
        <f t="shared" ca="1" si="663"/>
        <v>454.17516955594118</v>
      </c>
      <c r="YC27" s="90">
        <f t="shared" ca="1" si="664"/>
        <v>373.57352898318453</v>
      </c>
      <c r="YD27" s="90">
        <f t="shared" ca="1" si="665"/>
        <v>166.82254394743441</v>
      </c>
      <c r="YE27" s="90">
        <f t="shared" ca="1" si="666"/>
        <v>30.769814772759755</v>
      </c>
      <c r="YF27" s="90">
        <f t="shared" ca="1" si="667"/>
        <v>3.0568969601337557</v>
      </c>
      <c r="YG27" s="90">
        <f t="shared" ca="1" si="668"/>
        <v>145.8828490906568</v>
      </c>
      <c r="YH27" s="90">
        <f t="shared" ca="1" si="669"/>
        <v>332.25213302432877</v>
      </c>
      <c r="YI27" s="90">
        <f t="shared" ca="1" si="670"/>
        <v>272.37122940012142</v>
      </c>
      <c r="YJ27" s="90">
        <f t="shared" ca="1" si="671"/>
        <v>306.98563556242891</v>
      </c>
      <c r="YK27" s="90">
        <f t="shared" ca="1" si="672"/>
        <v>155.40957440595724</v>
      </c>
      <c r="YL27" s="90">
        <f t="shared" ca="1" si="673"/>
        <v>151.30164953832698</v>
      </c>
      <c r="YM27" s="90">
        <f t="shared" ca="1" si="674"/>
        <v>313.05057346806888</v>
      </c>
      <c r="YN27" s="90">
        <f t="shared" ca="1" si="675"/>
        <v>1.2492513486125492</v>
      </c>
      <c r="YO27" s="90">
        <f t="shared" ca="1" si="676"/>
        <v>-2.5929161505413312</v>
      </c>
      <c r="YP27" s="90">
        <f t="shared" ca="1" si="677"/>
        <v>372.97574281802696</v>
      </c>
      <c r="YQ27" s="90">
        <f t="shared" ca="1" si="678"/>
        <v>242.81177058583503</v>
      </c>
      <c r="YR27" s="90">
        <f t="shared" ca="1" si="679"/>
        <v>1425.0074248832573</v>
      </c>
      <c r="YS27" s="90">
        <f t="shared" ca="1" si="680"/>
        <v>17.258632643967957</v>
      </c>
      <c r="YT27" s="90">
        <f t="shared" ca="1" si="681"/>
        <v>279.38846636054234</v>
      </c>
      <c r="YU27" s="90">
        <f t="shared" ca="1" si="682"/>
        <v>34.655566342390983</v>
      </c>
      <c r="YV27" s="90">
        <f t="shared" ca="1" si="683"/>
        <v>45.251510146107996</v>
      </c>
      <c r="YW27" s="90">
        <f t="shared" ca="1" si="684"/>
        <v>47.872305083623019</v>
      </c>
      <c r="YX27" s="90">
        <f t="shared" ca="1" si="685"/>
        <v>66.332033741798853</v>
      </c>
      <c r="YY27" s="90">
        <f t="shared" ca="1" si="686"/>
        <v>50.797674326267384</v>
      </c>
      <c r="YZ27" s="90">
        <f t="shared" ca="1" si="687"/>
        <v>26.584836104917077</v>
      </c>
      <c r="ZA27" s="90">
        <f t="shared" ca="1" si="688"/>
        <v>106.84235891606167</v>
      </c>
      <c r="ZB27" s="90">
        <f t="shared" ca="1" si="689"/>
        <v>75.176661081029934</v>
      </c>
      <c r="ZC27" s="90">
        <f t="shared" ca="1" si="690"/>
        <v>437.96206826514822</v>
      </c>
      <c r="ZD27" s="90">
        <f t="shared" ca="1" si="691"/>
        <v>366.38144005498549</v>
      </c>
      <c r="ZE27" s="90">
        <f t="shared" ca="1" si="692"/>
        <v>-35.121414214641227</v>
      </c>
      <c r="ZF27" s="90">
        <f t="shared" ca="1" si="693"/>
        <v>168.05028232017187</v>
      </c>
      <c r="ZG27" s="90">
        <f t="shared" ca="1" si="694"/>
        <v>8.1028602661241571</v>
      </c>
      <c r="ZH27" s="90">
        <f t="shared" ca="1" si="695"/>
        <v>255.84524159939431</v>
      </c>
      <c r="ZI27" s="90">
        <f t="shared" ca="1" si="696"/>
        <v>1383.0494198815265</v>
      </c>
      <c r="ZJ27" s="90">
        <f t="shared" ca="1" si="697"/>
        <v>16.775905919845453</v>
      </c>
      <c r="ZK27" s="90">
        <f t="shared" ca="1" si="698"/>
        <v>280.06220319291094</v>
      </c>
      <c r="ZL27" s="90">
        <f t="shared" ca="1" si="699"/>
        <v>189.18306728026286</v>
      </c>
      <c r="ZM27" s="90">
        <f t="shared" ca="1" si="700"/>
        <v>2.3385390255852867</v>
      </c>
      <c r="ZN27" s="90">
        <f t="shared" ca="1" si="701"/>
        <v>34.308482450406672</v>
      </c>
      <c r="ZO27" s="90">
        <f t="shared" ca="1" si="702"/>
        <v>-10.25761748323497</v>
      </c>
      <c r="ZP27" s="90">
        <f t="shared" ca="1" si="703"/>
        <v>178.56974630008284</v>
      </c>
      <c r="ZQ27" s="90">
        <f t="shared" ca="1" si="704"/>
        <v>165.79543027204187</v>
      </c>
      <c r="ZR27" s="90">
        <f t="shared" ca="1" si="705"/>
        <v>99.277726359327204</v>
      </c>
      <c r="ZS27" s="90">
        <f t="shared" ca="1" si="706"/>
        <v>188.52719618768131</v>
      </c>
      <c r="ZT27" s="90">
        <f t="shared" ca="1" si="707"/>
        <v>42.465530961308609</v>
      </c>
      <c r="ZU27" s="90">
        <f t="shared" ca="1" si="708"/>
        <v>35.802080423966196</v>
      </c>
      <c r="ZV27" s="90">
        <f t="shared" ca="1" si="709"/>
        <v>41.672780220864944</v>
      </c>
      <c r="ZW27" s="90">
        <f t="shared" ca="1" si="710"/>
        <v>3.8445177069297536</v>
      </c>
      <c r="ZX27" s="90">
        <f t="shared" ca="1" si="711"/>
        <v>192.38639086783445</v>
      </c>
      <c r="ZY27" s="90">
        <f t="shared" ca="1" si="712"/>
        <v>185.27521233975065</v>
      </c>
      <c r="ZZ27" s="90">
        <f t="shared" ca="1" si="713"/>
        <v>6.0265108146251949</v>
      </c>
      <c r="AAA27" s="90">
        <f t="shared" ca="1" si="714"/>
        <v>115.20506360520542</v>
      </c>
      <c r="AAB27" s="90">
        <f t="shared" ca="1" si="715"/>
        <v>246.60528728069198</v>
      </c>
      <c r="AAC27" s="90">
        <f t="shared" ca="1" si="716"/>
        <v>20.742556346141431</v>
      </c>
      <c r="AAD27" s="90">
        <f t="shared" ca="1" si="717"/>
        <v>204.98554979724875</v>
      </c>
      <c r="AAE27" s="90">
        <f t="shared" ca="1" si="718"/>
        <v>32.714580575101948</v>
      </c>
      <c r="AAF27" s="90">
        <f t="shared" ca="1" si="719"/>
        <v>357.30322524262573</v>
      </c>
      <c r="AAG27" s="90">
        <f t="shared" ca="1" si="720"/>
        <v>73.150098414907617</v>
      </c>
      <c r="AAH27" s="90">
        <f t="shared" ca="1" si="721"/>
        <v>194.76623472096836</v>
      </c>
      <c r="AAI27" s="90">
        <f t="shared" ca="1" si="722"/>
        <v>0.11914173133024701</v>
      </c>
      <c r="AAJ27" s="90">
        <f t="shared" ca="1" si="723"/>
        <v>32.501784183324602</v>
      </c>
      <c r="AAK27" s="90">
        <f t="shared" ca="1" si="724"/>
        <v>101.91150316049711</v>
      </c>
      <c r="AAL27" s="90">
        <f t="shared" ca="1" si="725"/>
        <v>120.20244262806096</v>
      </c>
      <c r="AAM27" s="90">
        <f t="shared" ca="1" si="726"/>
        <v>74.204009542265283</v>
      </c>
      <c r="AAN27" s="90">
        <f t="shared" ca="1" si="727"/>
        <v>-0.61036037916692387</v>
      </c>
      <c r="AAO27" s="90">
        <f t="shared" ca="1" si="728"/>
        <v>309.55235665472918</v>
      </c>
      <c r="AAP27" s="90">
        <f t="shared" ca="1" si="729"/>
        <v>1035.2024758288528</v>
      </c>
      <c r="AAQ27" s="90">
        <f t="shared" ca="1" si="730"/>
        <v>112.15074781716991</v>
      </c>
      <c r="AAR27" s="90">
        <f t="shared" ca="1" si="731"/>
        <v>22.250337432624541</v>
      </c>
      <c r="AAS27" s="90">
        <f t="shared" ca="1" si="732"/>
        <v>687.21309634484294</v>
      </c>
      <c r="AAT27" s="90">
        <f t="shared" ca="1" si="733"/>
        <v>17.436496781405051</v>
      </c>
      <c r="AAU27" s="90">
        <f t="shared" ca="1" si="734"/>
        <v>463.78088519764827</v>
      </c>
      <c r="AAV27" s="90">
        <f t="shared" ca="1" si="735"/>
        <v>24.234251072158973</v>
      </c>
      <c r="AAW27" s="90">
        <f t="shared" ca="1" si="736"/>
        <v>60.023468403927012</v>
      </c>
      <c r="AAX27" s="90">
        <f t="shared" ca="1" si="737"/>
        <v>33.034619696426994</v>
      </c>
      <c r="AAY27" s="90">
        <f t="shared" ca="1" si="738"/>
        <v>426.01393639526322</v>
      </c>
      <c r="AAZ27" s="90">
        <f t="shared" ca="1" si="739"/>
        <v>72.881323336139261</v>
      </c>
      <c r="ABA27" s="90">
        <f t="shared" ca="1" si="740"/>
        <v>580.7228774497089</v>
      </c>
      <c r="ABB27" s="90">
        <f t="shared" ca="1" si="741"/>
        <v>3002.3847166067062</v>
      </c>
      <c r="ABC27" s="90">
        <f t="shared" ca="1" si="742"/>
        <v>25.43833139976006</v>
      </c>
      <c r="ABD27" s="90">
        <f t="shared" ca="1" si="743"/>
        <v>1250.1706852764419</v>
      </c>
      <c r="ABE27" s="90">
        <f t="shared" ca="1" si="744"/>
        <v>63.289365282334316</v>
      </c>
      <c r="ABF27" s="90">
        <f t="shared" ca="1" si="745"/>
        <v>6.8518218857250108</v>
      </c>
      <c r="ABG27" s="90">
        <f t="shared" ca="1" si="746"/>
        <v>31.882623284693636</v>
      </c>
      <c r="ABH27" s="90">
        <f t="shared" ca="1" si="747"/>
        <v>567.65936909782829</v>
      </c>
      <c r="ABI27" s="90">
        <f t="shared" ca="1" si="748"/>
        <v>8.3683908897494312</v>
      </c>
      <c r="ABJ27" s="90">
        <f t="shared" ca="1" si="749"/>
        <v>44.282130070730446</v>
      </c>
      <c r="ABK27" s="90">
        <f t="shared" ca="1" si="750"/>
        <v>178.02623484884106</v>
      </c>
      <c r="ABL27" s="90">
        <f t="shared" ca="1" si="751"/>
        <v>119.23287471112467</v>
      </c>
      <c r="ABM27" s="90">
        <f t="shared" ca="1" si="752"/>
        <v>393.0457225984448</v>
      </c>
      <c r="ABN27" s="90">
        <f t="shared" ca="1" si="753"/>
        <v>4.547587350026042</v>
      </c>
      <c r="ABO27" s="90">
        <f t="shared" ca="1" si="754"/>
        <v>21.010779716055549</v>
      </c>
      <c r="ABP27" s="90">
        <f t="shared" ca="1" si="755"/>
        <v>119.50228981325444</v>
      </c>
      <c r="ABQ27" s="90">
        <f t="shared" ca="1" si="756"/>
        <v>532.61523656479164</v>
      </c>
      <c r="ABR27" s="90">
        <f t="shared" ca="1" si="757"/>
        <v>24.244695180662525</v>
      </c>
      <c r="ABS27" s="90">
        <f t="shared" ca="1" si="758"/>
        <v>3.7831538134040708</v>
      </c>
      <c r="ABT27" s="90">
        <f t="shared" ca="1" si="759"/>
        <v>57.454470506275591</v>
      </c>
      <c r="ABU27" s="90">
        <f t="shared" ca="1" si="760"/>
        <v>399.47212449148441</v>
      </c>
      <c r="ABV27" s="90">
        <f t="shared" ca="1" si="761"/>
        <v>129.8113351849637</v>
      </c>
      <c r="ABW27" s="90">
        <f t="shared" ca="1" si="762"/>
        <v>199.45442304905094</v>
      </c>
      <c r="ABX27" s="90">
        <f t="shared" ca="1" si="763"/>
        <v>795.44344722957499</v>
      </c>
      <c r="ABY27" s="90">
        <f t="shared" ca="1" si="764"/>
        <v>119.05511216910934</v>
      </c>
      <c r="ABZ27" s="90">
        <f t="shared" ca="1" si="765"/>
        <v>139.65652812415439</v>
      </c>
      <c r="ACA27" s="90">
        <f t="shared" ca="1" si="766"/>
        <v>50.225835945790834</v>
      </c>
      <c r="ACB27" s="90">
        <f t="shared" ca="1" si="767"/>
        <v>71.324257388481627</v>
      </c>
      <c r="ACC27" s="90">
        <f t="shared" ca="1" si="768"/>
        <v>203.1468708472535</v>
      </c>
      <c r="ACD27" s="90">
        <f t="shared" ca="1" si="769"/>
        <v>167.08085392367997</v>
      </c>
      <c r="ACE27" s="90">
        <f t="shared" ca="1" si="770"/>
        <v>2.7606609794036268</v>
      </c>
      <c r="ACF27" s="90">
        <f t="shared" ca="1" si="771"/>
        <v>426.23110248263168</v>
      </c>
      <c r="ACG27" s="90">
        <f t="shared" ca="1" si="772"/>
        <v>48.472878639171995</v>
      </c>
      <c r="ACH27" s="90">
        <f t="shared" ca="1" si="773"/>
        <v>613.53898432936592</v>
      </c>
      <c r="ACI27" s="90">
        <f t="shared" ca="1" si="774"/>
        <v>117.84742223423432</v>
      </c>
      <c r="ACJ27" s="90">
        <f t="shared" ca="1" si="775"/>
        <v>1282.0211029202292</v>
      </c>
      <c r="ACK27" s="90">
        <f t="shared" ca="1" si="776"/>
        <v>35.821678899353117</v>
      </c>
      <c r="ACL27" s="90">
        <f t="shared" ca="1" si="777"/>
        <v>66.476492842131307</v>
      </c>
      <c r="ACM27" s="90">
        <f t="shared" ca="1" si="778"/>
        <v>191.32622065095836</v>
      </c>
      <c r="ACN27" s="90">
        <f t="shared" ca="1" si="779"/>
        <v>61.254314028484622</v>
      </c>
      <c r="ACO27" s="90">
        <f t="shared" ca="1" si="780"/>
        <v>33.040951399290165</v>
      </c>
      <c r="ACP27" s="90">
        <f t="shared" ca="1" si="781"/>
        <v>39.176921230308885</v>
      </c>
      <c r="ACQ27" s="90">
        <f t="shared" ca="1" si="782"/>
        <v>248.82389435534503</v>
      </c>
      <c r="ACR27" s="90">
        <f t="shared" ca="1" si="783"/>
        <v>-45.097312068150877</v>
      </c>
      <c r="ACS27" s="90">
        <f t="shared" ca="1" si="784"/>
        <v>14.075241210819263</v>
      </c>
      <c r="ACT27" s="90">
        <f t="shared" ca="1" si="785"/>
        <v>533.58263398796964</v>
      </c>
      <c r="ACU27" s="90">
        <f t="shared" ca="1" si="786"/>
        <v>1094.1492591580666</v>
      </c>
      <c r="ACV27" s="90">
        <f t="shared" ca="1" si="787"/>
        <v>177.54117792905751</v>
      </c>
      <c r="ACW27" s="90">
        <f t="shared" ca="1" si="788"/>
        <v>20.176178199933695</v>
      </c>
      <c r="ACX27" s="90">
        <f t="shared" ca="1" si="789"/>
        <v>235.61537223082647</v>
      </c>
      <c r="ACY27" s="90">
        <f t="shared" ca="1" si="790"/>
        <v>167.84351358271581</v>
      </c>
      <c r="ACZ27" s="90">
        <f t="shared" ca="1" si="791"/>
        <v>221.34096427089847</v>
      </c>
      <c r="ADA27" s="90">
        <f t="shared" ca="1" si="792"/>
        <v>87.478953317461688</v>
      </c>
      <c r="ADB27" s="90">
        <f t="shared" ca="1" si="793"/>
        <v>172.66694673945045</v>
      </c>
      <c r="ADC27" s="90">
        <f t="shared" ca="1" si="794"/>
        <v>301.90958467307337</v>
      </c>
      <c r="ADD27" s="90">
        <f t="shared" ca="1" si="795"/>
        <v>57.316328219844664</v>
      </c>
      <c r="ADE27" s="90">
        <f t="shared" ca="1" si="796"/>
        <v>254.74034194317053</v>
      </c>
      <c r="ADF27" s="90">
        <f t="shared" ca="1" si="797"/>
        <v>1493.3733909643802</v>
      </c>
      <c r="ADG27" s="90">
        <f t="shared" ca="1" si="798"/>
        <v>55.361338512645347</v>
      </c>
      <c r="ADH27" s="90">
        <f t="shared" ca="1" si="799"/>
        <v>111.07770757827798</v>
      </c>
      <c r="ADI27" s="90">
        <f t="shared" ca="1" si="800"/>
        <v>13.741613660650636</v>
      </c>
      <c r="ADJ27" s="90">
        <f t="shared" ca="1" si="801"/>
        <v>-8.6904440000304408</v>
      </c>
      <c r="ADK27" s="90">
        <f t="shared" ca="1" si="802"/>
        <v>16.104000214357765</v>
      </c>
      <c r="ADL27" s="90">
        <f t="shared" ca="1" si="803"/>
        <v>3.4674051665458343</v>
      </c>
      <c r="ADM27" s="90">
        <f t="shared" ca="1" si="804"/>
        <v>22.608000584202703</v>
      </c>
      <c r="ADN27" s="90">
        <f t="shared" ca="1" si="805"/>
        <v>299.27439923359503</v>
      </c>
      <c r="ADO27" s="90">
        <f t="shared" ca="1" si="806"/>
        <v>-69.876557917836024</v>
      </c>
      <c r="ADP27" s="90">
        <f t="shared" ca="1" si="807"/>
        <v>42.295397614355075</v>
      </c>
      <c r="ADQ27" s="90">
        <f t="shared" ca="1" si="808"/>
        <v>38.85448388833867</v>
      </c>
      <c r="ADR27" s="90">
        <f t="shared" ca="1" si="809"/>
        <v>120.7895954096862</v>
      </c>
      <c r="ADS27" s="90">
        <f t="shared" ca="1" si="810"/>
        <v>495.3793327279331</v>
      </c>
      <c r="ADT27" s="90">
        <f t="shared" ca="1" si="811"/>
        <v>62.869646441789364</v>
      </c>
      <c r="ADU27" s="90">
        <f t="shared" ca="1" si="812"/>
        <v>296.05075064760098</v>
      </c>
      <c r="ADV27" s="90">
        <f t="shared" ca="1" si="813"/>
        <v>27.438136039993633</v>
      </c>
      <c r="ADW27" s="90">
        <f t="shared" ca="1" si="814"/>
        <v>-0.25996227790397897</v>
      </c>
      <c r="ADX27" s="90">
        <f t="shared" ca="1" si="815"/>
        <v>-6.2773440134856764E-2</v>
      </c>
      <c r="ADY27" s="90">
        <f t="shared" ca="1" si="816"/>
        <v>566.07615805620287</v>
      </c>
      <c r="ADZ27" s="90">
        <f t="shared" ca="1" si="817"/>
        <v>227.6960117756731</v>
      </c>
      <c r="AEA27" s="90">
        <f t="shared" ca="1" si="818"/>
        <v>66.217214057891695</v>
      </c>
      <c r="AEB27" s="90">
        <f t="shared" ca="1" si="819"/>
        <v>758.82865654335797</v>
      </c>
      <c r="AEC27" s="90">
        <f t="shared" ca="1" si="820"/>
        <v>17.725666486218039</v>
      </c>
      <c r="AED27" s="90">
        <f t="shared" ca="1" si="821"/>
        <v>630.55230709200362</v>
      </c>
      <c r="AEE27" s="90">
        <f t="shared" ca="1" si="822"/>
        <v>166.41562450394147</v>
      </c>
      <c r="AEF27" s="90">
        <f t="shared" ca="1" si="823"/>
        <v>152.43611626376551</v>
      </c>
      <c r="AEG27" s="90">
        <f t="shared" ca="1" si="824"/>
        <v>17.891498089881146</v>
      </c>
      <c r="AEH27" s="90">
        <f t="shared" ca="1" si="825"/>
        <v>394.27564279294143</v>
      </c>
      <c r="AEI27" s="90">
        <f t="shared" ca="1" si="826"/>
        <v>82.558168216542782</v>
      </c>
      <c r="AEJ27" s="90">
        <f t="shared" ca="1" si="827"/>
        <v>148.89294596044681</v>
      </c>
      <c r="AEK27" s="90">
        <f t="shared" ca="1" si="828"/>
        <v>-9.1430250620057194</v>
      </c>
      <c r="AEL27" s="90">
        <f t="shared" ca="1" si="829"/>
        <v>27.988331289281675</v>
      </c>
      <c r="AEM27" s="90">
        <f t="shared" ca="1" si="830"/>
        <v>235.2868185826012</v>
      </c>
      <c r="AEN27" s="90">
        <f t="shared" ca="1" si="831"/>
        <v>19.726356718377421</v>
      </c>
      <c r="AEO27" s="90">
        <f t="shared" ca="1" si="832"/>
        <v>4.8630467859064828</v>
      </c>
      <c r="AEP27" s="90">
        <f t="shared" ca="1" si="833"/>
        <v>173.12347484971625</v>
      </c>
      <c r="AEQ27" s="90">
        <f t="shared" ca="1" si="834"/>
        <v>28.152272386088125</v>
      </c>
      <c r="AER27" s="90">
        <f t="shared" ca="1" si="835"/>
        <v>25.512280756105223</v>
      </c>
      <c r="AES27" s="90">
        <f t="shared" ca="1" si="836"/>
        <v>42.80718346153985</v>
      </c>
      <c r="AET27" s="90">
        <f t="shared" ca="1" si="837"/>
        <v>476.35151059645153</v>
      </c>
      <c r="AEU27" s="90">
        <f t="shared" ca="1" si="838"/>
        <v>460.93940684594037</v>
      </c>
      <c r="AEV27" s="90">
        <f t="shared" ca="1" si="839"/>
        <v>65.647105944256651</v>
      </c>
      <c r="AEW27" s="90">
        <f t="shared" ca="1" si="840"/>
        <v>39.684557698335297</v>
      </c>
      <c r="AEX27" s="90">
        <f t="shared" ca="1" si="841"/>
        <v>74.034335987909174</v>
      </c>
      <c r="AEY27" s="90">
        <f t="shared" ca="1" si="842"/>
        <v>676.16931310243683</v>
      </c>
      <c r="AEZ27" s="90">
        <f t="shared" ca="1" si="843"/>
        <v>98.226368571001274</v>
      </c>
      <c r="AFA27" s="90">
        <f t="shared" ca="1" si="844"/>
        <v>40.683230517794811</v>
      </c>
      <c r="AFB27" s="90">
        <f t="shared" ca="1" si="845"/>
        <v>46.313041674985726</v>
      </c>
      <c r="AFC27" s="90">
        <f t="shared" ca="1" si="846"/>
        <v>11.018512528150573</v>
      </c>
      <c r="AFD27" s="90">
        <f t="shared" ca="1" si="847"/>
        <v>217.14394912295879</v>
      </c>
      <c r="AFE27" s="90">
        <f t="shared" ca="1" si="848"/>
        <v>146.34596545146516</v>
      </c>
      <c r="AFF27" s="90">
        <f t="shared" ca="1" si="849"/>
        <v>9.8480784129404153</v>
      </c>
      <c r="AFG27" s="90">
        <f t="shared" ca="1" si="850"/>
        <v>18.854966773596825</v>
      </c>
      <c r="AFH27" s="90">
        <f t="shared" ca="1" si="851"/>
        <v>28.986200046230408</v>
      </c>
      <c r="AFI27" s="90">
        <f t="shared" ca="1" si="852"/>
        <v>30.63041303945025</v>
      </c>
      <c r="AFJ27" s="90">
        <f t="shared" ca="1" si="853"/>
        <v>61.47519444720168</v>
      </c>
      <c r="AFK27" s="90">
        <f t="shared" ca="1" si="854"/>
        <v>441.10091925293369</v>
      </c>
      <c r="AFL27" s="90">
        <f t="shared" ca="1" si="855"/>
        <v>32.803236220585781</v>
      </c>
      <c r="AFM27" s="90">
        <f t="shared" ca="1" si="856"/>
        <v>186.69492333823223</v>
      </c>
      <c r="AFN27" s="90">
        <f t="shared" ca="1" si="857"/>
        <v>374.60112944299129</v>
      </c>
      <c r="AFO27" s="90">
        <f t="shared" ca="1" si="858"/>
        <v>56.829000523634974</v>
      </c>
      <c r="AFP27" s="90">
        <f t="shared" ca="1" si="859"/>
        <v>300.25578120306579</v>
      </c>
      <c r="AFQ27" s="90">
        <f t="shared" ca="1" si="860"/>
        <v>154.70643990588655</v>
      </c>
      <c r="AFR27" s="90">
        <f t="shared" ca="1" si="861"/>
        <v>78.245968027979359</v>
      </c>
      <c r="AFS27" s="90">
        <f t="shared" ca="1" si="862"/>
        <v>228.07340301144956</v>
      </c>
      <c r="AFT27" s="90">
        <f t="shared" ca="1" si="863"/>
        <v>40.408784700638932</v>
      </c>
      <c r="AFU27" s="90">
        <f t="shared" ca="1" si="864"/>
        <v>81.796078267253662</v>
      </c>
      <c r="AFV27" s="90">
        <f t="shared" ca="1" si="865"/>
        <v>411.45817276737864</v>
      </c>
      <c r="AFW27" s="90">
        <f t="shared" ca="1" si="866"/>
        <v>13.350119041105895</v>
      </c>
      <c r="AFX27" s="90">
        <f t="shared" ca="1" si="867"/>
        <v>16.874271022515938</v>
      </c>
      <c r="AFY27" s="90">
        <f t="shared" ca="1" si="868"/>
        <v>253.58456090231891</v>
      </c>
      <c r="AFZ27" s="90">
        <f t="shared" ca="1" si="869"/>
        <v>515.68991565583292</v>
      </c>
      <c r="AGA27" s="90">
        <f t="shared" ca="1" si="870"/>
        <v>1.7119638824245336</v>
      </c>
      <c r="AGB27" s="90">
        <f t="shared" ca="1" si="871"/>
        <v>117.63826867490842</v>
      </c>
      <c r="AGC27" s="90">
        <f t="shared" ca="1" si="872"/>
        <v>5.5232444469214386</v>
      </c>
      <c r="AGD27" s="90">
        <f t="shared" ca="1" si="873"/>
        <v>30.497047965333067</v>
      </c>
      <c r="AGE27" s="90">
        <f t="shared" ca="1" si="874"/>
        <v>300.75772853819223</v>
      </c>
      <c r="AGF27" s="90">
        <f t="shared" ca="1" si="875"/>
        <v>771.57036691771248</v>
      </c>
      <c r="AGG27" s="90">
        <f t="shared" ca="1" si="876"/>
        <v>2.2765655768495434</v>
      </c>
      <c r="AGH27" s="90">
        <f t="shared" ca="1" si="877"/>
        <v>185.24972818540442</v>
      </c>
      <c r="AGI27" s="90">
        <f t="shared" ca="1" si="878"/>
        <v>322.82605823394277</v>
      </c>
      <c r="AGJ27" s="90">
        <f t="shared" ca="1" si="879"/>
        <v>74.257994634582431</v>
      </c>
      <c r="AGK27" s="90">
        <f t="shared" ca="1" si="880"/>
        <v>3.9560281980418255</v>
      </c>
      <c r="AGL27" s="90">
        <f t="shared" ca="1" si="881"/>
        <v>866.16498998709119</v>
      </c>
      <c r="AGM27" s="90">
        <f t="shared" ca="1" si="882"/>
        <v>617.9769932123337</v>
      </c>
      <c r="AGN27" s="90">
        <f t="shared" ca="1" si="883"/>
        <v>180.05839652489814</v>
      </c>
      <c r="AGO27" s="90">
        <f t="shared" ca="1" si="884"/>
        <v>256.69908076300646</v>
      </c>
      <c r="AGP27" s="90">
        <f t="shared" ca="1" si="885"/>
        <v>84.469890941701806</v>
      </c>
      <c r="AGQ27" s="90">
        <f t="shared" ca="1" si="886"/>
        <v>349.10071419562172</v>
      </c>
      <c r="AGR27" s="90">
        <f t="shared" ca="1" si="887"/>
        <v>18.054499101756218</v>
      </c>
      <c r="AGS27" s="90">
        <f t="shared" ca="1" si="888"/>
        <v>16.677394661064369</v>
      </c>
      <c r="AGT27" s="90">
        <f t="shared" ca="1" si="889"/>
        <v>31.8394101815997</v>
      </c>
      <c r="AGU27" s="90">
        <f t="shared" ca="1" si="890"/>
        <v>202.07777025025121</v>
      </c>
      <c r="AGV27" s="90">
        <f t="shared" ca="1" si="891"/>
        <v>151.63225785602302</v>
      </c>
      <c r="AGW27" s="90">
        <f t="shared" ca="1" si="892"/>
        <v>63.7636081776593</v>
      </c>
      <c r="AGX27" s="90">
        <f t="shared" ca="1" si="893"/>
        <v>88.2530361173107</v>
      </c>
      <c r="AGY27" s="90">
        <f t="shared" ca="1" si="894"/>
        <v>355.53894150825516</v>
      </c>
      <c r="AGZ27" s="90">
        <f t="shared" ca="1" si="895"/>
        <v>401.78621791541218</v>
      </c>
      <c r="AHA27" s="90">
        <f t="shared" ca="1" si="896"/>
        <v>202.8103191636142</v>
      </c>
      <c r="AHB27" s="90">
        <f t="shared" ca="1" si="897"/>
        <v>102.25787532653503</v>
      </c>
      <c r="AHC27" s="90">
        <f t="shared" ca="1" si="898"/>
        <v>161.25361195767772</v>
      </c>
      <c r="AHD27" s="90">
        <f t="shared" ca="1" si="899"/>
        <v>69.166581705358453</v>
      </c>
      <c r="AHE27" s="90">
        <f t="shared" ca="1" si="900"/>
        <v>16.489320767219869</v>
      </c>
      <c r="AHF27" s="90">
        <f t="shared" ca="1" si="901"/>
        <v>4.3448744525231469</v>
      </c>
      <c r="AHG27" s="90">
        <f t="shared" ca="1" si="902"/>
        <v>523.28364323800861</v>
      </c>
      <c r="AHH27" s="90">
        <f t="shared" ca="1" si="903"/>
        <v>155.7899271073411</v>
      </c>
      <c r="AHI27" s="90">
        <f t="shared" ca="1" si="904"/>
        <v>21.989044462437011</v>
      </c>
      <c r="AHJ27" s="90">
        <f t="shared" ca="1" si="905"/>
        <v>46.375597510396659</v>
      </c>
      <c r="AHK27" s="90">
        <f t="shared" ca="1" si="906"/>
        <v>250.2354538362473</v>
      </c>
      <c r="AHL27" s="90">
        <f t="shared" ca="1" si="907"/>
        <v>91.273026393539496</v>
      </c>
      <c r="AHM27" s="90">
        <f t="shared" ca="1" si="908"/>
        <v>804.85666769538204</v>
      </c>
      <c r="AHN27" s="90">
        <f t="shared" ca="1" si="909"/>
        <v>3.0819539836075651</v>
      </c>
      <c r="AHO27" s="90">
        <f t="shared" ca="1" si="910"/>
        <v>47.033166093606837</v>
      </c>
      <c r="AHP27" s="90">
        <f t="shared" ca="1" si="911"/>
        <v>404.18610468459258</v>
      </c>
      <c r="AHQ27" s="90">
        <f t="shared" ca="1" si="912"/>
        <v>358.06045483874749</v>
      </c>
      <c r="AHR27" s="90">
        <f t="shared" ca="1" si="913"/>
        <v>27.49314459233079</v>
      </c>
      <c r="AHS27" s="90">
        <f t="shared" ca="1" si="914"/>
        <v>72.355802656527601</v>
      </c>
      <c r="AHT27" s="90">
        <f t="shared" ca="1" si="915"/>
        <v>23.92618448954596</v>
      </c>
      <c r="AHU27" s="90">
        <f t="shared" ca="1" si="916"/>
        <v>935.44725194770842</v>
      </c>
      <c r="AHV27" s="90">
        <f t="shared" ca="1" si="917"/>
        <v>196.17014773366617</v>
      </c>
      <c r="AHW27" s="90">
        <f t="shared" ca="1" si="918"/>
        <v>3.4370627135536367</v>
      </c>
      <c r="AHX27" s="90">
        <f t="shared" ca="1" si="919"/>
        <v>102.92843497327745</v>
      </c>
      <c r="AHY27" s="90">
        <f t="shared" ca="1" si="920"/>
        <v>118.47379667044251</v>
      </c>
      <c r="AHZ27" s="90">
        <f t="shared" ca="1" si="921"/>
        <v>342.54985076510673</v>
      </c>
      <c r="AIA27" s="90">
        <f t="shared" ca="1" si="922"/>
        <v>73.498046623080242</v>
      </c>
      <c r="AIB27" s="90">
        <f t="shared" ca="1" si="923"/>
        <v>397.25067636484067</v>
      </c>
      <c r="AIC27" s="90">
        <f t="shared" ca="1" si="924"/>
        <v>46.507720780885442</v>
      </c>
      <c r="AID27" s="90">
        <f t="shared" ca="1" si="925"/>
        <v>20.090458779514165</v>
      </c>
      <c r="AIE27" s="90">
        <f t="shared" ca="1" si="926"/>
        <v>52.053269808018712</v>
      </c>
      <c r="AIF27" s="90">
        <f t="shared" ca="1" si="927"/>
        <v>228.32978451957877</v>
      </c>
      <c r="AIG27" s="90">
        <f t="shared" ca="1" si="928"/>
        <v>5.2741859097235242</v>
      </c>
      <c r="AIH27" s="90">
        <f t="shared" ca="1" si="929"/>
        <v>3.7969162528791407</v>
      </c>
      <c r="AII27" s="90">
        <f t="shared" ca="1" si="930"/>
        <v>158.19004250969164</v>
      </c>
      <c r="AIJ27" s="90">
        <f t="shared" ca="1" si="931"/>
        <v>42.282526150209044</v>
      </c>
      <c r="AIK27" s="90">
        <f t="shared" ca="1" si="932"/>
        <v>148.11398016299361</v>
      </c>
      <c r="AIL27" s="90">
        <f t="shared" ca="1" si="933"/>
        <v>210.40777120544541</v>
      </c>
      <c r="AIM27" s="90">
        <f t="shared" ca="1" si="934"/>
        <v>2.0093314183193538</v>
      </c>
      <c r="AIN27" s="90">
        <f t="shared" ca="1" si="935"/>
        <v>63.705668963045518</v>
      </c>
      <c r="AIO27" s="90">
        <f t="shared" ca="1" si="936"/>
        <v>122.53461187393839</v>
      </c>
      <c r="AIP27" s="90">
        <f t="shared" ca="1" si="937"/>
        <v>0.21441692749834712</v>
      </c>
      <c r="AIQ27" s="90">
        <f t="shared" ca="1" si="938"/>
        <v>247.73250314617599</v>
      </c>
      <c r="AIR27" s="90">
        <f t="shared" ca="1" si="939"/>
        <v>90.965675162803635</v>
      </c>
      <c r="AIS27" s="90">
        <f t="shared" ca="1" si="940"/>
        <v>290.40480366248715</v>
      </c>
      <c r="AIT27" s="90">
        <f t="shared" ca="1" si="941"/>
        <v>15.297566125813809</v>
      </c>
      <c r="AIU27" s="90">
        <f t="shared" ca="1" si="942"/>
        <v>930.57434270660451</v>
      </c>
      <c r="AIV27" s="90">
        <f t="shared" ca="1" si="943"/>
        <v>43.178886037827937</v>
      </c>
      <c r="AIW27" s="90">
        <f t="shared" ca="1" si="944"/>
        <v>80.067488893074866</v>
      </c>
      <c r="AIX27" s="90">
        <f t="shared" ca="1" si="945"/>
        <v>44.597940364667899</v>
      </c>
      <c r="AIY27" s="90">
        <f t="shared" ca="1" si="946"/>
        <v>29.292947615621685</v>
      </c>
      <c r="AIZ27" s="90">
        <f t="shared" ca="1" si="947"/>
        <v>409.42731044031308</v>
      </c>
      <c r="AJA27" s="90">
        <f t="shared" ca="1" si="948"/>
        <v>170.2994400097646</v>
      </c>
      <c r="AJB27" s="90">
        <f t="shared" ca="1" si="949"/>
        <v>100.03161465273494</v>
      </c>
      <c r="AJC27" s="90">
        <f t="shared" ca="1" si="950"/>
        <v>177.1909021700022</v>
      </c>
      <c r="AJD27" s="90">
        <f t="shared" ca="1" si="951"/>
        <v>1687.2415158132962</v>
      </c>
      <c r="AJE27" s="90">
        <f t="shared" ca="1" si="952"/>
        <v>301.225892887648</v>
      </c>
      <c r="AJF27" s="90">
        <f t="shared" ca="1" si="953"/>
        <v>45.690164356401731</v>
      </c>
      <c r="AJG27" s="90">
        <f t="shared" ca="1" si="954"/>
        <v>101.2367836955565</v>
      </c>
      <c r="AJH27" s="90">
        <f t="shared" ca="1" si="955"/>
        <v>146.94631794527811</v>
      </c>
      <c r="AJI27" s="90">
        <f t="shared" ca="1" si="956"/>
        <v>43.09432488879505</v>
      </c>
      <c r="AJJ27" s="90">
        <f t="shared" ca="1" si="957"/>
        <v>53.035138381974377</v>
      </c>
      <c r="AJK27" s="90">
        <f t="shared" ca="1" si="958"/>
        <v>38.511684696800188</v>
      </c>
      <c r="AJL27" s="90">
        <f t="shared" ca="1" si="959"/>
        <v>35.49217677046736</v>
      </c>
      <c r="AJM27" s="90">
        <f t="shared" ca="1" si="960"/>
        <v>274.59406599365423</v>
      </c>
      <c r="AJN27" s="90">
        <f t="shared" ca="1" si="961"/>
        <v>12.829445604211871</v>
      </c>
      <c r="AJO27" s="90">
        <f t="shared" ca="1" si="962"/>
        <v>99.685109721766025</v>
      </c>
      <c r="AJP27" s="90">
        <f t="shared" ca="1" si="963"/>
        <v>449.78473784494787</v>
      </c>
      <c r="AJQ27" s="90">
        <f t="shared" ca="1" si="964"/>
        <v>34.551359940474704</v>
      </c>
      <c r="AJR27" s="90">
        <f t="shared" ca="1" si="965"/>
        <v>279.82091934617716</v>
      </c>
      <c r="AJS27" s="90">
        <f t="shared" ca="1" si="966"/>
        <v>1.1247849023822711</v>
      </c>
      <c r="AJT27" s="90">
        <f t="shared" ca="1" si="967"/>
        <v>48.107044907701265</v>
      </c>
      <c r="AJU27" s="90">
        <f t="shared" ca="1" si="968"/>
        <v>314.68475773387485</v>
      </c>
      <c r="AJV27" s="90">
        <f t="shared" ca="1" si="969"/>
        <v>38.223653419538707</v>
      </c>
      <c r="AJW27" s="90">
        <f t="shared" ca="1" si="970"/>
        <v>203.82224089262456</v>
      </c>
      <c r="AJX27" s="90">
        <f t="shared" ca="1" si="971"/>
        <v>28.715185412095991</v>
      </c>
      <c r="AJY27" s="90">
        <f t="shared" ca="1" si="972"/>
        <v>74.681420368660696</v>
      </c>
      <c r="AJZ27" s="90">
        <f t="shared" ca="1" si="973"/>
        <v>144.73284495519644</v>
      </c>
      <c r="AKA27" s="90">
        <f t="shared" ca="1" si="974"/>
        <v>311.00918320886223</v>
      </c>
      <c r="AKB27" s="90">
        <f t="shared" ca="1" si="975"/>
        <v>24.375062462635988</v>
      </c>
      <c r="AKC27" s="90">
        <f t="shared" ca="1" si="976"/>
        <v>75.200583873350723</v>
      </c>
      <c r="AKD27" s="90">
        <f t="shared" ca="1" si="977"/>
        <v>131.63038705177286</v>
      </c>
      <c r="AKE27" s="90">
        <f t="shared" ca="1" si="978"/>
        <v>402.01035792998164</v>
      </c>
      <c r="AKF27" s="90">
        <f t="shared" ca="1" si="979"/>
        <v>29.41564652780492</v>
      </c>
      <c r="AKG27" s="90">
        <f t="shared" ca="1" si="980"/>
        <v>84.713604575589557</v>
      </c>
      <c r="AKH27" s="90">
        <f t="shared" ca="1" si="981"/>
        <v>6.4313787299871983</v>
      </c>
      <c r="AKI27" s="90">
        <f t="shared" ca="1" si="982"/>
        <v>67.365331260032647</v>
      </c>
      <c r="AKJ27" s="90">
        <f t="shared" ca="1" si="983"/>
        <v>7.1640307659037408</v>
      </c>
      <c r="AKK27" s="90">
        <f t="shared" ca="1" si="984"/>
        <v>19.569378761412924</v>
      </c>
      <c r="AKL27" s="90">
        <f t="shared" ca="1" si="985"/>
        <v>31.134013311783626</v>
      </c>
      <c r="AKM27" s="90">
        <f t="shared" ca="1" si="986"/>
        <v>101.80203038119556</v>
      </c>
      <c r="AKN27" s="90">
        <f t="shared" ca="1" si="987"/>
        <v>963.33333053178683</v>
      </c>
      <c r="AKO27" s="90">
        <f t="shared" ca="1" si="988"/>
        <v>4.3365797601630023</v>
      </c>
      <c r="AKP27" s="90">
        <f t="shared" ca="1" si="989"/>
        <v>866.91325035916043</v>
      </c>
      <c r="AKQ27" s="90">
        <f t="shared" ca="1" si="990"/>
        <v>58.899423362311445</v>
      </c>
      <c r="AKR27" s="90">
        <f t="shared" ca="1" si="991"/>
        <v>528.58304278493256</v>
      </c>
      <c r="AKS27" s="90">
        <f t="shared" ca="1" si="992"/>
        <v>114.15862235109694</v>
      </c>
      <c r="AKT27" s="90">
        <f t="shared" ca="1" si="993"/>
        <v>490.72415518944206</v>
      </c>
      <c r="AKU27" s="90">
        <f t="shared" ca="1" si="994"/>
        <v>224.30979145903117</v>
      </c>
      <c r="AKV27" s="90">
        <f t="shared" ca="1" si="995"/>
        <v>54.975948944764269</v>
      </c>
      <c r="AKW27" s="90">
        <f t="shared" ca="1" si="996"/>
        <v>754.98043348438785</v>
      </c>
      <c r="AKX27" s="90">
        <f t="shared" ca="1" si="997"/>
        <v>-1.4194763876109355</v>
      </c>
      <c r="AKY27" s="90">
        <f t="shared" ca="1" si="998"/>
        <v>110.08068093912414</v>
      </c>
      <c r="AKZ27" s="90">
        <f t="shared" ca="1" si="999"/>
        <v>62.839813629027233</v>
      </c>
      <c r="ALA27" s="90">
        <f t="shared" ca="1" si="1000"/>
        <v>113.24904649673259</v>
      </c>
      <c r="ALB27" s="90">
        <f t="shared" ca="1" si="1001"/>
        <v>830.3646765429113</v>
      </c>
      <c r="ALC27" s="90">
        <f t="shared" ca="1" si="1002"/>
        <v>56.431181671180276</v>
      </c>
      <c r="ALD27" s="90">
        <f t="shared" ca="1" si="1003"/>
        <v>8.5934672922174435</v>
      </c>
      <c r="ALE27" s="90">
        <f t="shared" ca="1" si="1004"/>
        <v>671.58365679638644</v>
      </c>
      <c r="ALF27" s="90">
        <f t="shared" ca="1" si="1005"/>
        <v>32.978254817843961</v>
      </c>
      <c r="ALG27" s="90">
        <f t="shared" ca="1" si="1006"/>
        <v>372.594170153557</v>
      </c>
      <c r="ALH27" s="90">
        <f t="shared" ca="1" si="1007"/>
        <v>7.0257162528978814</v>
      </c>
      <c r="ALI27" s="90">
        <f t="shared" ca="1" si="1008"/>
        <v>23.157598574451175</v>
      </c>
      <c r="ALJ27" s="90">
        <f t="shared" ca="1" si="1009"/>
        <v>7.0552208276785064</v>
      </c>
      <c r="ALK27" s="90">
        <f t="shared" ca="1" si="1010"/>
        <v>450.79877187880999</v>
      </c>
      <c r="ALL27" s="90">
        <f t="shared" ca="1" si="1011"/>
        <v>137.65978868891696</v>
      </c>
      <c r="ALM27" s="90">
        <f t="shared" ca="1" si="1012"/>
        <v>4.6748224052231953</v>
      </c>
      <c r="ALN27" s="90">
        <f t="shared" ca="1" si="1013"/>
        <v>5.9556836615736488</v>
      </c>
      <c r="ALO27" s="90">
        <f t="shared" ca="1" si="1014"/>
        <v>54.029298508108852</v>
      </c>
      <c r="ALP27" s="90">
        <f t="shared" ca="1" si="1015"/>
        <v>32.083176330197844</v>
      </c>
      <c r="ALQ27" s="90">
        <f t="shared" ca="1" si="1016"/>
        <v>357.24330289400052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 Calculator</vt:lpstr>
      <vt:lpstr>Proration </vt:lpstr>
      <vt:lpstr>LTI Model- draft</vt:lpstr>
      <vt:lpstr>Board Presentation Ideas-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Brown</dc:creator>
  <cp:lastModifiedBy>KAREY WONG</cp:lastModifiedBy>
  <dcterms:created xsi:type="dcterms:W3CDTF">2025-04-27T21:03:54Z</dcterms:created>
  <dcterms:modified xsi:type="dcterms:W3CDTF">2025-06-26T15:56:20Z</dcterms:modified>
</cp:coreProperties>
</file>