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附件1-录取人数" sheetId="1" state="visible" r:id="rId2"/>
    <sheet name="附件2-AC" sheetId="2" state="visible" r:id="rId3"/>
    <sheet name="附件2-D" sheetId="3" state="visible" r:id="rId4"/>
    <sheet name="导出" sheetId="4" state="visible" r:id="rId5"/>
  </sheets>
  <definedNames>
    <definedName function="false" hidden="true" localSheetId="3" name="_xlnm._FilterDatabase" vbProcedure="false">导出!$A$1:$H$229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<sst xmlns="http://schemas.openxmlformats.org/spreadsheetml/2006/main" count="1120" uniqueCount="249">
  <si>
    <t xml:space="preserve">代码</t>
  </si>
  <si>
    <t xml:space="preserve">名称</t>
  </si>
  <si>
    <t xml:space="preserve">办学性质</t>
  </si>
  <si>
    <t xml:space="preserve">招生人数</t>
  </si>
  <si>
    <t xml:space="preserve">备注</t>
  </si>
  <si>
    <t xml:space="preserve">深圳中学（一）</t>
  </si>
  <si>
    <t xml:space="preserve">公办</t>
  </si>
  <si>
    <t xml:space="preserve">深圳中学（二）</t>
  </si>
  <si>
    <t xml:space="preserve">深圳中学科技高中（一）</t>
  </si>
  <si>
    <t xml:space="preserve">深圳中学科技高中（二）</t>
  </si>
  <si>
    <t xml:space="preserve">深圳中学数理高中（一）</t>
  </si>
  <si>
    <t xml:space="preserve">深圳中学数理高中（二）</t>
  </si>
  <si>
    <t xml:space="preserve">深圳中学实验高中（一）</t>
  </si>
  <si>
    <t xml:space="preserve">深圳中学实验高中（二）</t>
  </si>
  <si>
    <t xml:space="preserve">深圳实验学校（高中部）（一）</t>
  </si>
  <si>
    <t xml:space="preserve">深圳实验学校（高中部）（二）</t>
  </si>
  <si>
    <t xml:space="preserve">深圳实验学校（光明高中部）（一）</t>
  </si>
  <si>
    <t xml:space="preserve">深圳实验学校（光明高中部）（二）</t>
  </si>
  <si>
    <t xml:space="preserve">深圳实验学校明理高中（一）</t>
  </si>
  <si>
    <t xml:space="preserve">深圳实验学校明理高中（二）</t>
  </si>
  <si>
    <t xml:space="preserve">深圳实验学校崇文高中（一）</t>
  </si>
  <si>
    <t xml:space="preserve">深圳实验学校崇文高中（二）</t>
  </si>
  <si>
    <t xml:space="preserve">深圳实验学校卓越高中（一）</t>
  </si>
  <si>
    <t xml:space="preserve">深圳实验学校卓越高中（二）</t>
  </si>
  <si>
    <t xml:space="preserve">深圳实验学校至臻高中（一）</t>
  </si>
  <si>
    <t xml:space="preserve">深圳实验学校至臻高中（二）</t>
  </si>
  <si>
    <t xml:space="preserve">深圳外国语学校（一）</t>
  </si>
  <si>
    <t xml:space="preserve">深圳外国语学校（二）</t>
  </si>
  <si>
    <t xml:space="preserve">深圳外国语学校龙华高中部（一）</t>
  </si>
  <si>
    <t xml:space="preserve">深圳外国语学校龙华高中部（二）</t>
  </si>
  <si>
    <t xml:space="preserve">深圳外国语学校致远高中（一）</t>
  </si>
  <si>
    <t xml:space="preserve">深圳外国语学校致远高中（二）</t>
  </si>
  <si>
    <t xml:space="preserve">深圳外国语学校弘知高中（一）</t>
  </si>
  <si>
    <t xml:space="preserve">深圳外国语学校弘知高中（二）</t>
  </si>
  <si>
    <t xml:space="preserve">深圳外国语学校博雅高中（一）</t>
  </si>
  <si>
    <t xml:space="preserve">深圳外国语学校博雅高中（二）</t>
  </si>
  <si>
    <t xml:space="preserve">深圳外国语学校理工高中（一）</t>
  </si>
  <si>
    <t xml:space="preserve">深圳外国语学校理工高中（二）</t>
  </si>
  <si>
    <t xml:space="preserve">深圳市高级中学中心校区（一）</t>
  </si>
  <si>
    <t xml:space="preserve">深圳市高级中学中心校区（二）</t>
  </si>
  <si>
    <t xml:space="preserve">深圳市高级中学东校区（一）</t>
  </si>
  <si>
    <t xml:space="preserve">深圳市高级中学东校区（二）</t>
  </si>
  <si>
    <t xml:space="preserve">深圳市高级中学创新高中（一）</t>
  </si>
  <si>
    <t xml:space="preserve">深圳市高级中学创新高中（二）</t>
  </si>
  <si>
    <t xml:space="preserve">深圳市高级中学文博高中（一）</t>
  </si>
  <si>
    <t xml:space="preserve">深圳市高级中学文博高中（二）</t>
  </si>
  <si>
    <t xml:space="preserve">深圳市高级中学理慧高中（一）</t>
  </si>
  <si>
    <t xml:space="preserve">深圳市高级中学理慧高中（二）</t>
  </si>
  <si>
    <t xml:space="preserve">深圳市高级中学有为高中（一）</t>
  </si>
  <si>
    <t xml:space="preserve">深圳市高级中学有为高中（二）</t>
  </si>
  <si>
    <t xml:space="preserve">深圳市第三高级中学（国内高考班）（一）</t>
  </si>
  <si>
    <t xml:space="preserve">深圳市第三高级中学（国内高考班）（二）</t>
  </si>
  <si>
    <t xml:space="preserve">深圳市第三高级中学（国家留学基金委自费出国留学班）</t>
  </si>
  <si>
    <t xml:space="preserve">深圳大学附属中学（深大附中）（一）</t>
  </si>
  <si>
    <t xml:space="preserve">深圳大学附属中学（深大附中）（二）</t>
  </si>
  <si>
    <t xml:space="preserve">深圳大学附属实验中学（一）</t>
  </si>
  <si>
    <t xml:space="preserve">深圳大学附属实验中学（二）</t>
  </si>
  <si>
    <t xml:space="preserve">深圳市第二实验学校（一）</t>
  </si>
  <si>
    <t xml:space="preserve">深圳市第二实验学校（二）</t>
  </si>
  <si>
    <t xml:space="preserve">深圳市第二实验学校明远高中（一）</t>
  </si>
  <si>
    <t xml:space="preserve">深圳市第二实验学校明远高中（二）</t>
  </si>
  <si>
    <t xml:space="preserve">深圳市第二高级中学（一）</t>
  </si>
  <si>
    <t xml:space="preserve">深圳市第二高级中学（二）</t>
  </si>
  <si>
    <t xml:space="preserve">深圳市第二高级中学深汕实验学校（一）</t>
  </si>
  <si>
    <t xml:space="preserve">深圳市第二高级中学深汕实验学校（二）</t>
  </si>
  <si>
    <t xml:space="preserve">深圳第二外国语学校（一）</t>
  </si>
  <si>
    <t xml:space="preserve">深圳第二外国语学校（二）</t>
  </si>
  <si>
    <t xml:space="preserve">深圳科学高中（一）</t>
  </si>
  <si>
    <t xml:space="preserve">深圳科学高中（二）</t>
  </si>
  <si>
    <t xml:space="preserve">深圳科学高中龙岗分校（一）</t>
  </si>
  <si>
    <t xml:space="preserve">深圳科学高中龙岗分校（二）</t>
  </si>
  <si>
    <t xml:space="preserve">深圳市第七高级中学（一）</t>
  </si>
  <si>
    <t xml:space="preserve">深圳市第七高级中学（二）</t>
  </si>
  <si>
    <t xml:space="preserve">南方科技大学附属中学（一）</t>
  </si>
  <si>
    <t xml:space="preserve">南方科技大学附属中学（二）</t>
  </si>
  <si>
    <t xml:space="preserve">广东实验中学深圳学校（一）</t>
  </si>
  <si>
    <t xml:space="preserve">广东实验中学深圳学校（二）</t>
  </si>
  <si>
    <t xml:space="preserve">深圳技术大学附属中学（一）</t>
  </si>
  <si>
    <t xml:space="preserve">深圳技术大学附属中学（二）</t>
  </si>
  <si>
    <t xml:space="preserve">东北师范大学附属中学深圳学校（一）</t>
  </si>
  <si>
    <t xml:space="preserve">东北师范大学附属中学深圳学校（二）</t>
  </si>
  <si>
    <t xml:space="preserve">深圳北理莫斯科大学附属实验中学（一）</t>
  </si>
  <si>
    <t xml:space="preserve">深圳北理莫斯科大学附属实验中学（二）</t>
  </si>
  <si>
    <t xml:space="preserve">深圳市第一职业技术学校（综合高中）</t>
  </si>
  <si>
    <t xml:space="preserve">深圳市体育实验学校</t>
  </si>
  <si>
    <t xml:space="preserve">红岭中学（一）</t>
  </si>
  <si>
    <t xml:space="preserve">红岭中学（二）</t>
  </si>
  <si>
    <t xml:space="preserve">福田中学（一）</t>
  </si>
  <si>
    <t xml:space="preserve">福田中学（二）</t>
  </si>
  <si>
    <t xml:space="preserve">北京大学附属中学深圳学校（一）</t>
  </si>
  <si>
    <t xml:space="preserve">原梅林中学</t>
  </si>
  <si>
    <t xml:space="preserve">北京大学附属中学深圳学校（二）</t>
  </si>
  <si>
    <t xml:space="preserve">福田区外国语高级中学（一）</t>
  </si>
  <si>
    <t xml:space="preserve">福田区外国语高级中学（二）</t>
  </si>
  <si>
    <t xml:space="preserve">深圳明德实验学校（集团）高级中学（香蜜校区）（一）</t>
  </si>
  <si>
    <t xml:space="preserve">深圳明德实验学校（集团）高级中学（香蜜校区）（二）</t>
  </si>
  <si>
    <t xml:space="preserve">深圳明德实验学校（集团）高级中学（梅中校区）（一）</t>
  </si>
  <si>
    <t xml:space="preserve">深圳明德实验学校（集团）高级中学（梅中校区）（二）</t>
  </si>
  <si>
    <t xml:space="preserve">深圳市耀华实验学校</t>
  </si>
  <si>
    <t xml:space="preserve">民办</t>
  </si>
  <si>
    <t xml:space="preserve">深圳市云顶学校</t>
  </si>
  <si>
    <t xml:space="preserve">翠园中学（一）</t>
  </si>
  <si>
    <t xml:space="preserve">翠园中学（二）</t>
  </si>
  <si>
    <t xml:space="preserve">罗湖高级中学（一）</t>
  </si>
  <si>
    <t xml:space="preserve">罗湖高级中学（二）</t>
  </si>
  <si>
    <t xml:space="preserve">罗湖外语学校（一）</t>
  </si>
  <si>
    <t xml:space="preserve">罗湖外语学校（二）</t>
  </si>
  <si>
    <t xml:space="preserve">深圳市美术学校（一）</t>
  </si>
  <si>
    <t xml:space="preserve">深圳市美术学校（二）</t>
  </si>
  <si>
    <t xml:space="preserve">深圳市行知职业技术学校（综合高中）</t>
  </si>
  <si>
    <t xml:space="preserve">深圳奥斯翰外语学校</t>
  </si>
  <si>
    <t xml:space="preserve">南头中学（一）</t>
  </si>
  <si>
    <t xml:space="preserve">南头中学（二）</t>
  </si>
  <si>
    <t xml:space="preserve">育才中学（一）</t>
  </si>
  <si>
    <t xml:space="preserve">育才中学（二）</t>
  </si>
  <si>
    <t xml:space="preserve">华侨城高级中学（一）</t>
  </si>
  <si>
    <t xml:space="preserve">原华侨城中学</t>
  </si>
  <si>
    <t xml:space="preserve">华侨城高级中学（二）</t>
  </si>
  <si>
    <t xml:space="preserve">北京师范大学南山附属学校（一）</t>
  </si>
  <si>
    <t xml:space="preserve">北京师范大学南山附属学校（二）</t>
  </si>
  <si>
    <t xml:space="preserve">南山外国语学校（集团）高级中学（一）</t>
  </si>
  <si>
    <t xml:space="preserve">南山外国语学校（集团）高级中学（二）</t>
  </si>
  <si>
    <r>
      <rPr>
        <sz val="10"/>
        <rFont val="Source Han Sans CN"/>
        <family val="2"/>
        <charset val="1"/>
      </rPr>
      <t xml:space="preserve">深圳</t>
    </r>
    <r>
      <rPr>
        <sz val="10"/>
        <rFont val="Arial"/>
        <family val="2"/>
        <charset val="1"/>
      </rPr>
      <t xml:space="preserve">(</t>
    </r>
    <r>
      <rPr>
        <sz val="10"/>
        <rFont val="Source Han Sans CN"/>
        <family val="2"/>
        <charset val="1"/>
      </rPr>
      <t xml:space="preserve">南山</t>
    </r>
    <r>
      <rPr>
        <sz val="10"/>
        <rFont val="Arial"/>
        <family val="2"/>
        <charset val="1"/>
      </rPr>
      <t xml:space="preserve">)</t>
    </r>
    <r>
      <rPr>
        <sz val="10"/>
        <rFont val="Source Han Sans CN"/>
        <family val="2"/>
        <charset val="1"/>
      </rPr>
      <t xml:space="preserve">中加学校</t>
    </r>
  </si>
  <si>
    <t xml:space="preserve">盐田高级中学（一）</t>
  </si>
  <si>
    <t xml:space="preserve">盐田高级中学（二）</t>
  </si>
  <si>
    <t xml:space="preserve">深圳市盐港中学（综合高中）</t>
  </si>
  <si>
    <t xml:space="preserve">深圳市万科梅沙书院</t>
  </si>
  <si>
    <t xml:space="preserve">深圳市盐田区梅沙双语学校</t>
  </si>
  <si>
    <t xml:space="preserve">宝安中学（集团）高中部（一）</t>
  </si>
  <si>
    <t xml:space="preserve">宝安中学（集团）高中部（二）</t>
  </si>
  <si>
    <t xml:space="preserve">新安中学（集团）高中部（一）</t>
  </si>
  <si>
    <t xml:space="preserve">新安中学（集团）高中部（二）</t>
  </si>
  <si>
    <t xml:space="preserve">宝安第一外国语学校（一）</t>
  </si>
  <si>
    <t xml:space="preserve">宝安第一外国语学校（二）</t>
  </si>
  <si>
    <t xml:space="preserve">西乡中学（一）</t>
  </si>
  <si>
    <t xml:space="preserve">西乡中学（二）</t>
  </si>
  <si>
    <t xml:space="preserve">沙井中学（一）</t>
  </si>
  <si>
    <t xml:space="preserve">沙井中学（二）</t>
  </si>
  <si>
    <t xml:space="preserve">松岗中学（一）</t>
  </si>
  <si>
    <t xml:space="preserve">松岗中学（二）</t>
  </si>
  <si>
    <t xml:space="preserve">石岩外国语学校（一）</t>
  </si>
  <si>
    <t xml:space="preserve">原原石岩公学</t>
  </si>
  <si>
    <t xml:space="preserve">石岩外国语学校（二）</t>
  </si>
  <si>
    <t xml:space="preserve">深圳市福海中学（一）</t>
  </si>
  <si>
    <t xml:space="preserve">深圳市福海中学（二）</t>
  </si>
  <si>
    <t xml:space="preserve">深圳市龙津中学（一）</t>
  </si>
  <si>
    <t xml:space="preserve">深圳市龙津中学（二）</t>
  </si>
  <si>
    <t xml:space="preserve">深圳市燕川中学（一）</t>
  </si>
  <si>
    <t xml:space="preserve">深圳市燕川中学（二）</t>
  </si>
  <si>
    <t xml:space="preserve">深圳东方英文书院</t>
  </si>
  <si>
    <t xml:space="preserve">深圳市崛起实验中学</t>
  </si>
  <si>
    <t xml:space="preserve">深圳市桃源居中澳实验学校</t>
  </si>
  <si>
    <t xml:space="preserve">深圳市华胜实验学校</t>
  </si>
  <si>
    <t xml:space="preserve">深圳市富源学校</t>
  </si>
  <si>
    <t xml:space="preserve">深圳市华侨（康桥）书院</t>
  </si>
  <si>
    <t xml:space="preserve">深圳市明德外语实验学校</t>
  </si>
  <si>
    <t xml:space="preserve">深圳市宝安区中英公学</t>
  </si>
  <si>
    <t xml:space="preserve">深圳市松岗中英文实验学校</t>
  </si>
  <si>
    <t xml:space="preserve">深圳市宝安区翻身实验学校（西校区）</t>
  </si>
  <si>
    <t xml:space="preserve">深圳市华一实验学校</t>
  </si>
  <si>
    <t xml:space="preserve">深圳市福桥高级中学</t>
  </si>
  <si>
    <t xml:space="preserve">深圳市滨海高级中学</t>
  </si>
  <si>
    <t xml:space="preserve">深圳市弘毅高级中学</t>
  </si>
  <si>
    <t xml:space="preserve">龙城高级中学（一）</t>
  </si>
  <si>
    <t xml:space="preserve">龙城高级中学（二）</t>
  </si>
  <si>
    <t xml:space="preserve">平冈中学（一）</t>
  </si>
  <si>
    <t xml:space="preserve">平冈中学（二）</t>
  </si>
  <si>
    <t xml:space="preserve">布吉高级中学（一）</t>
  </si>
  <si>
    <t xml:space="preserve">布吉高级中学（二）</t>
  </si>
  <si>
    <t xml:space="preserve">布吉中学（一）</t>
  </si>
  <si>
    <t xml:space="preserve">布吉中学（二）</t>
  </si>
  <si>
    <t xml:space="preserve">横岗高级中学（一）</t>
  </si>
  <si>
    <t xml:space="preserve">横岗高级中学（二）</t>
  </si>
  <si>
    <t xml:space="preserve">平湖外国语学校（一）</t>
  </si>
  <si>
    <t xml:space="preserve">平湖外国语学校（二）</t>
  </si>
  <si>
    <t xml:space="preserve">华中师范大学龙岗附属中学（一）</t>
  </si>
  <si>
    <t xml:space="preserve">华中师范大学龙岗附属中学（二）</t>
  </si>
  <si>
    <t xml:space="preserve">龙岗区实验高级中学（一）</t>
  </si>
  <si>
    <t xml:space="preserve">龙岗区实验高级中学（二）</t>
  </si>
  <si>
    <t xml:space="preserve">深圳市龙岗区东升学校</t>
  </si>
  <si>
    <t xml:space="preserve">深圳市建文外国语学校</t>
  </si>
  <si>
    <t xml:space="preserve">深圳市龙岗区科城实验学校</t>
  </si>
  <si>
    <t xml:space="preserve">深圳市承翰学校</t>
  </si>
  <si>
    <t xml:space="preserve">深圳市坤翔高级中学</t>
  </si>
  <si>
    <t xml:space="preserve">德邦高级中学更名</t>
  </si>
  <si>
    <t xml:space="preserve">深圳市龙岗区珊蒂泉外国语学校</t>
  </si>
  <si>
    <t xml:space="preserve">深圳市枫叶学校</t>
  </si>
  <si>
    <t xml:space="preserve">深圳市龙岗区德琳学校</t>
  </si>
  <si>
    <t xml:space="preserve">深圳市鹏达高级中学</t>
  </si>
  <si>
    <t xml:space="preserve">深圳菁华中英文实验中学</t>
  </si>
  <si>
    <t xml:space="preserve">深圳市晟才高级中学</t>
  </si>
  <si>
    <t xml:space="preserve">龙华中学（一）</t>
  </si>
  <si>
    <t xml:space="preserve">龙华中学（二）</t>
  </si>
  <si>
    <t xml:space="preserve">观澜中学（一）</t>
  </si>
  <si>
    <t xml:space="preserve">观澜中学（二）</t>
  </si>
  <si>
    <t xml:space="preserve">龙华高级中学（一）</t>
  </si>
  <si>
    <t xml:space="preserve">龙华高级中学（二）</t>
  </si>
  <si>
    <t xml:space="preserve">深圳市艺术高中（一）</t>
  </si>
  <si>
    <t xml:space="preserve">深圳市艺术高中（二）</t>
  </si>
  <si>
    <t xml:space="preserve">深圳市格致中学（一）</t>
  </si>
  <si>
    <t xml:space="preserve">深圳市格致中学（二）</t>
  </si>
  <si>
    <t xml:space="preserve">深圳市红山中学（一）</t>
  </si>
  <si>
    <t xml:space="preserve">深圳市红山中学（二）</t>
  </si>
  <si>
    <t xml:space="preserve">深圳市龙华外国语高级中学（一）</t>
  </si>
  <si>
    <t xml:space="preserve">深圳市龙华外国语高级中学（二）</t>
  </si>
  <si>
    <t xml:space="preserve">深圳市致理中学（一）</t>
  </si>
  <si>
    <t xml:space="preserve">深圳市致理中学（二）</t>
  </si>
  <si>
    <t xml:space="preserve">深圳市龙华科技实验高级中学（一）</t>
  </si>
  <si>
    <t xml:space="preserve">市第三十七高</t>
  </si>
  <si>
    <t xml:space="preserve">深圳市龙华科技实验高级中学（二）</t>
  </si>
  <si>
    <t xml:space="preserve">深圳市龙华中英文实验学校</t>
  </si>
  <si>
    <t xml:space="preserve">深圳市美中学校</t>
  </si>
  <si>
    <t xml:space="preserve">深圳市展华实验学校</t>
  </si>
  <si>
    <t xml:space="preserve">深圳市格睿特高级中学</t>
  </si>
  <si>
    <t xml:space="preserve">深圳市龙华区博恒实验学校</t>
  </si>
  <si>
    <t xml:space="preserve">深圳市汉开数理高中</t>
  </si>
  <si>
    <t xml:space="preserve">深圳市龙华区诺德双语学校</t>
  </si>
  <si>
    <t xml:space="preserve">坪山高级中学（一）</t>
  </si>
  <si>
    <t xml:space="preserve">坪山高级中学（二）</t>
  </si>
  <si>
    <t xml:space="preserve">深圳市聚龙科学中学（一）</t>
  </si>
  <si>
    <t xml:space="preserve">深圳市聚龙科学中学（二）</t>
  </si>
  <si>
    <t xml:space="preserve">深圳市龙翔学校</t>
  </si>
  <si>
    <t xml:space="preserve">深圳市中新中学</t>
  </si>
  <si>
    <t xml:space="preserve">深圳市立人高级中学</t>
  </si>
  <si>
    <t xml:space="preserve">深圳市华朗学校</t>
  </si>
  <si>
    <t xml:space="preserve">深圳市知源高级中学</t>
  </si>
  <si>
    <t xml:space="preserve">深圳市华文高级中学</t>
  </si>
  <si>
    <t xml:space="preserve">光明区高级中学（一）</t>
  </si>
  <si>
    <t xml:space="preserve">光明区高级中学（二）</t>
  </si>
  <si>
    <t xml:space="preserve">光明中学（一）</t>
  </si>
  <si>
    <t xml:space="preserve">光明中学（二）</t>
  </si>
  <si>
    <t xml:space="preserve">中国科学院深圳理工大学附属实验高级中学（一）</t>
  </si>
  <si>
    <t xml:space="preserve">中国科学院深圳理工大学附属实验高级中学（二）</t>
  </si>
  <si>
    <t xml:space="preserve">深圳市光明书院</t>
  </si>
  <si>
    <t xml:space="preserve">深圳杰仁高级中学</t>
  </si>
  <si>
    <t xml:space="preserve">人大附中深圳学校（一）</t>
  </si>
  <si>
    <t xml:space="preserve">人大附中深圳学校（二）</t>
  </si>
  <si>
    <t xml:space="preserve">红岭教育集团大鹏华侨中学（一）</t>
  </si>
  <si>
    <t xml:space="preserve">红岭教育集团大鹏华侨中学（二）</t>
  </si>
  <si>
    <t xml:space="preserve">深圳市正德高级中学</t>
  </si>
  <si>
    <t xml:space="preserve">序号</t>
  </si>
  <si>
    <t xml:space="preserve">指标生计划（人） </t>
  </si>
  <si>
    <t xml:space="preserve">指标生录取控制线（分）</t>
  </si>
  <si>
    <t xml:space="preserve">检查</t>
  </si>
  <si>
    <t xml:space="preserve">指标生计划（人）</t>
  </si>
  <si>
    <t xml:space="preserve">学校名称</t>
  </si>
  <si>
    <t xml:space="preserve">指标生</t>
  </si>
  <si>
    <r>
      <rPr>
        <sz val="10"/>
        <rFont val="Source Han Sans CN"/>
        <family val="2"/>
        <charset val="1"/>
      </rPr>
      <t xml:space="preserve">指标生</t>
    </r>
    <r>
      <rPr>
        <sz val="10"/>
        <rFont val="Arial"/>
        <family val="2"/>
        <charset val="1"/>
      </rPr>
      <t xml:space="preserve">_ac</t>
    </r>
  </si>
  <si>
    <r>
      <rPr>
        <sz val="10"/>
        <rFont val="Source Han Sans CN"/>
        <family val="2"/>
        <charset val="1"/>
      </rPr>
      <t xml:space="preserve">指标生</t>
    </r>
    <r>
      <rPr>
        <sz val="10"/>
        <rFont val="Arial"/>
        <family val="2"/>
        <charset val="1"/>
      </rPr>
      <t xml:space="preserve">_d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</si>
</sst>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ource Han Sans C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8.79"/>
    <col collapsed="false" customWidth="true" hidden="false" outlineLevel="0" max="3" min="3" style="0" width="46.71"/>
    <col collapsed="false" customWidth="true" hidden="false" outlineLevel="0" max="6" min="6" style="0" width="29.71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0" t="n">
        <v>1</v>
      </c>
      <c r="B2" s="0" t="n">
        <v>8310101</v>
      </c>
      <c r="C2" s="1" t="s">
        <v>5</v>
      </c>
      <c r="D2" s="1" t="s">
        <v>6</v>
      </c>
      <c r="E2" s="0" t="n">
        <v>1626</v>
      </c>
    </row>
    <row r="3" customFormat="false" ht="12.8" hidden="false" customHeight="false" outlineLevel="0" collapsed="false">
      <c r="B3" s="0" t="n">
        <v>8310122</v>
      </c>
      <c r="C3" s="1" t="s">
        <v>7</v>
      </c>
      <c r="D3" s="1" t="s">
        <v>6</v>
      </c>
      <c r="E3" s="0" t="n">
        <v>174</v>
      </c>
    </row>
    <row r="4" customFormat="false" ht="12.8" hidden="false" customHeight="false" outlineLevel="0" collapsed="false">
      <c r="A4" s="0" t="n">
        <v>3</v>
      </c>
      <c r="B4" s="0" t="n">
        <v>8310191</v>
      </c>
      <c r="C4" s="1" t="s">
        <v>8</v>
      </c>
      <c r="D4" s="1" t="s">
        <v>6</v>
      </c>
      <c r="E4" s="0" t="n">
        <v>733</v>
      </c>
    </row>
    <row r="5" customFormat="false" ht="12.8" hidden="false" customHeight="false" outlineLevel="0" collapsed="false">
      <c r="A5" s="0" t="n">
        <v>4</v>
      </c>
      <c r="B5" s="0" t="n">
        <v>8310192</v>
      </c>
      <c r="C5" s="1" t="s">
        <v>9</v>
      </c>
      <c r="D5" s="1" t="s">
        <v>6</v>
      </c>
      <c r="E5" s="0" t="n">
        <v>300</v>
      </c>
    </row>
    <row r="6" customFormat="false" ht="12.8" hidden="false" customHeight="false" outlineLevel="0" collapsed="false">
      <c r="A6" s="0" t="n">
        <v>5</v>
      </c>
      <c r="B6" s="0" t="n">
        <v>8310178</v>
      </c>
      <c r="C6" s="1" t="s">
        <v>10</v>
      </c>
      <c r="D6" s="1" t="s">
        <v>6</v>
      </c>
      <c r="E6" s="0" t="n">
        <v>733</v>
      </c>
    </row>
    <row r="7" customFormat="false" ht="12.8" hidden="false" customHeight="false" outlineLevel="0" collapsed="false">
      <c r="A7" s="0" t="n">
        <v>6</v>
      </c>
      <c r="B7" s="0" t="n">
        <v>8310179</v>
      </c>
      <c r="C7" s="1" t="s">
        <v>11</v>
      </c>
      <c r="D7" s="1" t="s">
        <v>6</v>
      </c>
      <c r="E7" s="0" t="n">
        <v>300</v>
      </c>
    </row>
    <row r="8" customFormat="false" ht="12.8" hidden="false" customHeight="false" outlineLevel="0" collapsed="false">
      <c r="A8" s="0" t="n">
        <v>7</v>
      </c>
      <c r="B8" s="0" t="n">
        <v>8310193</v>
      </c>
      <c r="C8" s="1" t="s">
        <v>12</v>
      </c>
      <c r="D8" s="1" t="s">
        <v>6</v>
      </c>
      <c r="E8" s="0" t="n">
        <v>733</v>
      </c>
    </row>
    <row r="9" customFormat="false" ht="12.8" hidden="false" customHeight="false" outlineLevel="0" collapsed="false">
      <c r="A9" s="0" t="n">
        <v>8</v>
      </c>
      <c r="B9" s="0" t="n">
        <v>8310194</v>
      </c>
      <c r="C9" s="1" t="s">
        <v>13</v>
      </c>
      <c r="D9" s="1" t="s">
        <v>6</v>
      </c>
      <c r="E9" s="0" t="n">
        <v>300</v>
      </c>
    </row>
    <row r="10" customFormat="false" ht="12.8" hidden="false" customHeight="false" outlineLevel="0" collapsed="false">
      <c r="A10" s="0" t="n">
        <v>9</v>
      </c>
      <c r="B10" s="0" t="n">
        <v>8310102</v>
      </c>
      <c r="C10" s="1" t="s">
        <v>14</v>
      </c>
      <c r="D10" s="1" t="s">
        <v>6</v>
      </c>
      <c r="E10" s="0" t="n">
        <v>476</v>
      </c>
    </row>
    <row r="11" customFormat="false" ht="12.8" hidden="false" customHeight="false" outlineLevel="0" collapsed="false">
      <c r="A11" s="0" t="n">
        <v>10</v>
      </c>
      <c r="B11" s="0" t="n">
        <v>8310123</v>
      </c>
      <c r="C11" s="1" t="s">
        <v>15</v>
      </c>
      <c r="D11" s="1" t="s">
        <v>6</v>
      </c>
      <c r="E11" s="0" t="n">
        <v>52</v>
      </c>
    </row>
    <row r="12" customFormat="false" ht="12.8" hidden="false" customHeight="false" outlineLevel="0" collapsed="false">
      <c r="A12" s="0" t="n">
        <v>11</v>
      </c>
      <c r="B12" s="0" t="n">
        <v>8310141</v>
      </c>
      <c r="C12" s="1" t="s">
        <v>16</v>
      </c>
      <c r="D12" s="1" t="s">
        <v>6</v>
      </c>
      <c r="E12" s="0" t="n">
        <v>957</v>
      </c>
    </row>
    <row r="13" customFormat="false" ht="12.8" hidden="false" customHeight="false" outlineLevel="0" collapsed="false">
      <c r="A13" s="0" t="n">
        <v>12</v>
      </c>
      <c r="B13" s="0" t="n">
        <v>8310142</v>
      </c>
      <c r="C13" s="1" t="s">
        <v>17</v>
      </c>
      <c r="D13" s="1" t="s">
        <v>6</v>
      </c>
      <c r="E13" s="0" t="n">
        <v>143</v>
      </c>
    </row>
    <row r="14" customFormat="false" ht="12.8" hidden="false" customHeight="false" outlineLevel="0" collapsed="false">
      <c r="A14" s="0" t="n">
        <v>13</v>
      </c>
      <c r="B14" s="0" t="n">
        <v>8310158</v>
      </c>
      <c r="C14" s="1" t="s">
        <v>18</v>
      </c>
      <c r="D14" s="1" t="s">
        <v>6</v>
      </c>
      <c r="E14" s="0" t="n">
        <v>760</v>
      </c>
    </row>
    <row r="15" customFormat="false" ht="12.8" hidden="false" customHeight="false" outlineLevel="0" collapsed="false">
      <c r="A15" s="0" t="n">
        <v>14</v>
      </c>
      <c r="B15" s="0" t="n">
        <v>8310159</v>
      </c>
      <c r="C15" s="1" t="s">
        <v>19</v>
      </c>
      <c r="D15" s="1" t="s">
        <v>6</v>
      </c>
      <c r="E15" s="0" t="n">
        <v>240</v>
      </c>
    </row>
    <row r="16" customFormat="false" ht="12.8" hidden="false" customHeight="false" outlineLevel="0" collapsed="false">
      <c r="A16" s="0" t="n">
        <v>15</v>
      </c>
      <c r="B16" s="0" t="n">
        <v>8310160</v>
      </c>
      <c r="C16" s="1" t="s">
        <v>20</v>
      </c>
      <c r="D16" s="1" t="s">
        <v>6</v>
      </c>
      <c r="E16" s="0" t="n">
        <v>640</v>
      </c>
    </row>
    <row r="17" customFormat="false" ht="12.8" hidden="false" customHeight="false" outlineLevel="0" collapsed="false">
      <c r="A17" s="0" t="n">
        <v>16</v>
      </c>
      <c r="B17" s="0" t="n">
        <v>8310161</v>
      </c>
      <c r="C17" s="1" t="s">
        <v>21</v>
      </c>
      <c r="D17" s="1" t="s">
        <v>6</v>
      </c>
      <c r="E17" s="0" t="n">
        <v>260</v>
      </c>
    </row>
    <row r="18" customFormat="false" ht="12.8" hidden="false" customHeight="false" outlineLevel="0" collapsed="false">
      <c r="A18" s="0" t="n">
        <v>17</v>
      </c>
      <c r="B18" s="0" t="n">
        <v>8310162</v>
      </c>
      <c r="C18" s="1" t="s">
        <v>22</v>
      </c>
      <c r="D18" s="1" t="s">
        <v>6</v>
      </c>
      <c r="E18" s="0" t="n">
        <v>570</v>
      </c>
    </row>
    <row r="19" customFormat="false" ht="12.8" hidden="false" customHeight="false" outlineLevel="0" collapsed="false">
      <c r="A19" s="0" t="n">
        <v>18</v>
      </c>
      <c r="B19" s="0" t="n">
        <v>8310163</v>
      </c>
      <c r="C19" s="1" t="s">
        <v>23</v>
      </c>
      <c r="D19" s="1" t="s">
        <v>6</v>
      </c>
      <c r="E19" s="0" t="n">
        <v>230</v>
      </c>
    </row>
    <row r="20" customFormat="false" ht="12.8" hidden="false" customHeight="false" outlineLevel="0" collapsed="false">
      <c r="A20" s="0" t="n">
        <v>19</v>
      </c>
      <c r="B20" s="0" t="n">
        <v>8310180</v>
      </c>
      <c r="C20" s="1" t="s">
        <v>24</v>
      </c>
      <c r="D20" s="1" t="s">
        <v>6</v>
      </c>
      <c r="E20" s="0" t="n">
        <v>300</v>
      </c>
    </row>
    <row r="21" customFormat="false" ht="12.8" hidden="false" customHeight="false" outlineLevel="0" collapsed="false">
      <c r="A21" s="0" t="n">
        <v>20</v>
      </c>
      <c r="B21" s="0" t="n">
        <v>8310181</v>
      </c>
      <c r="C21" s="1" t="s">
        <v>25</v>
      </c>
      <c r="D21" s="1" t="s">
        <v>6</v>
      </c>
      <c r="E21" s="0" t="n">
        <v>100</v>
      </c>
    </row>
    <row r="22" customFormat="false" ht="12.8" hidden="false" customHeight="false" outlineLevel="0" collapsed="false">
      <c r="A22" s="0" t="n">
        <v>21</v>
      </c>
      <c r="B22" s="0" t="n">
        <v>8310105</v>
      </c>
      <c r="C22" s="1" t="s">
        <v>26</v>
      </c>
      <c r="D22" s="1" t="s">
        <v>6</v>
      </c>
      <c r="E22" s="0" t="n">
        <v>698</v>
      </c>
    </row>
    <row r="23" customFormat="false" ht="12.8" hidden="false" customHeight="false" outlineLevel="0" collapsed="false">
      <c r="A23" s="0" t="n">
        <v>22</v>
      </c>
      <c r="B23" s="0" t="n">
        <v>8310125</v>
      </c>
      <c r="C23" s="1" t="s">
        <v>27</v>
      </c>
      <c r="D23" s="1" t="s">
        <v>6</v>
      </c>
      <c r="E23" s="0" t="n">
        <v>94</v>
      </c>
    </row>
    <row r="24" customFormat="false" ht="12.8" hidden="false" customHeight="false" outlineLevel="0" collapsed="false">
      <c r="A24" s="0" t="n">
        <v>23</v>
      </c>
      <c r="B24" s="0" t="n">
        <v>8310139</v>
      </c>
      <c r="C24" s="1" t="s">
        <v>28</v>
      </c>
      <c r="D24" s="1" t="s">
        <v>6</v>
      </c>
      <c r="E24" s="0" t="n">
        <v>725</v>
      </c>
    </row>
    <row r="25" customFormat="false" ht="12.8" hidden="false" customHeight="false" outlineLevel="0" collapsed="false">
      <c r="A25" s="0" t="n">
        <v>24</v>
      </c>
      <c r="B25" s="0" t="n">
        <v>8310140</v>
      </c>
      <c r="C25" s="1" t="s">
        <v>29</v>
      </c>
      <c r="D25" s="1" t="s">
        <v>6</v>
      </c>
      <c r="E25" s="0" t="n">
        <v>175</v>
      </c>
    </row>
    <row r="26" customFormat="false" ht="12.8" hidden="false" customHeight="false" outlineLevel="0" collapsed="false">
      <c r="A26" s="0" t="n">
        <v>25</v>
      </c>
      <c r="B26" s="0" t="n">
        <v>8310164</v>
      </c>
      <c r="C26" s="1" t="s">
        <v>30</v>
      </c>
      <c r="D26" s="1" t="s">
        <v>6</v>
      </c>
      <c r="E26" s="0" t="n">
        <v>425</v>
      </c>
    </row>
    <row r="27" customFormat="false" ht="12.8" hidden="false" customHeight="false" outlineLevel="0" collapsed="false">
      <c r="A27" s="0" t="n">
        <v>26</v>
      </c>
      <c r="B27" s="0" t="n">
        <v>8310165</v>
      </c>
      <c r="C27" s="1" t="s">
        <v>31</v>
      </c>
      <c r="D27" s="1" t="s">
        <v>6</v>
      </c>
      <c r="E27" s="0" t="n">
        <v>175</v>
      </c>
    </row>
    <row r="28" customFormat="false" ht="12.8" hidden="false" customHeight="false" outlineLevel="0" collapsed="false">
      <c r="A28" s="0" t="n">
        <v>27</v>
      </c>
      <c r="B28" s="0" t="n">
        <v>8310166</v>
      </c>
      <c r="C28" s="1" t="s">
        <v>32</v>
      </c>
      <c r="D28" s="1" t="s">
        <v>6</v>
      </c>
      <c r="E28" s="0" t="n">
        <v>710</v>
      </c>
    </row>
    <row r="29" customFormat="false" ht="12.8" hidden="false" customHeight="false" outlineLevel="0" collapsed="false">
      <c r="A29" s="0" t="n">
        <v>28</v>
      </c>
      <c r="B29" s="0" t="n">
        <v>8310167</v>
      </c>
      <c r="C29" s="1" t="s">
        <v>33</v>
      </c>
      <c r="D29" s="1" t="s">
        <v>6</v>
      </c>
      <c r="E29" s="0" t="n">
        <v>290</v>
      </c>
    </row>
    <row r="30" customFormat="false" ht="12.8" hidden="false" customHeight="false" outlineLevel="0" collapsed="false">
      <c r="A30" s="0" t="n">
        <v>29</v>
      </c>
      <c r="B30" s="0" t="n">
        <v>8310168</v>
      </c>
      <c r="C30" s="1" t="s">
        <v>34</v>
      </c>
      <c r="D30" s="1" t="s">
        <v>6</v>
      </c>
      <c r="E30" s="0" t="n">
        <v>640</v>
      </c>
    </row>
    <row r="31" customFormat="false" ht="12.8" hidden="false" customHeight="false" outlineLevel="0" collapsed="false">
      <c r="A31" s="0" t="n">
        <v>30</v>
      </c>
      <c r="B31" s="0" t="n">
        <v>8310169</v>
      </c>
      <c r="C31" s="1" t="s">
        <v>35</v>
      </c>
      <c r="D31" s="1" t="s">
        <v>6</v>
      </c>
      <c r="E31" s="0" t="n">
        <v>260</v>
      </c>
    </row>
    <row r="32" customFormat="false" ht="12.8" hidden="false" customHeight="false" outlineLevel="0" collapsed="false">
      <c r="A32" s="0" t="n">
        <v>31</v>
      </c>
      <c r="B32" s="0" t="n">
        <v>8310182</v>
      </c>
      <c r="C32" s="1" t="s">
        <v>36</v>
      </c>
      <c r="D32" s="1" t="s">
        <v>6</v>
      </c>
      <c r="E32" s="0" t="n">
        <v>375</v>
      </c>
    </row>
    <row r="33" customFormat="false" ht="12.8" hidden="false" customHeight="false" outlineLevel="0" collapsed="false">
      <c r="A33" s="0" t="n">
        <v>32</v>
      </c>
      <c r="B33" s="0" t="n">
        <v>8310183</v>
      </c>
      <c r="C33" s="1" t="s">
        <v>37</v>
      </c>
      <c r="D33" s="1" t="s">
        <v>6</v>
      </c>
      <c r="E33" s="0" t="n">
        <v>125</v>
      </c>
    </row>
    <row r="34" customFormat="false" ht="12.8" hidden="false" customHeight="false" outlineLevel="0" collapsed="false">
      <c r="A34" s="0" t="n">
        <v>33</v>
      </c>
      <c r="B34" s="0" t="n">
        <v>8310106</v>
      </c>
      <c r="C34" s="1" t="s">
        <v>38</v>
      </c>
      <c r="D34" s="1" t="s">
        <v>6</v>
      </c>
      <c r="E34" s="0" t="n">
        <v>725</v>
      </c>
    </row>
    <row r="35" customFormat="false" ht="12.8" hidden="false" customHeight="false" outlineLevel="0" collapsed="false">
      <c r="A35" s="0" t="n">
        <v>34</v>
      </c>
      <c r="B35" s="0" t="n">
        <v>8310107</v>
      </c>
      <c r="C35" s="1" t="s">
        <v>39</v>
      </c>
      <c r="D35" s="1" t="s">
        <v>6</v>
      </c>
      <c r="E35" s="0" t="n">
        <v>175</v>
      </c>
    </row>
    <row r="36" customFormat="false" ht="12.8" hidden="false" customHeight="false" outlineLevel="0" collapsed="false">
      <c r="A36" s="0" t="n">
        <v>35</v>
      </c>
      <c r="B36" s="0" t="n">
        <v>8310136</v>
      </c>
      <c r="C36" s="1" t="s">
        <v>40</v>
      </c>
      <c r="D36" s="1" t="s">
        <v>6</v>
      </c>
      <c r="E36" s="0" t="n">
        <v>760</v>
      </c>
    </row>
    <row r="37" customFormat="false" ht="12.8" hidden="false" customHeight="false" outlineLevel="0" collapsed="false">
      <c r="A37" s="0" t="n">
        <v>36</v>
      </c>
      <c r="B37" s="0" t="n">
        <v>8310137</v>
      </c>
      <c r="C37" s="1" t="s">
        <v>41</v>
      </c>
      <c r="D37" s="1" t="s">
        <v>6</v>
      </c>
      <c r="E37" s="0" t="n">
        <v>240</v>
      </c>
    </row>
    <row r="38" customFormat="false" ht="12.8" hidden="false" customHeight="false" outlineLevel="0" collapsed="false">
      <c r="A38" s="0" t="n">
        <v>37</v>
      </c>
      <c r="B38" s="0" t="n">
        <v>8310170</v>
      </c>
      <c r="C38" s="1" t="s">
        <v>42</v>
      </c>
      <c r="D38" s="1" t="s">
        <v>6</v>
      </c>
      <c r="E38" s="0" t="n">
        <v>610</v>
      </c>
    </row>
    <row r="39" customFormat="false" ht="12.8" hidden="false" customHeight="false" outlineLevel="0" collapsed="false">
      <c r="A39" s="0" t="n">
        <v>38</v>
      </c>
      <c r="B39" s="0" t="n">
        <v>8310171</v>
      </c>
      <c r="C39" s="1" t="s">
        <v>43</v>
      </c>
      <c r="D39" s="1" t="s">
        <v>6</v>
      </c>
      <c r="E39" s="0" t="n">
        <v>190</v>
      </c>
    </row>
    <row r="40" customFormat="false" ht="12.8" hidden="false" customHeight="false" outlineLevel="0" collapsed="false">
      <c r="A40" s="0" t="n">
        <v>39</v>
      </c>
      <c r="B40" s="0" t="n">
        <v>8310172</v>
      </c>
      <c r="C40" s="1" t="s">
        <v>44</v>
      </c>
      <c r="D40" s="1" t="s">
        <v>6</v>
      </c>
      <c r="E40" s="0" t="n">
        <v>750</v>
      </c>
    </row>
    <row r="41" customFormat="false" ht="12.8" hidden="false" customHeight="false" outlineLevel="0" collapsed="false">
      <c r="A41" s="0" t="n">
        <v>40</v>
      </c>
      <c r="B41" s="0" t="n">
        <v>8310173</v>
      </c>
      <c r="C41" s="1" t="s">
        <v>45</v>
      </c>
      <c r="D41" s="1" t="s">
        <v>6</v>
      </c>
      <c r="E41" s="0" t="n">
        <v>250</v>
      </c>
    </row>
    <row r="42" customFormat="false" ht="12.8" hidden="false" customHeight="false" outlineLevel="0" collapsed="false">
      <c r="A42" s="0" t="n">
        <v>41</v>
      </c>
      <c r="B42" s="0" t="n">
        <v>8310174</v>
      </c>
      <c r="C42" s="1" t="s">
        <v>46</v>
      </c>
      <c r="D42" s="1" t="s">
        <v>6</v>
      </c>
      <c r="E42" s="0" t="n">
        <v>680</v>
      </c>
    </row>
    <row r="43" customFormat="false" ht="12.8" hidden="false" customHeight="false" outlineLevel="0" collapsed="false">
      <c r="A43" s="0" t="n">
        <v>42</v>
      </c>
      <c r="B43" s="0" t="n">
        <v>8310175</v>
      </c>
      <c r="C43" s="1" t="s">
        <v>47</v>
      </c>
      <c r="D43" s="1" t="s">
        <v>6</v>
      </c>
      <c r="E43" s="0" t="n">
        <v>220</v>
      </c>
    </row>
    <row r="44" customFormat="false" ht="12.8" hidden="false" customHeight="false" outlineLevel="0" collapsed="false">
      <c r="A44" s="0" t="n">
        <v>43</v>
      </c>
      <c r="B44" s="0" t="n">
        <v>8310184</v>
      </c>
      <c r="C44" s="1" t="s">
        <v>48</v>
      </c>
      <c r="D44" s="1" t="s">
        <v>6</v>
      </c>
      <c r="E44" s="0" t="n">
        <v>375</v>
      </c>
    </row>
    <row r="45" customFormat="false" ht="12.8" hidden="false" customHeight="false" outlineLevel="0" collapsed="false">
      <c r="A45" s="0" t="n">
        <v>44</v>
      </c>
      <c r="B45" s="0" t="n">
        <v>8310185</v>
      </c>
      <c r="C45" s="1" t="s">
        <v>49</v>
      </c>
      <c r="D45" s="1" t="s">
        <v>6</v>
      </c>
      <c r="E45" s="0" t="n">
        <v>125</v>
      </c>
    </row>
    <row r="46" customFormat="false" ht="12.8" hidden="false" customHeight="false" outlineLevel="0" collapsed="false">
      <c r="A46" s="0" t="n">
        <v>45</v>
      </c>
      <c r="B46" s="0" t="n">
        <v>8310108</v>
      </c>
      <c r="C46" s="1" t="s">
        <v>50</v>
      </c>
      <c r="D46" s="1" t="s">
        <v>6</v>
      </c>
      <c r="E46" s="0" t="n">
        <v>460</v>
      </c>
    </row>
    <row r="47" customFormat="false" ht="12.8" hidden="false" customHeight="false" outlineLevel="0" collapsed="false">
      <c r="A47" s="0" t="n">
        <v>46</v>
      </c>
      <c r="B47" s="0" t="n">
        <v>8310109</v>
      </c>
      <c r="C47" s="1" t="s">
        <v>51</v>
      </c>
      <c r="D47" s="1" t="s">
        <v>6</v>
      </c>
      <c r="E47" s="0" t="n">
        <v>190</v>
      </c>
    </row>
    <row r="48" customFormat="false" ht="12.8" hidden="false" customHeight="false" outlineLevel="0" collapsed="false">
      <c r="A48" s="0" t="n">
        <v>47</v>
      </c>
      <c r="B48" s="0" t="n">
        <v>8310110</v>
      </c>
      <c r="C48" s="1" t="s">
        <v>52</v>
      </c>
      <c r="D48" s="1" t="s">
        <v>6</v>
      </c>
      <c r="E48" s="0" t="n">
        <v>376</v>
      </c>
    </row>
    <row r="49" customFormat="false" ht="12.8" hidden="false" customHeight="false" outlineLevel="0" collapsed="false">
      <c r="A49" s="0" t="n">
        <v>48</v>
      </c>
      <c r="B49" s="0" t="n">
        <v>8310112</v>
      </c>
      <c r="C49" s="1" t="s">
        <v>53</v>
      </c>
      <c r="D49" s="1" t="s">
        <v>6</v>
      </c>
      <c r="E49" s="0" t="n">
        <v>455</v>
      </c>
    </row>
    <row r="50" customFormat="false" ht="12.8" hidden="false" customHeight="false" outlineLevel="0" collapsed="false">
      <c r="A50" s="0" t="n">
        <v>49</v>
      </c>
      <c r="B50" s="0" t="n">
        <v>8310113</v>
      </c>
      <c r="C50" s="1" t="s">
        <v>54</v>
      </c>
      <c r="D50" s="1" t="s">
        <v>6</v>
      </c>
      <c r="E50" s="0" t="n">
        <v>145</v>
      </c>
    </row>
    <row r="51" customFormat="false" ht="12.8" hidden="false" customHeight="false" outlineLevel="0" collapsed="false">
      <c r="A51" s="0" t="n">
        <v>50</v>
      </c>
      <c r="B51" s="0" t="n">
        <v>8310152</v>
      </c>
      <c r="C51" s="1" t="s">
        <v>55</v>
      </c>
      <c r="D51" s="1" t="s">
        <v>6</v>
      </c>
      <c r="E51" s="0" t="n">
        <v>450</v>
      </c>
    </row>
    <row r="52" customFormat="false" ht="12.8" hidden="false" customHeight="false" outlineLevel="0" collapsed="false">
      <c r="A52" s="0" t="n">
        <v>51</v>
      </c>
      <c r="B52" s="0" t="n">
        <v>8310153</v>
      </c>
      <c r="C52" s="1" t="s">
        <v>56</v>
      </c>
      <c r="D52" s="1" t="s">
        <v>6</v>
      </c>
      <c r="E52" s="0" t="n">
        <v>150</v>
      </c>
    </row>
    <row r="53" customFormat="false" ht="12.8" hidden="false" customHeight="false" outlineLevel="0" collapsed="false">
      <c r="A53" s="0" t="n">
        <v>52</v>
      </c>
      <c r="B53" s="0" t="n">
        <v>8310114</v>
      </c>
      <c r="C53" s="1" t="s">
        <v>57</v>
      </c>
      <c r="D53" s="1" t="s">
        <v>6</v>
      </c>
      <c r="E53" s="0" t="n">
        <v>352</v>
      </c>
    </row>
    <row r="54" customFormat="false" ht="12.8" hidden="false" customHeight="false" outlineLevel="0" collapsed="false">
      <c r="A54" s="0" t="n">
        <v>53</v>
      </c>
      <c r="B54" s="0" t="n">
        <v>8310115</v>
      </c>
      <c r="C54" s="1" t="s">
        <v>58</v>
      </c>
      <c r="D54" s="1" t="s">
        <v>6</v>
      </c>
      <c r="E54" s="0" t="n">
        <v>98</v>
      </c>
    </row>
    <row r="55" customFormat="false" ht="12.8" hidden="false" customHeight="false" outlineLevel="0" collapsed="false">
      <c r="A55" s="0" t="n">
        <v>54</v>
      </c>
      <c r="B55" s="0" t="n">
        <v>8310186</v>
      </c>
      <c r="C55" s="1" t="s">
        <v>59</v>
      </c>
      <c r="D55" s="1" t="s">
        <v>6</v>
      </c>
      <c r="E55" s="0" t="n">
        <v>488</v>
      </c>
    </row>
    <row r="56" customFormat="false" ht="12.8" hidden="false" customHeight="false" outlineLevel="0" collapsed="false">
      <c r="A56" s="0" t="n">
        <v>55</v>
      </c>
      <c r="B56" s="0" t="n">
        <v>8310187</v>
      </c>
      <c r="C56" s="1" t="s">
        <v>60</v>
      </c>
      <c r="D56" s="1" t="s">
        <v>6</v>
      </c>
      <c r="E56" s="0" t="n">
        <v>162</v>
      </c>
    </row>
    <row r="57" customFormat="false" ht="12.8" hidden="false" customHeight="false" outlineLevel="0" collapsed="false">
      <c r="A57" s="0" t="n">
        <v>56</v>
      </c>
      <c r="B57" s="0" t="n">
        <v>8310116</v>
      </c>
      <c r="C57" s="1" t="s">
        <v>61</v>
      </c>
      <c r="D57" s="1" t="s">
        <v>6</v>
      </c>
      <c r="E57" s="0" t="n">
        <v>775</v>
      </c>
    </row>
    <row r="58" customFormat="false" ht="12.8" hidden="false" customHeight="false" outlineLevel="0" collapsed="false">
      <c r="A58" s="0" t="n">
        <v>57</v>
      </c>
      <c r="B58" s="0" t="n">
        <v>8310117</v>
      </c>
      <c r="C58" s="1" t="s">
        <v>62</v>
      </c>
      <c r="D58" s="1" t="s">
        <v>6</v>
      </c>
      <c r="E58" s="0" t="n">
        <v>225</v>
      </c>
    </row>
    <row r="59" customFormat="false" ht="12.8" hidden="false" customHeight="false" outlineLevel="0" collapsed="false">
      <c r="A59" s="0" t="n">
        <v>58</v>
      </c>
      <c r="B59" s="0" t="n">
        <v>8310176</v>
      </c>
      <c r="C59" s="1" t="s">
        <v>63</v>
      </c>
      <c r="D59" s="1" t="s">
        <v>6</v>
      </c>
      <c r="E59" s="0" t="n">
        <v>653</v>
      </c>
    </row>
    <row r="60" customFormat="false" ht="12.8" hidden="false" customHeight="false" outlineLevel="0" collapsed="false">
      <c r="A60" s="0" t="n">
        <v>59</v>
      </c>
      <c r="B60" s="0" t="n">
        <v>8310177</v>
      </c>
      <c r="C60" s="1" t="s">
        <v>64</v>
      </c>
      <c r="D60" s="1" t="s">
        <v>6</v>
      </c>
      <c r="E60" s="0" t="n">
        <v>280</v>
      </c>
    </row>
    <row r="61" customFormat="false" ht="12.8" hidden="false" customHeight="false" outlineLevel="0" collapsed="false">
      <c r="A61" s="0" t="n">
        <v>60</v>
      </c>
      <c r="B61" s="0" t="n">
        <v>8310118</v>
      </c>
      <c r="C61" s="1" t="s">
        <v>65</v>
      </c>
      <c r="D61" s="1" t="s">
        <v>6</v>
      </c>
      <c r="E61" s="0" t="n">
        <v>640</v>
      </c>
    </row>
    <row r="62" customFormat="false" ht="12.8" hidden="false" customHeight="false" outlineLevel="0" collapsed="false">
      <c r="A62" s="0" t="n">
        <v>61</v>
      </c>
      <c r="B62" s="0" t="n">
        <v>8310119</v>
      </c>
      <c r="C62" s="1" t="s">
        <v>66</v>
      </c>
      <c r="D62" s="1" t="s">
        <v>6</v>
      </c>
      <c r="E62" s="0" t="n">
        <v>260</v>
      </c>
    </row>
    <row r="63" customFormat="false" ht="12.8" hidden="false" customHeight="false" outlineLevel="0" collapsed="false">
      <c r="A63" s="0" t="n">
        <v>2</v>
      </c>
      <c r="B63" s="0" t="n">
        <v>8310120</v>
      </c>
      <c r="C63" s="1" t="s">
        <v>67</v>
      </c>
      <c r="D63" s="1" t="s">
        <v>6</v>
      </c>
      <c r="E63" s="0" t="n">
        <v>845</v>
      </c>
    </row>
    <row r="64" customFormat="false" ht="12.8" hidden="false" customHeight="false" outlineLevel="0" collapsed="false">
      <c r="A64" s="0" t="n">
        <v>63</v>
      </c>
      <c r="B64" s="0" t="n">
        <v>8310121</v>
      </c>
      <c r="C64" s="1" t="s">
        <v>68</v>
      </c>
      <c r="D64" s="1" t="s">
        <v>6</v>
      </c>
      <c r="E64" s="0" t="n">
        <v>255</v>
      </c>
    </row>
    <row r="65" customFormat="false" ht="12.8" hidden="false" customHeight="false" outlineLevel="0" collapsed="false">
      <c r="A65" s="0" t="n">
        <v>64</v>
      </c>
      <c r="B65" s="0" t="n">
        <v>8310145</v>
      </c>
      <c r="C65" s="1" t="s">
        <v>69</v>
      </c>
      <c r="D65" s="1" t="s">
        <v>6</v>
      </c>
      <c r="E65" s="0" t="n">
        <v>410</v>
      </c>
    </row>
    <row r="66" customFormat="false" ht="12.8" hidden="false" customHeight="false" outlineLevel="0" collapsed="false">
      <c r="A66" s="0" t="n">
        <v>65</v>
      </c>
      <c r="B66" s="0" t="n">
        <v>8310146</v>
      </c>
      <c r="C66" s="1" t="s">
        <v>70</v>
      </c>
      <c r="D66" s="1" t="s">
        <v>6</v>
      </c>
      <c r="E66" s="0" t="n">
        <v>140</v>
      </c>
    </row>
    <row r="67" customFormat="false" ht="12.8" hidden="false" customHeight="false" outlineLevel="0" collapsed="false">
      <c r="A67" s="0" t="n">
        <v>66</v>
      </c>
      <c r="B67" s="0" t="n">
        <v>8310134</v>
      </c>
      <c r="C67" s="1" t="s">
        <v>71</v>
      </c>
      <c r="D67" s="1" t="s">
        <v>6</v>
      </c>
      <c r="E67" s="0" t="n">
        <v>710</v>
      </c>
    </row>
    <row r="68" customFormat="false" ht="12.8" hidden="false" customHeight="false" outlineLevel="0" collapsed="false">
      <c r="A68" s="0" t="n">
        <v>67</v>
      </c>
      <c r="B68" s="0" t="n">
        <v>8310135</v>
      </c>
      <c r="C68" s="1" t="s">
        <v>72</v>
      </c>
      <c r="D68" s="1" t="s">
        <v>6</v>
      </c>
      <c r="E68" s="0" t="n">
        <v>290</v>
      </c>
    </row>
    <row r="69" customFormat="false" ht="12.8" hidden="false" customHeight="false" outlineLevel="0" collapsed="false">
      <c r="A69" s="0" t="n">
        <v>68</v>
      </c>
      <c r="B69" s="0" t="n">
        <v>8310150</v>
      </c>
      <c r="C69" s="1" t="s">
        <v>73</v>
      </c>
      <c r="D69" s="1" t="s">
        <v>6</v>
      </c>
      <c r="E69" s="0" t="n">
        <v>610</v>
      </c>
    </row>
    <row r="70" customFormat="false" ht="12.8" hidden="false" customHeight="false" outlineLevel="0" collapsed="false">
      <c r="A70" s="0" t="n">
        <v>69</v>
      </c>
      <c r="B70" s="0" t="n">
        <v>8310151</v>
      </c>
      <c r="C70" s="1" t="s">
        <v>74</v>
      </c>
      <c r="D70" s="1" t="s">
        <v>6</v>
      </c>
      <c r="E70" s="0" t="n">
        <v>190</v>
      </c>
    </row>
    <row r="71" customFormat="false" ht="12.8" hidden="false" customHeight="false" outlineLevel="0" collapsed="false">
      <c r="A71" s="0" t="n">
        <v>70</v>
      </c>
      <c r="B71" s="0" t="n">
        <v>8310147</v>
      </c>
      <c r="C71" s="1" t="s">
        <v>75</v>
      </c>
      <c r="D71" s="1" t="s">
        <v>6</v>
      </c>
      <c r="E71" s="0" t="n">
        <v>525</v>
      </c>
    </row>
    <row r="72" customFormat="false" ht="12.8" hidden="false" customHeight="false" outlineLevel="0" collapsed="false">
      <c r="A72" s="0" t="n">
        <v>71</v>
      </c>
      <c r="B72" s="0" t="n">
        <v>8310148</v>
      </c>
      <c r="C72" s="1" t="s">
        <v>76</v>
      </c>
      <c r="D72" s="1" t="s">
        <v>6</v>
      </c>
      <c r="E72" s="0" t="n">
        <v>175</v>
      </c>
    </row>
    <row r="73" customFormat="false" ht="12.8" hidden="false" customHeight="false" outlineLevel="0" collapsed="false">
      <c r="A73" s="0" t="n">
        <v>72</v>
      </c>
      <c r="B73" s="0" t="n">
        <v>8310154</v>
      </c>
      <c r="C73" s="1" t="s">
        <v>77</v>
      </c>
      <c r="D73" s="1" t="s">
        <v>6</v>
      </c>
      <c r="E73" s="0" t="n">
        <v>425</v>
      </c>
    </row>
    <row r="74" customFormat="false" ht="12.8" hidden="false" customHeight="false" outlineLevel="0" collapsed="false">
      <c r="A74" s="0" t="n">
        <v>73</v>
      </c>
      <c r="B74" s="0" t="n">
        <v>8310155</v>
      </c>
      <c r="C74" s="1" t="s">
        <v>78</v>
      </c>
      <c r="D74" s="1" t="s">
        <v>6</v>
      </c>
      <c r="E74" s="0" t="n">
        <v>175</v>
      </c>
    </row>
    <row r="75" customFormat="false" ht="12.8" hidden="false" customHeight="false" outlineLevel="0" collapsed="false">
      <c r="A75" s="0" t="n">
        <v>74</v>
      </c>
      <c r="B75" s="0" t="n">
        <v>8310156</v>
      </c>
      <c r="C75" s="1" t="s">
        <v>79</v>
      </c>
      <c r="D75" s="1" t="s">
        <v>6</v>
      </c>
      <c r="E75" s="0" t="n">
        <v>425</v>
      </c>
    </row>
    <row r="76" customFormat="false" ht="12.8" hidden="false" customHeight="false" outlineLevel="0" collapsed="false">
      <c r="A76" s="0" t="n">
        <v>75</v>
      </c>
      <c r="B76" s="0" t="n">
        <v>8310157</v>
      </c>
      <c r="C76" s="1" t="s">
        <v>80</v>
      </c>
      <c r="D76" s="1" t="s">
        <v>6</v>
      </c>
      <c r="E76" s="0" t="n">
        <v>175</v>
      </c>
    </row>
    <row r="77" customFormat="false" ht="12.8" hidden="false" customHeight="false" outlineLevel="0" collapsed="false">
      <c r="A77" s="0" t="n">
        <v>76</v>
      </c>
      <c r="B77" s="0" t="n">
        <v>8310189</v>
      </c>
      <c r="C77" s="1" t="s">
        <v>81</v>
      </c>
      <c r="D77" s="1" t="s">
        <v>6</v>
      </c>
      <c r="E77" s="0" t="n">
        <v>468</v>
      </c>
    </row>
    <row r="78" customFormat="false" ht="12.8" hidden="false" customHeight="false" outlineLevel="0" collapsed="false">
      <c r="A78" s="0" t="n">
        <v>77</v>
      </c>
      <c r="B78" s="0" t="n">
        <v>8310190</v>
      </c>
      <c r="C78" s="1" t="s">
        <v>82</v>
      </c>
      <c r="D78" s="1" t="s">
        <v>6</v>
      </c>
      <c r="E78" s="0" t="n">
        <v>132</v>
      </c>
    </row>
    <row r="79" customFormat="false" ht="12.8" hidden="false" customHeight="false" outlineLevel="0" collapsed="false">
      <c r="A79" s="0" t="n">
        <v>78</v>
      </c>
      <c r="B79" s="0" t="n">
        <v>8310133</v>
      </c>
      <c r="C79" s="1" t="s">
        <v>83</v>
      </c>
      <c r="D79" s="1" t="s">
        <v>6</v>
      </c>
      <c r="E79" s="0" t="n">
        <v>100</v>
      </c>
    </row>
    <row r="80" customFormat="false" ht="12.8" hidden="false" customHeight="false" outlineLevel="0" collapsed="false">
      <c r="A80" s="0" t="n">
        <v>79</v>
      </c>
      <c r="B80" s="0" t="n">
        <v>8310195</v>
      </c>
      <c r="C80" s="1" t="s">
        <v>84</v>
      </c>
      <c r="D80" s="1" t="s">
        <v>6</v>
      </c>
      <c r="E80" s="0" t="n">
        <v>50</v>
      </c>
    </row>
    <row r="81" customFormat="false" ht="12.8" hidden="false" customHeight="false" outlineLevel="0" collapsed="false">
      <c r="A81" s="0" t="n">
        <v>80</v>
      </c>
      <c r="B81" s="0" t="n">
        <v>8310401</v>
      </c>
      <c r="C81" s="1" t="s">
        <v>85</v>
      </c>
      <c r="D81" s="1" t="s">
        <v>6</v>
      </c>
      <c r="E81" s="0" t="n">
        <v>975</v>
      </c>
    </row>
    <row r="82" customFormat="false" ht="12.8" hidden="false" customHeight="false" outlineLevel="0" collapsed="false">
      <c r="A82" s="0" t="n">
        <v>81</v>
      </c>
      <c r="B82" s="0" t="n">
        <v>8310402</v>
      </c>
      <c r="C82" s="1" t="s">
        <v>86</v>
      </c>
      <c r="D82" s="1" t="s">
        <v>6</v>
      </c>
      <c r="E82" s="0" t="n">
        <v>275</v>
      </c>
    </row>
    <row r="83" customFormat="false" ht="12.8" hidden="false" customHeight="false" outlineLevel="0" collapsed="false">
      <c r="A83" s="0" t="n">
        <v>82</v>
      </c>
      <c r="B83" s="0" t="n">
        <v>8310403</v>
      </c>
      <c r="C83" s="1" t="s">
        <v>87</v>
      </c>
      <c r="D83" s="1" t="s">
        <v>6</v>
      </c>
      <c r="E83" s="0" t="n">
        <v>780</v>
      </c>
    </row>
    <row r="84" customFormat="false" ht="12.8" hidden="false" customHeight="false" outlineLevel="0" collapsed="false">
      <c r="A84" s="0" t="n">
        <v>83</v>
      </c>
      <c r="B84" s="0" t="n">
        <v>8310404</v>
      </c>
      <c r="C84" s="1" t="s">
        <v>88</v>
      </c>
      <c r="D84" s="1" t="s">
        <v>6</v>
      </c>
      <c r="E84" s="0" t="n">
        <v>220</v>
      </c>
    </row>
    <row r="85" customFormat="false" ht="12.8" hidden="false" customHeight="false" outlineLevel="0" collapsed="false">
      <c r="A85" s="0" t="n">
        <v>84</v>
      </c>
      <c r="B85" s="0" t="n">
        <v>8310405</v>
      </c>
      <c r="C85" s="1" t="s">
        <v>89</v>
      </c>
      <c r="D85" s="1" t="s">
        <v>6</v>
      </c>
      <c r="E85" s="0" t="n">
        <v>390</v>
      </c>
      <c r="F85" s="2" t="s">
        <v>90</v>
      </c>
    </row>
    <row r="86" customFormat="false" ht="12.8" hidden="false" customHeight="false" outlineLevel="0" collapsed="false">
      <c r="A86" s="0" t="n">
        <v>85</v>
      </c>
      <c r="B86" s="0" t="n">
        <v>8310406</v>
      </c>
      <c r="C86" s="1" t="s">
        <v>91</v>
      </c>
      <c r="D86" s="1" t="s">
        <v>6</v>
      </c>
      <c r="E86" s="0" t="n">
        <v>110</v>
      </c>
      <c r="F86" s="2"/>
    </row>
    <row r="87" customFormat="false" ht="12.8" hidden="false" customHeight="false" outlineLevel="0" collapsed="false">
      <c r="A87" s="0" t="n">
        <v>86</v>
      </c>
      <c r="B87" s="0" t="n">
        <v>8310407</v>
      </c>
      <c r="C87" s="1" t="s">
        <v>92</v>
      </c>
      <c r="D87" s="1" t="s">
        <v>6</v>
      </c>
      <c r="E87" s="0" t="n">
        <v>540</v>
      </c>
    </row>
    <row r="88" customFormat="false" ht="12.8" hidden="false" customHeight="false" outlineLevel="0" collapsed="false">
      <c r="A88" s="0" t="n">
        <v>87</v>
      </c>
      <c r="B88" s="0" t="n">
        <v>8310408</v>
      </c>
      <c r="C88" s="1" t="s">
        <v>93</v>
      </c>
      <c r="D88" s="1" t="s">
        <v>6</v>
      </c>
      <c r="E88" s="0" t="n">
        <v>160</v>
      </c>
    </row>
    <row r="89" customFormat="false" ht="12.8" hidden="false" customHeight="false" outlineLevel="0" collapsed="false">
      <c r="A89" s="0" t="n">
        <v>88</v>
      </c>
      <c r="B89" s="0" t="n">
        <v>8310424</v>
      </c>
      <c r="C89" s="1" t="s">
        <v>94</v>
      </c>
      <c r="D89" s="1" t="s">
        <v>6</v>
      </c>
      <c r="E89" s="0" t="n">
        <v>240</v>
      </c>
    </row>
    <row r="90" customFormat="false" ht="12.8" hidden="false" customHeight="false" outlineLevel="0" collapsed="false">
      <c r="A90" s="0" t="n">
        <v>89</v>
      </c>
      <c r="B90" s="0" t="n">
        <v>8310425</v>
      </c>
      <c r="C90" s="1" t="s">
        <v>95</v>
      </c>
      <c r="D90" s="1" t="s">
        <v>6</v>
      </c>
      <c r="E90" s="0" t="n">
        <v>60</v>
      </c>
    </row>
    <row r="91" customFormat="false" ht="12.8" hidden="false" customHeight="false" outlineLevel="0" collapsed="false">
      <c r="A91" s="0" t="n">
        <v>90</v>
      </c>
      <c r="B91" s="0" t="n">
        <v>8310426</v>
      </c>
      <c r="C91" s="1" t="s">
        <v>96</v>
      </c>
      <c r="D91" s="1" t="s">
        <v>6</v>
      </c>
      <c r="E91" s="0" t="n">
        <v>240</v>
      </c>
    </row>
    <row r="92" customFormat="false" ht="12.8" hidden="false" customHeight="false" outlineLevel="0" collapsed="false">
      <c r="A92" s="0" t="n">
        <v>91</v>
      </c>
      <c r="B92" s="0" t="n">
        <v>8310427</v>
      </c>
      <c r="C92" s="1" t="s">
        <v>97</v>
      </c>
      <c r="D92" s="1" t="s">
        <v>6</v>
      </c>
      <c r="E92" s="0" t="n">
        <v>60</v>
      </c>
    </row>
    <row r="93" customFormat="false" ht="12.8" hidden="false" customHeight="false" outlineLevel="0" collapsed="false">
      <c r="A93" s="0" t="n">
        <v>92</v>
      </c>
      <c r="B93" s="0" t="n">
        <v>8310418</v>
      </c>
      <c r="C93" s="1" t="s">
        <v>98</v>
      </c>
      <c r="D93" s="1" t="s">
        <v>99</v>
      </c>
      <c r="E93" s="0" t="n">
        <v>360</v>
      </c>
    </row>
    <row r="94" customFormat="false" ht="12.8" hidden="false" customHeight="false" outlineLevel="0" collapsed="false">
      <c r="A94" s="0" t="n">
        <v>93</v>
      </c>
      <c r="B94" s="0" t="n">
        <v>8310420</v>
      </c>
      <c r="C94" s="1" t="s">
        <v>100</v>
      </c>
      <c r="D94" s="1" t="s">
        <v>99</v>
      </c>
      <c r="E94" s="0" t="n">
        <v>360</v>
      </c>
    </row>
    <row r="95" customFormat="false" ht="12.8" hidden="false" customHeight="false" outlineLevel="0" collapsed="false">
      <c r="A95" s="0" t="n">
        <v>94</v>
      </c>
      <c r="B95" s="0" t="n">
        <v>8310301</v>
      </c>
      <c r="C95" s="1" t="s">
        <v>101</v>
      </c>
      <c r="D95" s="1" t="s">
        <v>6</v>
      </c>
      <c r="E95" s="0" t="n">
        <v>640</v>
      </c>
    </row>
    <row r="96" customFormat="false" ht="12.8" hidden="false" customHeight="false" outlineLevel="0" collapsed="false">
      <c r="A96" s="0" t="n">
        <v>95</v>
      </c>
      <c r="B96" s="0" t="n">
        <v>8310302</v>
      </c>
      <c r="C96" s="1" t="s">
        <v>102</v>
      </c>
      <c r="D96" s="1" t="s">
        <v>6</v>
      </c>
      <c r="E96" s="0" t="n">
        <v>160</v>
      </c>
    </row>
    <row r="97" customFormat="false" ht="12.8" hidden="false" customHeight="false" outlineLevel="0" collapsed="false">
      <c r="A97" s="0" t="n">
        <v>96</v>
      </c>
      <c r="B97" s="0" t="n">
        <v>8310303</v>
      </c>
      <c r="C97" s="1" t="s">
        <v>103</v>
      </c>
      <c r="D97" s="1" t="s">
        <v>6</v>
      </c>
      <c r="E97" s="0" t="n">
        <v>465</v>
      </c>
    </row>
    <row r="98" customFormat="false" ht="12.8" hidden="false" customHeight="false" outlineLevel="0" collapsed="false">
      <c r="A98" s="0" t="n">
        <v>97</v>
      </c>
      <c r="B98" s="0" t="n">
        <v>8310304</v>
      </c>
      <c r="C98" s="1" t="s">
        <v>104</v>
      </c>
      <c r="D98" s="1" t="s">
        <v>6</v>
      </c>
      <c r="E98" s="0" t="n">
        <v>185</v>
      </c>
    </row>
    <row r="99" customFormat="false" ht="12.8" hidden="false" customHeight="false" outlineLevel="0" collapsed="false">
      <c r="A99" s="0" t="n">
        <v>98</v>
      </c>
      <c r="B99" s="0" t="n">
        <v>8310305</v>
      </c>
      <c r="C99" s="1" t="s">
        <v>105</v>
      </c>
      <c r="D99" s="1" t="s">
        <v>6</v>
      </c>
      <c r="E99" s="0" t="n">
        <v>494</v>
      </c>
    </row>
    <row r="100" customFormat="false" ht="12.8" hidden="false" customHeight="false" outlineLevel="0" collapsed="false">
      <c r="A100" s="0" t="n">
        <v>99</v>
      </c>
      <c r="B100" s="0" t="n">
        <v>8310313</v>
      </c>
      <c r="C100" s="1" t="s">
        <v>106</v>
      </c>
      <c r="D100" s="1" t="s">
        <v>6</v>
      </c>
      <c r="E100" s="0" t="n">
        <v>156</v>
      </c>
    </row>
    <row r="101" customFormat="false" ht="12.8" hidden="false" customHeight="false" outlineLevel="0" collapsed="false">
      <c r="A101" s="0" t="n">
        <v>100</v>
      </c>
      <c r="B101" s="0" t="n">
        <v>8310306</v>
      </c>
      <c r="C101" s="1" t="s">
        <v>107</v>
      </c>
      <c r="D101" s="1" t="s">
        <v>6</v>
      </c>
      <c r="E101" s="0" t="n">
        <v>252</v>
      </c>
    </row>
    <row r="102" customFormat="false" ht="12.8" hidden="false" customHeight="false" outlineLevel="0" collapsed="false">
      <c r="A102" s="0" t="n">
        <v>101</v>
      </c>
      <c r="B102" s="0" t="n">
        <v>8310307</v>
      </c>
      <c r="C102" s="1" t="s">
        <v>108</v>
      </c>
      <c r="D102" s="1" t="s">
        <v>6</v>
      </c>
      <c r="E102" s="0" t="n">
        <v>98</v>
      </c>
    </row>
    <row r="103" customFormat="false" ht="12.8" hidden="false" customHeight="false" outlineLevel="0" collapsed="false">
      <c r="A103" s="0" t="n">
        <v>102</v>
      </c>
      <c r="B103" s="0" t="n">
        <v>8310308</v>
      </c>
      <c r="C103" s="1" t="s">
        <v>109</v>
      </c>
      <c r="D103" s="1" t="s">
        <v>6</v>
      </c>
      <c r="E103" s="0" t="n">
        <v>150</v>
      </c>
    </row>
    <row r="104" customFormat="false" ht="12.8" hidden="false" customHeight="false" outlineLevel="0" collapsed="false">
      <c r="A104" s="0" t="n">
        <v>103</v>
      </c>
      <c r="B104" s="0" t="n">
        <v>8310312</v>
      </c>
      <c r="C104" s="1" t="s">
        <v>110</v>
      </c>
      <c r="D104" s="1" t="s">
        <v>99</v>
      </c>
      <c r="E104" s="0" t="n">
        <v>330</v>
      </c>
    </row>
    <row r="105" customFormat="false" ht="12.8" hidden="false" customHeight="false" outlineLevel="0" collapsed="false">
      <c r="A105" s="0" t="n">
        <v>104</v>
      </c>
      <c r="B105" s="0" t="n">
        <v>8310501</v>
      </c>
      <c r="C105" s="1" t="s">
        <v>111</v>
      </c>
      <c r="D105" s="1" t="s">
        <v>6</v>
      </c>
      <c r="E105" s="0" t="n">
        <v>665</v>
      </c>
    </row>
    <row r="106" customFormat="false" ht="12.8" hidden="false" customHeight="false" outlineLevel="0" collapsed="false">
      <c r="A106" s="0" t="n">
        <v>105</v>
      </c>
      <c r="B106" s="0" t="n">
        <v>8310502</v>
      </c>
      <c r="C106" s="1" t="s">
        <v>112</v>
      </c>
      <c r="D106" s="1" t="s">
        <v>6</v>
      </c>
      <c r="E106" s="0" t="n">
        <v>215</v>
      </c>
    </row>
    <row r="107" customFormat="false" ht="12.8" hidden="false" customHeight="false" outlineLevel="0" collapsed="false">
      <c r="A107" s="0" t="n">
        <v>106</v>
      </c>
      <c r="B107" s="0" t="n">
        <v>8310503</v>
      </c>
      <c r="C107" s="1" t="s">
        <v>113</v>
      </c>
      <c r="D107" s="1" t="s">
        <v>6</v>
      </c>
      <c r="E107" s="0" t="n">
        <v>488</v>
      </c>
    </row>
    <row r="108" customFormat="false" ht="12.8" hidden="false" customHeight="false" outlineLevel="0" collapsed="false">
      <c r="A108" s="0" t="n">
        <v>107</v>
      </c>
      <c r="B108" s="0" t="n">
        <v>8310504</v>
      </c>
      <c r="C108" s="1" t="s">
        <v>114</v>
      </c>
      <c r="D108" s="1" t="s">
        <v>6</v>
      </c>
      <c r="E108" s="0" t="n">
        <v>132</v>
      </c>
    </row>
    <row r="109" customFormat="false" ht="12.8" hidden="false" customHeight="false" outlineLevel="0" collapsed="false">
      <c r="A109" s="0" t="n">
        <v>108</v>
      </c>
      <c r="B109" s="0" t="n">
        <v>8310505</v>
      </c>
      <c r="C109" s="1" t="s">
        <v>115</v>
      </c>
      <c r="D109" s="1" t="s">
        <v>6</v>
      </c>
      <c r="E109" s="0" t="n">
        <v>640</v>
      </c>
      <c r="F109" s="2" t="s">
        <v>116</v>
      </c>
    </row>
    <row r="110" customFormat="false" ht="12.8" hidden="false" customHeight="false" outlineLevel="0" collapsed="false">
      <c r="A110" s="0" t="n">
        <v>109</v>
      </c>
      <c r="B110" s="0" t="n">
        <v>8310506</v>
      </c>
      <c r="C110" s="1" t="s">
        <v>117</v>
      </c>
      <c r="D110" s="1" t="s">
        <v>6</v>
      </c>
      <c r="E110" s="0" t="n">
        <v>160</v>
      </c>
      <c r="F110" s="2"/>
    </row>
    <row r="111" customFormat="false" ht="12.8" hidden="false" customHeight="false" outlineLevel="0" collapsed="false">
      <c r="A111" s="0" t="n">
        <v>110</v>
      </c>
      <c r="B111" s="0" t="n">
        <v>8310507</v>
      </c>
      <c r="C111" s="1" t="s">
        <v>118</v>
      </c>
      <c r="D111" s="1" t="s">
        <v>6</v>
      </c>
      <c r="E111" s="0" t="n">
        <v>323</v>
      </c>
    </row>
    <row r="112" customFormat="false" ht="12.8" hidden="false" customHeight="false" outlineLevel="0" collapsed="false">
      <c r="A112" s="0" t="n">
        <v>111</v>
      </c>
      <c r="B112" s="0" t="n">
        <v>8310508</v>
      </c>
      <c r="C112" s="1" t="s">
        <v>119</v>
      </c>
      <c r="D112" s="1" t="s">
        <v>6</v>
      </c>
      <c r="E112" s="0" t="n">
        <v>77</v>
      </c>
    </row>
    <row r="113" customFormat="false" ht="12.8" hidden="false" customHeight="false" outlineLevel="0" collapsed="false">
      <c r="A113" s="0" t="n">
        <v>112</v>
      </c>
      <c r="B113" s="0" t="n">
        <v>8310509</v>
      </c>
      <c r="C113" s="1" t="s">
        <v>120</v>
      </c>
      <c r="D113" s="1" t="s">
        <v>6</v>
      </c>
      <c r="E113" s="0" t="n">
        <v>480</v>
      </c>
    </row>
    <row r="114" customFormat="false" ht="12.8" hidden="false" customHeight="false" outlineLevel="0" collapsed="false">
      <c r="A114" s="0" t="n">
        <v>113</v>
      </c>
      <c r="B114" s="0" t="n">
        <v>8310517</v>
      </c>
      <c r="C114" s="1" t="s">
        <v>121</v>
      </c>
      <c r="D114" s="1" t="s">
        <v>6</v>
      </c>
      <c r="E114" s="0" t="n">
        <v>120</v>
      </c>
    </row>
    <row r="115" customFormat="false" ht="15.65" hidden="false" customHeight="false" outlineLevel="0" collapsed="false">
      <c r="A115" s="0" t="n">
        <v>114</v>
      </c>
      <c r="B115" s="0" t="n">
        <v>8310512</v>
      </c>
      <c r="C115" s="1" t="s">
        <v>122</v>
      </c>
      <c r="D115" s="1" t="s">
        <v>6</v>
      </c>
      <c r="E115" s="0" t="n">
        <v>160</v>
      </c>
    </row>
    <row r="116" customFormat="false" ht="12.8" hidden="false" customHeight="false" outlineLevel="0" collapsed="false">
      <c r="A116" s="0" t="n">
        <v>115</v>
      </c>
      <c r="B116" s="0" t="n">
        <v>8310801</v>
      </c>
      <c r="C116" s="1" t="s">
        <v>123</v>
      </c>
      <c r="D116" s="1" t="s">
        <v>6</v>
      </c>
      <c r="E116" s="0" t="n">
        <v>750</v>
      </c>
    </row>
    <row r="117" customFormat="false" ht="12.8" hidden="false" customHeight="false" outlineLevel="0" collapsed="false">
      <c r="A117" s="0" t="n">
        <v>116</v>
      </c>
      <c r="B117" s="0" t="n">
        <v>8310802</v>
      </c>
      <c r="C117" s="1" t="s">
        <v>124</v>
      </c>
      <c r="D117" s="1" t="s">
        <v>6</v>
      </c>
      <c r="E117" s="0" t="n">
        <v>250</v>
      </c>
    </row>
    <row r="118" customFormat="false" ht="12.8" hidden="false" customHeight="false" outlineLevel="0" collapsed="false">
      <c r="A118" s="0" t="n">
        <v>117</v>
      </c>
      <c r="B118" s="0" t="n">
        <v>8310805</v>
      </c>
      <c r="C118" s="1" t="s">
        <v>125</v>
      </c>
      <c r="D118" s="1" t="s">
        <v>6</v>
      </c>
      <c r="E118" s="0" t="n">
        <v>100</v>
      </c>
    </row>
    <row r="119" customFormat="false" ht="12.8" hidden="false" customHeight="false" outlineLevel="0" collapsed="false">
      <c r="A119" s="0" t="n">
        <v>118</v>
      </c>
      <c r="B119" s="0" t="n">
        <v>8310803</v>
      </c>
      <c r="C119" s="1" t="s">
        <v>126</v>
      </c>
      <c r="D119" s="1" t="s">
        <v>99</v>
      </c>
      <c r="E119" s="0" t="n">
        <v>60</v>
      </c>
    </row>
    <row r="120" customFormat="false" ht="12.8" hidden="false" customHeight="false" outlineLevel="0" collapsed="false">
      <c r="A120" s="0" t="n">
        <v>119</v>
      </c>
      <c r="B120" s="0" t="n">
        <v>8310804</v>
      </c>
      <c r="C120" s="1" t="s">
        <v>127</v>
      </c>
      <c r="D120" s="1" t="s">
        <v>99</v>
      </c>
      <c r="E120" s="0" t="n">
        <v>48</v>
      </c>
    </row>
    <row r="121" customFormat="false" ht="12.8" hidden="false" customHeight="false" outlineLevel="0" collapsed="false">
      <c r="A121" s="0" t="n">
        <v>120</v>
      </c>
      <c r="B121" s="0" t="n">
        <v>8310601</v>
      </c>
      <c r="C121" s="1" t="s">
        <v>128</v>
      </c>
      <c r="D121" s="1" t="s">
        <v>6</v>
      </c>
      <c r="E121" s="0" t="n">
        <v>805</v>
      </c>
    </row>
    <row r="122" customFormat="false" ht="12.8" hidden="false" customHeight="false" outlineLevel="0" collapsed="false">
      <c r="A122" s="0" t="n">
        <v>121</v>
      </c>
      <c r="B122" s="0" t="n">
        <v>8310602</v>
      </c>
      <c r="C122" s="1" t="s">
        <v>129</v>
      </c>
      <c r="D122" s="1" t="s">
        <v>6</v>
      </c>
      <c r="E122" s="0" t="n">
        <v>195</v>
      </c>
    </row>
    <row r="123" customFormat="false" ht="12.8" hidden="false" customHeight="false" outlineLevel="0" collapsed="false">
      <c r="A123" s="0" t="n">
        <v>122</v>
      </c>
      <c r="B123" s="0" t="n">
        <v>8310605</v>
      </c>
      <c r="C123" s="1" t="s">
        <v>130</v>
      </c>
      <c r="D123" s="1" t="s">
        <v>6</v>
      </c>
      <c r="E123" s="0" t="n">
        <v>600</v>
      </c>
    </row>
    <row r="124" customFormat="false" ht="12.8" hidden="false" customHeight="false" outlineLevel="0" collapsed="false">
      <c r="A124" s="0" t="n">
        <v>123</v>
      </c>
      <c r="B124" s="0" t="n">
        <v>8310606</v>
      </c>
      <c r="C124" s="1" t="s">
        <v>131</v>
      </c>
      <c r="D124" s="1" t="s">
        <v>6</v>
      </c>
      <c r="E124" s="0" t="n">
        <v>200</v>
      </c>
    </row>
    <row r="125" customFormat="false" ht="12.8" hidden="false" customHeight="false" outlineLevel="0" collapsed="false">
      <c r="A125" s="0" t="n">
        <v>124</v>
      </c>
      <c r="B125" s="0" t="n">
        <v>8310603</v>
      </c>
      <c r="C125" s="1" t="s">
        <v>132</v>
      </c>
      <c r="D125" s="1" t="s">
        <v>6</v>
      </c>
      <c r="E125" s="0" t="n">
        <v>563</v>
      </c>
    </row>
    <row r="126" customFormat="false" ht="12.8" hidden="false" customHeight="false" outlineLevel="0" collapsed="false">
      <c r="A126" s="0" t="n">
        <v>125</v>
      </c>
      <c r="B126" s="0" t="n">
        <v>8310604</v>
      </c>
      <c r="C126" s="1" t="s">
        <v>133</v>
      </c>
      <c r="D126" s="1" t="s">
        <v>6</v>
      </c>
      <c r="E126" s="0" t="n">
        <v>187</v>
      </c>
    </row>
    <row r="127" customFormat="false" ht="12.8" hidden="false" customHeight="false" outlineLevel="0" collapsed="false">
      <c r="A127" s="0" t="n">
        <v>126</v>
      </c>
      <c r="B127" s="0" t="n">
        <v>8310607</v>
      </c>
      <c r="C127" s="1" t="s">
        <v>134</v>
      </c>
      <c r="D127" s="1" t="s">
        <v>6</v>
      </c>
      <c r="E127" s="0" t="n">
        <v>730</v>
      </c>
    </row>
    <row r="128" customFormat="false" ht="12.8" hidden="false" customHeight="false" outlineLevel="0" collapsed="false">
      <c r="A128" s="0" t="n">
        <v>127</v>
      </c>
      <c r="B128" s="0" t="n">
        <v>8310608</v>
      </c>
      <c r="C128" s="1" t="s">
        <v>135</v>
      </c>
      <c r="D128" s="1" t="s">
        <v>6</v>
      </c>
      <c r="E128" s="0" t="n">
        <v>270</v>
      </c>
    </row>
    <row r="129" customFormat="false" ht="12.8" hidden="false" customHeight="false" outlineLevel="0" collapsed="false">
      <c r="A129" s="0" t="n">
        <v>128</v>
      </c>
      <c r="B129" s="0" t="n">
        <v>8310609</v>
      </c>
      <c r="C129" s="1" t="s">
        <v>136</v>
      </c>
      <c r="D129" s="1" t="s">
        <v>6</v>
      </c>
      <c r="E129" s="0" t="n">
        <v>420</v>
      </c>
    </row>
    <row r="130" customFormat="false" ht="12.8" hidden="false" customHeight="false" outlineLevel="0" collapsed="false">
      <c r="A130" s="0" t="n">
        <v>129</v>
      </c>
      <c r="B130" s="0" t="n">
        <v>8310610</v>
      </c>
      <c r="C130" s="1" t="s">
        <v>137</v>
      </c>
      <c r="D130" s="1" t="s">
        <v>6</v>
      </c>
      <c r="E130" s="0" t="n">
        <v>180</v>
      </c>
    </row>
    <row r="131" customFormat="false" ht="12.8" hidden="false" customHeight="false" outlineLevel="0" collapsed="false">
      <c r="A131" s="0" t="n">
        <v>130</v>
      </c>
      <c r="B131" s="0" t="n">
        <v>8310611</v>
      </c>
      <c r="C131" s="1" t="s">
        <v>138</v>
      </c>
      <c r="D131" s="1" t="s">
        <v>6</v>
      </c>
      <c r="E131" s="0" t="n">
        <v>288</v>
      </c>
    </row>
    <row r="132" customFormat="false" ht="12.8" hidden="false" customHeight="false" outlineLevel="0" collapsed="false">
      <c r="A132" s="0" t="n">
        <v>131</v>
      </c>
      <c r="B132" s="0" t="n">
        <v>8310612</v>
      </c>
      <c r="C132" s="1" t="s">
        <v>139</v>
      </c>
      <c r="D132" s="1" t="s">
        <v>6</v>
      </c>
      <c r="E132" s="0" t="n">
        <v>112</v>
      </c>
    </row>
    <row r="133" customFormat="false" ht="12.8" hidden="false" customHeight="false" outlineLevel="0" collapsed="false">
      <c r="A133" s="0" t="n">
        <v>132</v>
      </c>
      <c r="B133" s="0" t="n">
        <v>8310616</v>
      </c>
      <c r="C133" s="1" t="s">
        <v>140</v>
      </c>
      <c r="D133" s="1" t="s">
        <v>6</v>
      </c>
      <c r="E133" s="0" t="n">
        <v>350</v>
      </c>
      <c r="F133" s="2" t="s">
        <v>141</v>
      </c>
    </row>
    <row r="134" customFormat="false" ht="12.8" hidden="false" customHeight="false" outlineLevel="0" collapsed="false">
      <c r="A134" s="0" t="n">
        <v>133</v>
      </c>
      <c r="B134" s="0" t="n">
        <v>8310645</v>
      </c>
      <c r="C134" s="1" t="s">
        <v>142</v>
      </c>
      <c r="D134" s="1" t="s">
        <v>6</v>
      </c>
      <c r="E134" s="0" t="n">
        <v>150</v>
      </c>
      <c r="F134" s="2"/>
    </row>
    <row r="135" customFormat="false" ht="12.8" hidden="false" customHeight="false" outlineLevel="0" collapsed="false">
      <c r="A135" s="0" t="n">
        <v>134</v>
      </c>
      <c r="B135" s="0" t="n">
        <v>8310639</v>
      </c>
      <c r="C135" s="1" t="s">
        <v>143</v>
      </c>
      <c r="D135" s="1" t="s">
        <v>6</v>
      </c>
      <c r="E135" s="0" t="n">
        <v>458</v>
      </c>
    </row>
    <row r="136" customFormat="false" ht="12.8" hidden="false" customHeight="false" outlineLevel="0" collapsed="false">
      <c r="A136" s="0" t="n">
        <v>135</v>
      </c>
      <c r="B136" s="0" t="n">
        <v>8310640</v>
      </c>
      <c r="C136" s="1" t="s">
        <v>144</v>
      </c>
      <c r="D136" s="1" t="s">
        <v>6</v>
      </c>
      <c r="E136" s="0" t="n">
        <v>192</v>
      </c>
    </row>
    <row r="137" customFormat="false" ht="12.8" hidden="false" customHeight="false" outlineLevel="0" collapsed="false">
      <c r="A137" s="0" t="n">
        <v>136</v>
      </c>
      <c r="B137" s="0" t="n">
        <v>8310641</v>
      </c>
      <c r="C137" s="1" t="s">
        <v>145</v>
      </c>
      <c r="D137" s="1" t="s">
        <v>6</v>
      </c>
      <c r="E137" s="0" t="n">
        <v>781</v>
      </c>
    </row>
    <row r="138" customFormat="false" ht="12.8" hidden="false" customHeight="false" outlineLevel="0" collapsed="false">
      <c r="A138" s="0" t="n">
        <v>137</v>
      </c>
      <c r="B138" s="0" t="n">
        <v>8310642</v>
      </c>
      <c r="C138" s="1" t="s">
        <v>146</v>
      </c>
      <c r="D138" s="1" t="s">
        <v>6</v>
      </c>
      <c r="E138" s="0" t="n">
        <v>319</v>
      </c>
    </row>
    <row r="139" customFormat="false" ht="12.8" hidden="false" customHeight="false" outlineLevel="0" collapsed="false">
      <c r="A139" s="0" t="n">
        <v>138</v>
      </c>
      <c r="B139" s="0" t="n">
        <v>8310643</v>
      </c>
      <c r="C139" s="1" t="s">
        <v>147</v>
      </c>
      <c r="D139" s="1" t="s">
        <v>6</v>
      </c>
      <c r="E139" s="0" t="n">
        <v>776</v>
      </c>
    </row>
    <row r="140" customFormat="false" ht="12.8" hidden="false" customHeight="false" outlineLevel="0" collapsed="false">
      <c r="A140" s="0" t="n">
        <v>139</v>
      </c>
      <c r="B140" s="0" t="n">
        <v>8310644</v>
      </c>
      <c r="C140" s="1" t="s">
        <v>148</v>
      </c>
      <c r="D140" s="1" t="s">
        <v>6</v>
      </c>
      <c r="E140" s="0" t="n">
        <v>324</v>
      </c>
    </row>
    <row r="141" customFormat="false" ht="12.8" hidden="false" customHeight="false" outlineLevel="0" collapsed="false">
      <c r="A141" s="0" t="n">
        <v>140</v>
      </c>
      <c r="B141" s="0" t="n">
        <v>8310618</v>
      </c>
      <c r="C141" s="1" t="s">
        <v>149</v>
      </c>
      <c r="D141" s="1" t="s">
        <v>99</v>
      </c>
      <c r="E141" s="0" t="n">
        <v>640</v>
      </c>
    </row>
    <row r="142" customFormat="false" ht="12.8" hidden="false" customHeight="false" outlineLevel="0" collapsed="false">
      <c r="A142" s="0" t="n">
        <v>141</v>
      </c>
      <c r="B142" s="0" t="n">
        <v>8310627</v>
      </c>
      <c r="C142" s="1" t="s">
        <v>150</v>
      </c>
      <c r="D142" s="1" t="s">
        <v>99</v>
      </c>
      <c r="E142" s="0" t="n">
        <v>500</v>
      </c>
    </row>
    <row r="143" customFormat="false" ht="12.8" hidden="false" customHeight="false" outlineLevel="0" collapsed="false">
      <c r="A143" s="0" t="n">
        <v>142</v>
      </c>
      <c r="B143" s="0" t="n">
        <v>8310614</v>
      </c>
      <c r="C143" s="1" t="s">
        <v>151</v>
      </c>
      <c r="D143" s="1" t="s">
        <v>99</v>
      </c>
      <c r="E143" s="0" t="n">
        <v>1188</v>
      </c>
    </row>
    <row r="144" customFormat="false" ht="12.8" hidden="false" customHeight="false" outlineLevel="0" collapsed="false">
      <c r="A144" s="0" t="n">
        <v>143</v>
      </c>
      <c r="B144" s="0" t="n">
        <v>8310628</v>
      </c>
      <c r="C144" s="1" t="s">
        <v>152</v>
      </c>
      <c r="D144" s="1" t="s">
        <v>99</v>
      </c>
      <c r="E144" s="0" t="n">
        <v>600</v>
      </c>
    </row>
    <row r="145" customFormat="false" ht="12.8" hidden="false" customHeight="false" outlineLevel="0" collapsed="false">
      <c r="A145" s="0" t="n">
        <v>144</v>
      </c>
      <c r="B145" s="0" t="n">
        <v>8310619</v>
      </c>
      <c r="C145" s="1" t="s">
        <v>153</v>
      </c>
      <c r="D145" s="1" t="s">
        <v>99</v>
      </c>
      <c r="E145" s="0" t="n">
        <v>728</v>
      </c>
    </row>
    <row r="146" customFormat="false" ht="12.8" hidden="false" customHeight="false" outlineLevel="0" collapsed="false">
      <c r="A146" s="0" t="n">
        <v>145</v>
      </c>
      <c r="B146" s="0" t="n">
        <v>8310629</v>
      </c>
      <c r="C146" s="1" t="s">
        <v>154</v>
      </c>
      <c r="D146" s="1" t="s">
        <v>99</v>
      </c>
      <c r="E146" s="0" t="n">
        <v>500</v>
      </c>
    </row>
    <row r="147" customFormat="false" ht="12.8" hidden="false" customHeight="false" outlineLevel="0" collapsed="false">
      <c r="A147" s="0" t="n">
        <v>146</v>
      </c>
      <c r="B147" s="0" t="n">
        <v>8310630</v>
      </c>
      <c r="C147" s="1" t="s">
        <v>155</v>
      </c>
      <c r="D147" s="1" t="s">
        <v>99</v>
      </c>
      <c r="E147" s="0" t="n">
        <v>1000</v>
      </c>
    </row>
    <row r="148" customFormat="false" ht="12.8" hidden="false" customHeight="false" outlineLevel="0" collapsed="false">
      <c r="A148" s="0" t="n">
        <v>147</v>
      </c>
      <c r="B148" s="0" t="n">
        <v>8310631</v>
      </c>
      <c r="C148" s="1" t="s">
        <v>156</v>
      </c>
      <c r="D148" s="1" t="s">
        <v>99</v>
      </c>
      <c r="E148" s="0" t="n">
        <v>20</v>
      </c>
    </row>
    <row r="149" customFormat="false" ht="12.8" hidden="false" customHeight="false" outlineLevel="0" collapsed="false">
      <c r="A149" s="0" t="n">
        <v>148</v>
      </c>
      <c r="B149" s="0" t="n">
        <v>8310632</v>
      </c>
      <c r="C149" s="1" t="s">
        <v>157</v>
      </c>
      <c r="D149" s="1" t="s">
        <v>99</v>
      </c>
      <c r="E149" s="0" t="n">
        <v>340</v>
      </c>
    </row>
    <row r="150" customFormat="false" ht="12.8" hidden="false" customHeight="false" outlineLevel="0" collapsed="false">
      <c r="A150" s="0" t="n">
        <v>149</v>
      </c>
      <c r="B150" s="0" t="n">
        <v>8310633</v>
      </c>
      <c r="C150" s="1" t="s">
        <v>158</v>
      </c>
      <c r="D150" s="1" t="s">
        <v>99</v>
      </c>
      <c r="E150" s="0" t="n">
        <v>600</v>
      </c>
    </row>
    <row r="151" customFormat="false" ht="12.8" hidden="false" customHeight="false" outlineLevel="0" collapsed="false">
      <c r="A151" s="0" t="n">
        <v>150</v>
      </c>
      <c r="B151" s="0" t="n">
        <v>8310635</v>
      </c>
      <c r="C151" s="1" t="s">
        <v>159</v>
      </c>
      <c r="D151" s="1" t="s">
        <v>99</v>
      </c>
      <c r="E151" s="0" t="n">
        <v>400</v>
      </c>
    </row>
    <row r="152" customFormat="false" ht="12.8" hidden="false" customHeight="false" outlineLevel="0" collapsed="false">
      <c r="A152" s="0" t="n">
        <v>151</v>
      </c>
      <c r="B152" s="0" t="n">
        <v>8310637</v>
      </c>
      <c r="C152" s="1" t="s">
        <v>160</v>
      </c>
      <c r="D152" s="1" t="s">
        <v>99</v>
      </c>
      <c r="E152" s="0" t="n">
        <v>288</v>
      </c>
    </row>
    <row r="153" customFormat="false" ht="12.8" hidden="false" customHeight="false" outlineLevel="0" collapsed="false">
      <c r="A153" s="0" t="n">
        <v>152</v>
      </c>
      <c r="B153" s="0" t="n">
        <v>8310638</v>
      </c>
      <c r="C153" s="1" t="s">
        <v>161</v>
      </c>
      <c r="D153" s="1" t="s">
        <v>99</v>
      </c>
      <c r="E153" s="0" t="n">
        <v>240</v>
      </c>
    </row>
    <row r="154" customFormat="false" ht="12.8" hidden="false" customHeight="false" outlineLevel="0" collapsed="false">
      <c r="A154" s="0" t="n">
        <v>153</v>
      </c>
      <c r="B154" s="0" t="n">
        <v>8310646</v>
      </c>
      <c r="C154" s="1" t="s">
        <v>162</v>
      </c>
      <c r="D154" s="1" t="s">
        <v>99</v>
      </c>
      <c r="E154" s="0" t="n">
        <v>720</v>
      </c>
    </row>
    <row r="155" customFormat="false" ht="12.8" hidden="false" customHeight="false" outlineLevel="0" collapsed="false">
      <c r="A155" s="0" t="n">
        <v>154</v>
      </c>
      <c r="B155" s="0" t="n">
        <v>8310701</v>
      </c>
      <c r="C155" s="1" t="s">
        <v>163</v>
      </c>
      <c r="D155" s="1" t="s">
        <v>6</v>
      </c>
      <c r="E155" s="0" t="n">
        <v>760</v>
      </c>
    </row>
    <row r="156" customFormat="false" ht="12.8" hidden="false" customHeight="false" outlineLevel="0" collapsed="false">
      <c r="A156" s="0" t="n">
        <v>155</v>
      </c>
      <c r="B156" s="0" t="n">
        <v>8310702</v>
      </c>
      <c r="C156" s="1" t="s">
        <v>164</v>
      </c>
      <c r="D156" s="1" t="s">
        <v>6</v>
      </c>
      <c r="E156" s="0" t="n">
        <v>240</v>
      </c>
    </row>
    <row r="157" customFormat="false" ht="12.8" hidden="false" customHeight="false" outlineLevel="0" collapsed="false">
      <c r="A157" s="0" t="n">
        <v>156</v>
      </c>
      <c r="B157" s="0" t="n">
        <v>8310703</v>
      </c>
      <c r="C157" s="1" t="s">
        <v>165</v>
      </c>
      <c r="D157" s="1" t="s">
        <v>6</v>
      </c>
      <c r="E157" s="0" t="n">
        <v>580</v>
      </c>
    </row>
    <row r="158" customFormat="false" ht="12.8" hidden="false" customHeight="false" outlineLevel="0" collapsed="false">
      <c r="A158" s="0" t="n">
        <v>157</v>
      </c>
      <c r="B158" s="0" t="n">
        <v>8310704</v>
      </c>
      <c r="C158" s="1" t="s">
        <v>166</v>
      </c>
      <c r="D158" s="1" t="s">
        <v>6</v>
      </c>
      <c r="E158" s="0" t="n">
        <v>220</v>
      </c>
    </row>
    <row r="159" customFormat="false" ht="12.8" hidden="false" customHeight="false" outlineLevel="0" collapsed="false">
      <c r="A159" s="0" t="n">
        <v>158</v>
      </c>
      <c r="B159" s="0" t="n">
        <v>8310705</v>
      </c>
      <c r="C159" s="1" t="s">
        <v>167</v>
      </c>
      <c r="D159" s="1" t="s">
        <v>6</v>
      </c>
      <c r="E159" s="0" t="n">
        <v>700</v>
      </c>
    </row>
    <row r="160" customFormat="false" ht="12.8" hidden="false" customHeight="false" outlineLevel="0" collapsed="false">
      <c r="A160" s="0" t="n">
        <v>159</v>
      </c>
      <c r="B160" s="0" t="n">
        <v>8310706</v>
      </c>
      <c r="C160" s="1" t="s">
        <v>168</v>
      </c>
      <c r="D160" s="1" t="s">
        <v>6</v>
      </c>
      <c r="E160" s="0" t="n">
        <v>300</v>
      </c>
    </row>
    <row r="161" customFormat="false" ht="12.8" hidden="false" customHeight="false" outlineLevel="0" collapsed="false">
      <c r="A161" s="0" t="n">
        <v>160</v>
      </c>
      <c r="B161" s="0" t="n">
        <v>8310707</v>
      </c>
      <c r="C161" s="1" t="s">
        <v>169</v>
      </c>
      <c r="D161" s="1" t="s">
        <v>6</v>
      </c>
      <c r="E161" s="0" t="n">
        <v>280</v>
      </c>
    </row>
    <row r="162" customFormat="false" ht="12.8" hidden="false" customHeight="false" outlineLevel="0" collapsed="false">
      <c r="A162" s="0" t="n">
        <v>161</v>
      </c>
      <c r="B162" s="0" t="n">
        <v>8310708</v>
      </c>
      <c r="C162" s="1" t="s">
        <v>170</v>
      </c>
      <c r="D162" s="1" t="s">
        <v>6</v>
      </c>
      <c r="E162" s="0" t="n">
        <v>120</v>
      </c>
    </row>
    <row r="163" customFormat="false" ht="12.8" hidden="false" customHeight="false" outlineLevel="0" collapsed="false">
      <c r="A163" s="0" t="n">
        <v>162</v>
      </c>
      <c r="B163" s="0" t="n">
        <v>8310709</v>
      </c>
      <c r="C163" s="1" t="s">
        <v>171</v>
      </c>
      <c r="D163" s="1" t="s">
        <v>6</v>
      </c>
      <c r="E163" s="0" t="n">
        <v>560</v>
      </c>
    </row>
    <row r="164" customFormat="false" ht="12.8" hidden="false" customHeight="false" outlineLevel="0" collapsed="false">
      <c r="A164" s="0" t="n">
        <v>163</v>
      </c>
      <c r="B164" s="0" t="n">
        <v>8310710</v>
      </c>
      <c r="C164" s="1" t="s">
        <v>172</v>
      </c>
      <c r="D164" s="1" t="s">
        <v>6</v>
      </c>
      <c r="E164" s="0" t="n">
        <v>240</v>
      </c>
    </row>
    <row r="165" customFormat="false" ht="12.8" hidden="false" customHeight="false" outlineLevel="0" collapsed="false">
      <c r="A165" s="0" t="n">
        <v>164</v>
      </c>
      <c r="B165" s="0" t="n">
        <v>8310711</v>
      </c>
      <c r="C165" s="1" t="s">
        <v>173</v>
      </c>
      <c r="D165" s="1" t="s">
        <v>6</v>
      </c>
      <c r="E165" s="0" t="n">
        <v>210</v>
      </c>
    </row>
    <row r="166" customFormat="false" ht="12.8" hidden="false" customHeight="false" outlineLevel="0" collapsed="false">
      <c r="A166" s="0" t="n">
        <v>165</v>
      </c>
      <c r="B166" s="0" t="n">
        <v>8310712</v>
      </c>
      <c r="C166" s="1" t="s">
        <v>174</v>
      </c>
      <c r="D166" s="1" t="s">
        <v>6</v>
      </c>
      <c r="E166" s="0" t="n">
        <v>90</v>
      </c>
    </row>
    <row r="167" customFormat="false" ht="12.8" hidden="false" customHeight="false" outlineLevel="0" collapsed="false">
      <c r="A167" s="0" t="n">
        <v>166</v>
      </c>
      <c r="B167" s="0" t="n">
        <v>8310713</v>
      </c>
      <c r="C167" s="1" t="s">
        <v>175</v>
      </c>
      <c r="D167" s="1" t="s">
        <v>6</v>
      </c>
      <c r="E167" s="0" t="n">
        <v>710</v>
      </c>
    </row>
    <row r="168" customFormat="false" ht="12.8" hidden="false" customHeight="false" outlineLevel="0" collapsed="false">
      <c r="A168" s="0" t="n">
        <v>167</v>
      </c>
      <c r="B168" s="0" t="n">
        <v>8310714</v>
      </c>
      <c r="C168" s="1" t="s">
        <v>176</v>
      </c>
      <c r="D168" s="1" t="s">
        <v>6</v>
      </c>
      <c r="E168" s="0" t="n">
        <v>290</v>
      </c>
    </row>
    <row r="169" customFormat="false" ht="12.8" hidden="false" customHeight="false" outlineLevel="0" collapsed="false">
      <c r="A169" s="0" t="n">
        <v>168</v>
      </c>
      <c r="B169" s="0" t="n">
        <v>8310744</v>
      </c>
      <c r="C169" s="1" t="s">
        <v>177</v>
      </c>
      <c r="D169" s="1" t="s">
        <v>6</v>
      </c>
      <c r="E169" s="0" t="n">
        <v>285</v>
      </c>
    </row>
    <row r="170" customFormat="false" ht="12.8" hidden="false" customHeight="false" outlineLevel="0" collapsed="false">
      <c r="A170" s="0" t="n">
        <v>169</v>
      </c>
      <c r="B170" s="0" t="n">
        <v>8310745</v>
      </c>
      <c r="C170" s="1" t="s">
        <v>178</v>
      </c>
      <c r="D170" s="1" t="s">
        <v>6</v>
      </c>
      <c r="E170" s="0" t="n">
        <v>115</v>
      </c>
    </row>
    <row r="171" customFormat="false" ht="12.8" hidden="false" customHeight="false" outlineLevel="0" collapsed="false">
      <c r="A171" s="0" t="n">
        <v>170</v>
      </c>
      <c r="B171" s="0" t="n">
        <v>8310715</v>
      </c>
      <c r="C171" s="1" t="s">
        <v>179</v>
      </c>
      <c r="D171" s="1" t="s">
        <v>99</v>
      </c>
      <c r="E171" s="0" t="n">
        <v>850</v>
      </c>
    </row>
    <row r="172" customFormat="false" ht="12.8" hidden="false" customHeight="false" outlineLevel="0" collapsed="false">
      <c r="A172" s="0" t="n">
        <v>171</v>
      </c>
      <c r="B172" s="0" t="n">
        <v>8310716</v>
      </c>
      <c r="C172" s="1" t="s">
        <v>180</v>
      </c>
      <c r="D172" s="1" t="s">
        <v>99</v>
      </c>
      <c r="E172" s="0" t="n">
        <v>1700</v>
      </c>
    </row>
    <row r="173" customFormat="false" ht="12.8" hidden="false" customHeight="false" outlineLevel="0" collapsed="false">
      <c r="A173" s="0" t="n">
        <v>172</v>
      </c>
      <c r="B173" s="0" t="n">
        <v>8310734</v>
      </c>
      <c r="C173" s="1" t="s">
        <v>181</v>
      </c>
      <c r="D173" s="1" t="s">
        <v>99</v>
      </c>
      <c r="E173" s="0" t="n">
        <v>300</v>
      </c>
    </row>
    <row r="174" customFormat="false" ht="12.8" hidden="false" customHeight="false" outlineLevel="0" collapsed="false">
      <c r="A174" s="0" t="n">
        <v>173</v>
      </c>
      <c r="B174" s="0" t="n">
        <v>8310735</v>
      </c>
      <c r="C174" s="1" t="s">
        <v>182</v>
      </c>
      <c r="D174" s="1" t="s">
        <v>99</v>
      </c>
      <c r="E174" s="0" t="n">
        <v>780</v>
      </c>
    </row>
    <row r="175" customFormat="false" ht="12.8" hidden="false" customHeight="false" outlineLevel="0" collapsed="false">
      <c r="A175" s="0" t="n">
        <v>174</v>
      </c>
      <c r="B175" s="0" t="n">
        <v>8310738</v>
      </c>
      <c r="C175" s="1" t="s">
        <v>183</v>
      </c>
      <c r="D175" s="1" t="s">
        <v>99</v>
      </c>
      <c r="E175" s="0" t="n">
        <v>1500</v>
      </c>
      <c r="F175" s="3" t="s">
        <v>184</v>
      </c>
    </row>
    <row r="176" customFormat="false" ht="12.8" hidden="false" customHeight="false" outlineLevel="0" collapsed="false">
      <c r="A176" s="0" t="n">
        <v>175</v>
      </c>
      <c r="B176" s="0" t="n">
        <v>8310739</v>
      </c>
      <c r="C176" s="1" t="s">
        <v>185</v>
      </c>
      <c r="D176" s="1" t="s">
        <v>99</v>
      </c>
      <c r="E176" s="0" t="n">
        <v>780</v>
      </c>
    </row>
    <row r="177" customFormat="false" ht="12.8" hidden="false" customHeight="false" outlineLevel="0" collapsed="false">
      <c r="A177" s="0" t="n">
        <v>176</v>
      </c>
      <c r="B177" s="0" t="n">
        <v>8310740</v>
      </c>
      <c r="C177" s="1" t="s">
        <v>186</v>
      </c>
      <c r="D177" s="1" t="s">
        <v>99</v>
      </c>
      <c r="E177" s="0" t="n">
        <v>180</v>
      </c>
    </row>
    <row r="178" customFormat="false" ht="12.8" hidden="false" customHeight="false" outlineLevel="0" collapsed="false">
      <c r="A178" s="0" t="n">
        <v>177</v>
      </c>
      <c r="B178" s="0" t="n">
        <v>8310741</v>
      </c>
      <c r="C178" s="1" t="s">
        <v>187</v>
      </c>
      <c r="D178" s="1" t="s">
        <v>99</v>
      </c>
      <c r="E178" s="0" t="n">
        <v>846</v>
      </c>
    </row>
    <row r="179" customFormat="false" ht="12.8" hidden="false" customHeight="false" outlineLevel="0" collapsed="false">
      <c r="A179" s="0" t="n">
        <v>178</v>
      </c>
      <c r="B179" s="0" t="n">
        <v>8310742</v>
      </c>
      <c r="C179" s="1" t="s">
        <v>188</v>
      </c>
      <c r="D179" s="1" t="s">
        <v>99</v>
      </c>
      <c r="E179" s="0" t="n">
        <v>570</v>
      </c>
    </row>
    <row r="180" customFormat="false" ht="12.8" hidden="false" customHeight="false" outlineLevel="0" collapsed="false">
      <c r="A180" s="0" t="n">
        <v>179</v>
      </c>
      <c r="B180" s="0" t="n">
        <v>8310743</v>
      </c>
      <c r="C180" s="1" t="s">
        <v>189</v>
      </c>
      <c r="D180" s="1" t="s">
        <v>99</v>
      </c>
      <c r="E180" s="0" t="n">
        <v>920</v>
      </c>
    </row>
    <row r="181" customFormat="false" ht="12.8" hidden="false" customHeight="false" outlineLevel="0" collapsed="false">
      <c r="A181" s="0" t="n">
        <v>180</v>
      </c>
      <c r="B181" s="0" t="n">
        <v>8310746</v>
      </c>
      <c r="C181" s="1" t="s">
        <v>190</v>
      </c>
      <c r="D181" s="1" t="s">
        <v>99</v>
      </c>
      <c r="E181" s="0" t="n">
        <v>360</v>
      </c>
    </row>
    <row r="182" customFormat="false" ht="12.8" hidden="false" customHeight="false" outlineLevel="0" collapsed="false">
      <c r="A182" s="0" t="n">
        <v>181</v>
      </c>
      <c r="B182" s="0" t="n">
        <v>8311001</v>
      </c>
      <c r="C182" s="1" t="s">
        <v>191</v>
      </c>
      <c r="D182" s="1" t="s">
        <v>6</v>
      </c>
      <c r="E182" s="0" t="n">
        <v>280</v>
      </c>
    </row>
    <row r="183" customFormat="false" ht="12.8" hidden="false" customHeight="false" outlineLevel="0" collapsed="false">
      <c r="A183" s="0" t="n">
        <v>182</v>
      </c>
      <c r="B183" s="0" t="n">
        <v>8311002</v>
      </c>
      <c r="C183" s="1" t="s">
        <v>192</v>
      </c>
      <c r="D183" s="1" t="s">
        <v>6</v>
      </c>
      <c r="E183" s="0" t="n">
        <v>120</v>
      </c>
    </row>
    <row r="184" customFormat="false" ht="12.8" hidden="false" customHeight="false" outlineLevel="0" collapsed="false">
      <c r="A184" s="0" t="n">
        <v>183</v>
      </c>
      <c r="B184" s="0" t="n">
        <v>8311003</v>
      </c>
      <c r="C184" s="1" t="s">
        <v>193</v>
      </c>
      <c r="D184" s="1" t="s">
        <v>6</v>
      </c>
      <c r="E184" s="0" t="n">
        <v>720</v>
      </c>
    </row>
    <row r="185" customFormat="false" ht="12.8" hidden="false" customHeight="false" outlineLevel="0" collapsed="false">
      <c r="A185" s="0" t="n">
        <v>184</v>
      </c>
      <c r="B185" s="0" t="n">
        <v>8311004</v>
      </c>
      <c r="C185" s="1" t="s">
        <v>194</v>
      </c>
      <c r="D185" s="1" t="s">
        <v>6</v>
      </c>
      <c r="E185" s="0" t="n">
        <v>280</v>
      </c>
    </row>
    <row r="186" customFormat="false" ht="12.8" hidden="false" customHeight="false" outlineLevel="0" collapsed="false">
      <c r="A186" s="0" t="n">
        <v>185</v>
      </c>
      <c r="B186" s="0" t="n">
        <v>8311005</v>
      </c>
      <c r="C186" s="1" t="s">
        <v>195</v>
      </c>
      <c r="D186" s="1" t="s">
        <v>6</v>
      </c>
      <c r="E186" s="0" t="n">
        <v>460</v>
      </c>
    </row>
    <row r="187" customFormat="false" ht="12.8" hidden="false" customHeight="false" outlineLevel="0" collapsed="false">
      <c r="A187" s="0" t="n">
        <v>186</v>
      </c>
      <c r="B187" s="0" t="n">
        <v>8311006</v>
      </c>
      <c r="C187" s="1" t="s">
        <v>196</v>
      </c>
      <c r="D187" s="1" t="s">
        <v>6</v>
      </c>
      <c r="E187" s="0" t="n">
        <v>140</v>
      </c>
    </row>
    <row r="188" customFormat="false" ht="12.8" hidden="false" customHeight="false" outlineLevel="0" collapsed="false">
      <c r="A188" s="0" t="n">
        <v>187</v>
      </c>
      <c r="B188" s="0" t="n">
        <v>8311014</v>
      </c>
      <c r="C188" s="1" t="s">
        <v>197</v>
      </c>
      <c r="D188" s="1" t="s">
        <v>6</v>
      </c>
      <c r="E188" s="0" t="n">
        <v>284</v>
      </c>
    </row>
    <row r="189" customFormat="false" ht="12.8" hidden="false" customHeight="false" outlineLevel="0" collapsed="false">
      <c r="A189" s="0" t="n">
        <v>188</v>
      </c>
      <c r="B189" s="0" t="n">
        <v>8311015</v>
      </c>
      <c r="C189" s="1" t="s">
        <v>198</v>
      </c>
      <c r="D189" s="1" t="s">
        <v>6</v>
      </c>
      <c r="E189" s="0" t="n">
        <v>116</v>
      </c>
    </row>
    <row r="190" customFormat="false" ht="12.8" hidden="false" customHeight="false" outlineLevel="0" collapsed="false">
      <c r="A190" s="0" t="n">
        <v>189</v>
      </c>
      <c r="B190" s="0" t="n">
        <v>8311016</v>
      </c>
      <c r="C190" s="1" t="s">
        <v>199</v>
      </c>
      <c r="D190" s="1" t="s">
        <v>6</v>
      </c>
      <c r="E190" s="0" t="n">
        <v>425</v>
      </c>
    </row>
    <row r="191" customFormat="false" ht="12.8" hidden="false" customHeight="false" outlineLevel="0" collapsed="false">
      <c r="A191" s="0" t="n">
        <v>190</v>
      </c>
      <c r="B191" s="0" t="n">
        <v>8311017</v>
      </c>
      <c r="C191" s="1" t="s">
        <v>200</v>
      </c>
      <c r="D191" s="1" t="s">
        <v>6</v>
      </c>
      <c r="E191" s="0" t="n">
        <v>175</v>
      </c>
    </row>
    <row r="192" customFormat="false" ht="12.8" hidden="false" customHeight="false" outlineLevel="0" collapsed="false">
      <c r="A192" s="0" t="n">
        <v>191</v>
      </c>
      <c r="B192" s="0" t="n">
        <v>8311018</v>
      </c>
      <c r="C192" s="1" t="s">
        <v>201</v>
      </c>
      <c r="D192" s="1" t="s">
        <v>6</v>
      </c>
      <c r="E192" s="0" t="n">
        <v>425</v>
      </c>
    </row>
    <row r="193" customFormat="false" ht="12.8" hidden="false" customHeight="false" outlineLevel="0" collapsed="false">
      <c r="A193" s="0" t="n">
        <v>192</v>
      </c>
      <c r="B193" s="0" t="n">
        <v>8311019</v>
      </c>
      <c r="C193" s="1" t="s">
        <v>202</v>
      </c>
      <c r="D193" s="1" t="s">
        <v>6</v>
      </c>
      <c r="E193" s="0" t="n">
        <v>175</v>
      </c>
    </row>
    <row r="194" customFormat="false" ht="12.8" hidden="false" customHeight="false" outlineLevel="0" collapsed="false">
      <c r="A194" s="0" t="n">
        <v>193</v>
      </c>
      <c r="B194" s="0" t="n">
        <v>8311022</v>
      </c>
      <c r="C194" s="1" t="s">
        <v>203</v>
      </c>
      <c r="D194" s="1" t="s">
        <v>6</v>
      </c>
      <c r="E194" s="0" t="n">
        <v>425</v>
      </c>
    </row>
    <row r="195" customFormat="false" ht="12.8" hidden="false" customHeight="false" outlineLevel="0" collapsed="false">
      <c r="A195" s="0" t="n">
        <v>194</v>
      </c>
      <c r="B195" s="0" t="n">
        <v>8311023</v>
      </c>
      <c r="C195" s="1" t="s">
        <v>204</v>
      </c>
      <c r="D195" s="1" t="s">
        <v>6</v>
      </c>
      <c r="E195" s="0" t="n">
        <v>175</v>
      </c>
    </row>
    <row r="196" customFormat="false" ht="12.8" hidden="false" customHeight="false" outlineLevel="0" collapsed="false">
      <c r="A196" s="0" t="n">
        <v>195</v>
      </c>
      <c r="B196" s="0" t="n">
        <v>8311025</v>
      </c>
      <c r="C196" s="1" t="s">
        <v>205</v>
      </c>
      <c r="D196" s="1" t="s">
        <v>6</v>
      </c>
      <c r="E196" s="0" t="n">
        <v>1125</v>
      </c>
    </row>
    <row r="197" customFormat="false" ht="12.8" hidden="false" customHeight="false" outlineLevel="0" collapsed="false">
      <c r="A197" s="0" t="n">
        <v>196</v>
      </c>
      <c r="B197" s="0" t="n">
        <v>8311026</v>
      </c>
      <c r="C197" s="1" t="s">
        <v>206</v>
      </c>
      <c r="D197" s="1" t="s">
        <v>6</v>
      </c>
      <c r="E197" s="0" t="n">
        <v>375</v>
      </c>
    </row>
    <row r="198" customFormat="false" ht="12.8" hidden="false" customHeight="false" outlineLevel="0" collapsed="false">
      <c r="A198" s="0" t="n">
        <v>197</v>
      </c>
      <c r="B198" s="0" t="n">
        <v>8311027</v>
      </c>
      <c r="C198" s="1" t="s">
        <v>207</v>
      </c>
      <c r="D198" s="1" t="s">
        <v>6</v>
      </c>
      <c r="E198" s="0" t="n">
        <v>450</v>
      </c>
      <c r="F198" s="2" t="s">
        <v>208</v>
      </c>
    </row>
    <row r="199" customFormat="false" ht="12.8" hidden="false" customHeight="false" outlineLevel="0" collapsed="false">
      <c r="A199" s="0" t="n">
        <v>198</v>
      </c>
      <c r="B199" s="0" t="n">
        <v>8311028</v>
      </c>
      <c r="C199" s="1" t="s">
        <v>209</v>
      </c>
      <c r="D199" s="1" t="s">
        <v>6</v>
      </c>
      <c r="E199" s="0" t="n">
        <v>150</v>
      </c>
      <c r="F199" s="2"/>
    </row>
    <row r="200" customFormat="false" ht="12.8" hidden="false" customHeight="false" outlineLevel="0" collapsed="false">
      <c r="A200" s="0" t="n">
        <v>199</v>
      </c>
      <c r="B200" s="0" t="n">
        <v>8311007</v>
      </c>
      <c r="C200" s="1" t="s">
        <v>210</v>
      </c>
      <c r="D200" s="1" t="s">
        <v>99</v>
      </c>
      <c r="E200" s="0" t="n">
        <v>400</v>
      </c>
    </row>
    <row r="201" customFormat="false" ht="12.8" hidden="false" customHeight="false" outlineLevel="0" collapsed="false">
      <c r="A201" s="0" t="n">
        <v>200</v>
      </c>
      <c r="B201" s="0" t="n">
        <v>8311008</v>
      </c>
      <c r="C201" s="1" t="s">
        <v>211</v>
      </c>
      <c r="D201" s="1" t="s">
        <v>99</v>
      </c>
      <c r="E201" s="0" t="n">
        <v>960</v>
      </c>
    </row>
    <row r="202" customFormat="false" ht="12.8" hidden="false" customHeight="false" outlineLevel="0" collapsed="false">
      <c r="A202" s="0" t="n">
        <v>201</v>
      </c>
      <c r="B202" s="0" t="n">
        <v>8311009</v>
      </c>
      <c r="C202" s="1" t="s">
        <v>212</v>
      </c>
      <c r="D202" s="1" t="s">
        <v>99</v>
      </c>
      <c r="E202" s="0" t="n">
        <v>500</v>
      </c>
    </row>
    <row r="203" customFormat="false" ht="12.8" hidden="false" customHeight="false" outlineLevel="0" collapsed="false">
      <c r="A203" s="0" t="n">
        <v>202</v>
      </c>
      <c r="B203" s="0" t="n">
        <v>8311013</v>
      </c>
      <c r="C203" s="1" t="s">
        <v>213</v>
      </c>
      <c r="D203" s="1" t="s">
        <v>99</v>
      </c>
      <c r="E203" s="0" t="n">
        <v>462</v>
      </c>
    </row>
    <row r="204" customFormat="false" ht="12.8" hidden="false" customHeight="false" outlineLevel="0" collapsed="false">
      <c r="A204" s="0" t="n">
        <v>203</v>
      </c>
      <c r="B204" s="0" t="n">
        <v>8311024</v>
      </c>
      <c r="C204" s="1" t="s">
        <v>214</v>
      </c>
      <c r="D204" s="1" t="s">
        <v>99</v>
      </c>
      <c r="E204" s="0" t="n">
        <v>420</v>
      </c>
    </row>
    <row r="205" customFormat="false" ht="12.8" hidden="false" customHeight="false" outlineLevel="0" collapsed="false">
      <c r="A205" s="0" t="n">
        <v>204</v>
      </c>
      <c r="B205" s="0" t="n">
        <v>8311021</v>
      </c>
      <c r="C205" s="1" t="s">
        <v>215</v>
      </c>
      <c r="D205" s="1" t="s">
        <v>99</v>
      </c>
      <c r="E205" s="0" t="n">
        <v>700</v>
      </c>
    </row>
    <row r="206" customFormat="false" ht="12.8" hidden="false" customHeight="false" outlineLevel="0" collapsed="false">
      <c r="A206" s="0" t="n">
        <v>205</v>
      </c>
      <c r="B206" s="0" t="n">
        <v>8311029</v>
      </c>
      <c r="C206" s="1" t="s">
        <v>216</v>
      </c>
      <c r="D206" s="1" t="s">
        <v>99</v>
      </c>
      <c r="E206" s="0" t="n">
        <v>400</v>
      </c>
    </row>
    <row r="207" customFormat="false" ht="12.8" hidden="false" customHeight="false" outlineLevel="0" collapsed="false">
      <c r="A207" s="0" t="n">
        <v>206</v>
      </c>
      <c r="B207" s="0" t="n">
        <v>8310201</v>
      </c>
      <c r="C207" s="1" t="s">
        <v>217</v>
      </c>
      <c r="D207" s="1" t="s">
        <v>6</v>
      </c>
      <c r="E207" s="0" t="n">
        <v>640</v>
      </c>
    </row>
    <row r="208" customFormat="false" ht="12.8" hidden="false" customHeight="false" outlineLevel="0" collapsed="false">
      <c r="A208" s="0" t="n">
        <v>207</v>
      </c>
      <c r="B208" s="0" t="n">
        <v>8310202</v>
      </c>
      <c r="C208" s="1" t="s">
        <v>218</v>
      </c>
      <c r="D208" s="1" t="s">
        <v>6</v>
      </c>
      <c r="E208" s="0" t="n">
        <v>260</v>
      </c>
    </row>
    <row r="209" customFormat="false" ht="12.8" hidden="false" customHeight="false" outlineLevel="0" collapsed="false">
      <c r="A209" s="0" t="n">
        <v>208</v>
      </c>
      <c r="B209" s="0" t="n">
        <v>8310208</v>
      </c>
      <c r="C209" s="1" t="s">
        <v>219</v>
      </c>
      <c r="D209" s="1" t="s">
        <v>6</v>
      </c>
      <c r="E209" s="0" t="n">
        <v>710</v>
      </c>
    </row>
    <row r="210" customFormat="false" ht="12.8" hidden="false" customHeight="false" outlineLevel="0" collapsed="false">
      <c r="A210" s="0" t="n">
        <v>209</v>
      </c>
      <c r="B210" s="0" t="n">
        <v>8310209</v>
      </c>
      <c r="C210" s="1" t="s">
        <v>220</v>
      </c>
      <c r="D210" s="1" t="s">
        <v>6</v>
      </c>
      <c r="E210" s="0" t="n">
        <v>290</v>
      </c>
    </row>
    <row r="211" customFormat="false" ht="12.8" hidden="false" customHeight="false" outlineLevel="0" collapsed="false">
      <c r="A211" s="0" t="n">
        <v>210</v>
      </c>
      <c r="B211" s="0" t="n">
        <v>8310204</v>
      </c>
      <c r="C211" s="1" t="s">
        <v>221</v>
      </c>
      <c r="D211" s="1" t="s">
        <v>99</v>
      </c>
      <c r="E211" s="0" t="n">
        <v>900</v>
      </c>
    </row>
    <row r="212" customFormat="false" ht="12.8" hidden="false" customHeight="false" outlineLevel="0" collapsed="false">
      <c r="A212" s="0" t="n">
        <v>211</v>
      </c>
      <c r="B212" s="0" t="n">
        <v>8310205</v>
      </c>
      <c r="C212" s="1" t="s">
        <v>222</v>
      </c>
      <c r="D212" s="1" t="s">
        <v>99</v>
      </c>
      <c r="E212" s="0" t="n">
        <v>580</v>
      </c>
    </row>
    <row r="213" customFormat="false" ht="12.8" hidden="false" customHeight="false" outlineLevel="0" collapsed="false">
      <c r="A213" s="0" t="n">
        <v>212</v>
      </c>
      <c r="B213" s="0" t="n">
        <v>8310206</v>
      </c>
      <c r="C213" s="1" t="s">
        <v>223</v>
      </c>
      <c r="D213" s="1" t="s">
        <v>99</v>
      </c>
      <c r="E213" s="0" t="n">
        <v>450</v>
      </c>
    </row>
    <row r="214" customFormat="false" ht="12.8" hidden="false" customHeight="false" outlineLevel="0" collapsed="false">
      <c r="A214" s="0" t="n">
        <v>213</v>
      </c>
      <c r="B214" s="0" t="n">
        <v>8310207</v>
      </c>
      <c r="C214" s="1" t="s">
        <v>224</v>
      </c>
      <c r="D214" s="1" t="s">
        <v>99</v>
      </c>
      <c r="E214" s="0" t="n">
        <v>400</v>
      </c>
    </row>
    <row r="215" customFormat="false" ht="12.8" hidden="false" customHeight="false" outlineLevel="0" collapsed="false">
      <c r="A215" s="0" t="n">
        <v>214</v>
      </c>
      <c r="B215" s="0" t="n">
        <v>8310210</v>
      </c>
      <c r="C215" s="1" t="s">
        <v>225</v>
      </c>
      <c r="D215" s="1" t="s">
        <v>99</v>
      </c>
      <c r="E215" s="0" t="n">
        <v>270</v>
      </c>
    </row>
    <row r="216" customFormat="false" ht="12.8" hidden="false" customHeight="false" outlineLevel="0" collapsed="false">
      <c r="A216" s="0" t="n">
        <v>215</v>
      </c>
      <c r="B216" s="0" t="n">
        <v>8310211</v>
      </c>
      <c r="C216" s="1" t="s">
        <v>226</v>
      </c>
      <c r="D216" s="1" t="s">
        <v>99</v>
      </c>
      <c r="E216" s="0" t="n">
        <v>608</v>
      </c>
    </row>
    <row r="217" customFormat="false" ht="12.8" hidden="false" customHeight="false" outlineLevel="0" collapsed="false">
      <c r="A217" s="0" t="n">
        <v>216</v>
      </c>
      <c r="B217" s="0" t="n">
        <v>8310901</v>
      </c>
      <c r="C217" s="1" t="s">
        <v>227</v>
      </c>
      <c r="D217" s="1" t="s">
        <v>6</v>
      </c>
      <c r="E217" s="0" t="n">
        <v>1020</v>
      </c>
    </row>
    <row r="218" customFormat="false" ht="12.8" hidden="false" customHeight="false" outlineLevel="0" collapsed="false">
      <c r="A218" s="0" t="n">
        <v>217</v>
      </c>
      <c r="B218" s="0" t="n">
        <v>8310902</v>
      </c>
      <c r="C218" s="1" t="s">
        <v>228</v>
      </c>
      <c r="D218" s="1" t="s">
        <v>6</v>
      </c>
      <c r="E218" s="0" t="n">
        <v>420</v>
      </c>
    </row>
    <row r="219" customFormat="false" ht="12.8" hidden="false" customHeight="false" outlineLevel="0" collapsed="false">
      <c r="A219" s="0" t="n">
        <v>218</v>
      </c>
      <c r="B219" s="0" t="n">
        <v>8310903</v>
      </c>
      <c r="C219" s="1" t="s">
        <v>229</v>
      </c>
      <c r="D219" s="1" t="s">
        <v>6</v>
      </c>
      <c r="E219" s="0" t="n">
        <v>420</v>
      </c>
    </row>
    <row r="220" customFormat="false" ht="12.8" hidden="false" customHeight="false" outlineLevel="0" collapsed="false">
      <c r="A220" s="0" t="n">
        <v>219</v>
      </c>
      <c r="B220" s="0" t="n">
        <v>8310904</v>
      </c>
      <c r="C220" s="1" t="s">
        <v>230</v>
      </c>
      <c r="D220" s="1" t="s">
        <v>6</v>
      </c>
      <c r="E220" s="0" t="n">
        <v>180</v>
      </c>
    </row>
    <row r="221" customFormat="false" ht="12.8" hidden="false" customHeight="false" outlineLevel="0" collapsed="false">
      <c r="A221" s="0" t="n">
        <v>220</v>
      </c>
      <c r="B221" s="0" t="n">
        <v>8310906</v>
      </c>
      <c r="C221" s="1" t="s">
        <v>231</v>
      </c>
      <c r="D221" s="1" t="s">
        <v>6</v>
      </c>
      <c r="E221" s="0" t="n">
        <v>497</v>
      </c>
    </row>
    <row r="222" customFormat="false" ht="12.8" hidden="false" customHeight="false" outlineLevel="0" collapsed="false">
      <c r="A222" s="0" t="n">
        <v>221</v>
      </c>
      <c r="B222" s="0" t="n">
        <v>8310907</v>
      </c>
      <c r="C222" s="1" t="s">
        <v>232</v>
      </c>
      <c r="D222" s="1" t="s">
        <v>6</v>
      </c>
      <c r="E222" s="0" t="n">
        <v>203</v>
      </c>
    </row>
    <row r="223" customFormat="false" ht="12.8" hidden="false" customHeight="false" outlineLevel="0" collapsed="false">
      <c r="A223" s="0" t="n">
        <v>222</v>
      </c>
      <c r="B223" s="0" t="n">
        <v>8310905</v>
      </c>
      <c r="C223" s="1" t="s">
        <v>233</v>
      </c>
      <c r="D223" s="1" t="s">
        <v>99</v>
      </c>
      <c r="E223" s="0" t="n">
        <v>720</v>
      </c>
    </row>
    <row r="224" customFormat="false" ht="12.8" hidden="false" customHeight="false" outlineLevel="0" collapsed="false">
      <c r="A224" s="0" t="n">
        <v>223</v>
      </c>
      <c r="B224" s="0" t="n">
        <v>8310636</v>
      </c>
      <c r="C224" s="1" t="s">
        <v>234</v>
      </c>
      <c r="D224" s="1" t="s">
        <v>99</v>
      </c>
      <c r="E224" s="0" t="n">
        <v>360</v>
      </c>
    </row>
    <row r="225" customFormat="false" ht="12.8" hidden="false" customHeight="false" outlineLevel="0" collapsed="false">
      <c r="A225" s="0" t="n">
        <v>224</v>
      </c>
      <c r="B225" s="0" t="n">
        <v>8311101</v>
      </c>
      <c r="C225" s="1" t="s">
        <v>235</v>
      </c>
      <c r="D225" s="1" t="s">
        <v>6</v>
      </c>
      <c r="E225" s="0" t="n">
        <v>825</v>
      </c>
    </row>
    <row r="226" customFormat="false" ht="12.8" hidden="false" customHeight="false" outlineLevel="0" collapsed="false">
      <c r="A226" s="0" t="n">
        <v>225</v>
      </c>
      <c r="B226" s="0" t="n">
        <v>8311102</v>
      </c>
      <c r="C226" s="1" t="s">
        <v>236</v>
      </c>
      <c r="D226" s="1" t="s">
        <v>6</v>
      </c>
      <c r="E226" s="0" t="n">
        <v>275</v>
      </c>
    </row>
    <row r="227" customFormat="false" ht="12.8" hidden="false" customHeight="false" outlineLevel="0" collapsed="false">
      <c r="A227" s="0" t="n">
        <v>226</v>
      </c>
      <c r="B227" s="0" t="n">
        <v>8311105</v>
      </c>
      <c r="C227" s="1" t="s">
        <v>237</v>
      </c>
      <c r="D227" s="1" t="s">
        <v>6</v>
      </c>
      <c r="E227" s="0" t="n">
        <v>450</v>
      </c>
    </row>
    <row r="228" customFormat="false" ht="12.8" hidden="false" customHeight="false" outlineLevel="0" collapsed="false">
      <c r="A228" s="0" t="n">
        <v>227</v>
      </c>
      <c r="B228" s="0" t="n">
        <v>8311106</v>
      </c>
      <c r="C228" s="1" t="s">
        <v>238</v>
      </c>
      <c r="D228" s="1" t="s">
        <v>6</v>
      </c>
      <c r="E228" s="0" t="n">
        <v>150</v>
      </c>
    </row>
    <row r="229" customFormat="false" ht="12.8" hidden="false" customHeight="false" outlineLevel="0" collapsed="false">
      <c r="A229" s="0" t="n">
        <v>228</v>
      </c>
      <c r="B229" s="0" t="n">
        <v>8311104</v>
      </c>
      <c r="C229" s="1" t="s">
        <v>239</v>
      </c>
      <c r="D229" s="1" t="s">
        <v>99</v>
      </c>
      <c r="E229" s="0" t="n">
        <v>400</v>
      </c>
    </row>
    <row r="231" customFormat="false" ht="12.8" hidden="false" customHeight="false" outlineLevel="0" collapsed="false">
      <c r="E231" s="0" t="n">
        <f aca="false">SUM(E2:E229)</f>
        <v>95366</v>
      </c>
    </row>
  </sheetData>
  <mergeCells count="4">
    <mergeCell ref="F85:F86"/>
    <mergeCell ref="F109:F110"/>
    <mergeCell ref="F133:F134"/>
    <mergeCell ref="F198:F1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46.71"/>
    <col collapsed="false" customWidth="true" hidden="false" outlineLevel="0" max="3" min="3" style="0" width="16.43"/>
    <col collapsed="false" customWidth="true" hidden="false" outlineLevel="0" max="4" min="4" style="0" width="21.44"/>
  </cols>
  <sheetData>
    <row r="1" customFormat="false" ht="12.8" hidden="false" customHeight="false" outlineLevel="0" collapsed="false">
      <c r="A1" s="1" t="s">
        <v>240</v>
      </c>
      <c r="B1" s="1" t="s">
        <v>1</v>
      </c>
      <c r="C1" s="1" t="s">
        <v>241</v>
      </c>
      <c r="D1" s="1" t="s">
        <v>242</v>
      </c>
      <c r="F1" s="1" t="s">
        <v>243</v>
      </c>
    </row>
    <row r="2" customFormat="false" ht="12.8" hidden="false" customHeight="false" outlineLevel="0" collapsed="false">
      <c r="A2" s="0" t="n">
        <v>1</v>
      </c>
      <c r="B2" s="1" t="s">
        <v>5</v>
      </c>
      <c r="C2" s="0" t="n">
        <v>813</v>
      </c>
      <c r="D2" s="0" t="n">
        <v>554</v>
      </c>
      <c r="F2" s="0" t="str">
        <f aca="false">IFERROR(VLOOKUP(B2,'附件1-录取人数'!C:E,"1",0),"")</f>
        <v>深圳中学（一）</v>
      </c>
    </row>
    <row r="3" customFormat="false" ht="12.8" hidden="false" customHeight="false" outlineLevel="0" collapsed="false">
      <c r="A3" s="0" t="n">
        <v>2</v>
      </c>
      <c r="B3" s="1" t="s">
        <v>8</v>
      </c>
      <c r="C3" s="0" t="n">
        <v>367</v>
      </c>
      <c r="D3" s="0" t="n">
        <v>418</v>
      </c>
      <c r="F3" s="0" t="str">
        <f aca="false">IFERROR(VLOOKUP(B3,'附件1-录取人数'!C:E,"1",0),"")</f>
        <v>深圳中学科技高中（一）</v>
      </c>
    </row>
    <row r="4" customFormat="false" ht="12.8" hidden="false" customHeight="false" outlineLevel="0" collapsed="false">
      <c r="A4" s="0" t="n">
        <v>3</v>
      </c>
      <c r="B4" s="1" t="s">
        <v>10</v>
      </c>
      <c r="C4" s="0" t="n">
        <v>367</v>
      </c>
      <c r="D4" s="0" t="n">
        <v>432</v>
      </c>
      <c r="F4" s="0" t="str">
        <f aca="false">IFERROR(VLOOKUP(B4,'附件1-录取人数'!C:E,"1",0),"")</f>
        <v>深圳中学数理高中（一）</v>
      </c>
    </row>
    <row r="5" customFormat="false" ht="12.8" hidden="false" customHeight="false" outlineLevel="0" collapsed="false">
      <c r="A5" s="0" t="n">
        <v>4</v>
      </c>
      <c r="B5" s="1" t="s">
        <v>12</v>
      </c>
      <c r="C5" s="0" t="n">
        <v>367</v>
      </c>
      <c r="D5" s="0" t="n">
        <v>418</v>
      </c>
      <c r="F5" s="0" t="str">
        <f aca="false">IFERROR(VLOOKUP(B5,'附件1-录取人数'!C:E,"1",0),"")</f>
        <v>深圳中学实验高中（一）</v>
      </c>
    </row>
    <row r="6" customFormat="false" ht="12.8" hidden="false" customHeight="false" outlineLevel="0" collapsed="false">
      <c r="A6" s="0" t="n">
        <v>5</v>
      </c>
      <c r="B6" s="1" t="s">
        <v>14</v>
      </c>
      <c r="C6" s="0" t="n">
        <v>238</v>
      </c>
      <c r="D6" s="0" t="n">
        <v>552</v>
      </c>
      <c r="F6" s="0" t="str">
        <f aca="false">IFERROR(VLOOKUP(B6,'附件1-录取人数'!C:E,"1",0),"")</f>
        <v>深圳实验学校（高中部）（一）</v>
      </c>
    </row>
    <row r="7" customFormat="false" ht="12.8" hidden="false" customHeight="false" outlineLevel="0" collapsed="false">
      <c r="A7" s="0" t="n">
        <v>6</v>
      </c>
      <c r="B7" s="1" t="s">
        <v>16</v>
      </c>
      <c r="C7" s="0" t="n">
        <v>479</v>
      </c>
      <c r="D7" s="0" t="n">
        <v>526</v>
      </c>
      <c r="F7" s="0" t="str">
        <f aca="false">IFERROR(VLOOKUP(B7,'附件1-录取人数'!C:E,"1",0),"")</f>
        <v>深圳实验学校（光明高中部）（一）</v>
      </c>
    </row>
    <row r="8" customFormat="false" ht="12.8" hidden="false" customHeight="false" outlineLevel="0" collapsed="false">
      <c r="A8" s="0" t="n">
        <v>7</v>
      </c>
      <c r="B8" s="1" t="s">
        <v>18</v>
      </c>
      <c r="C8" s="0" t="n">
        <v>380</v>
      </c>
      <c r="D8" s="0" t="n">
        <v>488</v>
      </c>
      <c r="F8" s="0" t="str">
        <f aca="false">IFERROR(VLOOKUP(B8,'附件1-录取人数'!C:E,"1",0),"")</f>
        <v>深圳实验学校明理高中（一）</v>
      </c>
    </row>
    <row r="9" customFormat="false" ht="12.8" hidden="false" customHeight="false" outlineLevel="0" collapsed="false">
      <c r="A9" s="0" t="n">
        <v>8</v>
      </c>
      <c r="B9" s="1" t="s">
        <v>20</v>
      </c>
      <c r="C9" s="0" t="n">
        <v>320</v>
      </c>
      <c r="D9" s="0" t="n">
        <v>424</v>
      </c>
      <c r="F9" s="0" t="str">
        <f aca="false">IFERROR(VLOOKUP(B9,'附件1-录取人数'!C:E,"1",0),"")</f>
        <v>深圳实验学校崇文高中（一）</v>
      </c>
    </row>
    <row r="10" customFormat="false" ht="12.8" hidden="false" customHeight="false" outlineLevel="0" collapsed="false">
      <c r="A10" s="0" t="n">
        <v>9</v>
      </c>
      <c r="B10" s="1" t="s">
        <v>22</v>
      </c>
      <c r="C10" s="0" t="n">
        <v>285</v>
      </c>
      <c r="D10" s="0" t="n">
        <v>421</v>
      </c>
      <c r="F10" s="0" t="str">
        <f aca="false">IFERROR(VLOOKUP(B10,'附件1-录取人数'!C:E,"1",0),"")</f>
        <v>深圳实验学校卓越高中（一）</v>
      </c>
    </row>
    <row r="11" customFormat="false" ht="12.8" hidden="false" customHeight="false" outlineLevel="0" collapsed="false">
      <c r="A11" s="0" t="n">
        <v>10</v>
      </c>
      <c r="B11" s="1" t="s">
        <v>24</v>
      </c>
      <c r="C11" s="0" t="n">
        <v>150</v>
      </c>
      <c r="D11" s="0" t="n">
        <v>419</v>
      </c>
      <c r="F11" s="0" t="str">
        <f aca="false">IFERROR(VLOOKUP(B11,'附件1-录取人数'!C:E,"1",0),"")</f>
        <v>深圳实验学校至臻高中（一）</v>
      </c>
    </row>
    <row r="12" customFormat="false" ht="12.8" hidden="false" customHeight="false" outlineLevel="0" collapsed="false">
      <c r="A12" s="0" t="n">
        <v>11</v>
      </c>
      <c r="B12" s="1" t="s">
        <v>26</v>
      </c>
      <c r="C12" s="0" t="n">
        <v>349</v>
      </c>
      <c r="D12" s="0" t="n">
        <v>550</v>
      </c>
      <c r="F12" s="0" t="str">
        <f aca="false">IFERROR(VLOOKUP(B12,'附件1-录取人数'!C:E,"1",0),"")</f>
        <v>深圳外国语学校（一）</v>
      </c>
    </row>
    <row r="13" customFormat="false" ht="12.8" hidden="false" customHeight="false" outlineLevel="0" collapsed="false">
      <c r="A13" s="0" t="n">
        <v>12</v>
      </c>
      <c r="B13" s="1" t="s">
        <v>28</v>
      </c>
      <c r="C13" s="0" t="n">
        <v>363</v>
      </c>
      <c r="D13" s="0" t="n">
        <v>522</v>
      </c>
      <c r="F13" s="0" t="str">
        <f aca="false">IFERROR(VLOOKUP(B13,'附件1-录取人数'!C:E,"1",0),"")</f>
        <v>深圳外国语学校龙华高中部（一）</v>
      </c>
    </row>
    <row r="14" customFormat="false" ht="12.8" hidden="false" customHeight="false" outlineLevel="0" collapsed="false">
      <c r="A14" s="0" t="n">
        <v>13</v>
      </c>
      <c r="B14" s="1" t="s">
        <v>30</v>
      </c>
      <c r="C14" s="0" t="n">
        <v>213</v>
      </c>
      <c r="D14" s="0" t="n">
        <v>438</v>
      </c>
      <c r="F14" s="0" t="str">
        <f aca="false">IFERROR(VLOOKUP(B14,'附件1-录取人数'!C:E,"1",0),"")</f>
        <v>深圳外国语学校致远高中（一）</v>
      </c>
    </row>
    <row r="15" customFormat="false" ht="12.8" hidden="false" customHeight="false" outlineLevel="0" collapsed="false">
      <c r="A15" s="0" t="n">
        <v>14</v>
      </c>
      <c r="B15" s="1" t="s">
        <v>32</v>
      </c>
      <c r="C15" s="0" t="n">
        <v>355</v>
      </c>
      <c r="D15" s="0" t="n">
        <v>473</v>
      </c>
      <c r="F15" s="0" t="str">
        <f aca="false">IFERROR(VLOOKUP(B15,'附件1-录取人数'!C:E,"1",0),"")</f>
        <v>深圳外国语学校弘知高中（一）</v>
      </c>
    </row>
    <row r="16" customFormat="false" ht="12.8" hidden="false" customHeight="false" outlineLevel="0" collapsed="false">
      <c r="A16" s="0" t="n">
        <v>15</v>
      </c>
      <c r="B16" s="1" t="s">
        <v>34</v>
      </c>
      <c r="C16" s="0" t="n">
        <v>320</v>
      </c>
      <c r="D16" s="0" t="n">
        <v>463</v>
      </c>
      <c r="F16" s="0" t="str">
        <f aca="false">IFERROR(VLOOKUP(B16,'附件1-录取人数'!C:E,"1",0),"")</f>
        <v>深圳外国语学校博雅高中（一）</v>
      </c>
    </row>
    <row r="17" customFormat="false" ht="12.8" hidden="false" customHeight="false" outlineLevel="0" collapsed="false">
      <c r="A17" s="0" t="n">
        <v>16</v>
      </c>
      <c r="B17" s="1" t="s">
        <v>36</v>
      </c>
      <c r="C17" s="0" t="n">
        <v>188</v>
      </c>
      <c r="D17" s="0" t="n">
        <v>419</v>
      </c>
      <c r="F17" s="0" t="str">
        <f aca="false">IFERROR(VLOOKUP(B17,'附件1-录取人数'!C:E,"1",0),"")</f>
        <v>深圳外国语学校理工高中（一）</v>
      </c>
    </row>
    <row r="18" customFormat="false" ht="12.8" hidden="false" customHeight="false" outlineLevel="0" collapsed="false">
      <c r="A18" s="0" t="n">
        <v>17</v>
      </c>
      <c r="B18" s="1" t="s">
        <v>38</v>
      </c>
      <c r="C18" s="0" t="n">
        <v>363</v>
      </c>
      <c r="D18" s="0" t="n">
        <v>550</v>
      </c>
      <c r="F18" s="0" t="str">
        <f aca="false">IFERROR(VLOOKUP(B18,'附件1-录取人数'!C:E,"1",0),"")</f>
        <v>深圳市高级中学中心校区（一）</v>
      </c>
    </row>
    <row r="19" customFormat="false" ht="12.8" hidden="false" customHeight="false" outlineLevel="0" collapsed="false">
      <c r="A19" s="0" t="n">
        <v>18</v>
      </c>
      <c r="B19" s="1" t="s">
        <v>40</v>
      </c>
      <c r="C19" s="0" t="n">
        <v>380</v>
      </c>
      <c r="D19" s="0" t="n">
        <v>521</v>
      </c>
      <c r="F19" s="0" t="str">
        <f aca="false">IFERROR(VLOOKUP(B19,'附件1-录取人数'!C:E,"1",0),"")</f>
        <v>深圳市高级中学东校区（一）</v>
      </c>
    </row>
    <row r="20" customFormat="false" ht="12.8" hidden="false" customHeight="false" outlineLevel="0" collapsed="false">
      <c r="A20" s="0" t="n">
        <v>19</v>
      </c>
      <c r="B20" s="1" t="s">
        <v>42</v>
      </c>
      <c r="C20" s="0" t="n">
        <v>305</v>
      </c>
      <c r="D20" s="0" t="n">
        <v>499</v>
      </c>
      <c r="F20" s="0" t="str">
        <f aca="false">IFERROR(VLOOKUP(B20,'附件1-录取人数'!C:E,"1",0),"")</f>
        <v>深圳市高级中学创新高中（一）</v>
      </c>
    </row>
    <row r="21" customFormat="false" ht="12.8" hidden="false" customHeight="false" outlineLevel="0" collapsed="false">
      <c r="A21" s="0" t="n">
        <v>20</v>
      </c>
      <c r="B21" s="1" t="s">
        <v>44</v>
      </c>
      <c r="C21" s="0" t="n">
        <v>375</v>
      </c>
      <c r="D21" s="0" t="n">
        <v>481</v>
      </c>
      <c r="F21" s="0" t="str">
        <f aca="false">IFERROR(VLOOKUP(B21,'附件1-录取人数'!C:E,"1",0),"")</f>
        <v>深圳市高级中学文博高中（一）</v>
      </c>
    </row>
    <row r="22" customFormat="false" ht="12.8" hidden="false" customHeight="false" outlineLevel="0" collapsed="false">
      <c r="A22" s="0" t="n">
        <v>21</v>
      </c>
      <c r="B22" s="1" t="s">
        <v>46</v>
      </c>
      <c r="C22" s="0" t="n">
        <v>340</v>
      </c>
      <c r="D22" s="0" t="n">
        <v>487</v>
      </c>
      <c r="F22" s="0" t="str">
        <f aca="false">IFERROR(VLOOKUP(B22,'附件1-录取人数'!C:E,"1",0),"")</f>
        <v>深圳市高级中学理慧高中（一）</v>
      </c>
    </row>
    <row r="23" customFormat="false" ht="12.8" hidden="false" customHeight="false" outlineLevel="0" collapsed="false">
      <c r="A23" s="0" t="n">
        <v>22</v>
      </c>
      <c r="B23" s="1" t="s">
        <v>48</v>
      </c>
      <c r="C23" s="0" t="n">
        <v>188</v>
      </c>
      <c r="D23" s="0" t="n">
        <v>426</v>
      </c>
      <c r="F23" s="0" t="str">
        <f aca="false">IFERROR(VLOOKUP(B23,'附件1-录取人数'!C:E,"1",0),"")</f>
        <v>深圳市高级中学有为高中（一）</v>
      </c>
    </row>
    <row r="24" customFormat="false" ht="12.8" hidden="false" customHeight="false" outlineLevel="0" collapsed="false">
      <c r="A24" s="0" t="n">
        <v>23</v>
      </c>
      <c r="B24" s="1" t="s">
        <v>50</v>
      </c>
      <c r="C24" s="0" t="n">
        <v>230</v>
      </c>
      <c r="D24" s="0" t="n">
        <v>491</v>
      </c>
      <c r="F24" s="0" t="str">
        <f aca="false">IFERROR(VLOOKUP(B24,'附件1-录取人数'!C:E,"1",0),"")</f>
        <v>深圳市第三高级中学（国内高考班）（一）</v>
      </c>
    </row>
    <row r="25" customFormat="false" ht="12.8" hidden="false" customHeight="false" outlineLevel="0" collapsed="false">
      <c r="A25" s="0" t="n">
        <v>24</v>
      </c>
      <c r="B25" s="1" t="s">
        <v>53</v>
      </c>
      <c r="C25" s="0" t="n">
        <v>228</v>
      </c>
      <c r="D25" s="0" t="n">
        <v>543</v>
      </c>
      <c r="F25" s="0" t="str">
        <f aca="false">IFERROR(VLOOKUP(B25,'附件1-录取人数'!C:E,"1",0),"")</f>
        <v>深圳大学附属中学（深大附中）（一）</v>
      </c>
    </row>
    <row r="26" customFormat="false" ht="12.8" hidden="false" customHeight="false" outlineLevel="0" collapsed="false">
      <c r="A26" s="0" t="n">
        <v>25</v>
      </c>
      <c r="B26" s="1" t="s">
        <v>55</v>
      </c>
      <c r="C26" s="0" t="n">
        <v>225</v>
      </c>
      <c r="D26" s="0" t="n">
        <v>508</v>
      </c>
      <c r="F26" s="0" t="str">
        <f aca="false">IFERROR(VLOOKUP(B26,'附件1-录取人数'!C:E,"1",0),"")</f>
        <v>深圳大学附属实验中学（一）</v>
      </c>
    </row>
    <row r="27" customFormat="false" ht="12.8" hidden="false" customHeight="false" outlineLevel="0" collapsed="false">
      <c r="A27" s="0" t="n">
        <v>26</v>
      </c>
      <c r="B27" s="1" t="s">
        <v>57</v>
      </c>
      <c r="C27" s="0" t="n">
        <v>176</v>
      </c>
      <c r="D27" s="0" t="n">
        <v>530</v>
      </c>
      <c r="F27" s="0" t="str">
        <f aca="false">IFERROR(VLOOKUP(B27,'附件1-录取人数'!C:E,"1",0),"")</f>
        <v>深圳市第二实验学校（一）</v>
      </c>
    </row>
    <row r="28" customFormat="false" ht="12.8" hidden="false" customHeight="false" outlineLevel="0" collapsed="false">
      <c r="A28" s="0" t="n">
        <v>27</v>
      </c>
      <c r="B28" s="1" t="s">
        <v>59</v>
      </c>
      <c r="C28" s="0" t="n">
        <v>244</v>
      </c>
      <c r="D28" s="0" t="n">
        <v>418</v>
      </c>
      <c r="F28" s="0" t="str">
        <f aca="false">IFERROR(VLOOKUP(B28,'附件1-录取人数'!C:E,"1",0),"")</f>
        <v>深圳市第二实验学校明远高中（一）</v>
      </c>
    </row>
    <row r="29" customFormat="false" ht="12.8" hidden="false" customHeight="false" outlineLevel="0" collapsed="false">
      <c r="A29" s="0" t="n">
        <v>28</v>
      </c>
      <c r="B29" s="1" t="s">
        <v>61</v>
      </c>
      <c r="C29" s="0" t="n">
        <v>388</v>
      </c>
      <c r="D29" s="0" t="n">
        <v>535</v>
      </c>
      <c r="F29" s="0" t="str">
        <f aca="false">IFERROR(VLOOKUP(B29,'附件1-录取人数'!C:E,"1",0),"")</f>
        <v>深圳市第二高级中学（一）</v>
      </c>
    </row>
    <row r="30" customFormat="false" ht="12.8" hidden="false" customHeight="false" outlineLevel="0" collapsed="false">
      <c r="A30" s="0" t="n">
        <v>29</v>
      </c>
      <c r="B30" s="1" t="s">
        <v>63</v>
      </c>
      <c r="C30" s="0" t="n">
        <v>327</v>
      </c>
      <c r="D30" s="0" t="n">
        <v>445</v>
      </c>
      <c r="F30" s="0" t="str">
        <f aca="false">IFERROR(VLOOKUP(B30,'附件1-录取人数'!C:E,"1",0),"")</f>
        <v>深圳市第二高级中学深汕实验学校（一）</v>
      </c>
    </row>
    <row r="31" customFormat="false" ht="12.8" hidden="false" customHeight="false" outlineLevel="0" collapsed="false">
      <c r="A31" s="0" t="n">
        <v>30</v>
      </c>
      <c r="B31" s="1" t="s">
        <v>65</v>
      </c>
      <c r="C31" s="0" t="n">
        <v>320</v>
      </c>
      <c r="D31" s="0" t="n">
        <v>499</v>
      </c>
      <c r="F31" s="0" t="str">
        <f aca="false">IFERROR(VLOOKUP(B31,'附件1-录取人数'!C:E,"1",0),"")</f>
        <v>深圳第二外国语学校（一）</v>
      </c>
    </row>
    <row r="32" customFormat="false" ht="12.8" hidden="false" customHeight="false" outlineLevel="0" collapsed="false">
      <c r="A32" s="0" t="n">
        <v>31</v>
      </c>
      <c r="B32" s="1" t="s">
        <v>67</v>
      </c>
      <c r="C32" s="0" t="n">
        <v>423</v>
      </c>
      <c r="D32" s="0" t="n">
        <v>539</v>
      </c>
      <c r="F32" s="0" t="str">
        <f aca="false">IFERROR(VLOOKUP(B32,'附件1-录取人数'!C:E,"1",0),"")</f>
        <v>深圳科学高中（一）</v>
      </c>
    </row>
    <row r="33" customFormat="false" ht="12.8" hidden="false" customHeight="false" outlineLevel="0" collapsed="false">
      <c r="A33" s="0" t="n">
        <v>32</v>
      </c>
      <c r="B33" s="1" t="s">
        <v>69</v>
      </c>
      <c r="C33" s="0" t="n">
        <v>205</v>
      </c>
      <c r="D33" s="0" t="n">
        <v>523</v>
      </c>
      <c r="F33" s="0" t="str">
        <f aca="false">IFERROR(VLOOKUP(B33,'附件1-录取人数'!C:E,"1",0),"")</f>
        <v>深圳科学高中龙岗分校（一）</v>
      </c>
    </row>
    <row r="34" customFormat="false" ht="12.8" hidden="false" customHeight="false" outlineLevel="0" collapsed="false">
      <c r="A34" s="0" t="n">
        <v>33</v>
      </c>
      <c r="B34" s="1" t="s">
        <v>71</v>
      </c>
      <c r="C34" s="0" t="n">
        <v>355</v>
      </c>
      <c r="D34" s="0" t="n">
        <v>467</v>
      </c>
      <c r="F34" s="0" t="str">
        <f aca="false">IFERROR(VLOOKUP(B34,'附件1-录取人数'!C:E,"1",0),"")</f>
        <v>深圳市第七高级中学（一）</v>
      </c>
    </row>
    <row r="35" customFormat="false" ht="12.8" hidden="false" customHeight="false" outlineLevel="0" collapsed="false">
      <c r="A35" s="0" t="n">
        <v>34</v>
      </c>
      <c r="B35" s="1" t="s">
        <v>73</v>
      </c>
      <c r="C35" s="0" t="n">
        <v>305</v>
      </c>
      <c r="D35" s="0" t="n">
        <v>535</v>
      </c>
      <c r="F35" s="0" t="str">
        <f aca="false">IFERROR(VLOOKUP(B35,'附件1-录取人数'!C:E,"1",0),"")</f>
        <v>南方科技大学附属中学（一）</v>
      </c>
    </row>
    <row r="36" customFormat="false" ht="12.8" hidden="false" customHeight="false" outlineLevel="0" collapsed="false">
      <c r="A36" s="0" t="n">
        <v>35</v>
      </c>
      <c r="B36" s="1" t="s">
        <v>75</v>
      </c>
      <c r="C36" s="0" t="n">
        <v>263</v>
      </c>
      <c r="D36" s="0" t="n">
        <v>522</v>
      </c>
      <c r="F36" s="0" t="str">
        <f aca="false">IFERROR(VLOOKUP(B36,'附件1-录取人数'!C:E,"1",0),"")</f>
        <v>广东实验中学深圳学校（一）</v>
      </c>
    </row>
    <row r="37" customFormat="false" ht="12.8" hidden="false" customHeight="false" outlineLevel="0" collapsed="false">
      <c r="A37" s="0" t="n">
        <v>36</v>
      </c>
      <c r="B37" s="1" t="s">
        <v>77</v>
      </c>
      <c r="C37" s="0" t="n">
        <v>213</v>
      </c>
      <c r="D37" s="0" t="n">
        <v>480</v>
      </c>
      <c r="F37" s="0" t="str">
        <f aca="false">IFERROR(VLOOKUP(B37,'附件1-录取人数'!C:E,"1",0),"")</f>
        <v>深圳技术大学附属中学（一）</v>
      </c>
    </row>
    <row r="38" customFormat="false" ht="12.8" hidden="false" customHeight="false" outlineLevel="0" collapsed="false">
      <c r="A38" s="0" t="n">
        <v>37</v>
      </c>
      <c r="B38" s="1" t="s">
        <v>79</v>
      </c>
      <c r="C38" s="0" t="n">
        <v>213</v>
      </c>
      <c r="D38" s="0" t="n">
        <v>499</v>
      </c>
      <c r="F38" s="0" t="str">
        <f aca="false">IFERROR(VLOOKUP(B38,'附件1-录取人数'!C:E,"1",0),"")</f>
        <v>东北师范大学附属中学深圳学校（一）</v>
      </c>
    </row>
    <row r="39" customFormat="false" ht="12.8" hidden="false" customHeight="false" outlineLevel="0" collapsed="false">
      <c r="A39" s="0" t="n">
        <v>38</v>
      </c>
      <c r="B39" s="1" t="s">
        <v>81</v>
      </c>
      <c r="C39" s="0" t="n">
        <v>234</v>
      </c>
      <c r="D39" s="0" t="n">
        <v>438</v>
      </c>
      <c r="F39" s="0" t="str">
        <f aca="false">IFERROR(VLOOKUP(B39,'附件1-录取人数'!C:E,"1",0),"")</f>
        <v>深圳北理莫斯科大学附属实验中学（一）</v>
      </c>
    </row>
    <row r="40" customFormat="false" ht="12.8" hidden="false" customHeight="false" outlineLevel="0" collapsed="false">
      <c r="A40" s="0" t="n">
        <v>39</v>
      </c>
      <c r="B40" s="1" t="s">
        <v>85</v>
      </c>
      <c r="C40" s="0" t="n">
        <v>488</v>
      </c>
      <c r="D40" s="0" t="n">
        <v>546</v>
      </c>
      <c r="F40" s="0" t="str">
        <f aca="false">IFERROR(VLOOKUP(B40,'附件1-录取人数'!C:E,"1",0),"")</f>
        <v>红岭中学（一）</v>
      </c>
    </row>
    <row r="41" customFormat="false" ht="12.8" hidden="false" customHeight="false" outlineLevel="0" collapsed="false">
      <c r="A41" s="0" t="n">
        <v>40</v>
      </c>
      <c r="B41" s="1" t="s">
        <v>87</v>
      </c>
      <c r="C41" s="0" t="n">
        <v>390</v>
      </c>
      <c r="D41" s="0" t="n">
        <v>490</v>
      </c>
      <c r="F41" s="0" t="str">
        <f aca="false">IFERROR(VLOOKUP(B41,'附件1-录取人数'!C:E,"1",0),"")</f>
        <v>福田中学（一）</v>
      </c>
    </row>
    <row r="42" customFormat="false" ht="12.8" hidden="false" customHeight="false" outlineLevel="0" collapsed="false">
      <c r="A42" s="0" t="n">
        <v>41</v>
      </c>
      <c r="B42" s="1" t="s">
        <v>89</v>
      </c>
      <c r="C42" s="0" t="n">
        <v>195</v>
      </c>
      <c r="D42" s="0" t="n">
        <v>445</v>
      </c>
      <c r="F42" s="0" t="str">
        <f aca="false">IFERROR(VLOOKUP(B42,'附件1-录取人数'!C:E,"1",0),"")</f>
        <v>北京大学附属中学深圳学校（一）</v>
      </c>
    </row>
    <row r="43" customFormat="false" ht="12.8" hidden="false" customHeight="false" outlineLevel="0" collapsed="false">
      <c r="A43" s="0" t="n">
        <v>42</v>
      </c>
      <c r="B43" s="1" t="s">
        <v>92</v>
      </c>
      <c r="C43" s="0" t="n">
        <v>270</v>
      </c>
      <c r="D43" s="0" t="n">
        <v>488</v>
      </c>
      <c r="F43" s="0" t="str">
        <f aca="false">IFERROR(VLOOKUP(B43,'附件1-录取人数'!C:E,"1",0),"")</f>
        <v>福田区外国语高级中学（一）</v>
      </c>
    </row>
    <row r="44" customFormat="false" ht="12.8" hidden="false" customHeight="false" outlineLevel="0" collapsed="false">
      <c r="A44" s="0" t="n">
        <v>43</v>
      </c>
      <c r="B44" s="1" t="s">
        <v>94</v>
      </c>
      <c r="C44" s="0" t="n">
        <v>120</v>
      </c>
      <c r="D44" s="0" t="n">
        <v>505</v>
      </c>
      <c r="F44" s="0" t="str">
        <f aca="false">IFERROR(VLOOKUP(B44,'附件1-录取人数'!C:E,"1",0),"")</f>
        <v>深圳明德实验学校（集团）高级中学（香蜜校区）（一）</v>
      </c>
    </row>
    <row r="45" customFormat="false" ht="12.8" hidden="false" customHeight="false" outlineLevel="0" collapsed="false">
      <c r="A45" s="0" t="n">
        <v>44</v>
      </c>
      <c r="B45" s="1" t="s">
        <v>96</v>
      </c>
      <c r="C45" s="0" t="n">
        <v>120</v>
      </c>
      <c r="D45" s="0" t="n">
        <v>451</v>
      </c>
      <c r="F45" s="0" t="str">
        <f aca="false">IFERROR(VLOOKUP(B45,'附件1-录取人数'!C:E,"1",0),"")</f>
        <v>深圳明德实验学校（集团）高级中学（梅中校区）（一）</v>
      </c>
    </row>
    <row r="46" customFormat="false" ht="12.8" hidden="false" customHeight="false" outlineLevel="0" collapsed="false">
      <c r="A46" s="0" t="n">
        <v>45</v>
      </c>
      <c r="B46" s="1" t="s">
        <v>101</v>
      </c>
      <c r="C46" s="0" t="n">
        <v>320</v>
      </c>
      <c r="D46" s="0" t="n">
        <v>532</v>
      </c>
      <c r="F46" s="0" t="str">
        <f aca="false">IFERROR(VLOOKUP(B46,'附件1-录取人数'!C:E,"1",0),"")</f>
        <v>翠园中学（一）</v>
      </c>
    </row>
    <row r="47" customFormat="false" ht="12.8" hidden="false" customHeight="false" outlineLevel="0" collapsed="false">
      <c r="A47" s="0" t="n">
        <v>46</v>
      </c>
      <c r="B47" s="1" t="s">
        <v>103</v>
      </c>
      <c r="C47" s="0" t="n">
        <v>233</v>
      </c>
      <c r="D47" s="0" t="n">
        <v>479</v>
      </c>
      <c r="F47" s="0" t="str">
        <f aca="false">IFERROR(VLOOKUP(B47,'附件1-录取人数'!C:E,"1",0),"")</f>
        <v>罗湖高级中学（一）</v>
      </c>
    </row>
    <row r="48" customFormat="false" ht="12.8" hidden="false" customHeight="false" outlineLevel="0" collapsed="false">
      <c r="A48" s="0" t="n">
        <v>47</v>
      </c>
      <c r="B48" s="1" t="s">
        <v>105</v>
      </c>
      <c r="C48" s="0" t="n">
        <v>247</v>
      </c>
      <c r="D48" s="0" t="n">
        <v>506</v>
      </c>
      <c r="F48" s="0" t="str">
        <f aca="false">IFERROR(VLOOKUP(B48,'附件1-录取人数'!C:E,"1",0),"")</f>
        <v>罗湖外语学校（一）</v>
      </c>
    </row>
    <row r="49" customFormat="false" ht="12.8" hidden="false" customHeight="false" outlineLevel="0" collapsed="false">
      <c r="A49" s="0" t="n">
        <v>48</v>
      </c>
      <c r="B49" s="1" t="s">
        <v>107</v>
      </c>
      <c r="C49" s="0" t="n">
        <v>126</v>
      </c>
      <c r="D49" s="0" t="n">
        <v>445</v>
      </c>
      <c r="F49" s="0" t="str">
        <f aca="false">IFERROR(VLOOKUP(B49,'附件1-录取人数'!C:E,"1",0),"")</f>
        <v>深圳市美术学校（一）</v>
      </c>
    </row>
    <row r="50" customFormat="false" ht="12.8" hidden="false" customHeight="false" outlineLevel="0" collapsed="false">
      <c r="A50" s="0" t="n">
        <v>49</v>
      </c>
      <c r="B50" s="1" t="s">
        <v>111</v>
      </c>
      <c r="C50" s="0" t="n">
        <v>333</v>
      </c>
      <c r="D50" s="0" t="n">
        <v>516</v>
      </c>
      <c r="F50" s="0" t="str">
        <f aca="false">IFERROR(VLOOKUP(B50,'附件1-录取人数'!C:E,"1",0),"")</f>
        <v>南头中学（一）</v>
      </c>
    </row>
    <row r="51" customFormat="false" ht="12.8" hidden="false" customHeight="false" outlineLevel="0" collapsed="false">
      <c r="A51" s="0" t="n">
        <v>50</v>
      </c>
      <c r="B51" s="1" t="s">
        <v>113</v>
      </c>
      <c r="C51" s="0" t="n">
        <v>244</v>
      </c>
      <c r="D51" s="0" t="n">
        <v>542</v>
      </c>
      <c r="F51" s="0" t="str">
        <f aca="false">IFERROR(VLOOKUP(B51,'附件1-录取人数'!C:E,"1",0),"")</f>
        <v>育才中学（一）</v>
      </c>
    </row>
    <row r="52" customFormat="false" ht="12.8" hidden="false" customHeight="false" outlineLevel="0" collapsed="false">
      <c r="A52" s="0" t="n">
        <v>51</v>
      </c>
      <c r="B52" s="1" t="s">
        <v>115</v>
      </c>
      <c r="C52" s="0" t="n">
        <v>320</v>
      </c>
      <c r="D52" s="0" t="n">
        <v>511</v>
      </c>
      <c r="F52" s="0" t="str">
        <f aca="false">IFERROR(VLOOKUP(B52,'附件1-录取人数'!C:E,"1",0),"")</f>
        <v>华侨城高级中学（一）</v>
      </c>
    </row>
    <row r="53" customFormat="false" ht="12.8" hidden="false" customHeight="false" outlineLevel="0" collapsed="false">
      <c r="A53" s="0" t="n">
        <v>52</v>
      </c>
      <c r="B53" s="1" t="s">
        <v>118</v>
      </c>
      <c r="C53" s="0" t="n">
        <v>162</v>
      </c>
      <c r="D53" s="0" t="n">
        <v>533</v>
      </c>
      <c r="F53" s="0" t="str">
        <f aca="false">IFERROR(VLOOKUP(B53,'附件1-录取人数'!C:E,"1",0),"")</f>
        <v>北京师范大学南山附属学校（一）</v>
      </c>
    </row>
    <row r="54" customFormat="false" ht="12.8" hidden="false" customHeight="false" outlineLevel="0" collapsed="false">
      <c r="A54" s="0" t="n">
        <v>53</v>
      </c>
      <c r="B54" s="1" t="s">
        <v>120</v>
      </c>
      <c r="C54" s="0" t="n">
        <v>240</v>
      </c>
      <c r="D54" s="0" t="n">
        <v>540</v>
      </c>
      <c r="F54" s="0" t="str">
        <f aca="false">IFERROR(VLOOKUP(B54,'附件1-录取人数'!C:E,"1",0),"")</f>
        <v>南山外国语学校（集团）高级中学（一）</v>
      </c>
    </row>
    <row r="55" customFormat="false" ht="12.8" hidden="false" customHeight="false" outlineLevel="0" collapsed="false">
      <c r="A55" s="0" t="n">
        <v>54</v>
      </c>
      <c r="B55" s="1" t="s">
        <v>123</v>
      </c>
      <c r="C55" s="0" t="n">
        <v>375</v>
      </c>
      <c r="D55" s="0" t="n">
        <v>518</v>
      </c>
      <c r="F55" s="0" t="str">
        <f aca="false">IFERROR(VLOOKUP(B55,'附件1-录取人数'!C:E,"1",0),"")</f>
        <v>盐田高级中学（一）</v>
      </c>
    </row>
    <row r="56" customFormat="false" ht="12.8" hidden="false" customHeight="false" outlineLevel="0" collapsed="false">
      <c r="A56" s="0" t="n">
        <v>55</v>
      </c>
      <c r="B56" s="1" t="s">
        <v>128</v>
      </c>
      <c r="C56" s="0" t="n">
        <v>403</v>
      </c>
      <c r="D56" s="0" t="n">
        <v>544</v>
      </c>
      <c r="F56" s="0" t="str">
        <f aca="false">IFERROR(VLOOKUP(B56,'附件1-录取人数'!C:E,"1",0),"")</f>
        <v>宝安中学（集团）高中部（一）</v>
      </c>
    </row>
    <row r="57" customFormat="false" ht="12.8" hidden="false" customHeight="false" outlineLevel="0" collapsed="false">
      <c r="A57" s="0" t="n">
        <v>56</v>
      </c>
      <c r="B57" s="1" t="s">
        <v>130</v>
      </c>
      <c r="C57" s="0" t="n">
        <v>300</v>
      </c>
      <c r="D57" s="0" t="n">
        <v>526</v>
      </c>
      <c r="F57" s="0" t="str">
        <f aca="false">IFERROR(VLOOKUP(B57,'附件1-录取人数'!C:E,"1",0),"")</f>
        <v>新安中学（集团）高中部（一）</v>
      </c>
    </row>
    <row r="58" customFormat="false" ht="12.8" hidden="false" customHeight="false" outlineLevel="0" collapsed="false">
      <c r="A58" s="0" t="n">
        <v>57</v>
      </c>
      <c r="B58" s="1" t="s">
        <v>132</v>
      </c>
      <c r="C58" s="0" t="n">
        <v>282</v>
      </c>
      <c r="D58" s="0" t="n">
        <v>513</v>
      </c>
      <c r="F58" s="0" t="str">
        <f aca="false">IFERROR(VLOOKUP(B58,'附件1-录取人数'!C:E,"1",0),"")</f>
        <v>宝安第一外国语学校（一）</v>
      </c>
    </row>
    <row r="59" customFormat="false" ht="12.8" hidden="false" customHeight="false" outlineLevel="0" collapsed="false">
      <c r="A59" s="0" t="n">
        <v>58</v>
      </c>
      <c r="B59" s="1" t="s">
        <v>134</v>
      </c>
      <c r="C59" s="0" t="n">
        <v>365</v>
      </c>
      <c r="D59" s="0" t="n">
        <v>478</v>
      </c>
      <c r="F59" s="0" t="str">
        <f aca="false">IFERROR(VLOOKUP(B59,'附件1-录取人数'!C:E,"1",0),"")</f>
        <v>西乡中学（一）</v>
      </c>
    </row>
    <row r="60" customFormat="false" ht="12.8" hidden="false" customHeight="false" outlineLevel="0" collapsed="false">
      <c r="A60" s="0" t="n">
        <v>59</v>
      </c>
      <c r="B60" s="1" t="s">
        <v>136</v>
      </c>
      <c r="C60" s="0" t="n">
        <v>210</v>
      </c>
      <c r="D60" s="0" t="n">
        <v>439</v>
      </c>
      <c r="F60" s="0" t="str">
        <f aca="false">IFERROR(VLOOKUP(B60,'附件1-录取人数'!C:E,"1",0),"")</f>
        <v>沙井中学（一）</v>
      </c>
    </row>
    <row r="61" customFormat="false" ht="12.8" hidden="false" customHeight="false" outlineLevel="0" collapsed="false">
      <c r="A61" s="0" t="n">
        <v>60</v>
      </c>
      <c r="B61" s="1" t="s">
        <v>138</v>
      </c>
      <c r="C61" s="0" t="n">
        <v>144</v>
      </c>
      <c r="D61" s="0" t="n">
        <v>511</v>
      </c>
      <c r="F61" s="0" t="str">
        <f aca="false">IFERROR(VLOOKUP(B61,'附件1-录取人数'!C:E,"1",0),"")</f>
        <v>松岗中学（一）</v>
      </c>
    </row>
    <row r="62" customFormat="false" ht="12.8" hidden="false" customHeight="false" outlineLevel="0" collapsed="false">
      <c r="A62" s="0" t="n">
        <v>61</v>
      </c>
      <c r="B62" s="1" t="s">
        <v>140</v>
      </c>
      <c r="C62" s="0" t="n">
        <v>175</v>
      </c>
      <c r="D62" s="0" t="n">
        <v>487</v>
      </c>
      <c r="F62" s="0" t="str">
        <f aca="false">IFERROR(VLOOKUP(B62,'附件1-录取人数'!C:E,"1",0),"")</f>
        <v>石岩外国语学校（一）</v>
      </c>
    </row>
    <row r="63" customFormat="false" ht="12.8" hidden="false" customHeight="false" outlineLevel="0" collapsed="false">
      <c r="A63" s="0" t="n">
        <v>62</v>
      </c>
      <c r="B63" s="1" t="s">
        <v>143</v>
      </c>
      <c r="C63" s="0" t="n">
        <v>229</v>
      </c>
      <c r="D63" s="0" t="n">
        <v>463</v>
      </c>
      <c r="F63" s="0" t="str">
        <f aca="false">IFERROR(VLOOKUP(B63,'附件1-录取人数'!C:E,"1",0),"")</f>
        <v>深圳市福海中学（一）</v>
      </c>
    </row>
    <row r="64" customFormat="false" ht="12.8" hidden="false" customHeight="false" outlineLevel="0" collapsed="false">
      <c r="A64" s="0" t="n">
        <v>63</v>
      </c>
      <c r="B64" s="1" t="s">
        <v>145</v>
      </c>
      <c r="C64" s="0" t="n">
        <v>391</v>
      </c>
      <c r="D64" s="0" t="n">
        <v>488</v>
      </c>
      <c r="F64" s="0" t="str">
        <f aca="false">IFERROR(VLOOKUP(B64,'附件1-录取人数'!C:E,"1",0),"")</f>
        <v>深圳市龙津中学（一）</v>
      </c>
    </row>
    <row r="65" customFormat="false" ht="12.8" hidden="false" customHeight="false" outlineLevel="0" collapsed="false">
      <c r="A65" s="0" t="n">
        <v>64</v>
      </c>
      <c r="B65" s="1" t="s">
        <v>147</v>
      </c>
      <c r="C65" s="0" t="n">
        <v>388</v>
      </c>
      <c r="D65" s="0" t="n">
        <v>472</v>
      </c>
      <c r="F65" s="0" t="str">
        <f aca="false">IFERROR(VLOOKUP(B65,'附件1-录取人数'!C:E,"1",0),"")</f>
        <v>深圳市燕川中学（一）</v>
      </c>
    </row>
    <row r="66" customFormat="false" ht="12.8" hidden="false" customHeight="false" outlineLevel="0" collapsed="false">
      <c r="A66" s="0" t="n">
        <v>65</v>
      </c>
      <c r="B66" s="1" t="s">
        <v>163</v>
      </c>
      <c r="C66" s="0" t="n">
        <v>380</v>
      </c>
      <c r="D66" s="0" t="n">
        <v>530</v>
      </c>
      <c r="F66" s="0" t="str">
        <f aca="false">IFERROR(VLOOKUP(B66,'附件1-录取人数'!C:E,"1",0),"")</f>
        <v>龙城高级中学（一）</v>
      </c>
    </row>
    <row r="67" customFormat="false" ht="12.8" hidden="false" customHeight="false" outlineLevel="0" collapsed="false">
      <c r="A67" s="0" t="n">
        <v>66</v>
      </c>
      <c r="B67" s="1" t="s">
        <v>165</v>
      </c>
      <c r="C67" s="0" t="n">
        <v>290</v>
      </c>
      <c r="D67" s="0" t="n">
        <v>476</v>
      </c>
      <c r="F67" s="0" t="str">
        <f aca="false">IFERROR(VLOOKUP(B67,'附件1-录取人数'!C:E,"1",0),"")</f>
        <v>平冈中学（一）</v>
      </c>
    </row>
    <row r="68" customFormat="false" ht="12.8" hidden="false" customHeight="false" outlineLevel="0" collapsed="false">
      <c r="A68" s="0" t="n">
        <v>67</v>
      </c>
      <c r="B68" s="1" t="s">
        <v>167</v>
      </c>
      <c r="C68" s="0" t="n">
        <v>350</v>
      </c>
      <c r="D68" s="0" t="n">
        <v>442</v>
      </c>
      <c r="F68" s="0" t="str">
        <f aca="false">IFERROR(VLOOKUP(B68,'附件1-录取人数'!C:E,"1",0),"")</f>
        <v>布吉高级中学（一）</v>
      </c>
    </row>
    <row r="69" customFormat="false" ht="12.8" hidden="false" customHeight="false" outlineLevel="0" collapsed="false">
      <c r="A69" s="0" t="n">
        <v>68</v>
      </c>
      <c r="B69" s="1" t="s">
        <v>169</v>
      </c>
      <c r="C69" s="0" t="n">
        <v>140</v>
      </c>
      <c r="D69" s="0" t="n">
        <v>427</v>
      </c>
      <c r="F69" s="0" t="str">
        <f aca="false">IFERROR(VLOOKUP(B69,'附件1-录取人数'!C:E,"1",0),"")</f>
        <v>布吉中学（一）</v>
      </c>
    </row>
    <row r="70" customFormat="false" ht="12.8" hidden="false" customHeight="false" outlineLevel="0" collapsed="false">
      <c r="A70" s="0" t="n">
        <v>69</v>
      </c>
      <c r="B70" s="1" t="s">
        <v>171</v>
      </c>
      <c r="C70" s="0" t="n">
        <v>280</v>
      </c>
      <c r="D70" s="0" t="n">
        <v>442</v>
      </c>
      <c r="F70" s="0" t="str">
        <f aca="false">IFERROR(VLOOKUP(B70,'附件1-录取人数'!C:E,"1",0),"")</f>
        <v>横岗高级中学（一）</v>
      </c>
    </row>
    <row r="71" customFormat="false" ht="12.8" hidden="false" customHeight="false" outlineLevel="0" collapsed="false">
      <c r="A71" s="0" t="n">
        <v>70</v>
      </c>
      <c r="B71" s="1" t="s">
        <v>173</v>
      </c>
      <c r="C71" s="0" t="n">
        <v>105</v>
      </c>
      <c r="D71" s="0" t="n">
        <v>439</v>
      </c>
      <c r="F71" s="0" t="str">
        <f aca="false">IFERROR(VLOOKUP(B71,'附件1-录取人数'!C:E,"1",0),"")</f>
        <v>平湖外国语学校（一）</v>
      </c>
    </row>
    <row r="72" customFormat="false" ht="12.8" hidden="false" customHeight="false" outlineLevel="0" collapsed="false">
      <c r="A72" s="0" t="n">
        <v>71</v>
      </c>
      <c r="B72" s="1" t="s">
        <v>175</v>
      </c>
      <c r="C72" s="0" t="n">
        <v>355</v>
      </c>
      <c r="D72" s="0" t="n">
        <v>514</v>
      </c>
      <c r="F72" s="0" t="str">
        <f aca="false">IFERROR(VLOOKUP(B72,'附件1-录取人数'!C:E,"1",0),"")</f>
        <v>华中师范大学龙岗附属中学（一）</v>
      </c>
    </row>
    <row r="73" customFormat="false" ht="12.8" hidden="false" customHeight="false" outlineLevel="0" collapsed="false">
      <c r="A73" s="0" t="n">
        <v>72</v>
      </c>
      <c r="B73" s="1" t="s">
        <v>177</v>
      </c>
      <c r="C73" s="0" t="n">
        <v>143</v>
      </c>
      <c r="D73" s="0" t="n">
        <v>483</v>
      </c>
      <c r="F73" s="0" t="str">
        <f aca="false">IFERROR(VLOOKUP(B73,'附件1-录取人数'!C:E,"1",0),"")</f>
        <v>龙岗区实验高级中学（一）</v>
      </c>
    </row>
    <row r="74" customFormat="false" ht="12.8" hidden="false" customHeight="false" outlineLevel="0" collapsed="false">
      <c r="A74" s="0" t="n">
        <v>73</v>
      </c>
      <c r="B74" s="1" t="s">
        <v>191</v>
      </c>
      <c r="C74" s="0" t="n">
        <v>140</v>
      </c>
      <c r="D74" s="0" t="n">
        <v>436</v>
      </c>
      <c r="F74" s="0" t="str">
        <f aca="false">IFERROR(VLOOKUP(B74,'附件1-录取人数'!C:E,"1",0),"")</f>
        <v>龙华中学（一）</v>
      </c>
    </row>
    <row r="75" customFormat="false" ht="12.8" hidden="false" customHeight="false" outlineLevel="0" collapsed="false">
      <c r="A75" s="0" t="n">
        <v>74</v>
      </c>
      <c r="B75" s="1" t="s">
        <v>193</v>
      </c>
      <c r="C75" s="0" t="n">
        <v>360</v>
      </c>
      <c r="D75" s="0" t="n">
        <v>462</v>
      </c>
      <c r="F75" s="0" t="str">
        <f aca="false">IFERROR(VLOOKUP(B75,'附件1-录取人数'!C:E,"1",0),"")</f>
        <v>观澜中学（一）</v>
      </c>
    </row>
    <row r="76" customFormat="false" ht="12.8" hidden="false" customHeight="false" outlineLevel="0" collapsed="false">
      <c r="A76" s="0" t="n">
        <v>75</v>
      </c>
      <c r="B76" s="1" t="s">
        <v>195</v>
      </c>
      <c r="C76" s="0" t="n">
        <v>230</v>
      </c>
      <c r="D76" s="0" t="n">
        <v>524</v>
      </c>
      <c r="F76" s="0" t="str">
        <f aca="false">IFERROR(VLOOKUP(B76,'附件1-录取人数'!C:E,"1",0),"")</f>
        <v>龙华高级中学（一）</v>
      </c>
    </row>
    <row r="77" customFormat="false" ht="12.8" hidden="false" customHeight="false" outlineLevel="0" collapsed="false">
      <c r="A77" s="0" t="n">
        <v>76</v>
      </c>
      <c r="B77" s="1" t="s">
        <v>197</v>
      </c>
      <c r="C77" s="0" t="n">
        <v>142</v>
      </c>
      <c r="D77" s="0" t="n">
        <v>436</v>
      </c>
      <c r="F77" s="0" t="str">
        <f aca="false">IFERROR(VLOOKUP(B77,'附件1-录取人数'!C:E,"1",0),"")</f>
        <v>深圳市艺术高中（一）</v>
      </c>
    </row>
    <row r="78" customFormat="false" ht="12.8" hidden="false" customHeight="false" outlineLevel="0" collapsed="false">
      <c r="A78" s="0" t="n">
        <v>77</v>
      </c>
      <c r="B78" s="1" t="s">
        <v>199</v>
      </c>
      <c r="C78" s="0" t="n">
        <v>213</v>
      </c>
      <c r="D78" s="0" t="n">
        <v>505</v>
      </c>
      <c r="F78" s="0" t="str">
        <f aca="false">IFERROR(VLOOKUP(B78,'附件1-录取人数'!C:E,"1",0),"")</f>
        <v>深圳市格致中学（一）</v>
      </c>
    </row>
    <row r="79" customFormat="false" ht="12.8" hidden="false" customHeight="false" outlineLevel="0" collapsed="false">
      <c r="A79" s="0" t="n">
        <v>78</v>
      </c>
      <c r="B79" s="1" t="s">
        <v>201</v>
      </c>
      <c r="C79" s="0" t="n">
        <v>213</v>
      </c>
      <c r="D79" s="0" t="n">
        <v>500</v>
      </c>
      <c r="F79" s="0" t="str">
        <f aca="false">IFERROR(VLOOKUP(B79,'附件1-录取人数'!C:E,"1",0),"")</f>
        <v>深圳市红山中学（一）</v>
      </c>
    </row>
    <row r="80" customFormat="false" ht="12.8" hidden="false" customHeight="false" outlineLevel="0" collapsed="false">
      <c r="A80" s="0" t="n">
        <v>79</v>
      </c>
      <c r="B80" s="1" t="s">
        <v>203</v>
      </c>
      <c r="C80" s="0" t="n">
        <v>213</v>
      </c>
      <c r="D80" s="0" t="n">
        <v>460</v>
      </c>
      <c r="F80" s="0" t="str">
        <f aca="false">IFERROR(VLOOKUP(B80,'附件1-录取人数'!C:E,"1",0),"")</f>
        <v>深圳市龙华外国语高级中学（一）</v>
      </c>
    </row>
    <row r="81" customFormat="false" ht="12.8" hidden="false" customHeight="false" outlineLevel="0" collapsed="false">
      <c r="A81" s="0" t="n">
        <v>80</v>
      </c>
      <c r="B81" s="1" t="s">
        <v>205</v>
      </c>
      <c r="C81" s="0" t="n">
        <v>563</v>
      </c>
      <c r="D81" s="0" t="n">
        <v>420</v>
      </c>
      <c r="F81" s="0" t="str">
        <f aca="false">IFERROR(VLOOKUP(B81,'附件1-录取人数'!C:E,"1",0),"")</f>
        <v>深圳市致理中学（一）</v>
      </c>
    </row>
    <row r="82" customFormat="false" ht="12.8" hidden="false" customHeight="false" outlineLevel="0" collapsed="false">
      <c r="A82" s="0" t="n">
        <v>81</v>
      </c>
      <c r="B82" s="1" t="s">
        <v>207</v>
      </c>
      <c r="C82" s="0" t="n">
        <v>225</v>
      </c>
      <c r="D82" s="0" t="n">
        <v>418</v>
      </c>
      <c r="F82" s="0" t="str">
        <f aca="false">IFERROR(VLOOKUP(B82,'附件1-录取人数'!C:E,"1",0),"")</f>
        <v>深圳市龙华科技实验高级中学（一）</v>
      </c>
    </row>
    <row r="83" customFormat="false" ht="12.8" hidden="false" customHeight="false" outlineLevel="0" collapsed="false">
      <c r="A83" s="0" t="n">
        <v>82</v>
      </c>
      <c r="B83" s="1" t="s">
        <v>217</v>
      </c>
      <c r="C83" s="0" t="n">
        <v>320</v>
      </c>
      <c r="D83" s="0" t="n">
        <v>456</v>
      </c>
      <c r="F83" s="0" t="str">
        <f aca="false">IFERROR(VLOOKUP(B83,'附件1-录取人数'!C:E,"1",0),"")</f>
        <v>坪山高级中学（一）</v>
      </c>
    </row>
    <row r="84" customFormat="false" ht="12.8" hidden="false" customHeight="false" outlineLevel="0" collapsed="false">
      <c r="A84" s="0" t="n">
        <v>83</v>
      </c>
      <c r="B84" s="1" t="s">
        <v>219</v>
      </c>
      <c r="C84" s="0" t="n">
        <v>355</v>
      </c>
      <c r="D84" s="0" t="n">
        <v>457</v>
      </c>
      <c r="F84" s="0" t="str">
        <f aca="false">IFERROR(VLOOKUP(B84,'附件1-录取人数'!C:E,"1",0),"")</f>
        <v>深圳市聚龙科学中学（一）</v>
      </c>
    </row>
    <row r="85" customFormat="false" ht="12.8" hidden="false" customHeight="false" outlineLevel="0" collapsed="false">
      <c r="A85" s="0" t="n">
        <v>84</v>
      </c>
      <c r="B85" s="1" t="s">
        <v>227</v>
      </c>
      <c r="C85" s="0" t="n">
        <v>510</v>
      </c>
      <c r="D85" s="0" t="n">
        <v>466</v>
      </c>
      <c r="F85" s="0" t="str">
        <f aca="false">IFERROR(VLOOKUP(B85,'附件1-录取人数'!C:E,"1",0),"")</f>
        <v>光明区高级中学（一）</v>
      </c>
    </row>
    <row r="86" customFormat="false" ht="12.8" hidden="false" customHeight="false" outlineLevel="0" collapsed="false">
      <c r="A86" s="0" t="n">
        <v>85</v>
      </c>
      <c r="B86" s="1" t="s">
        <v>229</v>
      </c>
      <c r="C86" s="0" t="n">
        <v>210</v>
      </c>
      <c r="D86" s="0" t="n">
        <v>446</v>
      </c>
      <c r="F86" s="0" t="str">
        <f aca="false">IFERROR(VLOOKUP(B86,'附件1-录取人数'!C:E,"1",0),"")</f>
        <v>光明中学（一）</v>
      </c>
    </row>
    <row r="87" customFormat="false" ht="12.8" hidden="false" customHeight="false" outlineLevel="0" collapsed="false">
      <c r="A87" s="0" t="n">
        <v>86</v>
      </c>
      <c r="B87" s="1" t="s">
        <v>231</v>
      </c>
      <c r="C87" s="0" t="n">
        <v>249</v>
      </c>
      <c r="D87" s="0" t="n">
        <v>500</v>
      </c>
      <c r="F87" s="0" t="str">
        <f aca="false">IFERROR(VLOOKUP(B87,'附件1-录取人数'!C:E,"1",0),"")</f>
        <v>中国科学院深圳理工大学附属实验高级中学（一）</v>
      </c>
    </row>
    <row r="88" customFormat="false" ht="12.8" hidden="false" customHeight="false" outlineLevel="0" collapsed="false">
      <c r="A88" s="0" t="n">
        <v>87</v>
      </c>
      <c r="B88" s="1" t="s">
        <v>235</v>
      </c>
      <c r="C88" s="0" t="n">
        <v>413</v>
      </c>
      <c r="D88" s="0" t="n">
        <v>524</v>
      </c>
      <c r="F88" s="0" t="str">
        <f aca="false">IFERROR(VLOOKUP(B88,'附件1-录取人数'!C:E,"1",0),"")</f>
        <v>人大附中深圳学校（一）</v>
      </c>
    </row>
    <row r="89" customFormat="false" ht="12.8" hidden="false" customHeight="false" outlineLevel="0" collapsed="false">
      <c r="A89" s="0" t="n">
        <v>88</v>
      </c>
      <c r="B89" s="1" t="s">
        <v>237</v>
      </c>
      <c r="C89" s="0" t="n">
        <v>225</v>
      </c>
      <c r="D89" s="0" t="n">
        <v>430</v>
      </c>
      <c r="F89" s="0" t="str">
        <f aca="false">IFERROR(VLOOKUP(B89,'附件1-录取人数'!C:E,"1",0),"")</f>
        <v>红岭教育集团大鹏华侨中学（一）</v>
      </c>
    </row>
    <row r="91" customFormat="false" ht="12.8" hidden="false" customHeight="false" outlineLevel="0" collapsed="false">
      <c r="C91" s="0" t="n">
        <f aca="false">SUM(C2:C89)</f>
        <v>25548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93" activeCellId="0" sqref="C93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46.71"/>
    <col collapsed="false" customWidth="true" hidden="false" outlineLevel="0" max="3" min="3" style="0" width="16.02"/>
    <col collapsed="false" customWidth="true" hidden="false" outlineLevel="0" max="4" min="4" style="0" width="21.44"/>
  </cols>
  <sheetData>
    <row r="1" customFormat="false" ht="12.8" hidden="false" customHeight="false" outlineLevel="0" collapsed="false">
      <c r="A1" s="1" t="s">
        <v>240</v>
      </c>
      <c r="B1" s="1" t="s">
        <v>1</v>
      </c>
      <c r="C1" s="1" t="s">
        <v>244</v>
      </c>
      <c r="D1" s="1" t="s">
        <v>242</v>
      </c>
    </row>
    <row r="2" customFormat="false" ht="12.8" hidden="false" customHeight="false" outlineLevel="0" collapsed="false">
      <c r="A2" s="0" t="n">
        <v>1</v>
      </c>
      <c r="B2" s="1" t="s">
        <v>7</v>
      </c>
      <c r="C2" s="0" t="n">
        <v>87</v>
      </c>
      <c r="D2" s="0" t="n">
        <v>555</v>
      </c>
    </row>
    <row r="3" customFormat="false" ht="12.8" hidden="false" customHeight="false" outlineLevel="0" collapsed="false">
      <c r="A3" s="0" t="n">
        <v>2</v>
      </c>
      <c r="B3" s="1" t="s">
        <v>9</v>
      </c>
      <c r="C3" s="0" t="n">
        <v>150</v>
      </c>
      <c r="D3" s="0" t="n">
        <v>473</v>
      </c>
    </row>
    <row r="4" customFormat="false" ht="12.8" hidden="false" customHeight="false" outlineLevel="0" collapsed="false">
      <c r="A4" s="0" t="n">
        <v>3</v>
      </c>
      <c r="B4" s="1" t="s">
        <v>11</v>
      </c>
      <c r="C4" s="0" t="n">
        <v>150</v>
      </c>
      <c r="D4" s="0" t="n">
        <v>479</v>
      </c>
    </row>
    <row r="5" customFormat="false" ht="12.8" hidden="false" customHeight="false" outlineLevel="0" collapsed="false">
      <c r="A5" s="0" t="n">
        <v>4</v>
      </c>
      <c r="B5" s="1" t="s">
        <v>13</v>
      </c>
      <c r="C5" s="0" t="n">
        <v>150</v>
      </c>
      <c r="D5" s="0" t="n">
        <v>473</v>
      </c>
    </row>
    <row r="6" customFormat="false" ht="12.8" hidden="false" customHeight="false" outlineLevel="0" collapsed="false">
      <c r="A6" s="0" t="n">
        <v>5</v>
      </c>
      <c r="B6" s="1" t="s">
        <v>15</v>
      </c>
      <c r="C6" s="0" t="n">
        <v>26</v>
      </c>
      <c r="D6" s="0" t="n">
        <v>552</v>
      </c>
    </row>
    <row r="7" customFormat="false" ht="12.8" hidden="false" customHeight="false" outlineLevel="0" collapsed="false">
      <c r="A7" s="0" t="n">
        <v>6</v>
      </c>
      <c r="B7" s="1" t="s">
        <v>17</v>
      </c>
      <c r="C7" s="0" t="n">
        <v>72</v>
      </c>
      <c r="D7" s="0" t="n">
        <v>531</v>
      </c>
    </row>
    <row r="8" customFormat="false" ht="12.8" hidden="false" customHeight="false" outlineLevel="0" collapsed="false">
      <c r="A8" s="0" t="n">
        <v>7</v>
      </c>
      <c r="B8" s="1" t="s">
        <v>19</v>
      </c>
      <c r="C8" s="0" t="n">
        <v>120</v>
      </c>
      <c r="D8" s="0" t="n">
        <v>498</v>
      </c>
    </row>
    <row r="9" customFormat="false" ht="12.8" hidden="false" customHeight="false" outlineLevel="0" collapsed="false">
      <c r="A9" s="0" t="n">
        <v>8</v>
      </c>
      <c r="B9" s="1" t="s">
        <v>21</v>
      </c>
      <c r="C9" s="0" t="n">
        <v>130</v>
      </c>
      <c r="D9" s="0" t="n">
        <v>485</v>
      </c>
    </row>
    <row r="10" customFormat="false" ht="12.8" hidden="false" customHeight="false" outlineLevel="0" collapsed="false">
      <c r="A10" s="0" t="n">
        <v>9</v>
      </c>
      <c r="B10" s="1" t="s">
        <v>23</v>
      </c>
      <c r="C10" s="0" t="n">
        <v>115</v>
      </c>
      <c r="D10" s="0" t="n">
        <v>477</v>
      </c>
    </row>
    <row r="11" customFormat="false" ht="12.8" hidden="false" customHeight="false" outlineLevel="0" collapsed="false">
      <c r="A11" s="0" t="n">
        <v>10</v>
      </c>
      <c r="B11" s="1" t="s">
        <v>25</v>
      </c>
      <c r="C11" s="0" t="n">
        <v>50</v>
      </c>
      <c r="D11" s="0" t="n">
        <v>473</v>
      </c>
    </row>
    <row r="12" customFormat="false" ht="12.8" hidden="false" customHeight="false" outlineLevel="0" collapsed="false">
      <c r="A12" s="0" t="n">
        <v>11</v>
      </c>
      <c r="B12" s="1" t="s">
        <v>27</v>
      </c>
      <c r="C12" s="0" t="n">
        <v>47</v>
      </c>
      <c r="D12" s="0" t="n">
        <v>549</v>
      </c>
    </row>
    <row r="13" customFormat="false" ht="12.8" hidden="false" customHeight="false" outlineLevel="0" collapsed="false">
      <c r="A13" s="0" t="n">
        <v>12</v>
      </c>
      <c r="B13" s="1" t="s">
        <v>29</v>
      </c>
      <c r="C13" s="0" t="n">
        <v>88</v>
      </c>
      <c r="D13" s="0" t="n">
        <v>521</v>
      </c>
    </row>
    <row r="14" customFormat="false" ht="12.8" hidden="false" customHeight="false" outlineLevel="0" collapsed="false">
      <c r="A14" s="0" t="n">
        <v>13</v>
      </c>
      <c r="B14" s="1" t="s">
        <v>31</v>
      </c>
      <c r="C14" s="0" t="n">
        <v>88</v>
      </c>
      <c r="D14" s="0" t="n">
        <v>474</v>
      </c>
    </row>
    <row r="15" customFormat="false" ht="12.8" hidden="false" customHeight="false" outlineLevel="0" collapsed="false">
      <c r="A15" s="0" t="n">
        <v>14</v>
      </c>
      <c r="B15" s="1" t="s">
        <v>33</v>
      </c>
      <c r="C15" s="0" t="n">
        <v>145</v>
      </c>
      <c r="D15" s="0" t="n">
        <v>495</v>
      </c>
    </row>
    <row r="16" customFormat="false" ht="12.8" hidden="false" customHeight="false" outlineLevel="0" collapsed="false">
      <c r="A16" s="0" t="n">
        <v>15</v>
      </c>
      <c r="B16" s="1" t="s">
        <v>35</v>
      </c>
      <c r="C16" s="0" t="n">
        <v>130</v>
      </c>
      <c r="D16" s="0" t="n">
        <v>490</v>
      </c>
    </row>
    <row r="17" customFormat="false" ht="12.8" hidden="false" customHeight="false" outlineLevel="0" collapsed="false">
      <c r="A17" s="0" t="n">
        <v>16</v>
      </c>
      <c r="B17" s="1" t="s">
        <v>37</v>
      </c>
      <c r="C17" s="0" t="n">
        <v>63</v>
      </c>
      <c r="D17" s="0" t="n">
        <v>473</v>
      </c>
    </row>
    <row r="18" customFormat="false" ht="12.8" hidden="false" customHeight="false" outlineLevel="0" collapsed="false">
      <c r="A18" s="0" t="n">
        <v>17</v>
      </c>
      <c r="B18" s="1" t="s">
        <v>39</v>
      </c>
      <c r="C18" s="0" t="n">
        <v>88</v>
      </c>
      <c r="D18" s="0" t="n">
        <v>549</v>
      </c>
    </row>
    <row r="19" customFormat="false" ht="12.8" hidden="false" customHeight="false" outlineLevel="0" collapsed="false">
      <c r="A19" s="0" t="n">
        <v>18</v>
      </c>
      <c r="B19" s="1" t="s">
        <v>41</v>
      </c>
      <c r="C19" s="0" t="n">
        <v>120</v>
      </c>
      <c r="D19" s="0" t="n">
        <v>524</v>
      </c>
    </row>
    <row r="20" customFormat="false" ht="12.8" hidden="false" customHeight="false" outlineLevel="0" collapsed="false">
      <c r="A20" s="0" t="n">
        <v>19</v>
      </c>
      <c r="B20" s="1" t="s">
        <v>43</v>
      </c>
      <c r="C20" s="0" t="n">
        <v>95</v>
      </c>
      <c r="D20" s="0" t="n">
        <v>507</v>
      </c>
    </row>
    <row r="21" customFormat="false" ht="12.8" hidden="false" customHeight="false" outlineLevel="0" collapsed="false">
      <c r="A21" s="0" t="n">
        <v>20</v>
      </c>
      <c r="B21" s="1" t="s">
        <v>45</v>
      </c>
      <c r="C21" s="0" t="n">
        <v>125</v>
      </c>
      <c r="D21" s="0" t="n">
        <v>500</v>
      </c>
    </row>
    <row r="22" customFormat="false" ht="12.8" hidden="false" customHeight="false" outlineLevel="0" collapsed="false">
      <c r="A22" s="0" t="n">
        <v>21</v>
      </c>
      <c r="B22" s="1" t="s">
        <v>47</v>
      </c>
      <c r="C22" s="0" t="n">
        <v>110</v>
      </c>
      <c r="D22" s="0" t="n">
        <v>500</v>
      </c>
    </row>
    <row r="23" customFormat="false" ht="12.8" hidden="false" customHeight="false" outlineLevel="0" collapsed="false">
      <c r="A23" s="0" t="n">
        <v>22</v>
      </c>
      <c r="B23" s="1" t="s">
        <v>49</v>
      </c>
      <c r="C23" s="0" t="n">
        <v>63</v>
      </c>
      <c r="D23" s="0" t="n">
        <v>475</v>
      </c>
    </row>
    <row r="24" customFormat="false" ht="12.8" hidden="false" customHeight="false" outlineLevel="0" collapsed="false">
      <c r="A24" s="0" t="n">
        <v>23</v>
      </c>
      <c r="B24" s="1" t="s">
        <v>51</v>
      </c>
      <c r="C24" s="0" t="n">
        <v>95</v>
      </c>
      <c r="D24" s="0" t="n">
        <v>503</v>
      </c>
    </row>
    <row r="25" customFormat="false" ht="12.8" hidden="false" customHeight="false" outlineLevel="0" collapsed="false">
      <c r="A25" s="0" t="n">
        <v>24</v>
      </c>
      <c r="B25" s="1" t="s">
        <v>54</v>
      </c>
      <c r="C25" s="0" t="n">
        <v>73</v>
      </c>
      <c r="D25" s="0" t="n">
        <v>543</v>
      </c>
    </row>
    <row r="26" customFormat="false" ht="12.8" hidden="false" customHeight="false" outlineLevel="0" collapsed="false">
      <c r="A26" s="0" t="n">
        <v>25</v>
      </c>
      <c r="B26" s="1" t="s">
        <v>56</v>
      </c>
      <c r="C26" s="0" t="n">
        <v>75</v>
      </c>
      <c r="D26" s="0" t="n">
        <v>515</v>
      </c>
    </row>
    <row r="27" customFormat="false" ht="12.8" hidden="false" customHeight="false" outlineLevel="0" collapsed="false">
      <c r="A27" s="0" t="n">
        <v>26</v>
      </c>
      <c r="B27" s="1" t="s">
        <v>58</v>
      </c>
      <c r="C27" s="0" t="n">
        <v>49</v>
      </c>
      <c r="D27" s="0" t="n">
        <v>531</v>
      </c>
    </row>
    <row r="28" customFormat="false" ht="12.8" hidden="false" customHeight="false" outlineLevel="0" collapsed="false">
      <c r="A28" s="0" t="n">
        <v>27</v>
      </c>
      <c r="B28" s="1" t="s">
        <v>60</v>
      </c>
      <c r="C28" s="0" t="n">
        <v>81</v>
      </c>
      <c r="D28" s="0" t="n">
        <v>473</v>
      </c>
    </row>
    <row r="29" customFormat="false" ht="12.8" hidden="false" customHeight="false" outlineLevel="0" collapsed="false">
      <c r="A29" s="0" t="n">
        <v>28</v>
      </c>
      <c r="B29" s="1" t="s">
        <v>62</v>
      </c>
      <c r="C29" s="0" t="n">
        <v>113</v>
      </c>
      <c r="D29" s="0" t="n">
        <v>534</v>
      </c>
    </row>
    <row r="30" customFormat="false" ht="12.8" hidden="false" customHeight="false" outlineLevel="0" collapsed="false">
      <c r="A30" s="0" t="n">
        <v>29</v>
      </c>
      <c r="B30" s="1" t="s">
        <v>64</v>
      </c>
      <c r="C30" s="0" t="n">
        <v>140</v>
      </c>
      <c r="D30" s="0" t="n">
        <v>491</v>
      </c>
    </row>
    <row r="31" customFormat="false" ht="12.8" hidden="false" customHeight="false" outlineLevel="0" collapsed="false">
      <c r="A31" s="0" t="n">
        <v>30</v>
      </c>
      <c r="B31" s="1" t="s">
        <v>66</v>
      </c>
      <c r="C31" s="0" t="n">
        <v>130</v>
      </c>
      <c r="D31" s="0" t="n">
        <v>510</v>
      </c>
    </row>
    <row r="32" customFormat="false" ht="12.8" hidden="false" customHeight="false" outlineLevel="0" collapsed="false">
      <c r="A32" s="0" t="n">
        <v>31</v>
      </c>
      <c r="B32" s="1" t="s">
        <v>68</v>
      </c>
      <c r="C32" s="0" t="n">
        <v>128</v>
      </c>
      <c r="D32" s="0" t="n">
        <v>538</v>
      </c>
    </row>
    <row r="33" customFormat="false" ht="12.8" hidden="false" customHeight="false" outlineLevel="0" collapsed="false">
      <c r="A33" s="0" t="n">
        <v>32</v>
      </c>
      <c r="B33" s="1" t="s">
        <v>70</v>
      </c>
      <c r="C33" s="0" t="n">
        <v>70</v>
      </c>
      <c r="D33" s="0" t="n">
        <v>523</v>
      </c>
    </row>
    <row r="34" customFormat="false" ht="12.8" hidden="false" customHeight="false" outlineLevel="0" collapsed="false">
      <c r="A34" s="0" t="n">
        <v>33</v>
      </c>
      <c r="B34" s="1" t="s">
        <v>72</v>
      </c>
      <c r="C34" s="0" t="n">
        <v>145</v>
      </c>
      <c r="D34" s="0" t="n">
        <v>499</v>
      </c>
    </row>
    <row r="35" customFormat="false" ht="12.8" hidden="false" customHeight="false" outlineLevel="0" collapsed="false">
      <c r="A35" s="0" t="n">
        <v>34</v>
      </c>
      <c r="B35" s="1" t="s">
        <v>74</v>
      </c>
      <c r="C35" s="0" t="n">
        <v>95</v>
      </c>
      <c r="D35" s="0" t="n">
        <v>536</v>
      </c>
    </row>
    <row r="36" customFormat="false" ht="12.8" hidden="false" customHeight="false" outlineLevel="0" collapsed="false">
      <c r="A36" s="0" t="n">
        <v>35</v>
      </c>
      <c r="B36" s="1" t="s">
        <v>76</v>
      </c>
      <c r="C36" s="0" t="n">
        <v>88</v>
      </c>
      <c r="D36" s="0" t="n">
        <v>525</v>
      </c>
    </row>
    <row r="37" customFormat="false" ht="12.8" hidden="false" customHeight="false" outlineLevel="0" collapsed="false">
      <c r="A37" s="0" t="n">
        <v>36</v>
      </c>
      <c r="B37" s="1" t="s">
        <v>78</v>
      </c>
      <c r="C37" s="0" t="n">
        <v>88</v>
      </c>
      <c r="D37" s="0" t="n">
        <v>506</v>
      </c>
    </row>
    <row r="38" customFormat="false" ht="12.8" hidden="false" customHeight="false" outlineLevel="0" collapsed="false">
      <c r="A38" s="0" t="n">
        <v>37</v>
      </c>
      <c r="B38" s="1" t="s">
        <v>80</v>
      </c>
      <c r="C38" s="0" t="n">
        <v>88</v>
      </c>
      <c r="D38" s="0" t="n">
        <v>514</v>
      </c>
    </row>
    <row r="39" customFormat="false" ht="12.8" hidden="false" customHeight="false" outlineLevel="0" collapsed="false">
      <c r="A39" s="0" t="n">
        <v>38</v>
      </c>
      <c r="B39" s="1" t="s">
        <v>82</v>
      </c>
      <c r="C39" s="0" t="n">
        <v>66</v>
      </c>
      <c r="D39" s="0" t="n">
        <v>483</v>
      </c>
    </row>
    <row r="40" customFormat="false" ht="12.8" hidden="false" customHeight="false" outlineLevel="0" collapsed="false">
      <c r="A40" s="0" t="n">
        <v>39</v>
      </c>
      <c r="B40" s="1" t="s">
        <v>86</v>
      </c>
      <c r="C40" s="0" t="n">
        <v>138</v>
      </c>
      <c r="D40" s="0" t="n">
        <v>546</v>
      </c>
    </row>
    <row r="41" customFormat="false" ht="12.8" hidden="false" customHeight="false" outlineLevel="0" collapsed="false">
      <c r="A41" s="0" t="n">
        <v>40</v>
      </c>
      <c r="B41" s="1" t="s">
        <v>88</v>
      </c>
      <c r="C41" s="0" t="n">
        <v>110</v>
      </c>
      <c r="D41" s="0" t="n">
        <v>504</v>
      </c>
    </row>
    <row r="42" customFormat="false" ht="12.8" hidden="false" customHeight="false" outlineLevel="0" collapsed="false">
      <c r="A42" s="0" t="n">
        <v>41</v>
      </c>
      <c r="B42" s="1" t="s">
        <v>91</v>
      </c>
      <c r="C42" s="0" t="n">
        <v>55</v>
      </c>
      <c r="D42" s="0" t="n">
        <v>488</v>
      </c>
    </row>
    <row r="43" customFormat="false" ht="12.8" hidden="false" customHeight="false" outlineLevel="0" collapsed="false">
      <c r="A43" s="0" t="n">
        <v>42</v>
      </c>
      <c r="B43" s="1" t="s">
        <v>93</v>
      </c>
      <c r="C43" s="0" t="n">
        <v>80</v>
      </c>
      <c r="D43" s="0" t="n">
        <v>498</v>
      </c>
    </row>
    <row r="44" customFormat="false" ht="12.8" hidden="false" customHeight="false" outlineLevel="0" collapsed="false">
      <c r="A44" s="0" t="n">
        <v>43</v>
      </c>
      <c r="B44" s="1" t="s">
        <v>95</v>
      </c>
      <c r="C44" s="0" t="n">
        <v>30</v>
      </c>
      <c r="D44" s="0" t="n">
        <v>507</v>
      </c>
    </row>
    <row r="45" customFormat="false" ht="12.8" hidden="false" customHeight="false" outlineLevel="0" collapsed="false">
      <c r="A45" s="0" t="n">
        <v>44</v>
      </c>
      <c r="B45" s="1" t="s">
        <v>97</v>
      </c>
      <c r="C45" s="0" t="n">
        <v>30</v>
      </c>
      <c r="D45" s="0" t="n">
        <v>488</v>
      </c>
    </row>
    <row r="46" customFormat="false" ht="12.8" hidden="false" customHeight="false" outlineLevel="0" collapsed="false">
      <c r="A46" s="0" t="n">
        <v>45</v>
      </c>
      <c r="B46" s="1" t="s">
        <v>102</v>
      </c>
      <c r="C46" s="0" t="n">
        <v>80</v>
      </c>
      <c r="D46" s="0" t="n">
        <v>532</v>
      </c>
    </row>
    <row r="47" customFormat="false" ht="12.8" hidden="false" customHeight="false" outlineLevel="0" collapsed="false">
      <c r="A47" s="0" t="n">
        <v>46</v>
      </c>
      <c r="B47" s="1" t="s">
        <v>104</v>
      </c>
      <c r="C47" s="0" t="n">
        <v>93</v>
      </c>
      <c r="D47" s="0" t="n">
        <v>499</v>
      </c>
    </row>
    <row r="48" customFormat="false" ht="12.8" hidden="false" customHeight="false" outlineLevel="0" collapsed="false">
      <c r="A48" s="0" t="n">
        <v>47</v>
      </c>
      <c r="B48" s="1" t="s">
        <v>106</v>
      </c>
      <c r="C48" s="0" t="n">
        <v>78</v>
      </c>
      <c r="D48" s="0" t="n">
        <v>514</v>
      </c>
    </row>
    <row r="49" customFormat="false" ht="12.8" hidden="false" customHeight="false" outlineLevel="0" collapsed="false">
      <c r="A49" s="0" t="n">
        <v>48</v>
      </c>
      <c r="B49" s="1" t="s">
        <v>108</v>
      </c>
      <c r="C49" s="0" t="n">
        <v>49</v>
      </c>
      <c r="D49" s="0" t="n">
        <v>474</v>
      </c>
    </row>
    <row r="50" customFormat="false" ht="12.8" hidden="false" customHeight="false" outlineLevel="0" collapsed="false">
      <c r="A50" s="0" t="n">
        <v>49</v>
      </c>
      <c r="B50" s="1" t="s">
        <v>112</v>
      </c>
      <c r="C50" s="0" t="n">
        <v>108</v>
      </c>
      <c r="D50" s="0" t="n">
        <v>520</v>
      </c>
    </row>
    <row r="51" customFormat="false" ht="12.8" hidden="false" customHeight="false" outlineLevel="0" collapsed="false">
      <c r="A51" s="0" t="n">
        <v>50</v>
      </c>
      <c r="B51" s="1" t="s">
        <v>114</v>
      </c>
      <c r="C51" s="0" t="n">
        <v>66</v>
      </c>
      <c r="D51" s="0" t="n">
        <v>541</v>
      </c>
    </row>
    <row r="52" customFormat="false" ht="12.8" hidden="false" customHeight="false" outlineLevel="0" collapsed="false">
      <c r="A52" s="0" t="n">
        <v>51</v>
      </c>
      <c r="B52" s="1" t="s">
        <v>117</v>
      </c>
      <c r="C52" s="0" t="n">
        <v>80</v>
      </c>
      <c r="D52" s="0" t="n">
        <v>513</v>
      </c>
    </row>
    <row r="53" customFormat="false" ht="12.8" hidden="false" customHeight="false" outlineLevel="0" collapsed="false">
      <c r="A53" s="0" t="n">
        <v>52</v>
      </c>
      <c r="B53" s="1" t="s">
        <v>119</v>
      </c>
      <c r="C53" s="0" t="n">
        <v>39</v>
      </c>
      <c r="D53" s="0" t="n">
        <v>531</v>
      </c>
    </row>
    <row r="54" customFormat="false" ht="12.8" hidden="false" customHeight="false" outlineLevel="0" collapsed="false">
      <c r="A54" s="0" t="n">
        <v>53</v>
      </c>
      <c r="B54" s="1" t="s">
        <v>121</v>
      </c>
      <c r="C54" s="0" t="n">
        <v>60</v>
      </c>
      <c r="D54" s="0" t="n">
        <v>540</v>
      </c>
    </row>
    <row r="55" customFormat="false" ht="12.8" hidden="false" customHeight="false" outlineLevel="0" collapsed="false">
      <c r="A55" s="0" t="n">
        <v>54</v>
      </c>
      <c r="B55" s="1" t="s">
        <v>124</v>
      </c>
      <c r="C55" s="0" t="n">
        <v>125</v>
      </c>
      <c r="D55" s="0" t="n">
        <v>523</v>
      </c>
    </row>
    <row r="56" customFormat="false" ht="12.8" hidden="false" customHeight="false" outlineLevel="0" collapsed="false">
      <c r="A56" s="0" t="n">
        <v>55</v>
      </c>
      <c r="B56" s="1" t="s">
        <v>129</v>
      </c>
      <c r="C56" s="0" t="n">
        <v>98</v>
      </c>
      <c r="D56" s="0" t="n">
        <v>546</v>
      </c>
    </row>
    <row r="57" customFormat="false" ht="12.8" hidden="false" customHeight="false" outlineLevel="0" collapsed="false">
      <c r="A57" s="0" t="n">
        <v>56</v>
      </c>
      <c r="B57" s="1" t="s">
        <v>131</v>
      </c>
      <c r="C57" s="0" t="n">
        <v>100</v>
      </c>
      <c r="D57" s="0" t="n">
        <v>528</v>
      </c>
    </row>
    <row r="58" customFormat="false" ht="12.8" hidden="false" customHeight="false" outlineLevel="0" collapsed="false">
      <c r="A58" s="0" t="n">
        <v>57</v>
      </c>
      <c r="B58" s="1" t="s">
        <v>133</v>
      </c>
      <c r="C58" s="0" t="n">
        <v>94</v>
      </c>
      <c r="D58" s="0" t="n">
        <v>518</v>
      </c>
    </row>
    <row r="59" customFormat="false" ht="12.8" hidden="false" customHeight="false" outlineLevel="0" collapsed="false">
      <c r="A59" s="0" t="n">
        <v>58</v>
      </c>
      <c r="B59" s="1" t="s">
        <v>135</v>
      </c>
      <c r="C59" s="0" t="n">
        <v>135</v>
      </c>
      <c r="D59" s="0" t="n">
        <v>505</v>
      </c>
    </row>
    <row r="60" customFormat="false" ht="12.8" hidden="false" customHeight="false" outlineLevel="0" collapsed="false">
      <c r="A60" s="0" t="n">
        <v>59</v>
      </c>
      <c r="B60" s="1" t="s">
        <v>137</v>
      </c>
      <c r="C60" s="0" t="n">
        <v>90</v>
      </c>
      <c r="D60" s="0" t="n">
        <v>490</v>
      </c>
    </row>
    <row r="61" customFormat="false" ht="12.8" hidden="false" customHeight="false" outlineLevel="0" collapsed="false">
      <c r="A61" s="0" t="n">
        <v>60</v>
      </c>
      <c r="B61" s="1" t="s">
        <v>139</v>
      </c>
      <c r="C61" s="0" t="n">
        <v>56</v>
      </c>
      <c r="D61" s="0" t="n">
        <v>518</v>
      </c>
    </row>
    <row r="62" customFormat="false" ht="12.8" hidden="false" customHeight="false" outlineLevel="0" collapsed="false">
      <c r="A62" s="0" t="n">
        <v>61</v>
      </c>
      <c r="B62" s="1" t="s">
        <v>142</v>
      </c>
      <c r="C62" s="0" t="n">
        <v>75</v>
      </c>
      <c r="D62" s="0" t="n">
        <v>487</v>
      </c>
    </row>
    <row r="63" customFormat="false" ht="12.8" hidden="false" customHeight="false" outlineLevel="0" collapsed="false">
      <c r="A63" s="0" t="n">
        <v>62</v>
      </c>
      <c r="B63" s="1" t="s">
        <v>144</v>
      </c>
      <c r="C63" s="0" t="n">
        <v>96</v>
      </c>
      <c r="D63" s="0" t="n">
        <v>499</v>
      </c>
    </row>
    <row r="64" customFormat="false" ht="12.8" hidden="false" customHeight="false" outlineLevel="0" collapsed="false">
      <c r="A64" s="0" t="n">
        <v>63</v>
      </c>
      <c r="B64" s="1" t="s">
        <v>146</v>
      </c>
      <c r="C64" s="0" t="n">
        <v>160</v>
      </c>
      <c r="D64" s="0" t="n">
        <v>509</v>
      </c>
    </row>
    <row r="65" customFormat="false" ht="12.8" hidden="false" customHeight="false" outlineLevel="0" collapsed="false">
      <c r="A65" s="0" t="n">
        <v>64</v>
      </c>
      <c r="B65" s="1" t="s">
        <v>148</v>
      </c>
      <c r="C65" s="0" t="n">
        <v>162</v>
      </c>
      <c r="D65" s="0" t="n">
        <v>506</v>
      </c>
    </row>
    <row r="66" customFormat="false" ht="12.8" hidden="false" customHeight="false" outlineLevel="0" collapsed="false">
      <c r="A66" s="0" t="n">
        <v>65</v>
      </c>
      <c r="B66" s="1" t="s">
        <v>164</v>
      </c>
      <c r="C66" s="0" t="n">
        <v>120</v>
      </c>
      <c r="D66" s="0" t="n">
        <v>534</v>
      </c>
    </row>
    <row r="67" customFormat="false" ht="12.8" hidden="false" customHeight="false" outlineLevel="0" collapsed="false">
      <c r="A67" s="0" t="n">
        <v>66</v>
      </c>
      <c r="B67" s="1" t="s">
        <v>166</v>
      </c>
      <c r="C67" s="0" t="n">
        <v>110</v>
      </c>
      <c r="D67" s="0" t="n">
        <v>508</v>
      </c>
    </row>
    <row r="68" customFormat="false" ht="12.8" hidden="false" customHeight="false" outlineLevel="0" collapsed="false">
      <c r="A68" s="0" t="n">
        <v>67</v>
      </c>
      <c r="B68" s="1" t="s">
        <v>168</v>
      </c>
      <c r="C68" s="0" t="n">
        <v>150</v>
      </c>
      <c r="D68" s="0" t="n">
        <v>490</v>
      </c>
    </row>
    <row r="69" customFormat="false" ht="12.8" hidden="false" customHeight="false" outlineLevel="0" collapsed="false">
      <c r="A69" s="0" t="n">
        <v>68</v>
      </c>
      <c r="B69" s="1" t="s">
        <v>170</v>
      </c>
      <c r="C69" s="0" t="n">
        <v>60</v>
      </c>
      <c r="D69" s="0" t="n">
        <v>480</v>
      </c>
    </row>
    <row r="70" customFormat="false" ht="12.8" hidden="false" customHeight="false" outlineLevel="0" collapsed="false">
      <c r="A70" s="0" t="n">
        <v>69</v>
      </c>
      <c r="B70" s="1" t="s">
        <v>172</v>
      </c>
      <c r="C70" s="0" t="n">
        <v>120</v>
      </c>
      <c r="D70" s="0" t="n">
        <v>491</v>
      </c>
    </row>
    <row r="71" customFormat="false" ht="12.8" hidden="false" customHeight="false" outlineLevel="0" collapsed="false">
      <c r="A71" s="0" t="n">
        <v>70</v>
      </c>
      <c r="B71" s="1" t="s">
        <v>174</v>
      </c>
      <c r="C71" s="0" t="n">
        <v>45</v>
      </c>
      <c r="D71" s="0" t="n">
        <v>489</v>
      </c>
    </row>
    <row r="72" customFormat="false" ht="12.8" hidden="false" customHeight="false" outlineLevel="0" collapsed="false">
      <c r="A72" s="0" t="n">
        <v>71</v>
      </c>
      <c r="B72" s="1" t="s">
        <v>176</v>
      </c>
      <c r="C72" s="0" t="n">
        <v>145</v>
      </c>
      <c r="D72" s="0" t="n">
        <v>521</v>
      </c>
    </row>
    <row r="73" customFormat="false" ht="12.8" hidden="false" customHeight="false" outlineLevel="0" collapsed="false">
      <c r="A73" s="0" t="n">
        <v>72</v>
      </c>
      <c r="B73" s="1" t="s">
        <v>178</v>
      </c>
      <c r="C73" s="0" t="n">
        <v>58</v>
      </c>
      <c r="D73" s="0" t="n">
        <v>510</v>
      </c>
    </row>
    <row r="74" customFormat="false" ht="12.8" hidden="false" customHeight="false" outlineLevel="0" collapsed="false">
      <c r="A74" s="0" t="n">
        <v>73</v>
      </c>
      <c r="B74" s="1" t="s">
        <v>192</v>
      </c>
      <c r="C74" s="0" t="n">
        <v>60</v>
      </c>
      <c r="D74" s="0" t="n">
        <v>490</v>
      </c>
    </row>
    <row r="75" customFormat="false" ht="12.8" hidden="false" customHeight="false" outlineLevel="0" collapsed="false">
      <c r="A75" s="0" t="n">
        <v>74</v>
      </c>
      <c r="B75" s="1" t="s">
        <v>194</v>
      </c>
      <c r="C75" s="0" t="n">
        <v>140</v>
      </c>
      <c r="D75" s="0" t="n">
        <v>497</v>
      </c>
    </row>
    <row r="76" customFormat="false" ht="12.8" hidden="false" customHeight="false" outlineLevel="0" collapsed="false">
      <c r="A76" s="0" t="n">
        <v>75</v>
      </c>
      <c r="B76" s="1" t="s">
        <v>196</v>
      </c>
      <c r="C76" s="0" t="n">
        <v>70</v>
      </c>
      <c r="D76" s="0" t="n">
        <v>527</v>
      </c>
    </row>
    <row r="77" customFormat="false" ht="12.8" hidden="false" customHeight="false" outlineLevel="0" collapsed="false">
      <c r="A77" s="0" t="n">
        <v>76</v>
      </c>
      <c r="B77" s="1" t="s">
        <v>198</v>
      </c>
      <c r="C77" s="0" t="n">
        <v>58</v>
      </c>
      <c r="D77" s="0" t="n">
        <v>484</v>
      </c>
    </row>
    <row r="78" customFormat="false" ht="12.8" hidden="false" customHeight="false" outlineLevel="0" collapsed="false">
      <c r="A78" s="0" t="n">
        <v>77</v>
      </c>
      <c r="B78" s="1" t="s">
        <v>200</v>
      </c>
      <c r="C78" s="0" t="n">
        <v>88</v>
      </c>
      <c r="D78" s="0" t="n">
        <v>517</v>
      </c>
    </row>
    <row r="79" customFormat="false" ht="12.8" hidden="false" customHeight="false" outlineLevel="0" collapsed="false">
      <c r="A79" s="0" t="n">
        <v>78</v>
      </c>
      <c r="B79" s="1" t="s">
        <v>202</v>
      </c>
      <c r="C79" s="0" t="n">
        <v>88</v>
      </c>
      <c r="D79" s="0" t="n">
        <v>514</v>
      </c>
    </row>
    <row r="80" customFormat="false" ht="12.8" hidden="false" customHeight="false" outlineLevel="0" collapsed="false">
      <c r="A80" s="0" t="n">
        <v>79</v>
      </c>
      <c r="B80" s="1" t="s">
        <v>204</v>
      </c>
      <c r="C80" s="0" t="n">
        <v>88</v>
      </c>
      <c r="D80" s="0" t="n">
        <v>494</v>
      </c>
    </row>
    <row r="81" customFormat="false" ht="12.8" hidden="false" customHeight="false" outlineLevel="0" collapsed="false">
      <c r="A81" s="0" t="n">
        <v>80</v>
      </c>
      <c r="B81" s="1" t="s">
        <v>206</v>
      </c>
      <c r="C81" s="0" t="n">
        <v>188</v>
      </c>
      <c r="D81" s="0" t="n">
        <v>476</v>
      </c>
    </row>
    <row r="82" customFormat="false" ht="12.8" hidden="false" customHeight="false" outlineLevel="0" collapsed="false">
      <c r="A82" s="0" t="n">
        <v>81</v>
      </c>
      <c r="B82" s="1" t="s">
        <v>209</v>
      </c>
      <c r="C82" s="0" t="n">
        <v>75</v>
      </c>
      <c r="D82" s="0" t="n">
        <v>473</v>
      </c>
    </row>
    <row r="83" customFormat="false" ht="12.8" hidden="false" customHeight="false" outlineLevel="0" collapsed="false">
      <c r="A83" s="0" t="n">
        <v>82</v>
      </c>
      <c r="B83" s="1" t="s">
        <v>218</v>
      </c>
      <c r="C83" s="0" t="n">
        <v>130</v>
      </c>
      <c r="D83" s="0" t="n">
        <v>494</v>
      </c>
    </row>
    <row r="84" customFormat="false" ht="12.8" hidden="false" customHeight="false" outlineLevel="0" collapsed="false">
      <c r="A84" s="0" t="n">
        <v>83</v>
      </c>
      <c r="B84" s="1" t="s">
        <v>220</v>
      </c>
      <c r="C84" s="0" t="n">
        <v>145</v>
      </c>
      <c r="D84" s="0" t="n">
        <v>496</v>
      </c>
    </row>
    <row r="85" customFormat="false" ht="12.8" hidden="false" customHeight="false" outlineLevel="0" collapsed="false">
      <c r="A85" s="0" t="n">
        <v>84</v>
      </c>
      <c r="B85" s="1" t="s">
        <v>228</v>
      </c>
      <c r="C85" s="0" t="n">
        <v>210</v>
      </c>
      <c r="D85" s="0" t="n">
        <v>503</v>
      </c>
    </row>
    <row r="86" customFormat="false" ht="12.8" hidden="false" customHeight="false" outlineLevel="0" collapsed="false">
      <c r="A86" s="0" t="n">
        <v>85</v>
      </c>
      <c r="B86" s="1" t="s">
        <v>230</v>
      </c>
      <c r="C86" s="0" t="n">
        <v>90</v>
      </c>
      <c r="D86" s="0" t="n">
        <v>492</v>
      </c>
    </row>
    <row r="87" customFormat="false" ht="12.8" hidden="false" customHeight="false" outlineLevel="0" collapsed="false">
      <c r="A87" s="0" t="n">
        <v>86</v>
      </c>
      <c r="B87" s="1" t="s">
        <v>232</v>
      </c>
      <c r="C87" s="0" t="n">
        <v>102</v>
      </c>
      <c r="D87" s="0" t="n">
        <v>516</v>
      </c>
    </row>
    <row r="88" customFormat="false" ht="12.8" hidden="false" customHeight="false" outlineLevel="0" collapsed="false">
      <c r="A88" s="0" t="n">
        <v>87</v>
      </c>
      <c r="B88" s="1" t="s">
        <v>236</v>
      </c>
      <c r="C88" s="0" t="n">
        <v>138</v>
      </c>
      <c r="D88" s="0" t="n">
        <v>529</v>
      </c>
    </row>
    <row r="89" customFormat="false" ht="12.8" hidden="false" customHeight="false" outlineLevel="0" collapsed="false">
      <c r="A89" s="0" t="n">
        <v>88</v>
      </c>
      <c r="B89" s="1" t="s">
        <v>238</v>
      </c>
      <c r="C89" s="0" t="n">
        <v>75</v>
      </c>
      <c r="D89" s="0" t="n">
        <v>479</v>
      </c>
    </row>
    <row r="92" customFormat="false" ht="12.8" hidden="false" customHeight="false" outlineLevel="0" collapsed="false">
      <c r="C92" s="0" t="n">
        <f aca="false">SUM(C2:C89)</f>
        <v>8576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235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B103" activeCellId="0" sqref="B10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46.71"/>
    <col collapsed="false" customWidth="true" hidden="false" outlineLevel="0" max="8" min="8" style="0" width="29.71"/>
    <col collapsed="false" customWidth="true" hidden="false" outlineLevel="0" max="1024" min="1024" style="0" width="11.52"/>
  </cols>
  <sheetData>
    <row r="1" customFormat="false" ht="15.65" hidden="false" customHeight="false" outlineLevel="0" collapsed="false">
      <c r="A1" s="1" t="s">
        <v>0</v>
      </c>
      <c r="B1" s="1" t="s">
        <v>245</v>
      </c>
      <c r="C1" s="1" t="s">
        <v>2</v>
      </c>
      <c r="D1" s="1" t="s">
        <v>3</v>
      </c>
      <c r="E1" s="1" t="s">
        <v>246</v>
      </c>
      <c r="F1" s="1" t="s">
        <v>247</v>
      </c>
      <c r="G1" s="1" t="s">
        <v>248</v>
      </c>
      <c r="H1" s="1" t="s">
        <v>4</v>
      </c>
    </row>
    <row r="2" customFormat="false" ht="12.8" hidden="false" customHeight="false" outlineLevel="0" collapsed="false">
      <c r="A2" s="0" t="n">
        <v>8310101</v>
      </c>
      <c r="B2" s="1" t="s">
        <v>5</v>
      </c>
      <c r="C2" s="1" t="s">
        <v>6</v>
      </c>
      <c r="D2" s="0" t="n">
        <v>1626</v>
      </c>
      <c r="E2" s="0" t="n">
        <f aca="false">SUM(F2:G2)</f>
        <v>813</v>
      </c>
      <c r="F2" s="0" t="n">
        <f aca="false">IFERROR(VLOOKUP(B2,'附件2-AC'!B$1:C$10000,2,0),"")</f>
        <v>813</v>
      </c>
      <c r="G2" s="0" t="str">
        <f aca="false">IFERROR(VLOOKUP(B2,'附件2-D'!B$1:C$10000,2,0),"")</f>
        <v/>
      </c>
    </row>
    <row r="3" customFormat="false" ht="12.8" hidden="false" customHeight="false" outlineLevel="0" collapsed="false">
      <c r="A3" s="0" t="n">
        <v>8310122</v>
      </c>
      <c r="B3" s="1" t="s">
        <v>7</v>
      </c>
      <c r="C3" s="1" t="s">
        <v>6</v>
      </c>
      <c r="D3" s="0" t="n">
        <v>174</v>
      </c>
      <c r="E3" s="0" t="n">
        <f aca="false">SUM(F3:G3)</f>
        <v>87</v>
      </c>
      <c r="F3" s="0" t="str">
        <f aca="false">IFERROR(VLOOKUP(B3,'附件2-AC'!B$1:C$10000,2,0),"")</f>
        <v/>
      </c>
      <c r="G3" s="0" t="n">
        <f aca="false">IFERROR(VLOOKUP(B3,'附件2-D'!B$1:C$10000,2,0),"")</f>
        <v>87</v>
      </c>
    </row>
    <row r="4" customFormat="false" ht="12.8" hidden="false" customHeight="false" outlineLevel="0" collapsed="false">
      <c r="A4" s="0" t="n">
        <v>8310191</v>
      </c>
      <c r="B4" s="1" t="s">
        <v>8</v>
      </c>
      <c r="C4" s="1" t="s">
        <v>6</v>
      </c>
      <c r="D4" s="0" t="n">
        <v>733</v>
      </c>
      <c r="E4" s="0" t="n">
        <f aca="false">SUM(F4:G4)</f>
        <v>367</v>
      </c>
      <c r="F4" s="0" t="n">
        <f aca="false">IFERROR(VLOOKUP(B4,'附件2-AC'!B$1:C$10000,2,0),"")</f>
        <v>367</v>
      </c>
      <c r="G4" s="0" t="str">
        <f aca="false">IFERROR(VLOOKUP(B4,'附件2-D'!B$1:C$10000,2,0),"")</f>
        <v/>
      </c>
    </row>
    <row r="5" customFormat="false" ht="12.8" hidden="false" customHeight="false" outlineLevel="0" collapsed="false">
      <c r="A5" s="0" t="n">
        <v>8310192</v>
      </c>
      <c r="B5" s="1" t="s">
        <v>9</v>
      </c>
      <c r="C5" s="1" t="s">
        <v>6</v>
      </c>
      <c r="D5" s="0" t="n">
        <v>300</v>
      </c>
      <c r="E5" s="0" t="n">
        <f aca="false">SUM(F5:G5)</f>
        <v>150</v>
      </c>
      <c r="F5" s="0" t="str">
        <f aca="false">IFERROR(VLOOKUP(B5,'附件2-AC'!B$1:C$10000,2,0),"")</f>
        <v/>
      </c>
      <c r="G5" s="0" t="n">
        <f aca="false">IFERROR(VLOOKUP(B5,'附件2-D'!B$1:C$10000,2,0),"")</f>
        <v>150</v>
      </c>
    </row>
    <row r="6" customFormat="false" ht="12.8" hidden="false" customHeight="false" outlineLevel="0" collapsed="false">
      <c r="A6" s="0" t="n">
        <v>8310178</v>
      </c>
      <c r="B6" s="1" t="s">
        <v>10</v>
      </c>
      <c r="C6" s="1" t="s">
        <v>6</v>
      </c>
      <c r="D6" s="0" t="n">
        <v>733</v>
      </c>
      <c r="E6" s="0" t="n">
        <f aca="false">SUM(F6:G6)</f>
        <v>367</v>
      </c>
      <c r="F6" s="0" t="n">
        <f aca="false">IFERROR(VLOOKUP(B6,'附件2-AC'!B$1:C$10000,2,0),"")</f>
        <v>367</v>
      </c>
      <c r="G6" s="0" t="str">
        <f aca="false">IFERROR(VLOOKUP(B6,'附件2-D'!B$1:C$10000,2,0),"")</f>
        <v/>
      </c>
    </row>
    <row r="7" customFormat="false" ht="12.8" hidden="false" customHeight="false" outlineLevel="0" collapsed="false">
      <c r="A7" s="0" t="n">
        <v>8310179</v>
      </c>
      <c r="B7" s="1" t="s">
        <v>11</v>
      </c>
      <c r="C7" s="1" t="s">
        <v>6</v>
      </c>
      <c r="D7" s="0" t="n">
        <v>300</v>
      </c>
      <c r="E7" s="0" t="n">
        <f aca="false">SUM(F7:G7)</f>
        <v>150</v>
      </c>
      <c r="F7" s="0" t="str">
        <f aca="false">IFERROR(VLOOKUP(B7,'附件2-AC'!B$1:C$10000,2,0),"")</f>
        <v/>
      </c>
      <c r="G7" s="0" t="n">
        <f aca="false">IFERROR(VLOOKUP(B7,'附件2-D'!B$1:C$10000,2,0),"")</f>
        <v>150</v>
      </c>
    </row>
    <row r="8" customFormat="false" ht="12.8" hidden="false" customHeight="false" outlineLevel="0" collapsed="false">
      <c r="A8" s="0" t="n">
        <v>8310193</v>
      </c>
      <c r="B8" s="1" t="s">
        <v>12</v>
      </c>
      <c r="C8" s="1" t="s">
        <v>6</v>
      </c>
      <c r="D8" s="0" t="n">
        <v>733</v>
      </c>
      <c r="E8" s="0" t="n">
        <f aca="false">SUM(F8:G8)</f>
        <v>367</v>
      </c>
      <c r="F8" s="0" t="n">
        <f aca="false">IFERROR(VLOOKUP(B8,'附件2-AC'!B$1:C$10000,2,0),"")</f>
        <v>367</v>
      </c>
      <c r="G8" s="0" t="str">
        <f aca="false">IFERROR(VLOOKUP(B8,'附件2-D'!B$1:C$10000,2,0),"")</f>
        <v/>
      </c>
    </row>
    <row r="9" customFormat="false" ht="12.8" hidden="false" customHeight="false" outlineLevel="0" collapsed="false">
      <c r="A9" s="0" t="n">
        <v>8310194</v>
      </c>
      <c r="B9" s="1" t="s">
        <v>13</v>
      </c>
      <c r="C9" s="1" t="s">
        <v>6</v>
      </c>
      <c r="D9" s="0" t="n">
        <v>300</v>
      </c>
      <c r="E9" s="0" t="n">
        <f aca="false">SUM(F9:G9)</f>
        <v>150</v>
      </c>
      <c r="F9" s="0" t="str">
        <f aca="false">IFERROR(VLOOKUP(B9,'附件2-AC'!B$1:C$10000,2,0),"")</f>
        <v/>
      </c>
      <c r="G9" s="0" t="n">
        <f aca="false">IFERROR(VLOOKUP(B9,'附件2-D'!B$1:C$10000,2,0),"")</f>
        <v>150</v>
      </c>
    </row>
    <row r="10" customFormat="false" ht="12.8" hidden="false" customHeight="false" outlineLevel="0" collapsed="false">
      <c r="A10" s="0" t="n">
        <v>8310102</v>
      </c>
      <c r="B10" s="1" t="s">
        <v>14</v>
      </c>
      <c r="C10" s="1" t="s">
        <v>6</v>
      </c>
      <c r="D10" s="0" t="n">
        <v>476</v>
      </c>
      <c r="E10" s="0" t="n">
        <f aca="false">SUM(F10:G10)</f>
        <v>238</v>
      </c>
      <c r="F10" s="0" t="n">
        <f aca="false">IFERROR(VLOOKUP(B10,'附件2-AC'!B$1:C$10000,2,0),"")</f>
        <v>238</v>
      </c>
      <c r="G10" s="0" t="str">
        <f aca="false">IFERROR(VLOOKUP(B10,'附件2-D'!B$1:C$10000,2,0),"")</f>
        <v/>
      </c>
    </row>
    <row r="11" customFormat="false" ht="12.8" hidden="false" customHeight="false" outlineLevel="0" collapsed="false">
      <c r="A11" s="0" t="n">
        <v>8310123</v>
      </c>
      <c r="B11" s="1" t="s">
        <v>15</v>
      </c>
      <c r="C11" s="1" t="s">
        <v>6</v>
      </c>
      <c r="D11" s="0" t="n">
        <v>52</v>
      </c>
      <c r="E11" s="0" t="n">
        <f aca="false">SUM(F11:G11)</f>
        <v>26</v>
      </c>
      <c r="F11" s="0" t="str">
        <f aca="false">IFERROR(VLOOKUP(B11,'附件2-AC'!B$1:C$10000,2,0),"")</f>
        <v/>
      </c>
      <c r="G11" s="0" t="n">
        <f aca="false">IFERROR(VLOOKUP(B11,'附件2-D'!B$1:C$10000,2,0),"")</f>
        <v>26</v>
      </c>
    </row>
    <row r="12" customFormat="false" ht="12.8" hidden="false" customHeight="false" outlineLevel="0" collapsed="false">
      <c r="A12" s="0" t="n">
        <v>8310141</v>
      </c>
      <c r="B12" s="1" t="s">
        <v>16</v>
      </c>
      <c r="C12" s="1" t="s">
        <v>6</v>
      </c>
      <c r="D12" s="0" t="n">
        <v>957</v>
      </c>
      <c r="E12" s="0" t="n">
        <f aca="false">SUM(F12:G12)</f>
        <v>479</v>
      </c>
      <c r="F12" s="0" t="n">
        <f aca="false">IFERROR(VLOOKUP(B12,'附件2-AC'!B$1:C$10000,2,0),"")</f>
        <v>479</v>
      </c>
      <c r="G12" s="0" t="str">
        <f aca="false">IFERROR(VLOOKUP(B12,'附件2-D'!B$1:C$10000,2,0),"")</f>
        <v/>
      </c>
    </row>
    <row r="13" customFormat="false" ht="12.8" hidden="false" customHeight="false" outlineLevel="0" collapsed="false">
      <c r="A13" s="0" t="n">
        <v>8310142</v>
      </c>
      <c r="B13" s="1" t="s">
        <v>17</v>
      </c>
      <c r="C13" s="1" t="s">
        <v>6</v>
      </c>
      <c r="D13" s="0" t="n">
        <v>143</v>
      </c>
      <c r="E13" s="0" t="n">
        <f aca="false">SUM(F13:G13)</f>
        <v>72</v>
      </c>
      <c r="F13" s="0" t="str">
        <f aca="false">IFERROR(VLOOKUP(B13,'附件2-AC'!B$1:C$10000,2,0),"")</f>
        <v/>
      </c>
      <c r="G13" s="0" t="n">
        <f aca="false">IFERROR(VLOOKUP(B13,'附件2-D'!B$1:C$10000,2,0),"")</f>
        <v>72</v>
      </c>
    </row>
    <row r="14" customFormat="false" ht="12.8" hidden="false" customHeight="false" outlineLevel="0" collapsed="false">
      <c r="A14" s="0" t="n">
        <v>8310158</v>
      </c>
      <c r="B14" s="1" t="s">
        <v>18</v>
      </c>
      <c r="C14" s="1" t="s">
        <v>6</v>
      </c>
      <c r="D14" s="0" t="n">
        <v>760</v>
      </c>
      <c r="E14" s="0" t="n">
        <f aca="false">SUM(F14:G14)</f>
        <v>380</v>
      </c>
      <c r="F14" s="0" t="n">
        <f aca="false">IFERROR(VLOOKUP(B14,'附件2-AC'!B$1:C$10000,2,0),"")</f>
        <v>380</v>
      </c>
      <c r="G14" s="0" t="str">
        <f aca="false">IFERROR(VLOOKUP(B14,'附件2-D'!B$1:C$10000,2,0),"")</f>
        <v/>
      </c>
    </row>
    <row r="15" customFormat="false" ht="12.8" hidden="false" customHeight="false" outlineLevel="0" collapsed="false">
      <c r="A15" s="0" t="n">
        <v>8310159</v>
      </c>
      <c r="B15" s="1" t="s">
        <v>19</v>
      </c>
      <c r="C15" s="1" t="s">
        <v>6</v>
      </c>
      <c r="D15" s="0" t="n">
        <v>240</v>
      </c>
      <c r="E15" s="0" t="n">
        <f aca="false">SUM(F15:G15)</f>
        <v>120</v>
      </c>
      <c r="F15" s="0" t="str">
        <f aca="false">IFERROR(VLOOKUP(B15,'附件2-AC'!B$1:C$10000,2,0),"")</f>
        <v/>
      </c>
      <c r="G15" s="0" t="n">
        <f aca="false">IFERROR(VLOOKUP(B15,'附件2-D'!B$1:C$10000,2,0),"")</f>
        <v>120</v>
      </c>
    </row>
    <row r="16" customFormat="false" ht="12.8" hidden="false" customHeight="false" outlineLevel="0" collapsed="false">
      <c r="A16" s="0" t="n">
        <v>8310160</v>
      </c>
      <c r="B16" s="1" t="s">
        <v>20</v>
      </c>
      <c r="C16" s="1" t="s">
        <v>6</v>
      </c>
      <c r="D16" s="0" t="n">
        <v>640</v>
      </c>
      <c r="E16" s="0" t="n">
        <f aca="false">SUM(F16:G16)</f>
        <v>320</v>
      </c>
      <c r="F16" s="0" t="n">
        <f aca="false">IFERROR(VLOOKUP(B16,'附件2-AC'!B$1:C$10000,2,0),"")</f>
        <v>320</v>
      </c>
      <c r="G16" s="0" t="str">
        <f aca="false">IFERROR(VLOOKUP(B16,'附件2-D'!B$1:C$10000,2,0),"")</f>
        <v/>
      </c>
    </row>
    <row r="17" customFormat="false" ht="12.8" hidden="false" customHeight="false" outlineLevel="0" collapsed="false">
      <c r="A17" s="0" t="n">
        <v>8310161</v>
      </c>
      <c r="B17" s="1" t="s">
        <v>21</v>
      </c>
      <c r="C17" s="1" t="s">
        <v>6</v>
      </c>
      <c r="D17" s="0" t="n">
        <v>260</v>
      </c>
      <c r="E17" s="0" t="n">
        <f aca="false">SUM(F17:G17)</f>
        <v>130</v>
      </c>
      <c r="F17" s="0" t="str">
        <f aca="false">IFERROR(VLOOKUP(B17,'附件2-AC'!B$1:C$10000,2,0),"")</f>
        <v/>
      </c>
      <c r="G17" s="0" t="n">
        <f aca="false">IFERROR(VLOOKUP(B17,'附件2-D'!B$1:C$10000,2,0),"")</f>
        <v>130</v>
      </c>
    </row>
    <row r="18" customFormat="false" ht="12.8" hidden="false" customHeight="false" outlineLevel="0" collapsed="false">
      <c r="A18" s="0" t="n">
        <v>8310162</v>
      </c>
      <c r="B18" s="1" t="s">
        <v>22</v>
      </c>
      <c r="C18" s="1" t="s">
        <v>6</v>
      </c>
      <c r="D18" s="0" t="n">
        <v>570</v>
      </c>
      <c r="E18" s="0" t="n">
        <f aca="false">SUM(F18:G18)</f>
        <v>285</v>
      </c>
      <c r="F18" s="0" t="n">
        <f aca="false">IFERROR(VLOOKUP(B18,'附件2-AC'!B$1:C$10000,2,0),"")</f>
        <v>285</v>
      </c>
      <c r="G18" s="0" t="str">
        <f aca="false">IFERROR(VLOOKUP(B18,'附件2-D'!B$1:C$10000,2,0),"")</f>
        <v/>
      </c>
    </row>
    <row r="19" customFormat="false" ht="12.8" hidden="false" customHeight="false" outlineLevel="0" collapsed="false">
      <c r="A19" s="0" t="n">
        <v>8310163</v>
      </c>
      <c r="B19" s="1" t="s">
        <v>23</v>
      </c>
      <c r="C19" s="1" t="s">
        <v>6</v>
      </c>
      <c r="D19" s="0" t="n">
        <v>230</v>
      </c>
      <c r="E19" s="0" t="n">
        <f aca="false">SUM(F19:G19)</f>
        <v>115</v>
      </c>
      <c r="F19" s="0" t="str">
        <f aca="false">IFERROR(VLOOKUP(B19,'附件2-AC'!B$1:C$10000,2,0),"")</f>
        <v/>
      </c>
      <c r="G19" s="0" t="n">
        <f aca="false">IFERROR(VLOOKUP(B19,'附件2-D'!B$1:C$10000,2,0),"")</f>
        <v>115</v>
      </c>
    </row>
    <row r="20" customFormat="false" ht="12.8" hidden="false" customHeight="false" outlineLevel="0" collapsed="false">
      <c r="A20" s="0" t="n">
        <v>8310180</v>
      </c>
      <c r="B20" s="1" t="s">
        <v>24</v>
      </c>
      <c r="C20" s="1" t="s">
        <v>6</v>
      </c>
      <c r="D20" s="0" t="n">
        <v>300</v>
      </c>
      <c r="E20" s="0" t="n">
        <f aca="false">SUM(F20:G20)</f>
        <v>150</v>
      </c>
      <c r="F20" s="0" t="n">
        <f aca="false">IFERROR(VLOOKUP(B20,'附件2-AC'!B$1:C$10000,2,0),"")</f>
        <v>150</v>
      </c>
      <c r="G20" s="0" t="str">
        <f aca="false">IFERROR(VLOOKUP(B20,'附件2-D'!B$1:C$10000,2,0),"")</f>
        <v/>
      </c>
    </row>
    <row r="21" customFormat="false" ht="12.8" hidden="false" customHeight="false" outlineLevel="0" collapsed="false">
      <c r="A21" s="0" t="n">
        <v>8310181</v>
      </c>
      <c r="B21" s="1" t="s">
        <v>25</v>
      </c>
      <c r="C21" s="1" t="s">
        <v>6</v>
      </c>
      <c r="D21" s="0" t="n">
        <v>100</v>
      </c>
      <c r="E21" s="0" t="n">
        <f aca="false">SUM(F21:G21)</f>
        <v>50</v>
      </c>
      <c r="F21" s="0" t="str">
        <f aca="false">IFERROR(VLOOKUP(B21,'附件2-AC'!B$1:C$10000,2,0),"")</f>
        <v/>
      </c>
      <c r="G21" s="0" t="n">
        <f aca="false">IFERROR(VLOOKUP(B21,'附件2-D'!B$1:C$10000,2,0),"")</f>
        <v>50</v>
      </c>
    </row>
    <row r="22" customFormat="false" ht="12.8" hidden="false" customHeight="false" outlineLevel="0" collapsed="false">
      <c r="A22" s="0" t="n">
        <v>8310105</v>
      </c>
      <c r="B22" s="1" t="s">
        <v>26</v>
      </c>
      <c r="C22" s="1" t="s">
        <v>6</v>
      </c>
      <c r="D22" s="0" t="n">
        <v>698</v>
      </c>
      <c r="E22" s="0" t="n">
        <f aca="false">SUM(F22:G22)</f>
        <v>349</v>
      </c>
      <c r="F22" s="0" t="n">
        <f aca="false">IFERROR(VLOOKUP(B22,'附件2-AC'!B$1:C$10000,2,0),"")</f>
        <v>349</v>
      </c>
      <c r="G22" s="0" t="str">
        <f aca="false">IFERROR(VLOOKUP(B22,'附件2-D'!B$1:C$10000,2,0),"")</f>
        <v/>
      </c>
    </row>
    <row r="23" customFormat="false" ht="12.8" hidden="false" customHeight="false" outlineLevel="0" collapsed="false">
      <c r="A23" s="0" t="n">
        <v>8310125</v>
      </c>
      <c r="B23" s="1" t="s">
        <v>27</v>
      </c>
      <c r="C23" s="1" t="s">
        <v>6</v>
      </c>
      <c r="D23" s="0" t="n">
        <v>94</v>
      </c>
      <c r="E23" s="0" t="n">
        <f aca="false">SUM(F23:G23)</f>
        <v>47</v>
      </c>
      <c r="F23" s="0" t="str">
        <f aca="false">IFERROR(VLOOKUP(B23,'附件2-AC'!B$1:C$10000,2,0),"")</f>
        <v/>
      </c>
      <c r="G23" s="0" t="n">
        <f aca="false">IFERROR(VLOOKUP(B23,'附件2-D'!B$1:C$10000,2,0),"")</f>
        <v>47</v>
      </c>
    </row>
    <row r="24" customFormat="false" ht="12.8" hidden="false" customHeight="false" outlineLevel="0" collapsed="false">
      <c r="A24" s="0" t="n">
        <v>8310139</v>
      </c>
      <c r="B24" s="1" t="s">
        <v>28</v>
      </c>
      <c r="C24" s="1" t="s">
        <v>6</v>
      </c>
      <c r="D24" s="0" t="n">
        <v>725</v>
      </c>
      <c r="E24" s="0" t="n">
        <f aca="false">SUM(F24:G24)</f>
        <v>363</v>
      </c>
      <c r="F24" s="0" t="n">
        <f aca="false">IFERROR(VLOOKUP(B24,'附件2-AC'!B$1:C$10000,2,0),"")</f>
        <v>363</v>
      </c>
      <c r="G24" s="0" t="str">
        <f aca="false">IFERROR(VLOOKUP(B24,'附件2-D'!B$1:C$10000,2,0),"")</f>
        <v/>
      </c>
    </row>
    <row r="25" customFormat="false" ht="12.8" hidden="false" customHeight="false" outlineLevel="0" collapsed="false">
      <c r="A25" s="0" t="n">
        <v>8310140</v>
      </c>
      <c r="B25" s="1" t="s">
        <v>29</v>
      </c>
      <c r="C25" s="1" t="s">
        <v>6</v>
      </c>
      <c r="D25" s="0" t="n">
        <v>175</v>
      </c>
      <c r="E25" s="0" t="n">
        <f aca="false">SUM(F25:G25)</f>
        <v>88</v>
      </c>
      <c r="F25" s="0" t="str">
        <f aca="false">IFERROR(VLOOKUP(B25,'附件2-AC'!B$1:C$10000,2,0),"")</f>
        <v/>
      </c>
      <c r="G25" s="0" t="n">
        <f aca="false">IFERROR(VLOOKUP(B25,'附件2-D'!B$1:C$10000,2,0),"")</f>
        <v>88</v>
      </c>
    </row>
    <row r="26" customFormat="false" ht="12.8" hidden="false" customHeight="false" outlineLevel="0" collapsed="false">
      <c r="A26" s="0" t="n">
        <v>8310164</v>
      </c>
      <c r="B26" s="1" t="s">
        <v>30</v>
      </c>
      <c r="C26" s="1" t="s">
        <v>6</v>
      </c>
      <c r="D26" s="0" t="n">
        <v>425</v>
      </c>
      <c r="E26" s="0" t="n">
        <f aca="false">SUM(F26:G26)</f>
        <v>213</v>
      </c>
      <c r="F26" s="0" t="n">
        <f aca="false">IFERROR(VLOOKUP(B26,'附件2-AC'!B$1:C$10000,2,0),"")</f>
        <v>213</v>
      </c>
      <c r="G26" s="0" t="str">
        <f aca="false">IFERROR(VLOOKUP(B26,'附件2-D'!B$1:C$10000,2,0),"")</f>
        <v/>
      </c>
    </row>
    <row r="27" customFormat="false" ht="12.8" hidden="false" customHeight="false" outlineLevel="0" collapsed="false">
      <c r="A27" s="0" t="n">
        <v>8310165</v>
      </c>
      <c r="B27" s="1" t="s">
        <v>31</v>
      </c>
      <c r="C27" s="1" t="s">
        <v>6</v>
      </c>
      <c r="D27" s="0" t="n">
        <v>175</v>
      </c>
      <c r="E27" s="0" t="n">
        <f aca="false">SUM(F27:G27)</f>
        <v>88</v>
      </c>
      <c r="F27" s="0" t="str">
        <f aca="false">IFERROR(VLOOKUP(B27,'附件2-AC'!B$1:C$10000,2,0),"")</f>
        <v/>
      </c>
      <c r="G27" s="0" t="n">
        <f aca="false">IFERROR(VLOOKUP(B27,'附件2-D'!B$1:C$10000,2,0),"")</f>
        <v>88</v>
      </c>
    </row>
    <row r="28" customFormat="false" ht="12.8" hidden="false" customHeight="false" outlineLevel="0" collapsed="false">
      <c r="A28" s="0" t="n">
        <v>8310166</v>
      </c>
      <c r="B28" s="1" t="s">
        <v>32</v>
      </c>
      <c r="C28" s="1" t="s">
        <v>6</v>
      </c>
      <c r="D28" s="0" t="n">
        <v>710</v>
      </c>
      <c r="E28" s="0" t="n">
        <f aca="false">SUM(F28:G28)</f>
        <v>355</v>
      </c>
      <c r="F28" s="0" t="n">
        <f aca="false">IFERROR(VLOOKUP(B28,'附件2-AC'!B$1:C$10000,2,0),"")</f>
        <v>355</v>
      </c>
      <c r="G28" s="0" t="str">
        <f aca="false">IFERROR(VLOOKUP(B28,'附件2-D'!B$1:C$10000,2,0),"")</f>
        <v/>
      </c>
    </row>
    <row r="29" customFormat="false" ht="12.8" hidden="false" customHeight="false" outlineLevel="0" collapsed="false">
      <c r="A29" s="0" t="n">
        <v>8310167</v>
      </c>
      <c r="B29" s="1" t="s">
        <v>33</v>
      </c>
      <c r="C29" s="1" t="s">
        <v>6</v>
      </c>
      <c r="D29" s="0" t="n">
        <v>290</v>
      </c>
      <c r="E29" s="0" t="n">
        <f aca="false">SUM(F29:G29)</f>
        <v>145</v>
      </c>
      <c r="F29" s="0" t="str">
        <f aca="false">IFERROR(VLOOKUP(B29,'附件2-AC'!B$1:C$10000,2,0),"")</f>
        <v/>
      </c>
      <c r="G29" s="0" t="n">
        <f aca="false">IFERROR(VLOOKUP(B29,'附件2-D'!B$1:C$10000,2,0),"")</f>
        <v>145</v>
      </c>
    </row>
    <row r="30" customFormat="false" ht="12.8" hidden="false" customHeight="false" outlineLevel="0" collapsed="false">
      <c r="A30" s="0" t="n">
        <v>8310168</v>
      </c>
      <c r="B30" s="1" t="s">
        <v>34</v>
      </c>
      <c r="C30" s="1" t="s">
        <v>6</v>
      </c>
      <c r="D30" s="0" t="n">
        <v>640</v>
      </c>
      <c r="E30" s="0" t="n">
        <f aca="false">SUM(F30:G30)</f>
        <v>320</v>
      </c>
      <c r="F30" s="0" t="n">
        <f aca="false">IFERROR(VLOOKUP(B30,'附件2-AC'!B$1:C$10000,2,0),"")</f>
        <v>320</v>
      </c>
      <c r="G30" s="0" t="str">
        <f aca="false">IFERROR(VLOOKUP(B30,'附件2-D'!B$1:C$10000,2,0),"")</f>
        <v/>
      </c>
    </row>
    <row r="31" customFormat="false" ht="12.8" hidden="false" customHeight="false" outlineLevel="0" collapsed="false">
      <c r="A31" s="0" t="n">
        <v>8310169</v>
      </c>
      <c r="B31" s="1" t="s">
        <v>35</v>
      </c>
      <c r="C31" s="1" t="s">
        <v>6</v>
      </c>
      <c r="D31" s="0" t="n">
        <v>260</v>
      </c>
      <c r="E31" s="0" t="n">
        <f aca="false">SUM(F31:G31)</f>
        <v>130</v>
      </c>
      <c r="F31" s="0" t="str">
        <f aca="false">IFERROR(VLOOKUP(B31,'附件2-AC'!B$1:C$10000,2,0),"")</f>
        <v/>
      </c>
      <c r="G31" s="0" t="n">
        <f aca="false">IFERROR(VLOOKUP(B31,'附件2-D'!B$1:C$10000,2,0),"")</f>
        <v>130</v>
      </c>
    </row>
    <row r="32" customFormat="false" ht="12.8" hidden="false" customHeight="false" outlineLevel="0" collapsed="false">
      <c r="A32" s="0" t="n">
        <v>8310182</v>
      </c>
      <c r="B32" s="1" t="s">
        <v>36</v>
      </c>
      <c r="C32" s="1" t="s">
        <v>6</v>
      </c>
      <c r="D32" s="0" t="n">
        <v>375</v>
      </c>
      <c r="E32" s="0" t="n">
        <f aca="false">SUM(F32:G32)</f>
        <v>188</v>
      </c>
      <c r="F32" s="0" t="n">
        <f aca="false">IFERROR(VLOOKUP(B32,'附件2-AC'!B$1:C$10000,2,0),"")</f>
        <v>188</v>
      </c>
      <c r="G32" s="0" t="str">
        <f aca="false">IFERROR(VLOOKUP(B32,'附件2-D'!B$1:C$10000,2,0),"")</f>
        <v/>
      </c>
    </row>
    <row r="33" customFormat="false" ht="12.8" hidden="false" customHeight="false" outlineLevel="0" collapsed="false">
      <c r="A33" s="0" t="n">
        <v>8310183</v>
      </c>
      <c r="B33" s="1" t="s">
        <v>37</v>
      </c>
      <c r="C33" s="1" t="s">
        <v>6</v>
      </c>
      <c r="D33" s="0" t="n">
        <v>125</v>
      </c>
      <c r="E33" s="0" t="n">
        <f aca="false">SUM(F33:G33)</f>
        <v>63</v>
      </c>
      <c r="F33" s="0" t="str">
        <f aca="false">IFERROR(VLOOKUP(B33,'附件2-AC'!B$1:C$10000,2,0),"")</f>
        <v/>
      </c>
      <c r="G33" s="0" t="n">
        <f aca="false">IFERROR(VLOOKUP(B33,'附件2-D'!B$1:C$10000,2,0),"")</f>
        <v>63</v>
      </c>
    </row>
    <row r="34" customFormat="false" ht="12.8" hidden="false" customHeight="false" outlineLevel="0" collapsed="false">
      <c r="A34" s="0" t="n">
        <v>8310106</v>
      </c>
      <c r="B34" s="1" t="s">
        <v>38</v>
      </c>
      <c r="C34" s="1" t="s">
        <v>6</v>
      </c>
      <c r="D34" s="0" t="n">
        <v>725</v>
      </c>
      <c r="E34" s="0" t="n">
        <f aca="false">SUM(F34:G34)</f>
        <v>363</v>
      </c>
      <c r="F34" s="0" t="n">
        <f aca="false">IFERROR(VLOOKUP(B34,'附件2-AC'!B$1:C$10000,2,0),"")</f>
        <v>363</v>
      </c>
      <c r="G34" s="0" t="str">
        <f aca="false">IFERROR(VLOOKUP(B34,'附件2-D'!B$1:C$10000,2,0),"")</f>
        <v/>
      </c>
    </row>
    <row r="35" customFormat="false" ht="12.8" hidden="false" customHeight="false" outlineLevel="0" collapsed="false">
      <c r="A35" s="0" t="n">
        <v>8310107</v>
      </c>
      <c r="B35" s="1" t="s">
        <v>39</v>
      </c>
      <c r="C35" s="1" t="s">
        <v>6</v>
      </c>
      <c r="D35" s="0" t="n">
        <v>175</v>
      </c>
      <c r="E35" s="0" t="n">
        <f aca="false">SUM(F35:G35)</f>
        <v>88</v>
      </c>
      <c r="F35" s="0" t="str">
        <f aca="false">IFERROR(VLOOKUP(B35,'附件2-AC'!B$1:C$10000,2,0),"")</f>
        <v/>
      </c>
      <c r="G35" s="0" t="n">
        <f aca="false">IFERROR(VLOOKUP(B35,'附件2-D'!B$1:C$10000,2,0),"")</f>
        <v>88</v>
      </c>
    </row>
    <row r="36" customFormat="false" ht="12.8" hidden="false" customHeight="false" outlineLevel="0" collapsed="false">
      <c r="A36" s="0" t="n">
        <v>8310136</v>
      </c>
      <c r="B36" s="1" t="s">
        <v>40</v>
      </c>
      <c r="C36" s="1" t="s">
        <v>6</v>
      </c>
      <c r="D36" s="0" t="n">
        <v>760</v>
      </c>
      <c r="E36" s="0" t="n">
        <f aca="false">SUM(F36:G36)</f>
        <v>380</v>
      </c>
      <c r="F36" s="0" t="n">
        <f aca="false">IFERROR(VLOOKUP(B36,'附件2-AC'!B$1:C$10000,2,0),"")</f>
        <v>380</v>
      </c>
      <c r="G36" s="0" t="str">
        <f aca="false">IFERROR(VLOOKUP(B36,'附件2-D'!B$1:C$10000,2,0),"")</f>
        <v/>
      </c>
    </row>
    <row r="37" customFormat="false" ht="12.8" hidden="false" customHeight="false" outlineLevel="0" collapsed="false">
      <c r="A37" s="0" t="n">
        <v>8310137</v>
      </c>
      <c r="B37" s="1" t="s">
        <v>41</v>
      </c>
      <c r="C37" s="1" t="s">
        <v>6</v>
      </c>
      <c r="D37" s="0" t="n">
        <v>240</v>
      </c>
      <c r="E37" s="0" t="n">
        <f aca="false">SUM(F37:G37)</f>
        <v>120</v>
      </c>
      <c r="F37" s="0" t="str">
        <f aca="false">IFERROR(VLOOKUP(B37,'附件2-AC'!B$1:C$10000,2,0),"")</f>
        <v/>
      </c>
      <c r="G37" s="0" t="n">
        <f aca="false">IFERROR(VLOOKUP(B37,'附件2-D'!B$1:C$10000,2,0),"")</f>
        <v>120</v>
      </c>
    </row>
    <row r="38" customFormat="false" ht="12.8" hidden="false" customHeight="false" outlineLevel="0" collapsed="false">
      <c r="A38" s="0" t="n">
        <v>8310170</v>
      </c>
      <c r="B38" s="1" t="s">
        <v>42</v>
      </c>
      <c r="C38" s="1" t="s">
        <v>6</v>
      </c>
      <c r="D38" s="0" t="n">
        <v>610</v>
      </c>
      <c r="E38" s="0" t="n">
        <f aca="false">SUM(F38:G38)</f>
        <v>305</v>
      </c>
      <c r="F38" s="0" t="n">
        <f aca="false">IFERROR(VLOOKUP(B38,'附件2-AC'!B$1:C$10000,2,0),"")</f>
        <v>305</v>
      </c>
      <c r="G38" s="0" t="str">
        <f aca="false">IFERROR(VLOOKUP(B38,'附件2-D'!B$1:C$10000,2,0),"")</f>
        <v/>
      </c>
    </row>
    <row r="39" customFormat="false" ht="12.8" hidden="false" customHeight="false" outlineLevel="0" collapsed="false">
      <c r="A39" s="0" t="n">
        <v>8310171</v>
      </c>
      <c r="B39" s="1" t="s">
        <v>43</v>
      </c>
      <c r="C39" s="1" t="s">
        <v>6</v>
      </c>
      <c r="D39" s="0" t="n">
        <v>190</v>
      </c>
      <c r="E39" s="0" t="n">
        <f aca="false">SUM(F39:G39)</f>
        <v>95</v>
      </c>
      <c r="F39" s="0" t="str">
        <f aca="false">IFERROR(VLOOKUP(B39,'附件2-AC'!B$1:C$10000,2,0),"")</f>
        <v/>
      </c>
      <c r="G39" s="0" t="n">
        <f aca="false">IFERROR(VLOOKUP(B39,'附件2-D'!B$1:C$10000,2,0),"")</f>
        <v>95</v>
      </c>
    </row>
    <row r="40" customFormat="false" ht="12.8" hidden="false" customHeight="false" outlineLevel="0" collapsed="false">
      <c r="A40" s="0" t="n">
        <v>8310172</v>
      </c>
      <c r="B40" s="1" t="s">
        <v>44</v>
      </c>
      <c r="C40" s="1" t="s">
        <v>6</v>
      </c>
      <c r="D40" s="0" t="n">
        <v>750</v>
      </c>
      <c r="E40" s="0" t="n">
        <f aca="false">SUM(F40:G40)</f>
        <v>375</v>
      </c>
      <c r="F40" s="0" t="n">
        <f aca="false">IFERROR(VLOOKUP(B40,'附件2-AC'!B$1:C$10000,2,0),"")</f>
        <v>375</v>
      </c>
      <c r="G40" s="0" t="str">
        <f aca="false">IFERROR(VLOOKUP(B40,'附件2-D'!B$1:C$10000,2,0),"")</f>
        <v/>
      </c>
    </row>
    <row r="41" customFormat="false" ht="12.8" hidden="false" customHeight="false" outlineLevel="0" collapsed="false">
      <c r="A41" s="0" t="n">
        <v>8310173</v>
      </c>
      <c r="B41" s="1" t="s">
        <v>45</v>
      </c>
      <c r="C41" s="1" t="s">
        <v>6</v>
      </c>
      <c r="D41" s="0" t="n">
        <v>250</v>
      </c>
      <c r="E41" s="0" t="n">
        <f aca="false">SUM(F41:G41)</f>
        <v>125</v>
      </c>
      <c r="F41" s="0" t="str">
        <f aca="false">IFERROR(VLOOKUP(B41,'附件2-AC'!B$1:C$10000,2,0),"")</f>
        <v/>
      </c>
      <c r="G41" s="0" t="n">
        <f aca="false">IFERROR(VLOOKUP(B41,'附件2-D'!B$1:C$10000,2,0),"")</f>
        <v>125</v>
      </c>
    </row>
    <row r="42" customFormat="false" ht="12.8" hidden="false" customHeight="false" outlineLevel="0" collapsed="false">
      <c r="A42" s="0" t="n">
        <v>8310174</v>
      </c>
      <c r="B42" s="1" t="s">
        <v>46</v>
      </c>
      <c r="C42" s="1" t="s">
        <v>6</v>
      </c>
      <c r="D42" s="0" t="n">
        <v>680</v>
      </c>
      <c r="E42" s="0" t="n">
        <f aca="false">SUM(F42:G42)</f>
        <v>340</v>
      </c>
      <c r="F42" s="0" t="n">
        <f aca="false">IFERROR(VLOOKUP(B42,'附件2-AC'!B$1:C$10000,2,0),"")</f>
        <v>340</v>
      </c>
      <c r="G42" s="0" t="str">
        <f aca="false">IFERROR(VLOOKUP(B42,'附件2-D'!B$1:C$10000,2,0),"")</f>
        <v/>
      </c>
    </row>
    <row r="43" customFormat="false" ht="12.8" hidden="false" customHeight="false" outlineLevel="0" collapsed="false">
      <c r="A43" s="0" t="n">
        <v>8310175</v>
      </c>
      <c r="B43" s="1" t="s">
        <v>47</v>
      </c>
      <c r="C43" s="1" t="s">
        <v>6</v>
      </c>
      <c r="D43" s="0" t="n">
        <v>220</v>
      </c>
      <c r="E43" s="0" t="n">
        <f aca="false">SUM(F43:G43)</f>
        <v>110</v>
      </c>
      <c r="F43" s="0" t="str">
        <f aca="false">IFERROR(VLOOKUP(B43,'附件2-AC'!B$1:C$10000,2,0),"")</f>
        <v/>
      </c>
      <c r="G43" s="0" t="n">
        <f aca="false">IFERROR(VLOOKUP(B43,'附件2-D'!B$1:C$10000,2,0),"")</f>
        <v>110</v>
      </c>
    </row>
    <row r="44" customFormat="false" ht="12.8" hidden="false" customHeight="false" outlineLevel="0" collapsed="false">
      <c r="A44" s="0" t="n">
        <v>8310184</v>
      </c>
      <c r="B44" s="1" t="s">
        <v>48</v>
      </c>
      <c r="C44" s="1" t="s">
        <v>6</v>
      </c>
      <c r="D44" s="0" t="n">
        <v>375</v>
      </c>
      <c r="E44" s="0" t="n">
        <f aca="false">SUM(F44:G44)</f>
        <v>188</v>
      </c>
      <c r="F44" s="0" t="n">
        <f aca="false">IFERROR(VLOOKUP(B44,'附件2-AC'!B$1:C$10000,2,0),"")</f>
        <v>188</v>
      </c>
      <c r="G44" s="0" t="str">
        <f aca="false">IFERROR(VLOOKUP(B44,'附件2-D'!B$1:C$10000,2,0),"")</f>
        <v/>
      </c>
    </row>
    <row r="45" customFormat="false" ht="12.8" hidden="false" customHeight="false" outlineLevel="0" collapsed="false">
      <c r="A45" s="0" t="n">
        <v>8310185</v>
      </c>
      <c r="B45" s="1" t="s">
        <v>49</v>
      </c>
      <c r="C45" s="1" t="s">
        <v>6</v>
      </c>
      <c r="D45" s="0" t="n">
        <v>125</v>
      </c>
      <c r="E45" s="0" t="n">
        <f aca="false">SUM(F45:G45)</f>
        <v>63</v>
      </c>
      <c r="F45" s="0" t="str">
        <f aca="false">IFERROR(VLOOKUP(B45,'附件2-AC'!B$1:C$10000,2,0),"")</f>
        <v/>
      </c>
      <c r="G45" s="0" t="n">
        <f aca="false">IFERROR(VLOOKUP(B45,'附件2-D'!B$1:C$10000,2,0),"")</f>
        <v>63</v>
      </c>
    </row>
    <row r="46" customFormat="false" ht="12.8" hidden="false" customHeight="false" outlineLevel="0" collapsed="false">
      <c r="A46" s="0" t="n">
        <v>8310108</v>
      </c>
      <c r="B46" s="1" t="s">
        <v>50</v>
      </c>
      <c r="C46" s="1" t="s">
        <v>6</v>
      </c>
      <c r="D46" s="0" t="n">
        <v>460</v>
      </c>
      <c r="E46" s="0" t="n">
        <f aca="false">SUM(F46:G46)</f>
        <v>230</v>
      </c>
      <c r="F46" s="0" t="n">
        <f aca="false">IFERROR(VLOOKUP(B46,'附件2-AC'!B$1:C$10000,2,0),"")</f>
        <v>230</v>
      </c>
      <c r="G46" s="0" t="str">
        <f aca="false">IFERROR(VLOOKUP(B46,'附件2-D'!B$1:C$10000,2,0),"")</f>
        <v/>
      </c>
    </row>
    <row r="47" customFormat="false" ht="12.8" hidden="false" customHeight="false" outlineLevel="0" collapsed="false">
      <c r="A47" s="0" t="n">
        <v>8310109</v>
      </c>
      <c r="B47" s="1" t="s">
        <v>51</v>
      </c>
      <c r="C47" s="1" t="s">
        <v>6</v>
      </c>
      <c r="D47" s="0" t="n">
        <v>190</v>
      </c>
      <c r="E47" s="0" t="n">
        <f aca="false">SUM(F47:G47)</f>
        <v>95</v>
      </c>
      <c r="F47" s="0" t="str">
        <f aca="false">IFERROR(VLOOKUP(B47,'附件2-AC'!B$1:C$10000,2,0),"")</f>
        <v/>
      </c>
      <c r="G47" s="0" t="n">
        <f aca="false">IFERROR(VLOOKUP(B47,'附件2-D'!B$1:C$10000,2,0),"")</f>
        <v>95</v>
      </c>
    </row>
    <row r="48" customFormat="false" ht="12.8" hidden="false" customHeight="false" outlineLevel="0" collapsed="false">
      <c r="A48" s="0" t="n">
        <v>8310110</v>
      </c>
      <c r="B48" s="1" t="s">
        <v>52</v>
      </c>
      <c r="C48" s="1" t="s">
        <v>6</v>
      </c>
      <c r="D48" s="0" t="n">
        <v>376</v>
      </c>
      <c r="E48" s="0" t="n">
        <f aca="false">SUM(F48:G48)</f>
        <v>0</v>
      </c>
      <c r="F48" s="0" t="str">
        <f aca="false">IFERROR(VLOOKUP(B48,'附件2-AC'!B$1:C$10000,2,0),"")</f>
        <v/>
      </c>
      <c r="G48" s="0" t="str">
        <f aca="false">IFERROR(VLOOKUP(B48,'附件2-D'!B$1:C$10000,2,0),"")</f>
        <v/>
      </c>
    </row>
    <row r="49" customFormat="false" ht="12.8" hidden="false" customHeight="false" outlineLevel="0" collapsed="false">
      <c r="A49" s="0" t="n">
        <v>8310112</v>
      </c>
      <c r="B49" s="1" t="s">
        <v>53</v>
      </c>
      <c r="C49" s="1" t="s">
        <v>6</v>
      </c>
      <c r="D49" s="0" t="n">
        <v>455</v>
      </c>
      <c r="E49" s="0" t="n">
        <f aca="false">SUM(F49:G49)</f>
        <v>228</v>
      </c>
      <c r="F49" s="0" t="n">
        <f aca="false">IFERROR(VLOOKUP(B49,'附件2-AC'!B$1:C$10000,2,0),"")</f>
        <v>228</v>
      </c>
      <c r="G49" s="0" t="str">
        <f aca="false">IFERROR(VLOOKUP(B49,'附件2-D'!B$1:C$10000,2,0),"")</f>
        <v/>
      </c>
    </row>
    <row r="50" customFormat="false" ht="12.8" hidden="false" customHeight="false" outlineLevel="0" collapsed="false">
      <c r="A50" s="0" t="n">
        <v>8310113</v>
      </c>
      <c r="B50" s="1" t="s">
        <v>54</v>
      </c>
      <c r="C50" s="1" t="s">
        <v>6</v>
      </c>
      <c r="D50" s="0" t="n">
        <v>145</v>
      </c>
      <c r="E50" s="0" t="n">
        <f aca="false">SUM(F50:G50)</f>
        <v>73</v>
      </c>
      <c r="F50" s="0" t="str">
        <f aca="false">IFERROR(VLOOKUP(B50,'附件2-AC'!B$1:C$10000,2,0),"")</f>
        <v/>
      </c>
      <c r="G50" s="0" t="n">
        <f aca="false">IFERROR(VLOOKUP(B50,'附件2-D'!B$1:C$10000,2,0),"")</f>
        <v>73</v>
      </c>
    </row>
    <row r="51" customFormat="false" ht="12.8" hidden="false" customHeight="false" outlineLevel="0" collapsed="false">
      <c r="A51" s="0" t="n">
        <v>8310152</v>
      </c>
      <c r="B51" s="1" t="s">
        <v>55</v>
      </c>
      <c r="C51" s="1" t="s">
        <v>6</v>
      </c>
      <c r="D51" s="0" t="n">
        <v>450</v>
      </c>
      <c r="E51" s="0" t="n">
        <f aca="false">SUM(F51:G51)</f>
        <v>225</v>
      </c>
      <c r="F51" s="0" t="n">
        <f aca="false">IFERROR(VLOOKUP(B51,'附件2-AC'!B$1:C$10000,2,0),"")</f>
        <v>225</v>
      </c>
      <c r="G51" s="0" t="str">
        <f aca="false">IFERROR(VLOOKUP(B51,'附件2-D'!B$1:C$10000,2,0),"")</f>
        <v/>
      </c>
    </row>
    <row r="52" customFormat="false" ht="12.8" hidden="false" customHeight="false" outlineLevel="0" collapsed="false">
      <c r="A52" s="0" t="n">
        <v>8310153</v>
      </c>
      <c r="B52" s="1" t="s">
        <v>56</v>
      </c>
      <c r="C52" s="1" t="s">
        <v>6</v>
      </c>
      <c r="D52" s="0" t="n">
        <v>150</v>
      </c>
      <c r="E52" s="0" t="n">
        <f aca="false">SUM(F52:G52)</f>
        <v>75</v>
      </c>
      <c r="F52" s="0" t="str">
        <f aca="false">IFERROR(VLOOKUP(B52,'附件2-AC'!B$1:C$10000,2,0),"")</f>
        <v/>
      </c>
      <c r="G52" s="0" t="n">
        <f aca="false">IFERROR(VLOOKUP(B52,'附件2-D'!B$1:C$10000,2,0),"")</f>
        <v>75</v>
      </c>
    </row>
    <row r="53" customFormat="false" ht="12.8" hidden="false" customHeight="false" outlineLevel="0" collapsed="false">
      <c r="A53" s="0" t="n">
        <v>8310114</v>
      </c>
      <c r="B53" s="1" t="s">
        <v>57</v>
      </c>
      <c r="C53" s="1" t="s">
        <v>6</v>
      </c>
      <c r="D53" s="0" t="n">
        <v>352</v>
      </c>
      <c r="E53" s="0" t="n">
        <f aca="false">SUM(F53:G53)</f>
        <v>176</v>
      </c>
      <c r="F53" s="0" t="n">
        <f aca="false">IFERROR(VLOOKUP(B53,'附件2-AC'!B$1:C$10000,2,0),"")</f>
        <v>176</v>
      </c>
      <c r="G53" s="0" t="str">
        <f aca="false">IFERROR(VLOOKUP(B53,'附件2-D'!B$1:C$10000,2,0),"")</f>
        <v/>
      </c>
    </row>
    <row r="54" customFormat="false" ht="12.8" hidden="false" customHeight="false" outlineLevel="0" collapsed="false">
      <c r="A54" s="0" t="n">
        <v>8310115</v>
      </c>
      <c r="B54" s="1" t="s">
        <v>58</v>
      </c>
      <c r="C54" s="1" t="s">
        <v>6</v>
      </c>
      <c r="D54" s="0" t="n">
        <v>98</v>
      </c>
      <c r="E54" s="0" t="n">
        <f aca="false">SUM(F54:G54)</f>
        <v>49</v>
      </c>
      <c r="F54" s="0" t="str">
        <f aca="false">IFERROR(VLOOKUP(B54,'附件2-AC'!B$1:C$10000,2,0),"")</f>
        <v/>
      </c>
      <c r="G54" s="0" t="n">
        <f aca="false">IFERROR(VLOOKUP(B54,'附件2-D'!B$1:C$10000,2,0),"")</f>
        <v>49</v>
      </c>
    </row>
    <row r="55" customFormat="false" ht="12.8" hidden="false" customHeight="false" outlineLevel="0" collapsed="false">
      <c r="A55" s="0" t="n">
        <v>8310186</v>
      </c>
      <c r="B55" s="1" t="s">
        <v>59</v>
      </c>
      <c r="C55" s="1" t="s">
        <v>6</v>
      </c>
      <c r="D55" s="0" t="n">
        <v>488</v>
      </c>
      <c r="E55" s="0" t="n">
        <f aca="false">SUM(F55:G55)</f>
        <v>244</v>
      </c>
      <c r="F55" s="0" t="n">
        <f aca="false">IFERROR(VLOOKUP(B55,'附件2-AC'!B$1:C$10000,2,0),"")</f>
        <v>244</v>
      </c>
      <c r="G55" s="0" t="str">
        <f aca="false">IFERROR(VLOOKUP(B55,'附件2-D'!B$1:C$10000,2,0),"")</f>
        <v/>
      </c>
    </row>
    <row r="56" customFormat="false" ht="12.8" hidden="false" customHeight="false" outlineLevel="0" collapsed="false">
      <c r="A56" s="0" t="n">
        <v>8310187</v>
      </c>
      <c r="B56" s="1" t="s">
        <v>60</v>
      </c>
      <c r="C56" s="1" t="s">
        <v>6</v>
      </c>
      <c r="D56" s="0" t="n">
        <v>162</v>
      </c>
      <c r="E56" s="0" t="n">
        <f aca="false">SUM(F56:G56)</f>
        <v>81</v>
      </c>
      <c r="F56" s="0" t="str">
        <f aca="false">IFERROR(VLOOKUP(B56,'附件2-AC'!B$1:C$10000,2,0),"")</f>
        <v/>
      </c>
      <c r="G56" s="0" t="n">
        <f aca="false">IFERROR(VLOOKUP(B56,'附件2-D'!B$1:C$10000,2,0),"")</f>
        <v>81</v>
      </c>
    </row>
    <row r="57" customFormat="false" ht="12.8" hidden="false" customHeight="false" outlineLevel="0" collapsed="false">
      <c r="A57" s="0" t="n">
        <v>8310116</v>
      </c>
      <c r="B57" s="1" t="s">
        <v>61</v>
      </c>
      <c r="C57" s="1" t="s">
        <v>6</v>
      </c>
      <c r="D57" s="0" t="n">
        <v>775</v>
      </c>
      <c r="E57" s="0" t="n">
        <f aca="false">SUM(F57:G57)</f>
        <v>388</v>
      </c>
      <c r="F57" s="0" t="n">
        <f aca="false">IFERROR(VLOOKUP(B57,'附件2-AC'!B$1:C$10000,2,0),"")</f>
        <v>388</v>
      </c>
      <c r="G57" s="0" t="str">
        <f aca="false">IFERROR(VLOOKUP(B57,'附件2-D'!B$1:C$10000,2,0),"")</f>
        <v/>
      </c>
    </row>
    <row r="58" customFormat="false" ht="12.8" hidden="false" customHeight="false" outlineLevel="0" collapsed="false">
      <c r="A58" s="0" t="n">
        <v>8310117</v>
      </c>
      <c r="B58" s="1" t="s">
        <v>62</v>
      </c>
      <c r="C58" s="1" t="s">
        <v>6</v>
      </c>
      <c r="D58" s="0" t="n">
        <v>225</v>
      </c>
      <c r="E58" s="0" t="n">
        <f aca="false">SUM(F58:G58)</f>
        <v>113</v>
      </c>
      <c r="F58" s="0" t="str">
        <f aca="false">IFERROR(VLOOKUP(B58,'附件2-AC'!B$1:C$10000,2,0),"")</f>
        <v/>
      </c>
      <c r="G58" s="0" t="n">
        <f aca="false">IFERROR(VLOOKUP(B58,'附件2-D'!B$1:C$10000,2,0),"")</f>
        <v>113</v>
      </c>
    </row>
    <row r="59" customFormat="false" ht="12.8" hidden="false" customHeight="false" outlineLevel="0" collapsed="false">
      <c r="A59" s="0" t="n">
        <v>8310176</v>
      </c>
      <c r="B59" s="1" t="s">
        <v>63</v>
      </c>
      <c r="C59" s="1" t="s">
        <v>6</v>
      </c>
      <c r="D59" s="0" t="n">
        <v>653</v>
      </c>
      <c r="E59" s="0" t="n">
        <f aca="false">SUM(F59:G59)</f>
        <v>327</v>
      </c>
      <c r="F59" s="0" t="n">
        <f aca="false">IFERROR(VLOOKUP(B59,'附件2-AC'!B$1:C$10000,2,0),"")</f>
        <v>327</v>
      </c>
      <c r="G59" s="0" t="str">
        <f aca="false">IFERROR(VLOOKUP(B59,'附件2-D'!B$1:C$10000,2,0),"")</f>
        <v/>
      </c>
    </row>
    <row r="60" customFormat="false" ht="12.8" hidden="false" customHeight="false" outlineLevel="0" collapsed="false">
      <c r="A60" s="0" t="n">
        <v>8310177</v>
      </c>
      <c r="B60" s="1" t="s">
        <v>64</v>
      </c>
      <c r="C60" s="1" t="s">
        <v>6</v>
      </c>
      <c r="D60" s="0" t="n">
        <v>280</v>
      </c>
      <c r="E60" s="0" t="n">
        <f aca="false">SUM(F60:G60)</f>
        <v>140</v>
      </c>
      <c r="F60" s="0" t="str">
        <f aca="false">IFERROR(VLOOKUP(B60,'附件2-AC'!B$1:C$10000,2,0),"")</f>
        <v/>
      </c>
      <c r="G60" s="0" t="n">
        <f aca="false">IFERROR(VLOOKUP(B60,'附件2-D'!B$1:C$10000,2,0),"")</f>
        <v>140</v>
      </c>
    </row>
    <row r="61" customFormat="false" ht="12.8" hidden="false" customHeight="false" outlineLevel="0" collapsed="false">
      <c r="A61" s="0" t="n">
        <v>8310118</v>
      </c>
      <c r="B61" s="1" t="s">
        <v>65</v>
      </c>
      <c r="C61" s="1" t="s">
        <v>6</v>
      </c>
      <c r="D61" s="0" t="n">
        <v>640</v>
      </c>
      <c r="E61" s="0" t="n">
        <f aca="false">SUM(F61:G61)</f>
        <v>320</v>
      </c>
      <c r="F61" s="0" t="n">
        <f aca="false">IFERROR(VLOOKUP(B61,'附件2-AC'!B$1:C$10000,2,0),"")</f>
        <v>320</v>
      </c>
      <c r="G61" s="0" t="str">
        <f aca="false">IFERROR(VLOOKUP(B61,'附件2-D'!B$1:C$10000,2,0),"")</f>
        <v/>
      </c>
    </row>
    <row r="62" customFormat="false" ht="12.8" hidden="false" customHeight="false" outlineLevel="0" collapsed="false">
      <c r="A62" s="0" t="n">
        <v>8310119</v>
      </c>
      <c r="B62" s="1" t="s">
        <v>66</v>
      </c>
      <c r="C62" s="1" t="s">
        <v>6</v>
      </c>
      <c r="D62" s="0" t="n">
        <v>260</v>
      </c>
      <c r="E62" s="0" t="n">
        <f aca="false">SUM(F62:G62)</f>
        <v>130</v>
      </c>
      <c r="F62" s="0" t="str">
        <f aca="false">IFERROR(VLOOKUP(B62,'附件2-AC'!B$1:C$10000,2,0),"")</f>
        <v/>
      </c>
      <c r="G62" s="0" t="n">
        <f aca="false">IFERROR(VLOOKUP(B62,'附件2-D'!B$1:C$10000,2,0),"")</f>
        <v>130</v>
      </c>
    </row>
    <row r="63" customFormat="false" ht="12.8" hidden="false" customHeight="false" outlineLevel="0" collapsed="false">
      <c r="A63" s="0" t="n">
        <v>8310120</v>
      </c>
      <c r="B63" s="1" t="s">
        <v>67</v>
      </c>
      <c r="C63" s="1" t="s">
        <v>6</v>
      </c>
      <c r="D63" s="0" t="n">
        <v>845</v>
      </c>
      <c r="E63" s="0" t="n">
        <f aca="false">SUM(F63:G63)</f>
        <v>423</v>
      </c>
      <c r="F63" s="0" t="n">
        <f aca="false">IFERROR(VLOOKUP(B63,'附件2-AC'!B$1:C$10000,2,0),"")</f>
        <v>423</v>
      </c>
      <c r="G63" s="0" t="str">
        <f aca="false">IFERROR(VLOOKUP(B63,'附件2-D'!B$1:C$10000,2,0),"")</f>
        <v/>
      </c>
    </row>
    <row r="64" customFormat="false" ht="12.8" hidden="false" customHeight="false" outlineLevel="0" collapsed="false">
      <c r="A64" s="0" t="n">
        <v>8310121</v>
      </c>
      <c r="B64" s="1" t="s">
        <v>68</v>
      </c>
      <c r="C64" s="1" t="s">
        <v>6</v>
      </c>
      <c r="D64" s="0" t="n">
        <v>255</v>
      </c>
      <c r="E64" s="0" t="n">
        <f aca="false">SUM(F64:G64)</f>
        <v>128</v>
      </c>
      <c r="F64" s="0" t="str">
        <f aca="false">IFERROR(VLOOKUP(B64,'附件2-AC'!B$1:C$10000,2,0),"")</f>
        <v/>
      </c>
      <c r="G64" s="0" t="n">
        <f aca="false">IFERROR(VLOOKUP(B64,'附件2-D'!B$1:C$10000,2,0),"")</f>
        <v>128</v>
      </c>
    </row>
    <row r="65" customFormat="false" ht="12.8" hidden="false" customHeight="false" outlineLevel="0" collapsed="false">
      <c r="A65" s="0" t="n">
        <v>8310145</v>
      </c>
      <c r="B65" s="1" t="s">
        <v>69</v>
      </c>
      <c r="C65" s="1" t="s">
        <v>6</v>
      </c>
      <c r="D65" s="0" t="n">
        <v>410</v>
      </c>
      <c r="E65" s="0" t="n">
        <f aca="false">SUM(F65:G65)</f>
        <v>205</v>
      </c>
      <c r="F65" s="0" t="n">
        <f aca="false">IFERROR(VLOOKUP(B65,'附件2-AC'!B$1:C$10000,2,0),"")</f>
        <v>205</v>
      </c>
      <c r="G65" s="0" t="str">
        <f aca="false">IFERROR(VLOOKUP(B65,'附件2-D'!B$1:C$10000,2,0),"")</f>
        <v/>
      </c>
    </row>
    <row r="66" customFormat="false" ht="12.8" hidden="false" customHeight="false" outlineLevel="0" collapsed="false">
      <c r="A66" s="0" t="n">
        <v>8310146</v>
      </c>
      <c r="B66" s="1" t="s">
        <v>70</v>
      </c>
      <c r="C66" s="1" t="s">
        <v>6</v>
      </c>
      <c r="D66" s="0" t="n">
        <v>140</v>
      </c>
      <c r="E66" s="0" t="n">
        <f aca="false">SUM(F66:G66)</f>
        <v>70</v>
      </c>
      <c r="F66" s="0" t="str">
        <f aca="false">IFERROR(VLOOKUP(B66,'附件2-AC'!B$1:C$10000,2,0),"")</f>
        <v/>
      </c>
      <c r="G66" s="0" t="n">
        <f aca="false">IFERROR(VLOOKUP(B66,'附件2-D'!B$1:C$10000,2,0),"")</f>
        <v>70</v>
      </c>
    </row>
    <row r="67" customFormat="false" ht="12.8" hidden="false" customHeight="false" outlineLevel="0" collapsed="false">
      <c r="A67" s="0" t="n">
        <v>8310134</v>
      </c>
      <c r="B67" s="1" t="s">
        <v>71</v>
      </c>
      <c r="C67" s="1" t="s">
        <v>6</v>
      </c>
      <c r="D67" s="0" t="n">
        <v>710</v>
      </c>
      <c r="E67" s="0" t="n">
        <f aca="false">SUM(F67:G67)</f>
        <v>355</v>
      </c>
      <c r="F67" s="0" t="n">
        <f aca="false">IFERROR(VLOOKUP(B67,'附件2-AC'!B$1:C$10000,2,0),"")</f>
        <v>355</v>
      </c>
      <c r="G67" s="0" t="str">
        <f aca="false">IFERROR(VLOOKUP(B67,'附件2-D'!B$1:C$10000,2,0),"")</f>
        <v/>
      </c>
    </row>
    <row r="68" customFormat="false" ht="12.8" hidden="false" customHeight="false" outlineLevel="0" collapsed="false">
      <c r="A68" s="0" t="n">
        <v>8310135</v>
      </c>
      <c r="B68" s="1" t="s">
        <v>72</v>
      </c>
      <c r="C68" s="1" t="s">
        <v>6</v>
      </c>
      <c r="D68" s="0" t="n">
        <v>290</v>
      </c>
      <c r="E68" s="0" t="n">
        <f aca="false">SUM(F68:G68)</f>
        <v>145</v>
      </c>
      <c r="F68" s="0" t="str">
        <f aca="false">IFERROR(VLOOKUP(B68,'附件2-AC'!B$1:C$10000,2,0),"")</f>
        <v/>
      </c>
      <c r="G68" s="0" t="n">
        <f aca="false">IFERROR(VLOOKUP(B68,'附件2-D'!B$1:C$10000,2,0),"")</f>
        <v>145</v>
      </c>
    </row>
    <row r="69" customFormat="false" ht="12.8" hidden="false" customHeight="false" outlineLevel="0" collapsed="false">
      <c r="A69" s="0" t="n">
        <v>8310150</v>
      </c>
      <c r="B69" s="1" t="s">
        <v>73</v>
      </c>
      <c r="C69" s="1" t="s">
        <v>6</v>
      </c>
      <c r="D69" s="0" t="n">
        <v>610</v>
      </c>
      <c r="E69" s="0" t="n">
        <f aca="false">SUM(F69:G69)</f>
        <v>305</v>
      </c>
      <c r="F69" s="0" t="n">
        <f aca="false">IFERROR(VLOOKUP(B69,'附件2-AC'!B$1:C$10000,2,0),"")</f>
        <v>305</v>
      </c>
      <c r="G69" s="0" t="str">
        <f aca="false">IFERROR(VLOOKUP(B69,'附件2-D'!B$1:C$10000,2,0),"")</f>
        <v/>
      </c>
    </row>
    <row r="70" customFormat="false" ht="12.8" hidden="false" customHeight="false" outlineLevel="0" collapsed="false">
      <c r="A70" s="0" t="n">
        <v>8310151</v>
      </c>
      <c r="B70" s="1" t="s">
        <v>74</v>
      </c>
      <c r="C70" s="1" t="s">
        <v>6</v>
      </c>
      <c r="D70" s="0" t="n">
        <v>190</v>
      </c>
      <c r="E70" s="0" t="n">
        <f aca="false">SUM(F70:G70)</f>
        <v>95</v>
      </c>
      <c r="F70" s="0" t="str">
        <f aca="false">IFERROR(VLOOKUP(B70,'附件2-AC'!B$1:C$10000,2,0),"")</f>
        <v/>
      </c>
      <c r="G70" s="0" t="n">
        <f aca="false">IFERROR(VLOOKUP(B70,'附件2-D'!B$1:C$10000,2,0),"")</f>
        <v>95</v>
      </c>
    </row>
    <row r="71" customFormat="false" ht="12.8" hidden="false" customHeight="false" outlineLevel="0" collapsed="false">
      <c r="A71" s="0" t="n">
        <v>8310147</v>
      </c>
      <c r="B71" s="1" t="s">
        <v>75</v>
      </c>
      <c r="C71" s="1" t="s">
        <v>6</v>
      </c>
      <c r="D71" s="0" t="n">
        <v>525</v>
      </c>
      <c r="E71" s="0" t="n">
        <f aca="false">SUM(F71:G71)</f>
        <v>263</v>
      </c>
      <c r="F71" s="0" t="n">
        <f aca="false">IFERROR(VLOOKUP(B71,'附件2-AC'!B$1:C$10000,2,0),"")</f>
        <v>263</v>
      </c>
      <c r="G71" s="0" t="str">
        <f aca="false">IFERROR(VLOOKUP(B71,'附件2-D'!B$1:C$10000,2,0),"")</f>
        <v/>
      </c>
    </row>
    <row r="72" customFormat="false" ht="12.8" hidden="false" customHeight="false" outlineLevel="0" collapsed="false">
      <c r="A72" s="0" t="n">
        <v>8310148</v>
      </c>
      <c r="B72" s="1" t="s">
        <v>76</v>
      </c>
      <c r="C72" s="1" t="s">
        <v>6</v>
      </c>
      <c r="D72" s="0" t="n">
        <v>175</v>
      </c>
      <c r="E72" s="0" t="n">
        <f aca="false">SUM(F72:G72)</f>
        <v>88</v>
      </c>
      <c r="F72" s="0" t="str">
        <f aca="false">IFERROR(VLOOKUP(B72,'附件2-AC'!B$1:C$10000,2,0),"")</f>
        <v/>
      </c>
      <c r="G72" s="0" t="n">
        <f aca="false">IFERROR(VLOOKUP(B72,'附件2-D'!B$1:C$10000,2,0),"")</f>
        <v>88</v>
      </c>
    </row>
    <row r="73" customFormat="false" ht="12.8" hidden="false" customHeight="false" outlineLevel="0" collapsed="false">
      <c r="A73" s="0" t="n">
        <v>8310154</v>
      </c>
      <c r="B73" s="1" t="s">
        <v>77</v>
      </c>
      <c r="C73" s="1" t="s">
        <v>6</v>
      </c>
      <c r="D73" s="0" t="n">
        <v>425</v>
      </c>
      <c r="E73" s="0" t="n">
        <f aca="false">SUM(F73:G73)</f>
        <v>213</v>
      </c>
      <c r="F73" s="0" t="n">
        <f aca="false">IFERROR(VLOOKUP(B73,'附件2-AC'!B$1:C$10000,2,0),"")</f>
        <v>213</v>
      </c>
      <c r="G73" s="0" t="str">
        <f aca="false">IFERROR(VLOOKUP(B73,'附件2-D'!B$1:C$10000,2,0),"")</f>
        <v/>
      </c>
    </row>
    <row r="74" customFormat="false" ht="12.8" hidden="false" customHeight="false" outlineLevel="0" collapsed="false">
      <c r="A74" s="0" t="n">
        <v>8310155</v>
      </c>
      <c r="B74" s="1" t="s">
        <v>78</v>
      </c>
      <c r="C74" s="1" t="s">
        <v>6</v>
      </c>
      <c r="D74" s="0" t="n">
        <v>175</v>
      </c>
      <c r="E74" s="0" t="n">
        <f aca="false">SUM(F74:G74)</f>
        <v>88</v>
      </c>
      <c r="F74" s="0" t="str">
        <f aca="false">IFERROR(VLOOKUP(B74,'附件2-AC'!B$1:C$10000,2,0),"")</f>
        <v/>
      </c>
      <c r="G74" s="0" t="n">
        <f aca="false">IFERROR(VLOOKUP(B74,'附件2-D'!B$1:C$10000,2,0),"")</f>
        <v>88</v>
      </c>
    </row>
    <row r="75" customFormat="false" ht="12.8" hidden="false" customHeight="false" outlineLevel="0" collapsed="false">
      <c r="A75" s="0" t="n">
        <v>8310156</v>
      </c>
      <c r="B75" s="1" t="s">
        <v>79</v>
      </c>
      <c r="C75" s="1" t="s">
        <v>6</v>
      </c>
      <c r="D75" s="0" t="n">
        <v>425</v>
      </c>
      <c r="E75" s="0" t="n">
        <f aca="false">SUM(F75:G75)</f>
        <v>213</v>
      </c>
      <c r="F75" s="0" t="n">
        <f aca="false">IFERROR(VLOOKUP(B75,'附件2-AC'!B$1:C$10000,2,0),"")</f>
        <v>213</v>
      </c>
      <c r="G75" s="0" t="str">
        <f aca="false">IFERROR(VLOOKUP(B75,'附件2-D'!B$1:C$10000,2,0),"")</f>
        <v/>
      </c>
    </row>
    <row r="76" customFormat="false" ht="12.8" hidden="false" customHeight="false" outlineLevel="0" collapsed="false">
      <c r="A76" s="0" t="n">
        <v>8310157</v>
      </c>
      <c r="B76" s="1" t="s">
        <v>80</v>
      </c>
      <c r="C76" s="1" t="s">
        <v>6</v>
      </c>
      <c r="D76" s="0" t="n">
        <v>175</v>
      </c>
      <c r="E76" s="0" t="n">
        <f aca="false">SUM(F76:G76)</f>
        <v>88</v>
      </c>
      <c r="F76" s="0" t="str">
        <f aca="false">IFERROR(VLOOKUP(B76,'附件2-AC'!B$1:C$10000,2,0),"")</f>
        <v/>
      </c>
      <c r="G76" s="0" t="n">
        <f aca="false">IFERROR(VLOOKUP(B76,'附件2-D'!B$1:C$10000,2,0),"")</f>
        <v>88</v>
      </c>
    </row>
    <row r="77" customFormat="false" ht="12.8" hidden="false" customHeight="false" outlineLevel="0" collapsed="false">
      <c r="A77" s="0" t="n">
        <v>8310189</v>
      </c>
      <c r="B77" s="1" t="s">
        <v>81</v>
      </c>
      <c r="C77" s="1" t="s">
        <v>6</v>
      </c>
      <c r="D77" s="0" t="n">
        <v>468</v>
      </c>
      <c r="E77" s="0" t="n">
        <f aca="false">SUM(F77:G77)</f>
        <v>234</v>
      </c>
      <c r="F77" s="0" t="n">
        <f aca="false">IFERROR(VLOOKUP(B77,'附件2-AC'!B$1:C$10000,2,0),"")</f>
        <v>234</v>
      </c>
      <c r="G77" s="0" t="str">
        <f aca="false">IFERROR(VLOOKUP(B77,'附件2-D'!B$1:C$10000,2,0),"")</f>
        <v/>
      </c>
    </row>
    <row r="78" customFormat="false" ht="12.8" hidden="false" customHeight="false" outlineLevel="0" collapsed="false">
      <c r="A78" s="0" t="n">
        <v>8310190</v>
      </c>
      <c r="B78" s="1" t="s">
        <v>82</v>
      </c>
      <c r="C78" s="1" t="s">
        <v>6</v>
      </c>
      <c r="D78" s="0" t="n">
        <v>132</v>
      </c>
      <c r="E78" s="0" t="n">
        <f aca="false">SUM(F78:G78)</f>
        <v>66</v>
      </c>
      <c r="F78" s="0" t="str">
        <f aca="false">IFERROR(VLOOKUP(B78,'附件2-AC'!B$1:C$10000,2,0),"")</f>
        <v/>
      </c>
      <c r="G78" s="0" t="n">
        <f aca="false">IFERROR(VLOOKUP(B78,'附件2-D'!B$1:C$10000,2,0),"")</f>
        <v>66</v>
      </c>
    </row>
    <row r="79" customFormat="false" ht="12.8" hidden="false" customHeight="false" outlineLevel="0" collapsed="false">
      <c r="A79" s="0" t="n">
        <v>8310133</v>
      </c>
      <c r="B79" s="1" t="s">
        <v>83</v>
      </c>
      <c r="C79" s="1" t="s">
        <v>6</v>
      </c>
      <c r="D79" s="0" t="n">
        <v>100</v>
      </c>
      <c r="E79" s="0" t="n">
        <f aca="false">SUM(F79:G79)</f>
        <v>0</v>
      </c>
      <c r="F79" s="0" t="str">
        <f aca="false">IFERROR(VLOOKUP(B79,'附件2-AC'!B$1:C$10000,2,0),"")</f>
        <v/>
      </c>
      <c r="G79" s="0" t="str">
        <f aca="false">IFERROR(VLOOKUP(B79,'附件2-D'!B$1:C$10000,2,0),"")</f>
        <v/>
      </c>
    </row>
    <row r="80" customFormat="false" ht="12.8" hidden="false" customHeight="false" outlineLevel="0" collapsed="false">
      <c r="A80" s="0" t="n">
        <v>8310195</v>
      </c>
      <c r="B80" s="1" t="s">
        <v>84</v>
      </c>
      <c r="C80" s="1" t="s">
        <v>6</v>
      </c>
      <c r="D80" s="0" t="n">
        <v>50</v>
      </c>
      <c r="E80" s="0" t="n">
        <f aca="false">SUM(F80:G80)</f>
        <v>0</v>
      </c>
      <c r="F80" s="0" t="str">
        <f aca="false">IFERROR(VLOOKUP(B80,'附件2-AC'!B$1:C$10000,2,0),"")</f>
        <v/>
      </c>
      <c r="G80" s="0" t="str">
        <f aca="false">IFERROR(VLOOKUP(B80,'附件2-D'!B$1:C$10000,2,0),"")</f>
        <v/>
      </c>
    </row>
    <row r="81" customFormat="false" ht="12.8" hidden="false" customHeight="false" outlineLevel="0" collapsed="false">
      <c r="A81" s="0" t="n">
        <v>8310401</v>
      </c>
      <c r="B81" s="1" t="s">
        <v>85</v>
      </c>
      <c r="C81" s="1" t="s">
        <v>6</v>
      </c>
      <c r="D81" s="0" t="n">
        <v>975</v>
      </c>
      <c r="E81" s="0" t="n">
        <f aca="false">SUM(F81:G81)</f>
        <v>488</v>
      </c>
      <c r="F81" s="0" t="n">
        <f aca="false">IFERROR(VLOOKUP(B81,'附件2-AC'!B$1:C$10000,2,0),"")</f>
        <v>488</v>
      </c>
      <c r="G81" s="0" t="str">
        <f aca="false">IFERROR(VLOOKUP(B81,'附件2-D'!B$1:C$10000,2,0),"")</f>
        <v/>
      </c>
    </row>
    <row r="82" customFormat="false" ht="12.8" hidden="false" customHeight="false" outlineLevel="0" collapsed="false">
      <c r="A82" s="0" t="n">
        <v>8310402</v>
      </c>
      <c r="B82" s="1" t="s">
        <v>86</v>
      </c>
      <c r="C82" s="1" t="s">
        <v>6</v>
      </c>
      <c r="D82" s="0" t="n">
        <v>275</v>
      </c>
      <c r="E82" s="0" t="n">
        <f aca="false">SUM(F82:G82)</f>
        <v>138</v>
      </c>
      <c r="F82" s="0" t="str">
        <f aca="false">IFERROR(VLOOKUP(B82,'附件2-AC'!B$1:C$10000,2,0),"")</f>
        <v/>
      </c>
      <c r="G82" s="0" t="n">
        <f aca="false">IFERROR(VLOOKUP(B82,'附件2-D'!B$1:C$10000,2,0),"")</f>
        <v>138</v>
      </c>
    </row>
    <row r="83" customFormat="false" ht="12.8" hidden="false" customHeight="false" outlineLevel="0" collapsed="false">
      <c r="A83" s="0" t="n">
        <v>8310403</v>
      </c>
      <c r="B83" s="1" t="s">
        <v>87</v>
      </c>
      <c r="C83" s="1" t="s">
        <v>6</v>
      </c>
      <c r="D83" s="0" t="n">
        <v>780</v>
      </c>
      <c r="E83" s="0" t="n">
        <f aca="false">SUM(F83:G83)</f>
        <v>390</v>
      </c>
      <c r="F83" s="0" t="n">
        <f aca="false">IFERROR(VLOOKUP(B83,'附件2-AC'!B$1:C$10000,2,0),"")</f>
        <v>390</v>
      </c>
      <c r="G83" s="0" t="str">
        <f aca="false">IFERROR(VLOOKUP(B83,'附件2-D'!B$1:C$10000,2,0),"")</f>
        <v/>
      </c>
    </row>
    <row r="84" customFormat="false" ht="12.8" hidden="false" customHeight="false" outlineLevel="0" collapsed="false">
      <c r="A84" s="0" t="n">
        <v>8310404</v>
      </c>
      <c r="B84" s="1" t="s">
        <v>88</v>
      </c>
      <c r="C84" s="1" t="s">
        <v>6</v>
      </c>
      <c r="D84" s="0" t="n">
        <v>220</v>
      </c>
      <c r="E84" s="0" t="n">
        <f aca="false">SUM(F84:G84)</f>
        <v>110</v>
      </c>
      <c r="F84" s="0" t="str">
        <f aca="false">IFERROR(VLOOKUP(B84,'附件2-AC'!B$1:C$10000,2,0),"")</f>
        <v/>
      </c>
      <c r="G84" s="0" t="n">
        <f aca="false">IFERROR(VLOOKUP(B84,'附件2-D'!B$1:C$10000,2,0),"")</f>
        <v>110</v>
      </c>
    </row>
    <row r="85" customFormat="false" ht="12.8" hidden="false" customHeight="false" outlineLevel="0" collapsed="false">
      <c r="A85" s="0" t="n">
        <v>8310405</v>
      </c>
      <c r="B85" s="1" t="s">
        <v>89</v>
      </c>
      <c r="C85" s="1" t="s">
        <v>6</v>
      </c>
      <c r="D85" s="0" t="n">
        <v>390</v>
      </c>
      <c r="E85" s="0" t="n">
        <f aca="false">SUM(F85:G85)</f>
        <v>195</v>
      </c>
      <c r="F85" s="4" t="n">
        <f aca="false">IFERROR(VLOOKUP(B85,'附件2-AC'!B$1:C$10000,2,0),"")</f>
        <v>195</v>
      </c>
      <c r="G85" s="0" t="str">
        <f aca="false">IFERROR(VLOOKUP(B85,'附件2-D'!B$1:C$10000,2,0),"")</f>
        <v/>
      </c>
      <c r="H85" s="2" t="s">
        <v>90</v>
      </c>
    </row>
    <row r="86" customFormat="false" ht="12.8" hidden="false" customHeight="false" outlineLevel="0" collapsed="false">
      <c r="A86" s="0" t="n">
        <v>8310406</v>
      </c>
      <c r="B86" s="1" t="s">
        <v>91</v>
      </c>
      <c r="C86" s="1" t="s">
        <v>6</v>
      </c>
      <c r="D86" s="0" t="n">
        <v>110</v>
      </c>
      <c r="E86" s="0" t="n">
        <f aca="false">SUM(F86:G86)</f>
        <v>55</v>
      </c>
      <c r="F86" s="0" t="str">
        <f aca="false">IFERROR(VLOOKUP(B86,'附件2-AC'!B$1:C$10000,2,0),"")</f>
        <v/>
      </c>
      <c r="G86" s="4" t="n">
        <f aca="false">IFERROR(VLOOKUP(B86,'附件2-D'!B$1:C$10000,2,0),"")</f>
        <v>55</v>
      </c>
      <c r="H86" s="2"/>
    </row>
    <row r="87" customFormat="false" ht="12.8" hidden="false" customHeight="false" outlineLevel="0" collapsed="false">
      <c r="A87" s="0" t="n">
        <v>8310407</v>
      </c>
      <c r="B87" s="1" t="s">
        <v>92</v>
      </c>
      <c r="C87" s="1" t="s">
        <v>6</v>
      </c>
      <c r="D87" s="0" t="n">
        <v>540</v>
      </c>
      <c r="E87" s="0" t="n">
        <f aca="false">SUM(F87:G87)</f>
        <v>270</v>
      </c>
      <c r="F87" s="0" t="n">
        <f aca="false">IFERROR(VLOOKUP(B87,'附件2-AC'!B$1:C$10000,2,0),"")</f>
        <v>270</v>
      </c>
      <c r="G87" s="0" t="str">
        <f aca="false">IFERROR(VLOOKUP(B87,'附件2-D'!B$1:C$10000,2,0),"")</f>
        <v/>
      </c>
    </row>
    <row r="88" customFormat="false" ht="12.8" hidden="false" customHeight="false" outlineLevel="0" collapsed="false">
      <c r="A88" s="0" t="n">
        <v>8310408</v>
      </c>
      <c r="B88" s="1" t="s">
        <v>93</v>
      </c>
      <c r="C88" s="1" t="s">
        <v>6</v>
      </c>
      <c r="D88" s="0" t="n">
        <v>160</v>
      </c>
      <c r="E88" s="0" t="n">
        <f aca="false">SUM(F88:G88)</f>
        <v>80</v>
      </c>
      <c r="F88" s="0" t="str">
        <f aca="false">IFERROR(VLOOKUP(B88,'附件2-AC'!B$1:C$10000,2,0),"")</f>
        <v/>
      </c>
      <c r="G88" s="0" t="n">
        <f aca="false">IFERROR(VLOOKUP(B88,'附件2-D'!B$1:C$10000,2,0),"")</f>
        <v>80</v>
      </c>
    </row>
    <row r="89" customFormat="false" ht="12.8" hidden="false" customHeight="false" outlineLevel="0" collapsed="false">
      <c r="A89" s="0" t="n">
        <v>8310424</v>
      </c>
      <c r="B89" s="1" t="s">
        <v>94</v>
      </c>
      <c r="C89" s="1" t="s">
        <v>6</v>
      </c>
      <c r="D89" s="0" t="n">
        <v>240</v>
      </c>
      <c r="E89" s="0" t="n">
        <f aca="false">SUM(F89:G89)</f>
        <v>120</v>
      </c>
      <c r="F89" s="4" t="n">
        <f aca="false">IFERROR(VLOOKUP(B89,'附件2-AC'!B$1:C$10000,2,0),"")</f>
        <v>120</v>
      </c>
      <c r="G89" s="0" t="str">
        <f aca="false">IFERROR(VLOOKUP(B89,'附件2-D'!B$1:C$10000,2,0),"")</f>
        <v/>
      </c>
    </row>
    <row r="90" customFormat="false" ht="12.8" hidden="false" customHeight="false" outlineLevel="0" collapsed="false">
      <c r="A90" s="0" t="n">
        <v>8310425</v>
      </c>
      <c r="B90" s="1" t="s">
        <v>95</v>
      </c>
      <c r="C90" s="1" t="s">
        <v>6</v>
      </c>
      <c r="D90" s="0" t="n">
        <v>60</v>
      </c>
      <c r="E90" s="0" t="n">
        <f aca="false">SUM(F90:G90)</f>
        <v>30</v>
      </c>
      <c r="F90" s="0" t="str">
        <f aca="false">IFERROR(VLOOKUP(B90,'附件2-AC'!B$1:C$10000,2,0),"")</f>
        <v/>
      </c>
      <c r="G90" s="0" t="n">
        <f aca="false">IFERROR(VLOOKUP(B90,'附件2-D'!B$1:C$10000,2,0),"")</f>
        <v>30</v>
      </c>
    </row>
    <row r="91" customFormat="false" ht="12.8" hidden="false" customHeight="false" outlineLevel="0" collapsed="false">
      <c r="A91" s="0" t="n">
        <v>8310426</v>
      </c>
      <c r="B91" s="1" t="s">
        <v>96</v>
      </c>
      <c r="C91" s="1" t="s">
        <v>6</v>
      </c>
      <c r="D91" s="0" t="n">
        <v>240</v>
      </c>
      <c r="E91" s="0" t="n">
        <f aca="false">SUM(F91:G91)</f>
        <v>120</v>
      </c>
      <c r="F91" s="0" t="n">
        <f aca="false">IFERROR(VLOOKUP(B91,'附件2-AC'!B$1:C$10000,2,0),"")</f>
        <v>120</v>
      </c>
      <c r="G91" s="0" t="str">
        <f aca="false">IFERROR(VLOOKUP(B91,'附件2-D'!B$1:C$10000,2,0),"")</f>
        <v/>
      </c>
    </row>
    <row r="92" customFormat="false" ht="12.8" hidden="false" customHeight="false" outlineLevel="0" collapsed="false">
      <c r="A92" s="0" t="n">
        <v>8310427</v>
      </c>
      <c r="B92" s="1" t="s">
        <v>97</v>
      </c>
      <c r="C92" s="1" t="s">
        <v>6</v>
      </c>
      <c r="D92" s="0" t="n">
        <v>60</v>
      </c>
      <c r="E92" s="0" t="n">
        <f aca="false">SUM(F92:G92)</f>
        <v>30</v>
      </c>
      <c r="F92" s="0" t="str">
        <f aca="false">IFERROR(VLOOKUP(B92,'附件2-AC'!B$1:C$10000,2,0),"")</f>
        <v/>
      </c>
      <c r="G92" s="0" t="n">
        <f aca="false">IFERROR(VLOOKUP(B92,'附件2-D'!B$1:C$10000,2,0),"")</f>
        <v>30</v>
      </c>
    </row>
    <row r="93" customFormat="false" ht="12.8" hidden="true" customHeight="false" outlineLevel="0" collapsed="false">
      <c r="A93" s="0" t="n">
        <v>8310418</v>
      </c>
      <c r="B93" s="1" t="s">
        <v>98</v>
      </c>
      <c r="C93" s="1" t="s">
        <v>99</v>
      </c>
      <c r="D93" s="0" t="n">
        <v>360</v>
      </c>
      <c r="E93" s="0" t="n">
        <f aca="false">SUM(F93:G93)</f>
        <v>0</v>
      </c>
      <c r="F93" s="0" t="str">
        <f aca="false">IFERROR(VLOOKUP(B93,'附件2-AC'!B$1:C$10000,2,0),"")</f>
        <v/>
      </c>
      <c r="G93" s="0" t="str">
        <f aca="false">IFERROR(VLOOKUP(B93,'附件2-D'!B$1:C$10000,2,0),"")</f>
        <v/>
      </c>
    </row>
    <row r="94" customFormat="false" ht="12.8" hidden="true" customHeight="false" outlineLevel="0" collapsed="false">
      <c r="A94" s="0" t="n">
        <v>8310420</v>
      </c>
      <c r="B94" s="1" t="s">
        <v>100</v>
      </c>
      <c r="C94" s="1" t="s">
        <v>99</v>
      </c>
      <c r="D94" s="0" t="n">
        <v>360</v>
      </c>
      <c r="E94" s="0" t="n">
        <f aca="false">SUM(F94:G94)</f>
        <v>0</v>
      </c>
      <c r="F94" s="0" t="str">
        <f aca="false">IFERROR(VLOOKUP(B94,'附件2-AC'!B$1:C$10000,2,0),"")</f>
        <v/>
      </c>
      <c r="G94" s="0" t="str">
        <f aca="false">IFERROR(VLOOKUP(B94,'附件2-D'!B$1:C$10000,2,0),"")</f>
        <v/>
      </c>
    </row>
    <row r="95" customFormat="false" ht="12.8" hidden="false" customHeight="false" outlineLevel="0" collapsed="false">
      <c r="A95" s="0" t="n">
        <v>8310301</v>
      </c>
      <c r="B95" s="1" t="s">
        <v>101</v>
      </c>
      <c r="C95" s="1" t="s">
        <v>6</v>
      </c>
      <c r="D95" s="0" t="n">
        <v>640</v>
      </c>
      <c r="E95" s="0" t="n">
        <f aca="false">SUM(F95:G95)</f>
        <v>320</v>
      </c>
      <c r="F95" s="0" t="n">
        <f aca="false">IFERROR(VLOOKUP(B95,'附件2-AC'!B$1:C$10000,2,0),"")</f>
        <v>320</v>
      </c>
      <c r="G95" s="0" t="str">
        <f aca="false">IFERROR(VLOOKUP(B95,'附件2-D'!B$1:C$10000,2,0),"")</f>
        <v/>
      </c>
    </row>
    <row r="96" customFormat="false" ht="12.8" hidden="false" customHeight="false" outlineLevel="0" collapsed="false">
      <c r="A96" s="0" t="n">
        <v>8310302</v>
      </c>
      <c r="B96" s="1" t="s">
        <v>102</v>
      </c>
      <c r="C96" s="1" t="s">
        <v>6</v>
      </c>
      <c r="D96" s="0" t="n">
        <v>160</v>
      </c>
      <c r="E96" s="0" t="n">
        <f aca="false">SUM(F96:G96)</f>
        <v>80</v>
      </c>
      <c r="F96" s="0" t="str">
        <f aca="false">IFERROR(VLOOKUP(B96,'附件2-AC'!B$1:C$10000,2,0),"")</f>
        <v/>
      </c>
      <c r="G96" s="0" t="n">
        <f aca="false">IFERROR(VLOOKUP(B96,'附件2-D'!B$1:C$10000,2,0),"")</f>
        <v>80</v>
      </c>
    </row>
    <row r="97" customFormat="false" ht="12.8" hidden="false" customHeight="false" outlineLevel="0" collapsed="false">
      <c r="A97" s="0" t="n">
        <v>8310303</v>
      </c>
      <c r="B97" s="1" t="s">
        <v>103</v>
      </c>
      <c r="C97" s="1" t="s">
        <v>6</v>
      </c>
      <c r="D97" s="0" t="n">
        <v>465</v>
      </c>
      <c r="E97" s="0" t="n">
        <f aca="false">SUM(F97:G97)</f>
        <v>233</v>
      </c>
      <c r="F97" s="0" t="n">
        <f aca="false">IFERROR(VLOOKUP(B97,'附件2-AC'!B$1:C$10000,2,0),"")</f>
        <v>233</v>
      </c>
      <c r="G97" s="0" t="str">
        <f aca="false">IFERROR(VLOOKUP(B97,'附件2-D'!B$1:C$10000,2,0),"")</f>
        <v/>
      </c>
    </row>
    <row r="98" customFormat="false" ht="12.8" hidden="false" customHeight="false" outlineLevel="0" collapsed="false">
      <c r="A98" s="0" t="n">
        <v>8310304</v>
      </c>
      <c r="B98" s="1" t="s">
        <v>104</v>
      </c>
      <c r="C98" s="1" t="s">
        <v>6</v>
      </c>
      <c r="D98" s="0" t="n">
        <v>185</v>
      </c>
      <c r="E98" s="0" t="n">
        <f aca="false">SUM(F98:G98)</f>
        <v>93</v>
      </c>
      <c r="F98" s="0" t="str">
        <f aca="false">IFERROR(VLOOKUP(B98,'附件2-AC'!B$1:C$10000,2,0),"")</f>
        <v/>
      </c>
      <c r="G98" s="0" t="n">
        <f aca="false">IFERROR(VLOOKUP(B98,'附件2-D'!B$1:C$10000,2,0),"")</f>
        <v>93</v>
      </c>
    </row>
    <row r="99" customFormat="false" ht="12.8" hidden="false" customHeight="false" outlineLevel="0" collapsed="false">
      <c r="A99" s="0" t="n">
        <v>8310305</v>
      </c>
      <c r="B99" s="1" t="s">
        <v>105</v>
      </c>
      <c r="C99" s="1" t="s">
        <v>6</v>
      </c>
      <c r="D99" s="0" t="n">
        <v>494</v>
      </c>
      <c r="E99" s="0" t="n">
        <f aca="false">SUM(F99:G99)</f>
        <v>247</v>
      </c>
      <c r="F99" s="0" t="n">
        <f aca="false">IFERROR(VLOOKUP(B99,'附件2-AC'!B$1:C$10000,2,0),"")</f>
        <v>247</v>
      </c>
      <c r="G99" s="0" t="str">
        <f aca="false">IFERROR(VLOOKUP(B99,'附件2-D'!B$1:C$10000,2,0),"")</f>
        <v/>
      </c>
    </row>
    <row r="100" customFormat="false" ht="12.8" hidden="false" customHeight="false" outlineLevel="0" collapsed="false">
      <c r="A100" s="0" t="n">
        <v>8310313</v>
      </c>
      <c r="B100" s="1" t="s">
        <v>106</v>
      </c>
      <c r="C100" s="1" t="s">
        <v>6</v>
      </c>
      <c r="D100" s="0" t="n">
        <v>156</v>
      </c>
      <c r="E100" s="0" t="n">
        <f aca="false">SUM(F100:G100)</f>
        <v>78</v>
      </c>
      <c r="F100" s="0" t="str">
        <f aca="false">IFERROR(VLOOKUP(B100,'附件2-AC'!B$1:C$10000,2,0),"")</f>
        <v/>
      </c>
      <c r="G100" s="0" t="n">
        <f aca="false">IFERROR(VLOOKUP(B100,'附件2-D'!B$1:C$10000,2,0),"")</f>
        <v>78</v>
      </c>
    </row>
    <row r="101" customFormat="false" ht="12.8" hidden="false" customHeight="false" outlineLevel="0" collapsed="false">
      <c r="A101" s="0" t="n">
        <v>8310306</v>
      </c>
      <c r="B101" s="1" t="s">
        <v>107</v>
      </c>
      <c r="C101" s="1" t="s">
        <v>6</v>
      </c>
      <c r="D101" s="0" t="n">
        <v>252</v>
      </c>
      <c r="E101" s="0" t="n">
        <f aca="false">SUM(F101:G101)</f>
        <v>126</v>
      </c>
      <c r="F101" s="0" t="n">
        <f aca="false">IFERROR(VLOOKUP(B101,'附件2-AC'!B$1:C$10000,2,0),"")</f>
        <v>126</v>
      </c>
      <c r="G101" s="0" t="str">
        <f aca="false">IFERROR(VLOOKUP(B101,'附件2-D'!B$1:C$10000,2,0),"")</f>
        <v/>
      </c>
    </row>
    <row r="102" customFormat="false" ht="12.8" hidden="false" customHeight="false" outlineLevel="0" collapsed="false">
      <c r="A102" s="0" t="n">
        <v>8310307</v>
      </c>
      <c r="B102" s="1" t="s">
        <v>108</v>
      </c>
      <c r="C102" s="1" t="s">
        <v>6</v>
      </c>
      <c r="D102" s="0" t="n">
        <v>98</v>
      </c>
      <c r="E102" s="0" t="n">
        <f aca="false">SUM(F102:G102)</f>
        <v>49</v>
      </c>
      <c r="F102" s="0" t="str">
        <f aca="false">IFERROR(VLOOKUP(B102,'附件2-AC'!B$1:C$10000,2,0),"")</f>
        <v/>
      </c>
      <c r="G102" s="0" t="n">
        <f aca="false">IFERROR(VLOOKUP(B102,'附件2-D'!B$1:C$10000,2,0),"")</f>
        <v>49</v>
      </c>
    </row>
    <row r="103" customFormat="false" ht="12.8" hidden="false" customHeight="false" outlineLevel="0" collapsed="false">
      <c r="A103" s="0" t="n">
        <v>8310308</v>
      </c>
      <c r="B103" s="1" t="s">
        <v>109</v>
      </c>
      <c r="C103" s="1" t="s">
        <v>6</v>
      </c>
      <c r="D103" s="0" t="n">
        <v>150</v>
      </c>
      <c r="E103" s="0" t="n">
        <f aca="false">SUM(F103:G103)</f>
        <v>0</v>
      </c>
      <c r="F103" s="0" t="str">
        <f aca="false">IFERROR(VLOOKUP(B103,'附件2-AC'!B$1:C$10000,2,0),"")</f>
        <v/>
      </c>
      <c r="G103" s="0" t="str">
        <f aca="false">IFERROR(VLOOKUP(B103,'附件2-D'!B$1:C$10000,2,0),"")</f>
        <v/>
      </c>
    </row>
    <row r="104" customFormat="false" ht="12.8" hidden="true" customHeight="false" outlineLevel="0" collapsed="false">
      <c r="A104" s="0" t="n">
        <v>8310312</v>
      </c>
      <c r="B104" s="1" t="s">
        <v>110</v>
      </c>
      <c r="C104" s="1" t="s">
        <v>99</v>
      </c>
      <c r="D104" s="0" t="n">
        <v>330</v>
      </c>
      <c r="E104" s="0" t="n">
        <f aca="false">SUM(F104:G104)</f>
        <v>0</v>
      </c>
      <c r="F104" s="0" t="str">
        <f aca="false">IFERROR(VLOOKUP(B104,'附件2-AC'!B$1:C$10000,2,0),"")</f>
        <v/>
      </c>
      <c r="G104" s="0" t="str">
        <f aca="false">IFERROR(VLOOKUP(B104,'附件2-D'!B$1:C$10000,2,0),"")</f>
        <v/>
      </c>
    </row>
    <row r="105" customFormat="false" ht="12.8" hidden="false" customHeight="false" outlineLevel="0" collapsed="false">
      <c r="A105" s="0" t="n">
        <v>8310501</v>
      </c>
      <c r="B105" s="1" t="s">
        <v>111</v>
      </c>
      <c r="C105" s="1" t="s">
        <v>6</v>
      </c>
      <c r="D105" s="0" t="n">
        <v>665</v>
      </c>
      <c r="E105" s="0" t="n">
        <f aca="false">SUM(F105:G105)</f>
        <v>333</v>
      </c>
      <c r="F105" s="0" t="n">
        <f aca="false">IFERROR(VLOOKUP(B105,'附件2-AC'!B$1:C$10000,2,0),"")</f>
        <v>333</v>
      </c>
      <c r="G105" s="0" t="str">
        <f aca="false">IFERROR(VLOOKUP(B105,'附件2-D'!B$1:C$10000,2,0),"")</f>
        <v/>
      </c>
    </row>
    <row r="106" customFormat="false" ht="12.8" hidden="false" customHeight="false" outlineLevel="0" collapsed="false">
      <c r="A106" s="0" t="n">
        <v>8310502</v>
      </c>
      <c r="B106" s="1" t="s">
        <v>112</v>
      </c>
      <c r="C106" s="1" t="s">
        <v>6</v>
      </c>
      <c r="D106" s="0" t="n">
        <v>215</v>
      </c>
      <c r="E106" s="0" t="n">
        <f aca="false">SUM(F106:G106)</f>
        <v>108</v>
      </c>
      <c r="F106" s="0" t="str">
        <f aca="false">IFERROR(VLOOKUP(B106,'附件2-AC'!B$1:C$10000,2,0),"")</f>
        <v/>
      </c>
      <c r="G106" s="0" t="n">
        <f aca="false">IFERROR(VLOOKUP(B106,'附件2-D'!B$1:C$10000,2,0),"")</f>
        <v>108</v>
      </c>
    </row>
    <row r="107" customFormat="false" ht="12.8" hidden="false" customHeight="false" outlineLevel="0" collapsed="false">
      <c r="A107" s="0" t="n">
        <v>8310503</v>
      </c>
      <c r="B107" s="1" t="s">
        <v>113</v>
      </c>
      <c r="C107" s="1" t="s">
        <v>6</v>
      </c>
      <c r="D107" s="0" t="n">
        <v>488</v>
      </c>
      <c r="E107" s="0" t="n">
        <f aca="false">SUM(F107:G107)</f>
        <v>244</v>
      </c>
      <c r="F107" s="0" t="n">
        <f aca="false">IFERROR(VLOOKUP(B107,'附件2-AC'!B$1:C$10000,2,0),"")</f>
        <v>244</v>
      </c>
      <c r="G107" s="0" t="str">
        <f aca="false">IFERROR(VLOOKUP(B107,'附件2-D'!B$1:C$10000,2,0),"")</f>
        <v/>
      </c>
    </row>
    <row r="108" customFormat="false" ht="12.8" hidden="false" customHeight="false" outlineLevel="0" collapsed="false">
      <c r="A108" s="0" t="n">
        <v>8310504</v>
      </c>
      <c r="B108" s="1" t="s">
        <v>114</v>
      </c>
      <c r="C108" s="1" t="s">
        <v>6</v>
      </c>
      <c r="D108" s="0" t="n">
        <v>132</v>
      </c>
      <c r="E108" s="0" t="n">
        <f aca="false">SUM(F108:G108)</f>
        <v>66</v>
      </c>
      <c r="F108" s="0" t="str">
        <f aca="false">IFERROR(VLOOKUP(B108,'附件2-AC'!B$1:C$10000,2,0),"")</f>
        <v/>
      </c>
      <c r="G108" s="0" t="n">
        <f aca="false">IFERROR(VLOOKUP(B108,'附件2-D'!B$1:C$10000,2,0),"")</f>
        <v>66</v>
      </c>
    </row>
    <row r="109" customFormat="false" ht="12.8" hidden="false" customHeight="false" outlineLevel="0" collapsed="false">
      <c r="A109" s="0" t="n">
        <v>8310505</v>
      </c>
      <c r="B109" s="1" t="s">
        <v>115</v>
      </c>
      <c r="C109" s="1" t="s">
        <v>6</v>
      </c>
      <c r="D109" s="0" t="n">
        <v>640</v>
      </c>
      <c r="E109" s="0" t="n">
        <f aca="false">SUM(F109:G109)</f>
        <v>320</v>
      </c>
      <c r="F109" s="4" t="n">
        <f aca="false">IFERROR(VLOOKUP(B109,'附件2-AC'!B$1:C$10000,2,0),"")</f>
        <v>320</v>
      </c>
      <c r="G109" s="0" t="str">
        <f aca="false">IFERROR(VLOOKUP(B109,'附件2-D'!B$1:C$10000,2,0),"")</f>
        <v/>
      </c>
      <c r="H109" s="2" t="s">
        <v>116</v>
      </c>
    </row>
    <row r="110" customFormat="false" ht="12.8" hidden="false" customHeight="false" outlineLevel="0" collapsed="false">
      <c r="A110" s="0" t="n">
        <v>8310506</v>
      </c>
      <c r="B110" s="1" t="s">
        <v>117</v>
      </c>
      <c r="C110" s="1" t="s">
        <v>6</v>
      </c>
      <c r="D110" s="0" t="n">
        <v>160</v>
      </c>
      <c r="E110" s="0" t="n">
        <f aca="false">SUM(F110:G110)</f>
        <v>80</v>
      </c>
      <c r="F110" s="0" t="str">
        <f aca="false">IFERROR(VLOOKUP(B110,'附件2-AC'!B$1:C$10000,2,0),"")</f>
        <v/>
      </c>
      <c r="G110" s="4" t="n">
        <f aca="false">IFERROR(VLOOKUP(B110,'附件2-D'!B$1:C$10000,2,0),"")</f>
        <v>80</v>
      </c>
      <c r="H110" s="2"/>
    </row>
    <row r="111" customFormat="false" ht="12.8" hidden="false" customHeight="false" outlineLevel="0" collapsed="false">
      <c r="A111" s="0" t="n">
        <v>8310507</v>
      </c>
      <c r="B111" s="1" t="s">
        <v>118</v>
      </c>
      <c r="C111" s="1" t="s">
        <v>6</v>
      </c>
      <c r="D111" s="0" t="n">
        <v>323</v>
      </c>
      <c r="E111" s="0" t="n">
        <f aca="false">SUM(F111:G111)</f>
        <v>162</v>
      </c>
      <c r="F111" s="0" t="n">
        <f aca="false">IFERROR(VLOOKUP(B111,'附件2-AC'!B$1:C$10000,2,0),"")</f>
        <v>162</v>
      </c>
      <c r="G111" s="0" t="str">
        <f aca="false">IFERROR(VLOOKUP(B111,'附件2-D'!B$1:C$10000,2,0),"")</f>
        <v/>
      </c>
    </row>
    <row r="112" customFormat="false" ht="12.8" hidden="false" customHeight="false" outlineLevel="0" collapsed="false">
      <c r="A112" s="0" t="n">
        <v>8310508</v>
      </c>
      <c r="B112" s="1" t="s">
        <v>119</v>
      </c>
      <c r="C112" s="1" t="s">
        <v>6</v>
      </c>
      <c r="D112" s="0" t="n">
        <v>77</v>
      </c>
      <c r="E112" s="0" t="n">
        <f aca="false">SUM(F112:G112)</f>
        <v>39</v>
      </c>
      <c r="F112" s="0" t="str">
        <f aca="false">IFERROR(VLOOKUP(B112,'附件2-AC'!B$1:C$10000,2,0),"")</f>
        <v/>
      </c>
      <c r="G112" s="0" t="n">
        <f aca="false">IFERROR(VLOOKUP(B112,'附件2-D'!B$1:C$10000,2,0),"")</f>
        <v>39</v>
      </c>
    </row>
    <row r="113" customFormat="false" ht="12.8" hidden="false" customHeight="false" outlineLevel="0" collapsed="false">
      <c r="A113" s="0" t="n">
        <v>8310509</v>
      </c>
      <c r="B113" s="1" t="s">
        <v>120</v>
      </c>
      <c r="C113" s="1" t="s">
        <v>6</v>
      </c>
      <c r="D113" s="0" t="n">
        <v>480</v>
      </c>
      <c r="E113" s="0" t="n">
        <f aca="false">SUM(F113:G113)</f>
        <v>240</v>
      </c>
      <c r="F113" s="0" t="n">
        <f aca="false">IFERROR(VLOOKUP(B113,'附件2-AC'!B$1:C$10000,2,0),"")</f>
        <v>240</v>
      </c>
      <c r="G113" s="0" t="str">
        <f aca="false">IFERROR(VLOOKUP(B113,'附件2-D'!B$1:C$10000,2,0),"")</f>
        <v/>
      </c>
    </row>
    <row r="114" customFormat="false" ht="12.8" hidden="false" customHeight="false" outlineLevel="0" collapsed="false">
      <c r="A114" s="0" t="n">
        <v>8310517</v>
      </c>
      <c r="B114" s="1" t="s">
        <v>121</v>
      </c>
      <c r="C114" s="1" t="s">
        <v>6</v>
      </c>
      <c r="D114" s="0" t="n">
        <v>120</v>
      </c>
      <c r="E114" s="0" t="n">
        <f aca="false">SUM(F114:G114)</f>
        <v>60</v>
      </c>
      <c r="F114" s="0" t="str">
        <f aca="false">IFERROR(VLOOKUP(B114,'附件2-AC'!B$1:C$10000,2,0),"")</f>
        <v/>
      </c>
      <c r="G114" s="0" t="n">
        <f aca="false">IFERROR(VLOOKUP(B114,'附件2-D'!B$1:C$10000,2,0),"")</f>
        <v>60</v>
      </c>
    </row>
    <row r="115" customFormat="false" ht="15.65" hidden="true" customHeight="false" outlineLevel="0" collapsed="false">
      <c r="A115" s="0" t="n">
        <v>8310512</v>
      </c>
      <c r="B115" s="1" t="s">
        <v>122</v>
      </c>
      <c r="C115" s="1" t="s">
        <v>99</v>
      </c>
      <c r="D115" s="0" t="n">
        <v>160</v>
      </c>
      <c r="E115" s="0" t="n">
        <f aca="false">SUM(F115:G115)</f>
        <v>0</v>
      </c>
      <c r="F115" s="0" t="str">
        <f aca="false">IFERROR(VLOOKUP(B115,'附件2-AC'!B$1:C$10000,2,0),"")</f>
        <v/>
      </c>
      <c r="G115" s="0" t="str">
        <f aca="false">IFERROR(VLOOKUP(B115,'附件2-D'!B$1:C$10000,2,0),"")</f>
        <v/>
      </c>
    </row>
    <row r="116" customFormat="false" ht="12.8" hidden="false" customHeight="false" outlineLevel="0" collapsed="false">
      <c r="A116" s="0" t="n">
        <v>8310801</v>
      </c>
      <c r="B116" s="1" t="s">
        <v>123</v>
      </c>
      <c r="C116" s="1" t="s">
        <v>6</v>
      </c>
      <c r="D116" s="0" t="n">
        <v>750</v>
      </c>
      <c r="E116" s="0" t="n">
        <f aca="false">SUM(F116:G116)</f>
        <v>375</v>
      </c>
      <c r="F116" s="0" t="n">
        <f aca="false">IFERROR(VLOOKUP(B116,'附件2-AC'!B$1:C$10000,2,0),"")</f>
        <v>375</v>
      </c>
      <c r="G116" s="0" t="str">
        <f aca="false">IFERROR(VLOOKUP(B116,'附件2-D'!B$1:C$10000,2,0),"")</f>
        <v/>
      </c>
    </row>
    <row r="117" customFormat="false" ht="12.8" hidden="false" customHeight="false" outlineLevel="0" collapsed="false">
      <c r="A117" s="0" t="n">
        <v>8310802</v>
      </c>
      <c r="B117" s="1" t="s">
        <v>124</v>
      </c>
      <c r="C117" s="1" t="s">
        <v>6</v>
      </c>
      <c r="D117" s="0" t="n">
        <v>250</v>
      </c>
      <c r="E117" s="0" t="n">
        <f aca="false">SUM(F117:G117)</f>
        <v>125</v>
      </c>
      <c r="F117" s="0" t="str">
        <f aca="false">IFERROR(VLOOKUP(B117,'附件2-AC'!B$1:C$10000,2,0),"")</f>
        <v/>
      </c>
      <c r="G117" s="0" t="n">
        <f aca="false">IFERROR(VLOOKUP(B117,'附件2-D'!B$1:C$10000,2,0),"")</f>
        <v>125</v>
      </c>
    </row>
    <row r="118" customFormat="false" ht="12.8" hidden="false" customHeight="false" outlineLevel="0" collapsed="false">
      <c r="A118" s="0" t="n">
        <v>8310805</v>
      </c>
      <c r="B118" s="1" t="s">
        <v>125</v>
      </c>
      <c r="C118" s="1" t="s">
        <v>6</v>
      </c>
      <c r="D118" s="0" t="n">
        <v>100</v>
      </c>
      <c r="E118" s="0" t="n">
        <f aca="false">SUM(F118:G118)</f>
        <v>0</v>
      </c>
      <c r="F118" s="0" t="str">
        <f aca="false">IFERROR(VLOOKUP(B118,'附件2-AC'!B$1:C$10000,2,0),"")</f>
        <v/>
      </c>
      <c r="G118" s="0" t="str">
        <f aca="false">IFERROR(VLOOKUP(B118,'附件2-D'!B$1:C$10000,2,0),"")</f>
        <v/>
      </c>
    </row>
    <row r="119" customFormat="false" ht="12.8" hidden="true" customHeight="false" outlineLevel="0" collapsed="false">
      <c r="A119" s="0" t="n">
        <v>8310803</v>
      </c>
      <c r="B119" s="1" t="s">
        <v>126</v>
      </c>
      <c r="C119" s="1" t="s">
        <v>99</v>
      </c>
      <c r="D119" s="0" t="n">
        <v>60</v>
      </c>
      <c r="E119" s="0" t="n">
        <f aca="false">SUM(F119:G119)</f>
        <v>0</v>
      </c>
      <c r="F119" s="0" t="str">
        <f aca="false">IFERROR(VLOOKUP(B119,'附件2-AC'!B$1:C$10000,2,0),"")</f>
        <v/>
      </c>
      <c r="G119" s="0" t="str">
        <f aca="false">IFERROR(VLOOKUP(B119,'附件2-D'!B$1:C$10000,2,0),"")</f>
        <v/>
      </c>
    </row>
    <row r="120" customFormat="false" ht="12.8" hidden="true" customHeight="false" outlineLevel="0" collapsed="false">
      <c r="A120" s="0" t="n">
        <v>8310804</v>
      </c>
      <c r="B120" s="1" t="s">
        <v>127</v>
      </c>
      <c r="C120" s="1" t="s">
        <v>99</v>
      </c>
      <c r="D120" s="0" t="n">
        <v>48</v>
      </c>
      <c r="E120" s="0" t="n">
        <f aca="false">SUM(F120:G120)</f>
        <v>0</v>
      </c>
      <c r="F120" s="0" t="str">
        <f aca="false">IFERROR(VLOOKUP(B120,'附件2-AC'!B$1:C$10000,2,0),"")</f>
        <v/>
      </c>
      <c r="G120" s="0" t="str">
        <f aca="false">IFERROR(VLOOKUP(B120,'附件2-D'!B$1:C$10000,2,0),"")</f>
        <v/>
      </c>
    </row>
    <row r="121" customFormat="false" ht="12.8" hidden="false" customHeight="false" outlineLevel="0" collapsed="false">
      <c r="A121" s="0" t="n">
        <v>8310601</v>
      </c>
      <c r="B121" s="1" t="s">
        <v>128</v>
      </c>
      <c r="C121" s="1" t="s">
        <v>6</v>
      </c>
      <c r="D121" s="0" t="n">
        <v>805</v>
      </c>
      <c r="E121" s="0" t="n">
        <f aca="false">SUM(F121:G121)</f>
        <v>403</v>
      </c>
      <c r="F121" s="0" t="n">
        <f aca="false">IFERROR(VLOOKUP(B121,'附件2-AC'!B$1:C$10000,2,0),"")</f>
        <v>403</v>
      </c>
      <c r="G121" s="0" t="str">
        <f aca="false">IFERROR(VLOOKUP(B121,'附件2-D'!B$1:C$10000,2,0),"")</f>
        <v/>
      </c>
    </row>
    <row r="122" customFormat="false" ht="12.8" hidden="false" customHeight="false" outlineLevel="0" collapsed="false">
      <c r="A122" s="0" t="n">
        <v>8310602</v>
      </c>
      <c r="B122" s="1" t="s">
        <v>129</v>
      </c>
      <c r="C122" s="1" t="s">
        <v>6</v>
      </c>
      <c r="D122" s="0" t="n">
        <v>195</v>
      </c>
      <c r="E122" s="0" t="n">
        <f aca="false">SUM(F122:G122)</f>
        <v>98</v>
      </c>
      <c r="F122" s="0" t="str">
        <f aca="false">IFERROR(VLOOKUP(B122,'附件2-AC'!B$1:C$10000,2,0),"")</f>
        <v/>
      </c>
      <c r="G122" s="0" t="n">
        <f aca="false">IFERROR(VLOOKUP(B122,'附件2-D'!B$1:C$10000,2,0),"")</f>
        <v>98</v>
      </c>
    </row>
    <row r="123" customFormat="false" ht="12.8" hidden="false" customHeight="false" outlineLevel="0" collapsed="false">
      <c r="A123" s="0" t="n">
        <v>8310605</v>
      </c>
      <c r="B123" s="1" t="s">
        <v>130</v>
      </c>
      <c r="C123" s="1" t="s">
        <v>6</v>
      </c>
      <c r="D123" s="0" t="n">
        <v>600</v>
      </c>
      <c r="E123" s="0" t="n">
        <f aca="false">SUM(F123:G123)</f>
        <v>300</v>
      </c>
      <c r="F123" s="0" t="n">
        <f aca="false">IFERROR(VLOOKUP(B123,'附件2-AC'!B$1:C$10000,2,0),"")</f>
        <v>300</v>
      </c>
      <c r="G123" s="0" t="str">
        <f aca="false">IFERROR(VLOOKUP(B123,'附件2-D'!B$1:C$10000,2,0),"")</f>
        <v/>
      </c>
    </row>
    <row r="124" customFormat="false" ht="12.8" hidden="false" customHeight="false" outlineLevel="0" collapsed="false">
      <c r="A124" s="0" t="n">
        <v>8310606</v>
      </c>
      <c r="B124" s="1" t="s">
        <v>131</v>
      </c>
      <c r="C124" s="1" t="s">
        <v>6</v>
      </c>
      <c r="D124" s="0" t="n">
        <v>200</v>
      </c>
      <c r="E124" s="0" t="n">
        <f aca="false">SUM(F124:G124)</f>
        <v>100</v>
      </c>
      <c r="F124" s="0" t="str">
        <f aca="false">IFERROR(VLOOKUP(B124,'附件2-AC'!B$1:C$10000,2,0),"")</f>
        <v/>
      </c>
      <c r="G124" s="0" t="n">
        <f aca="false">IFERROR(VLOOKUP(B124,'附件2-D'!B$1:C$10000,2,0),"")</f>
        <v>100</v>
      </c>
    </row>
    <row r="125" customFormat="false" ht="12.8" hidden="false" customHeight="false" outlineLevel="0" collapsed="false">
      <c r="A125" s="0" t="n">
        <v>8310603</v>
      </c>
      <c r="B125" s="1" t="s">
        <v>132</v>
      </c>
      <c r="C125" s="1" t="s">
        <v>6</v>
      </c>
      <c r="D125" s="0" t="n">
        <v>563</v>
      </c>
      <c r="E125" s="0" t="n">
        <f aca="false">SUM(F125:G125)</f>
        <v>282</v>
      </c>
      <c r="F125" s="0" t="n">
        <f aca="false">IFERROR(VLOOKUP(B125,'附件2-AC'!B$1:C$10000,2,0),"")</f>
        <v>282</v>
      </c>
      <c r="G125" s="0" t="str">
        <f aca="false">IFERROR(VLOOKUP(B125,'附件2-D'!B$1:C$10000,2,0),"")</f>
        <v/>
      </c>
    </row>
    <row r="126" customFormat="false" ht="12.8" hidden="false" customHeight="false" outlineLevel="0" collapsed="false">
      <c r="A126" s="0" t="n">
        <v>8310604</v>
      </c>
      <c r="B126" s="1" t="s">
        <v>133</v>
      </c>
      <c r="C126" s="1" t="s">
        <v>6</v>
      </c>
      <c r="D126" s="0" t="n">
        <v>187</v>
      </c>
      <c r="E126" s="0" t="n">
        <f aca="false">SUM(F126:G126)</f>
        <v>94</v>
      </c>
      <c r="F126" s="0" t="str">
        <f aca="false">IFERROR(VLOOKUP(B126,'附件2-AC'!B$1:C$10000,2,0),"")</f>
        <v/>
      </c>
      <c r="G126" s="0" t="n">
        <f aca="false">IFERROR(VLOOKUP(B126,'附件2-D'!B$1:C$10000,2,0),"")</f>
        <v>94</v>
      </c>
    </row>
    <row r="127" customFormat="false" ht="12.8" hidden="false" customHeight="false" outlineLevel="0" collapsed="false">
      <c r="A127" s="0" t="n">
        <v>8310607</v>
      </c>
      <c r="B127" s="1" t="s">
        <v>134</v>
      </c>
      <c r="C127" s="1" t="s">
        <v>6</v>
      </c>
      <c r="D127" s="0" t="n">
        <v>730</v>
      </c>
      <c r="E127" s="0" t="n">
        <f aca="false">SUM(F127:G127)</f>
        <v>365</v>
      </c>
      <c r="F127" s="0" t="n">
        <f aca="false">IFERROR(VLOOKUP(B127,'附件2-AC'!B$1:C$10000,2,0),"")</f>
        <v>365</v>
      </c>
      <c r="G127" s="0" t="str">
        <f aca="false">IFERROR(VLOOKUP(B127,'附件2-D'!B$1:C$10000,2,0),"")</f>
        <v/>
      </c>
    </row>
    <row r="128" customFormat="false" ht="12.8" hidden="false" customHeight="false" outlineLevel="0" collapsed="false">
      <c r="A128" s="0" t="n">
        <v>8310608</v>
      </c>
      <c r="B128" s="1" t="s">
        <v>135</v>
      </c>
      <c r="C128" s="1" t="s">
        <v>6</v>
      </c>
      <c r="D128" s="0" t="n">
        <v>270</v>
      </c>
      <c r="E128" s="0" t="n">
        <f aca="false">SUM(F128:G128)</f>
        <v>135</v>
      </c>
      <c r="F128" s="0" t="str">
        <f aca="false">IFERROR(VLOOKUP(B128,'附件2-AC'!B$1:C$10000,2,0),"")</f>
        <v/>
      </c>
      <c r="G128" s="0" t="n">
        <f aca="false">IFERROR(VLOOKUP(B128,'附件2-D'!B$1:C$10000,2,0),"")</f>
        <v>135</v>
      </c>
    </row>
    <row r="129" customFormat="false" ht="12.8" hidden="false" customHeight="false" outlineLevel="0" collapsed="false">
      <c r="A129" s="0" t="n">
        <v>8310609</v>
      </c>
      <c r="B129" s="1" t="s">
        <v>136</v>
      </c>
      <c r="C129" s="1" t="s">
        <v>6</v>
      </c>
      <c r="D129" s="0" t="n">
        <v>420</v>
      </c>
      <c r="E129" s="0" t="n">
        <f aca="false">SUM(F129:G129)</f>
        <v>210</v>
      </c>
      <c r="F129" s="0" t="n">
        <f aca="false">IFERROR(VLOOKUP(B129,'附件2-AC'!B$1:C$10000,2,0),"")</f>
        <v>210</v>
      </c>
      <c r="G129" s="0" t="str">
        <f aca="false">IFERROR(VLOOKUP(B129,'附件2-D'!B$1:C$10000,2,0),"")</f>
        <v/>
      </c>
    </row>
    <row r="130" customFormat="false" ht="12.8" hidden="false" customHeight="false" outlineLevel="0" collapsed="false">
      <c r="A130" s="0" t="n">
        <v>8310610</v>
      </c>
      <c r="B130" s="1" t="s">
        <v>137</v>
      </c>
      <c r="C130" s="1" t="s">
        <v>6</v>
      </c>
      <c r="D130" s="0" t="n">
        <v>180</v>
      </c>
      <c r="E130" s="0" t="n">
        <f aca="false">SUM(F130:G130)</f>
        <v>90</v>
      </c>
      <c r="F130" s="0" t="str">
        <f aca="false">IFERROR(VLOOKUP(B130,'附件2-AC'!B$1:C$10000,2,0),"")</f>
        <v/>
      </c>
      <c r="G130" s="0" t="n">
        <f aca="false">IFERROR(VLOOKUP(B130,'附件2-D'!B$1:C$10000,2,0),"")</f>
        <v>90</v>
      </c>
    </row>
    <row r="131" customFormat="false" ht="12.8" hidden="false" customHeight="false" outlineLevel="0" collapsed="false">
      <c r="A131" s="0" t="n">
        <v>8310611</v>
      </c>
      <c r="B131" s="1" t="s">
        <v>138</v>
      </c>
      <c r="C131" s="1" t="s">
        <v>6</v>
      </c>
      <c r="D131" s="0" t="n">
        <v>288</v>
      </c>
      <c r="E131" s="0" t="n">
        <f aca="false">SUM(F131:G131)</f>
        <v>144</v>
      </c>
      <c r="F131" s="0" t="n">
        <f aca="false">IFERROR(VLOOKUP(B131,'附件2-AC'!B$1:C$10000,2,0),"")</f>
        <v>144</v>
      </c>
      <c r="G131" s="0" t="str">
        <f aca="false">IFERROR(VLOOKUP(B131,'附件2-D'!B$1:C$10000,2,0),"")</f>
        <v/>
      </c>
    </row>
    <row r="132" customFormat="false" ht="12.8" hidden="false" customHeight="false" outlineLevel="0" collapsed="false">
      <c r="A132" s="0" t="n">
        <v>8310612</v>
      </c>
      <c r="B132" s="1" t="s">
        <v>139</v>
      </c>
      <c r="C132" s="1" t="s">
        <v>6</v>
      </c>
      <c r="D132" s="0" t="n">
        <v>112</v>
      </c>
      <c r="E132" s="0" t="n">
        <f aca="false">SUM(F132:G132)</f>
        <v>56</v>
      </c>
      <c r="F132" s="0" t="str">
        <f aca="false">IFERROR(VLOOKUP(B132,'附件2-AC'!B$1:C$10000,2,0),"")</f>
        <v/>
      </c>
      <c r="G132" s="0" t="n">
        <f aca="false">IFERROR(VLOOKUP(B132,'附件2-D'!B$1:C$10000,2,0),"")</f>
        <v>56</v>
      </c>
    </row>
    <row r="133" customFormat="false" ht="12.8" hidden="false" customHeight="false" outlineLevel="0" collapsed="false">
      <c r="A133" s="0" t="n">
        <v>8310616</v>
      </c>
      <c r="B133" s="1" t="s">
        <v>140</v>
      </c>
      <c r="C133" s="1" t="s">
        <v>6</v>
      </c>
      <c r="D133" s="0" t="n">
        <v>350</v>
      </c>
      <c r="E133" s="0" t="n">
        <f aca="false">SUM(F133:G133)</f>
        <v>175</v>
      </c>
      <c r="F133" s="4" t="n">
        <f aca="false">IFERROR(VLOOKUP(B133,'附件2-AC'!B$1:C$10000,2,0),"")</f>
        <v>175</v>
      </c>
      <c r="G133" s="0" t="str">
        <f aca="false">IFERROR(VLOOKUP(B133,'附件2-D'!B$1:C$10000,2,0),"")</f>
        <v/>
      </c>
      <c r="H133" s="2" t="s">
        <v>141</v>
      </c>
    </row>
    <row r="134" customFormat="false" ht="12.8" hidden="false" customHeight="false" outlineLevel="0" collapsed="false">
      <c r="A134" s="0" t="n">
        <v>8310645</v>
      </c>
      <c r="B134" s="1" t="s">
        <v>142</v>
      </c>
      <c r="C134" s="1" t="s">
        <v>6</v>
      </c>
      <c r="D134" s="0" t="n">
        <v>150</v>
      </c>
      <c r="E134" s="0" t="n">
        <f aca="false">SUM(F134:G134)</f>
        <v>75</v>
      </c>
      <c r="F134" s="0" t="str">
        <f aca="false">IFERROR(VLOOKUP(B134,'附件2-AC'!B$1:C$10000,2,0),"")</f>
        <v/>
      </c>
      <c r="G134" s="4" t="n">
        <f aca="false">IFERROR(VLOOKUP(B134,'附件2-D'!B$1:C$10000,2,0),"")</f>
        <v>75</v>
      </c>
      <c r="H134" s="2"/>
    </row>
    <row r="135" customFormat="false" ht="12.8" hidden="false" customHeight="false" outlineLevel="0" collapsed="false">
      <c r="A135" s="0" t="n">
        <v>8310639</v>
      </c>
      <c r="B135" s="1" t="s">
        <v>143</v>
      </c>
      <c r="C135" s="1" t="s">
        <v>6</v>
      </c>
      <c r="D135" s="0" t="n">
        <v>458</v>
      </c>
      <c r="E135" s="0" t="n">
        <f aca="false">SUM(F135:G135)</f>
        <v>229</v>
      </c>
      <c r="F135" s="0" t="n">
        <f aca="false">IFERROR(VLOOKUP(B135,'附件2-AC'!B$1:C$10000,2,0),"")</f>
        <v>229</v>
      </c>
      <c r="G135" s="0" t="str">
        <f aca="false">IFERROR(VLOOKUP(B135,'附件2-D'!B$1:C$10000,2,0),"")</f>
        <v/>
      </c>
    </row>
    <row r="136" customFormat="false" ht="12.8" hidden="false" customHeight="false" outlineLevel="0" collapsed="false">
      <c r="A136" s="0" t="n">
        <v>8310640</v>
      </c>
      <c r="B136" s="1" t="s">
        <v>144</v>
      </c>
      <c r="C136" s="1" t="s">
        <v>6</v>
      </c>
      <c r="D136" s="0" t="n">
        <v>192</v>
      </c>
      <c r="E136" s="0" t="n">
        <f aca="false">SUM(F136:G136)</f>
        <v>96</v>
      </c>
      <c r="F136" s="0" t="str">
        <f aca="false">IFERROR(VLOOKUP(B136,'附件2-AC'!B$1:C$10000,2,0),"")</f>
        <v/>
      </c>
      <c r="G136" s="0" t="n">
        <f aca="false">IFERROR(VLOOKUP(B136,'附件2-D'!B$1:C$10000,2,0),"")</f>
        <v>96</v>
      </c>
    </row>
    <row r="137" customFormat="false" ht="12.8" hidden="false" customHeight="false" outlineLevel="0" collapsed="false">
      <c r="A137" s="0" t="n">
        <v>8310641</v>
      </c>
      <c r="B137" s="1" t="s">
        <v>145</v>
      </c>
      <c r="C137" s="1" t="s">
        <v>6</v>
      </c>
      <c r="D137" s="0" t="n">
        <v>781</v>
      </c>
      <c r="E137" s="0" t="n">
        <f aca="false">SUM(F137:G137)</f>
        <v>391</v>
      </c>
      <c r="F137" s="0" t="n">
        <f aca="false">IFERROR(VLOOKUP(B137,'附件2-AC'!B$1:C$10000,2,0),"")</f>
        <v>391</v>
      </c>
      <c r="G137" s="0" t="str">
        <f aca="false">IFERROR(VLOOKUP(B137,'附件2-D'!B$1:C$10000,2,0),"")</f>
        <v/>
      </c>
    </row>
    <row r="138" customFormat="false" ht="12.8" hidden="false" customHeight="false" outlineLevel="0" collapsed="false">
      <c r="A138" s="0" t="n">
        <v>8310642</v>
      </c>
      <c r="B138" s="1" t="s">
        <v>146</v>
      </c>
      <c r="C138" s="1" t="s">
        <v>6</v>
      </c>
      <c r="D138" s="0" t="n">
        <v>319</v>
      </c>
      <c r="E138" s="0" t="n">
        <f aca="false">SUM(F138:G138)</f>
        <v>160</v>
      </c>
      <c r="F138" s="0" t="str">
        <f aca="false">IFERROR(VLOOKUP(B138,'附件2-AC'!B$1:C$10000,2,0),"")</f>
        <v/>
      </c>
      <c r="G138" s="0" t="n">
        <f aca="false">IFERROR(VLOOKUP(B138,'附件2-D'!B$1:C$10000,2,0),"")</f>
        <v>160</v>
      </c>
    </row>
    <row r="139" customFormat="false" ht="12.8" hidden="false" customHeight="false" outlineLevel="0" collapsed="false">
      <c r="A139" s="0" t="n">
        <v>8310643</v>
      </c>
      <c r="B139" s="1" t="s">
        <v>147</v>
      </c>
      <c r="C139" s="1" t="s">
        <v>6</v>
      </c>
      <c r="D139" s="0" t="n">
        <v>776</v>
      </c>
      <c r="E139" s="0" t="n">
        <f aca="false">SUM(F139:G139)</f>
        <v>388</v>
      </c>
      <c r="F139" s="0" t="n">
        <f aca="false">IFERROR(VLOOKUP(B139,'附件2-AC'!B$1:C$10000,2,0),"")</f>
        <v>388</v>
      </c>
      <c r="G139" s="0" t="str">
        <f aca="false">IFERROR(VLOOKUP(B139,'附件2-D'!B$1:C$10000,2,0),"")</f>
        <v/>
      </c>
    </row>
    <row r="140" customFormat="false" ht="12.8" hidden="false" customHeight="false" outlineLevel="0" collapsed="false">
      <c r="A140" s="0" t="n">
        <v>8310644</v>
      </c>
      <c r="B140" s="1" t="s">
        <v>148</v>
      </c>
      <c r="C140" s="1" t="s">
        <v>6</v>
      </c>
      <c r="D140" s="0" t="n">
        <v>324</v>
      </c>
      <c r="E140" s="0" t="n">
        <f aca="false">SUM(F140:G140)</f>
        <v>162</v>
      </c>
      <c r="F140" s="0" t="str">
        <f aca="false">IFERROR(VLOOKUP(B140,'附件2-AC'!B$1:C$10000,2,0),"")</f>
        <v/>
      </c>
      <c r="G140" s="0" t="n">
        <f aca="false">IFERROR(VLOOKUP(B140,'附件2-D'!B$1:C$10000,2,0),"")</f>
        <v>162</v>
      </c>
    </row>
    <row r="141" customFormat="false" ht="12.8" hidden="true" customHeight="false" outlineLevel="0" collapsed="false">
      <c r="A141" s="0" t="n">
        <v>8310618</v>
      </c>
      <c r="B141" s="1" t="s">
        <v>149</v>
      </c>
      <c r="C141" s="1" t="s">
        <v>99</v>
      </c>
      <c r="D141" s="0" t="n">
        <v>640</v>
      </c>
      <c r="E141" s="0" t="n">
        <f aca="false">SUM(F141:G141)</f>
        <v>0</v>
      </c>
      <c r="F141" s="0" t="str">
        <f aca="false">IFERROR(VLOOKUP(B141,'附件2-AC'!B$1:C$10000,2,0),"")</f>
        <v/>
      </c>
      <c r="G141" s="0" t="str">
        <f aca="false">IFERROR(VLOOKUP(B141,'附件2-D'!B$1:C$10000,2,0),"")</f>
        <v/>
      </c>
    </row>
    <row r="142" customFormat="false" ht="12.8" hidden="true" customHeight="false" outlineLevel="0" collapsed="false">
      <c r="A142" s="0" t="n">
        <v>8310627</v>
      </c>
      <c r="B142" s="1" t="s">
        <v>150</v>
      </c>
      <c r="C142" s="1" t="s">
        <v>99</v>
      </c>
      <c r="D142" s="0" t="n">
        <v>500</v>
      </c>
      <c r="E142" s="0" t="n">
        <f aca="false">SUM(F142:G142)</f>
        <v>0</v>
      </c>
      <c r="F142" s="0" t="str">
        <f aca="false">IFERROR(VLOOKUP(B142,'附件2-AC'!B$1:C$10000,2,0),"")</f>
        <v/>
      </c>
      <c r="G142" s="0" t="str">
        <f aca="false">IFERROR(VLOOKUP(B142,'附件2-D'!B$1:C$10000,2,0),"")</f>
        <v/>
      </c>
    </row>
    <row r="143" customFormat="false" ht="12.8" hidden="true" customHeight="false" outlineLevel="0" collapsed="false">
      <c r="A143" s="0" t="n">
        <v>8310614</v>
      </c>
      <c r="B143" s="1" t="s">
        <v>151</v>
      </c>
      <c r="C143" s="1" t="s">
        <v>99</v>
      </c>
      <c r="D143" s="0" t="n">
        <v>1188</v>
      </c>
      <c r="E143" s="0" t="n">
        <f aca="false">SUM(F143:G143)</f>
        <v>0</v>
      </c>
      <c r="F143" s="0" t="str">
        <f aca="false">IFERROR(VLOOKUP(B143,'附件2-AC'!B$1:C$10000,2,0),"")</f>
        <v/>
      </c>
      <c r="G143" s="0" t="str">
        <f aca="false">IFERROR(VLOOKUP(B143,'附件2-D'!B$1:C$10000,2,0),"")</f>
        <v/>
      </c>
    </row>
    <row r="144" customFormat="false" ht="12.8" hidden="true" customHeight="false" outlineLevel="0" collapsed="false">
      <c r="A144" s="0" t="n">
        <v>8310628</v>
      </c>
      <c r="B144" s="1" t="s">
        <v>152</v>
      </c>
      <c r="C144" s="1" t="s">
        <v>99</v>
      </c>
      <c r="D144" s="0" t="n">
        <v>600</v>
      </c>
      <c r="E144" s="0" t="n">
        <f aca="false">SUM(F144:G144)</f>
        <v>0</v>
      </c>
      <c r="F144" s="0" t="str">
        <f aca="false">IFERROR(VLOOKUP(B144,'附件2-AC'!B$1:C$10000,2,0),"")</f>
        <v/>
      </c>
      <c r="G144" s="0" t="str">
        <f aca="false">IFERROR(VLOOKUP(B144,'附件2-D'!B$1:C$10000,2,0),"")</f>
        <v/>
      </c>
    </row>
    <row r="145" customFormat="false" ht="12.8" hidden="true" customHeight="false" outlineLevel="0" collapsed="false">
      <c r="A145" s="0" t="n">
        <v>8310619</v>
      </c>
      <c r="B145" s="1" t="s">
        <v>153</v>
      </c>
      <c r="C145" s="1" t="s">
        <v>99</v>
      </c>
      <c r="D145" s="0" t="n">
        <v>728</v>
      </c>
      <c r="E145" s="0" t="n">
        <f aca="false">SUM(F145:G145)</f>
        <v>0</v>
      </c>
      <c r="F145" s="0" t="str">
        <f aca="false">IFERROR(VLOOKUP(B145,'附件2-AC'!B$1:C$10000,2,0),"")</f>
        <v/>
      </c>
      <c r="G145" s="0" t="str">
        <f aca="false">IFERROR(VLOOKUP(B145,'附件2-D'!B$1:C$10000,2,0),"")</f>
        <v/>
      </c>
    </row>
    <row r="146" customFormat="false" ht="12.8" hidden="true" customHeight="false" outlineLevel="0" collapsed="false">
      <c r="A146" s="0" t="n">
        <v>8310629</v>
      </c>
      <c r="B146" s="1" t="s">
        <v>154</v>
      </c>
      <c r="C146" s="1" t="s">
        <v>99</v>
      </c>
      <c r="D146" s="0" t="n">
        <v>500</v>
      </c>
      <c r="E146" s="0" t="n">
        <f aca="false">SUM(F146:G146)</f>
        <v>0</v>
      </c>
      <c r="F146" s="0" t="str">
        <f aca="false">IFERROR(VLOOKUP(B146,'附件2-AC'!B$1:C$10000,2,0),"")</f>
        <v/>
      </c>
      <c r="G146" s="0" t="str">
        <f aca="false">IFERROR(VLOOKUP(B146,'附件2-D'!B$1:C$10000,2,0),"")</f>
        <v/>
      </c>
    </row>
    <row r="147" customFormat="false" ht="12.8" hidden="true" customHeight="false" outlineLevel="0" collapsed="false">
      <c r="A147" s="0" t="n">
        <v>8310630</v>
      </c>
      <c r="B147" s="1" t="s">
        <v>155</v>
      </c>
      <c r="C147" s="1" t="s">
        <v>99</v>
      </c>
      <c r="D147" s="0" t="n">
        <v>1000</v>
      </c>
      <c r="E147" s="0" t="n">
        <f aca="false">SUM(F147:G147)</f>
        <v>0</v>
      </c>
      <c r="F147" s="0" t="str">
        <f aca="false">IFERROR(VLOOKUP(B147,'附件2-AC'!B$1:C$10000,2,0),"")</f>
        <v/>
      </c>
      <c r="G147" s="0" t="str">
        <f aca="false">IFERROR(VLOOKUP(B147,'附件2-D'!B$1:C$10000,2,0),"")</f>
        <v/>
      </c>
    </row>
    <row r="148" customFormat="false" ht="12.8" hidden="true" customHeight="false" outlineLevel="0" collapsed="false">
      <c r="A148" s="0" t="n">
        <v>8310631</v>
      </c>
      <c r="B148" s="1" t="s">
        <v>156</v>
      </c>
      <c r="C148" s="1" t="s">
        <v>99</v>
      </c>
      <c r="D148" s="0" t="n">
        <v>20</v>
      </c>
      <c r="E148" s="0" t="n">
        <f aca="false">SUM(F148:G148)</f>
        <v>0</v>
      </c>
      <c r="F148" s="0" t="str">
        <f aca="false">IFERROR(VLOOKUP(B148,'附件2-AC'!B$1:C$10000,2,0),"")</f>
        <v/>
      </c>
      <c r="G148" s="0" t="str">
        <f aca="false">IFERROR(VLOOKUP(B148,'附件2-D'!B$1:C$10000,2,0),"")</f>
        <v/>
      </c>
    </row>
    <row r="149" customFormat="false" ht="12.8" hidden="true" customHeight="false" outlineLevel="0" collapsed="false">
      <c r="A149" s="0" t="n">
        <v>8310632</v>
      </c>
      <c r="B149" s="1" t="s">
        <v>157</v>
      </c>
      <c r="C149" s="1" t="s">
        <v>99</v>
      </c>
      <c r="D149" s="0" t="n">
        <v>340</v>
      </c>
      <c r="E149" s="0" t="n">
        <f aca="false">SUM(F149:G149)</f>
        <v>0</v>
      </c>
      <c r="F149" s="0" t="str">
        <f aca="false">IFERROR(VLOOKUP(B149,'附件2-AC'!B$1:C$10000,2,0),"")</f>
        <v/>
      </c>
      <c r="G149" s="0" t="str">
        <f aca="false">IFERROR(VLOOKUP(B149,'附件2-D'!B$1:C$10000,2,0),"")</f>
        <v/>
      </c>
    </row>
    <row r="150" customFormat="false" ht="12.8" hidden="true" customHeight="false" outlineLevel="0" collapsed="false">
      <c r="A150" s="0" t="n">
        <v>8310633</v>
      </c>
      <c r="B150" s="1" t="s">
        <v>158</v>
      </c>
      <c r="C150" s="1" t="s">
        <v>99</v>
      </c>
      <c r="D150" s="0" t="n">
        <v>600</v>
      </c>
      <c r="E150" s="0" t="n">
        <f aca="false">SUM(F150:G150)</f>
        <v>0</v>
      </c>
      <c r="F150" s="0" t="str">
        <f aca="false">IFERROR(VLOOKUP(B150,'附件2-AC'!B$1:C$10000,2,0),"")</f>
        <v/>
      </c>
      <c r="G150" s="0" t="str">
        <f aca="false">IFERROR(VLOOKUP(B150,'附件2-D'!B$1:C$10000,2,0),"")</f>
        <v/>
      </c>
    </row>
    <row r="151" customFormat="false" ht="12.8" hidden="true" customHeight="false" outlineLevel="0" collapsed="false">
      <c r="A151" s="0" t="n">
        <v>8310635</v>
      </c>
      <c r="B151" s="1" t="s">
        <v>159</v>
      </c>
      <c r="C151" s="1" t="s">
        <v>99</v>
      </c>
      <c r="D151" s="0" t="n">
        <v>400</v>
      </c>
      <c r="E151" s="0" t="n">
        <f aca="false">SUM(F151:G151)</f>
        <v>0</v>
      </c>
      <c r="F151" s="0" t="str">
        <f aca="false">IFERROR(VLOOKUP(B151,'附件2-AC'!B$1:C$10000,2,0),"")</f>
        <v/>
      </c>
      <c r="G151" s="0" t="str">
        <f aca="false">IFERROR(VLOOKUP(B151,'附件2-D'!B$1:C$10000,2,0),"")</f>
        <v/>
      </c>
    </row>
    <row r="152" customFormat="false" ht="12.8" hidden="true" customHeight="false" outlineLevel="0" collapsed="false">
      <c r="A152" s="0" t="n">
        <v>8310637</v>
      </c>
      <c r="B152" s="1" t="s">
        <v>160</v>
      </c>
      <c r="C152" s="1" t="s">
        <v>99</v>
      </c>
      <c r="D152" s="0" t="n">
        <v>288</v>
      </c>
      <c r="E152" s="0" t="n">
        <f aca="false">SUM(F152:G152)</f>
        <v>0</v>
      </c>
      <c r="F152" s="0" t="str">
        <f aca="false">IFERROR(VLOOKUP(B152,'附件2-AC'!B$1:C$10000,2,0),"")</f>
        <v/>
      </c>
      <c r="G152" s="0" t="str">
        <f aca="false">IFERROR(VLOOKUP(B152,'附件2-D'!B$1:C$10000,2,0),"")</f>
        <v/>
      </c>
    </row>
    <row r="153" customFormat="false" ht="12.8" hidden="true" customHeight="false" outlineLevel="0" collapsed="false">
      <c r="A153" s="0" t="n">
        <v>8310638</v>
      </c>
      <c r="B153" s="1" t="s">
        <v>161</v>
      </c>
      <c r="C153" s="1" t="s">
        <v>99</v>
      </c>
      <c r="D153" s="0" t="n">
        <v>240</v>
      </c>
      <c r="E153" s="0" t="n">
        <f aca="false">SUM(F153:G153)</f>
        <v>0</v>
      </c>
      <c r="F153" s="0" t="str">
        <f aca="false">IFERROR(VLOOKUP(B153,'附件2-AC'!B$1:C$10000,2,0),"")</f>
        <v/>
      </c>
      <c r="G153" s="0" t="str">
        <f aca="false">IFERROR(VLOOKUP(B153,'附件2-D'!B$1:C$10000,2,0),"")</f>
        <v/>
      </c>
    </row>
    <row r="154" customFormat="false" ht="12.8" hidden="true" customHeight="false" outlineLevel="0" collapsed="false">
      <c r="A154" s="0" t="n">
        <v>8310646</v>
      </c>
      <c r="B154" s="1" t="s">
        <v>162</v>
      </c>
      <c r="C154" s="1" t="s">
        <v>99</v>
      </c>
      <c r="D154" s="0" t="n">
        <v>720</v>
      </c>
      <c r="E154" s="0" t="n">
        <f aca="false">SUM(F154:G154)</f>
        <v>0</v>
      </c>
      <c r="F154" s="0" t="str">
        <f aca="false">IFERROR(VLOOKUP(B154,'附件2-AC'!B$1:C$10000,2,0),"")</f>
        <v/>
      </c>
      <c r="G154" s="0" t="str">
        <f aca="false">IFERROR(VLOOKUP(B154,'附件2-D'!B$1:C$10000,2,0),"")</f>
        <v/>
      </c>
    </row>
    <row r="155" customFormat="false" ht="12.8" hidden="false" customHeight="false" outlineLevel="0" collapsed="false">
      <c r="A155" s="0" t="n">
        <v>8310701</v>
      </c>
      <c r="B155" s="1" t="s">
        <v>163</v>
      </c>
      <c r="C155" s="1" t="s">
        <v>6</v>
      </c>
      <c r="D155" s="0" t="n">
        <v>760</v>
      </c>
      <c r="E155" s="0" t="n">
        <f aca="false">SUM(F155:G155)</f>
        <v>380</v>
      </c>
      <c r="F155" s="0" t="n">
        <f aca="false">IFERROR(VLOOKUP(B155,'附件2-AC'!B$1:C$10000,2,0),"")</f>
        <v>380</v>
      </c>
      <c r="G155" s="0" t="str">
        <f aca="false">IFERROR(VLOOKUP(B155,'附件2-D'!B$1:C$10000,2,0),"")</f>
        <v/>
      </c>
    </row>
    <row r="156" customFormat="false" ht="12.8" hidden="false" customHeight="false" outlineLevel="0" collapsed="false">
      <c r="A156" s="0" t="n">
        <v>8310702</v>
      </c>
      <c r="B156" s="1" t="s">
        <v>164</v>
      </c>
      <c r="C156" s="1" t="s">
        <v>6</v>
      </c>
      <c r="D156" s="0" t="n">
        <v>240</v>
      </c>
      <c r="E156" s="0" t="n">
        <f aca="false">SUM(F156:G156)</f>
        <v>120</v>
      </c>
      <c r="F156" s="0" t="str">
        <f aca="false">IFERROR(VLOOKUP(B156,'附件2-AC'!B$1:C$10000,2,0),"")</f>
        <v/>
      </c>
      <c r="G156" s="0" t="n">
        <f aca="false">IFERROR(VLOOKUP(B156,'附件2-D'!B$1:C$10000,2,0),"")</f>
        <v>120</v>
      </c>
    </row>
    <row r="157" customFormat="false" ht="12.8" hidden="false" customHeight="false" outlineLevel="0" collapsed="false">
      <c r="A157" s="0" t="n">
        <v>8310703</v>
      </c>
      <c r="B157" s="1" t="s">
        <v>165</v>
      </c>
      <c r="C157" s="1" t="s">
        <v>6</v>
      </c>
      <c r="D157" s="0" t="n">
        <v>580</v>
      </c>
      <c r="E157" s="0" t="n">
        <f aca="false">SUM(F157:G157)</f>
        <v>290</v>
      </c>
      <c r="F157" s="0" t="n">
        <f aca="false">IFERROR(VLOOKUP(B157,'附件2-AC'!B$1:C$10000,2,0),"")</f>
        <v>290</v>
      </c>
      <c r="G157" s="0" t="str">
        <f aca="false">IFERROR(VLOOKUP(B157,'附件2-D'!B$1:C$10000,2,0),"")</f>
        <v/>
      </c>
    </row>
    <row r="158" customFormat="false" ht="12.8" hidden="false" customHeight="false" outlineLevel="0" collapsed="false">
      <c r="A158" s="0" t="n">
        <v>8310704</v>
      </c>
      <c r="B158" s="1" t="s">
        <v>166</v>
      </c>
      <c r="C158" s="1" t="s">
        <v>6</v>
      </c>
      <c r="D158" s="0" t="n">
        <v>220</v>
      </c>
      <c r="E158" s="0" t="n">
        <f aca="false">SUM(F158:G158)</f>
        <v>110</v>
      </c>
      <c r="F158" s="0" t="str">
        <f aca="false">IFERROR(VLOOKUP(B158,'附件2-AC'!B$1:C$10000,2,0),"")</f>
        <v/>
      </c>
      <c r="G158" s="0" t="n">
        <f aca="false">IFERROR(VLOOKUP(B158,'附件2-D'!B$1:C$10000,2,0),"")</f>
        <v>110</v>
      </c>
    </row>
    <row r="159" customFormat="false" ht="12.8" hidden="false" customHeight="false" outlineLevel="0" collapsed="false">
      <c r="A159" s="0" t="n">
        <v>8310705</v>
      </c>
      <c r="B159" s="1" t="s">
        <v>167</v>
      </c>
      <c r="C159" s="1" t="s">
        <v>6</v>
      </c>
      <c r="D159" s="0" t="n">
        <v>700</v>
      </c>
      <c r="E159" s="0" t="n">
        <f aca="false">SUM(F159:G159)</f>
        <v>350</v>
      </c>
      <c r="F159" s="0" t="n">
        <f aca="false">IFERROR(VLOOKUP(B159,'附件2-AC'!B$1:C$10000,2,0),"")</f>
        <v>350</v>
      </c>
      <c r="G159" s="0" t="str">
        <f aca="false">IFERROR(VLOOKUP(B159,'附件2-D'!B$1:C$10000,2,0),"")</f>
        <v/>
      </c>
    </row>
    <row r="160" customFormat="false" ht="12.8" hidden="false" customHeight="false" outlineLevel="0" collapsed="false">
      <c r="A160" s="0" t="n">
        <v>8310706</v>
      </c>
      <c r="B160" s="1" t="s">
        <v>168</v>
      </c>
      <c r="C160" s="1" t="s">
        <v>6</v>
      </c>
      <c r="D160" s="0" t="n">
        <v>300</v>
      </c>
      <c r="E160" s="0" t="n">
        <f aca="false">SUM(F160:G160)</f>
        <v>150</v>
      </c>
      <c r="F160" s="0" t="str">
        <f aca="false">IFERROR(VLOOKUP(B160,'附件2-AC'!B$1:C$10000,2,0),"")</f>
        <v/>
      </c>
      <c r="G160" s="0" t="n">
        <f aca="false">IFERROR(VLOOKUP(B160,'附件2-D'!B$1:C$10000,2,0),"")</f>
        <v>150</v>
      </c>
    </row>
    <row r="161" customFormat="false" ht="12.8" hidden="false" customHeight="false" outlineLevel="0" collapsed="false">
      <c r="A161" s="0" t="n">
        <v>8310707</v>
      </c>
      <c r="B161" s="1" t="s">
        <v>169</v>
      </c>
      <c r="C161" s="1" t="s">
        <v>6</v>
      </c>
      <c r="D161" s="0" t="n">
        <v>280</v>
      </c>
      <c r="E161" s="0" t="n">
        <f aca="false">SUM(F161:G161)</f>
        <v>140</v>
      </c>
      <c r="F161" s="0" t="n">
        <f aca="false">IFERROR(VLOOKUP(B161,'附件2-AC'!B$1:C$10000,2,0),"")</f>
        <v>140</v>
      </c>
      <c r="G161" s="0" t="str">
        <f aca="false">IFERROR(VLOOKUP(B161,'附件2-D'!B$1:C$10000,2,0),"")</f>
        <v/>
      </c>
    </row>
    <row r="162" customFormat="false" ht="12.8" hidden="false" customHeight="false" outlineLevel="0" collapsed="false">
      <c r="A162" s="0" t="n">
        <v>8310708</v>
      </c>
      <c r="B162" s="1" t="s">
        <v>170</v>
      </c>
      <c r="C162" s="1" t="s">
        <v>6</v>
      </c>
      <c r="D162" s="0" t="n">
        <v>120</v>
      </c>
      <c r="E162" s="0" t="n">
        <f aca="false">SUM(F162:G162)</f>
        <v>60</v>
      </c>
      <c r="F162" s="0" t="str">
        <f aca="false">IFERROR(VLOOKUP(B162,'附件2-AC'!B$1:C$10000,2,0),"")</f>
        <v/>
      </c>
      <c r="G162" s="0" t="n">
        <f aca="false">IFERROR(VLOOKUP(B162,'附件2-D'!B$1:C$10000,2,0),"")</f>
        <v>60</v>
      </c>
    </row>
    <row r="163" customFormat="false" ht="12.8" hidden="false" customHeight="false" outlineLevel="0" collapsed="false">
      <c r="A163" s="0" t="n">
        <v>8310709</v>
      </c>
      <c r="B163" s="1" t="s">
        <v>171</v>
      </c>
      <c r="C163" s="1" t="s">
        <v>6</v>
      </c>
      <c r="D163" s="0" t="n">
        <v>560</v>
      </c>
      <c r="E163" s="0" t="n">
        <f aca="false">SUM(F163:G163)</f>
        <v>280</v>
      </c>
      <c r="F163" s="0" t="n">
        <f aca="false">IFERROR(VLOOKUP(B163,'附件2-AC'!B$1:C$10000,2,0),"")</f>
        <v>280</v>
      </c>
      <c r="G163" s="0" t="str">
        <f aca="false">IFERROR(VLOOKUP(B163,'附件2-D'!B$1:C$10000,2,0),"")</f>
        <v/>
      </c>
    </row>
    <row r="164" customFormat="false" ht="12.8" hidden="false" customHeight="false" outlineLevel="0" collapsed="false">
      <c r="A164" s="0" t="n">
        <v>8310710</v>
      </c>
      <c r="B164" s="1" t="s">
        <v>172</v>
      </c>
      <c r="C164" s="1" t="s">
        <v>6</v>
      </c>
      <c r="D164" s="0" t="n">
        <v>240</v>
      </c>
      <c r="E164" s="0" t="n">
        <f aca="false">SUM(F164:G164)</f>
        <v>120</v>
      </c>
      <c r="F164" s="0" t="str">
        <f aca="false">IFERROR(VLOOKUP(B164,'附件2-AC'!B$1:C$10000,2,0),"")</f>
        <v/>
      </c>
      <c r="G164" s="0" t="n">
        <f aca="false">IFERROR(VLOOKUP(B164,'附件2-D'!B$1:C$10000,2,0),"")</f>
        <v>120</v>
      </c>
    </row>
    <row r="165" customFormat="false" ht="12.8" hidden="false" customHeight="false" outlineLevel="0" collapsed="false">
      <c r="A165" s="0" t="n">
        <v>8310711</v>
      </c>
      <c r="B165" s="1" t="s">
        <v>173</v>
      </c>
      <c r="C165" s="1" t="s">
        <v>6</v>
      </c>
      <c r="D165" s="0" t="n">
        <v>210</v>
      </c>
      <c r="E165" s="0" t="n">
        <f aca="false">SUM(F165:G165)</f>
        <v>105</v>
      </c>
      <c r="F165" s="0" t="n">
        <f aca="false">IFERROR(VLOOKUP(B165,'附件2-AC'!B$1:C$10000,2,0),"")</f>
        <v>105</v>
      </c>
      <c r="G165" s="0" t="str">
        <f aca="false">IFERROR(VLOOKUP(B165,'附件2-D'!B$1:C$10000,2,0),"")</f>
        <v/>
      </c>
    </row>
    <row r="166" customFormat="false" ht="12.8" hidden="false" customHeight="false" outlineLevel="0" collapsed="false">
      <c r="A166" s="0" t="n">
        <v>8310712</v>
      </c>
      <c r="B166" s="1" t="s">
        <v>174</v>
      </c>
      <c r="C166" s="1" t="s">
        <v>6</v>
      </c>
      <c r="D166" s="0" t="n">
        <v>90</v>
      </c>
      <c r="E166" s="0" t="n">
        <f aca="false">SUM(F166:G166)</f>
        <v>45</v>
      </c>
      <c r="F166" s="0" t="str">
        <f aca="false">IFERROR(VLOOKUP(B166,'附件2-AC'!B$1:C$10000,2,0),"")</f>
        <v/>
      </c>
      <c r="G166" s="0" t="n">
        <f aca="false">IFERROR(VLOOKUP(B166,'附件2-D'!B$1:C$10000,2,0),"")</f>
        <v>45</v>
      </c>
    </row>
    <row r="167" customFormat="false" ht="12.8" hidden="false" customHeight="false" outlineLevel="0" collapsed="false">
      <c r="A167" s="0" t="n">
        <v>8310713</v>
      </c>
      <c r="B167" s="1" t="s">
        <v>175</v>
      </c>
      <c r="C167" s="1" t="s">
        <v>6</v>
      </c>
      <c r="D167" s="0" t="n">
        <v>710</v>
      </c>
      <c r="E167" s="0" t="n">
        <f aca="false">SUM(F167:G167)</f>
        <v>355</v>
      </c>
      <c r="F167" s="0" t="n">
        <f aca="false">IFERROR(VLOOKUP(B167,'附件2-AC'!B$1:C$10000,2,0),"")</f>
        <v>355</v>
      </c>
      <c r="G167" s="0" t="str">
        <f aca="false">IFERROR(VLOOKUP(B167,'附件2-D'!B$1:C$10000,2,0),"")</f>
        <v/>
      </c>
    </row>
    <row r="168" customFormat="false" ht="12.8" hidden="false" customHeight="false" outlineLevel="0" collapsed="false">
      <c r="A168" s="0" t="n">
        <v>8310714</v>
      </c>
      <c r="B168" s="1" t="s">
        <v>176</v>
      </c>
      <c r="C168" s="1" t="s">
        <v>6</v>
      </c>
      <c r="D168" s="0" t="n">
        <v>290</v>
      </c>
      <c r="E168" s="0" t="n">
        <f aca="false">SUM(F168:G168)</f>
        <v>145</v>
      </c>
      <c r="F168" s="0" t="str">
        <f aca="false">IFERROR(VLOOKUP(B168,'附件2-AC'!B$1:C$10000,2,0),"")</f>
        <v/>
      </c>
      <c r="G168" s="0" t="n">
        <f aca="false">IFERROR(VLOOKUP(B168,'附件2-D'!B$1:C$10000,2,0),"")</f>
        <v>145</v>
      </c>
    </row>
    <row r="169" customFormat="false" ht="12.8" hidden="false" customHeight="false" outlineLevel="0" collapsed="false">
      <c r="A169" s="0" t="n">
        <v>8310744</v>
      </c>
      <c r="B169" s="1" t="s">
        <v>177</v>
      </c>
      <c r="C169" s="1" t="s">
        <v>6</v>
      </c>
      <c r="D169" s="0" t="n">
        <v>285</v>
      </c>
      <c r="E169" s="0" t="n">
        <f aca="false">SUM(F169:G169)</f>
        <v>143</v>
      </c>
      <c r="F169" s="0" t="n">
        <f aca="false">IFERROR(VLOOKUP(B169,'附件2-AC'!B$1:C$10000,2,0),"")</f>
        <v>143</v>
      </c>
      <c r="G169" s="0" t="str">
        <f aca="false">IFERROR(VLOOKUP(B169,'附件2-D'!B$1:C$10000,2,0),"")</f>
        <v/>
      </c>
    </row>
    <row r="170" customFormat="false" ht="12.8" hidden="false" customHeight="false" outlineLevel="0" collapsed="false">
      <c r="A170" s="0" t="n">
        <v>8310745</v>
      </c>
      <c r="B170" s="1" t="s">
        <v>178</v>
      </c>
      <c r="C170" s="1" t="s">
        <v>6</v>
      </c>
      <c r="D170" s="0" t="n">
        <v>115</v>
      </c>
      <c r="E170" s="0" t="n">
        <f aca="false">SUM(F170:G170)</f>
        <v>58</v>
      </c>
      <c r="F170" s="0" t="str">
        <f aca="false">IFERROR(VLOOKUP(B170,'附件2-AC'!B$1:C$10000,2,0),"")</f>
        <v/>
      </c>
      <c r="G170" s="0" t="n">
        <f aca="false">IFERROR(VLOOKUP(B170,'附件2-D'!B$1:C$10000,2,0),"")</f>
        <v>58</v>
      </c>
    </row>
    <row r="171" customFormat="false" ht="12.8" hidden="true" customHeight="false" outlineLevel="0" collapsed="false">
      <c r="A171" s="0" t="n">
        <v>8310715</v>
      </c>
      <c r="B171" s="1" t="s">
        <v>179</v>
      </c>
      <c r="C171" s="1" t="s">
        <v>99</v>
      </c>
      <c r="D171" s="0" t="n">
        <v>850</v>
      </c>
      <c r="E171" s="0" t="n">
        <f aca="false">SUM(F171:G171)</f>
        <v>0</v>
      </c>
      <c r="F171" s="0" t="str">
        <f aca="false">IFERROR(VLOOKUP(B171,'附件2-AC'!B$1:C$10000,2,0),"")</f>
        <v/>
      </c>
      <c r="G171" s="0" t="str">
        <f aca="false">IFERROR(VLOOKUP(B171,'附件2-D'!B$1:C$10000,2,0),"")</f>
        <v/>
      </c>
    </row>
    <row r="172" customFormat="false" ht="12.8" hidden="true" customHeight="false" outlineLevel="0" collapsed="false">
      <c r="A172" s="0" t="n">
        <v>8310716</v>
      </c>
      <c r="B172" s="1" t="s">
        <v>180</v>
      </c>
      <c r="C172" s="1" t="s">
        <v>99</v>
      </c>
      <c r="D172" s="0" t="n">
        <v>1700</v>
      </c>
      <c r="E172" s="0" t="n">
        <f aca="false">SUM(F172:G172)</f>
        <v>0</v>
      </c>
      <c r="F172" s="0" t="str">
        <f aca="false">IFERROR(VLOOKUP(B172,'附件2-AC'!B$1:C$10000,2,0),"")</f>
        <v/>
      </c>
      <c r="G172" s="0" t="str">
        <f aca="false">IFERROR(VLOOKUP(B172,'附件2-D'!B$1:C$10000,2,0),"")</f>
        <v/>
      </c>
    </row>
    <row r="173" customFormat="false" ht="12.8" hidden="true" customHeight="false" outlineLevel="0" collapsed="false">
      <c r="A173" s="0" t="n">
        <v>8310734</v>
      </c>
      <c r="B173" s="1" t="s">
        <v>181</v>
      </c>
      <c r="C173" s="1" t="s">
        <v>99</v>
      </c>
      <c r="D173" s="0" t="n">
        <v>300</v>
      </c>
      <c r="E173" s="0" t="n">
        <f aca="false">SUM(F173:G173)</f>
        <v>0</v>
      </c>
      <c r="F173" s="0" t="str">
        <f aca="false">IFERROR(VLOOKUP(B173,'附件2-AC'!B$1:C$10000,2,0),"")</f>
        <v/>
      </c>
      <c r="G173" s="0" t="str">
        <f aca="false">IFERROR(VLOOKUP(B173,'附件2-D'!B$1:C$10000,2,0),"")</f>
        <v/>
      </c>
    </row>
    <row r="174" customFormat="false" ht="12.8" hidden="true" customHeight="false" outlineLevel="0" collapsed="false">
      <c r="A174" s="0" t="n">
        <v>8310735</v>
      </c>
      <c r="B174" s="1" t="s">
        <v>182</v>
      </c>
      <c r="C174" s="1" t="s">
        <v>99</v>
      </c>
      <c r="D174" s="0" t="n">
        <v>780</v>
      </c>
      <c r="E174" s="0" t="n">
        <f aca="false">SUM(F174:G174)</f>
        <v>0</v>
      </c>
      <c r="F174" s="0" t="str">
        <f aca="false">IFERROR(VLOOKUP(B174,'附件2-AC'!B$1:C$10000,2,0),"")</f>
        <v/>
      </c>
      <c r="G174" s="0" t="str">
        <f aca="false">IFERROR(VLOOKUP(B174,'附件2-D'!B$1:C$10000,2,0),"")</f>
        <v/>
      </c>
    </row>
    <row r="175" customFormat="false" ht="12.8" hidden="true" customHeight="false" outlineLevel="0" collapsed="false">
      <c r="A175" s="0" t="n">
        <v>8310738</v>
      </c>
      <c r="B175" s="1" t="s">
        <v>183</v>
      </c>
      <c r="C175" s="1" t="s">
        <v>99</v>
      </c>
      <c r="D175" s="0" t="n">
        <v>1500</v>
      </c>
      <c r="E175" s="0" t="n">
        <f aca="false">SUM(F175:G175)</f>
        <v>0</v>
      </c>
      <c r="F175" s="0" t="str">
        <f aca="false">IFERROR(VLOOKUP(B175,'附件2-AC'!B$1:C$10000,2,0),"")</f>
        <v/>
      </c>
      <c r="G175" s="0" t="str">
        <f aca="false">IFERROR(VLOOKUP(B175,'附件2-D'!B$1:C$10000,2,0),"")</f>
        <v/>
      </c>
      <c r="H175" s="3" t="s">
        <v>184</v>
      </c>
    </row>
    <row r="176" customFormat="false" ht="12.8" hidden="true" customHeight="false" outlineLevel="0" collapsed="false">
      <c r="A176" s="0" t="n">
        <v>8310739</v>
      </c>
      <c r="B176" s="1" t="s">
        <v>185</v>
      </c>
      <c r="C176" s="1" t="s">
        <v>99</v>
      </c>
      <c r="D176" s="0" t="n">
        <v>780</v>
      </c>
      <c r="E176" s="0" t="n">
        <f aca="false">SUM(F176:G176)</f>
        <v>0</v>
      </c>
      <c r="F176" s="0" t="str">
        <f aca="false">IFERROR(VLOOKUP(B176,'附件2-AC'!B$1:C$10000,2,0),"")</f>
        <v/>
      </c>
      <c r="G176" s="0" t="str">
        <f aca="false">IFERROR(VLOOKUP(B176,'附件2-D'!B$1:C$10000,2,0),"")</f>
        <v/>
      </c>
    </row>
    <row r="177" customFormat="false" ht="12.8" hidden="true" customHeight="false" outlineLevel="0" collapsed="false">
      <c r="A177" s="0" t="n">
        <v>8310740</v>
      </c>
      <c r="B177" s="1" t="s">
        <v>186</v>
      </c>
      <c r="C177" s="1" t="s">
        <v>99</v>
      </c>
      <c r="D177" s="0" t="n">
        <v>180</v>
      </c>
      <c r="E177" s="0" t="n">
        <f aca="false">SUM(F177:G177)</f>
        <v>0</v>
      </c>
      <c r="F177" s="0" t="str">
        <f aca="false">IFERROR(VLOOKUP(B177,'附件2-AC'!B$1:C$10000,2,0),"")</f>
        <v/>
      </c>
      <c r="G177" s="0" t="str">
        <f aca="false">IFERROR(VLOOKUP(B177,'附件2-D'!B$1:C$10000,2,0),"")</f>
        <v/>
      </c>
    </row>
    <row r="178" customFormat="false" ht="12.8" hidden="true" customHeight="false" outlineLevel="0" collapsed="false">
      <c r="A178" s="0" t="n">
        <v>8310741</v>
      </c>
      <c r="B178" s="1" t="s">
        <v>187</v>
      </c>
      <c r="C178" s="1" t="s">
        <v>99</v>
      </c>
      <c r="D178" s="0" t="n">
        <v>846</v>
      </c>
      <c r="E178" s="0" t="n">
        <f aca="false">SUM(F178:G178)</f>
        <v>0</v>
      </c>
      <c r="F178" s="0" t="str">
        <f aca="false">IFERROR(VLOOKUP(B178,'附件2-AC'!B$1:C$10000,2,0),"")</f>
        <v/>
      </c>
      <c r="G178" s="0" t="str">
        <f aca="false">IFERROR(VLOOKUP(B178,'附件2-D'!B$1:C$10000,2,0),"")</f>
        <v/>
      </c>
    </row>
    <row r="179" customFormat="false" ht="12.8" hidden="true" customHeight="false" outlineLevel="0" collapsed="false">
      <c r="A179" s="0" t="n">
        <v>8310742</v>
      </c>
      <c r="B179" s="1" t="s">
        <v>188</v>
      </c>
      <c r="C179" s="1" t="s">
        <v>99</v>
      </c>
      <c r="D179" s="0" t="n">
        <v>570</v>
      </c>
      <c r="E179" s="0" t="n">
        <f aca="false">SUM(F179:G179)</f>
        <v>0</v>
      </c>
      <c r="F179" s="0" t="str">
        <f aca="false">IFERROR(VLOOKUP(B179,'附件2-AC'!B$1:C$10000,2,0),"")</f>
        <v/>
      </c>
      <c r="G179" s="0" t="str">
        <f aca="false">IFERROR(VLOOKUP(B179,'附件2-D'!B$1:C$10000,2,0),"")</f>
        <v/>
      </c>
    </row>
    <row r="180" customFormat="false" ht="12.8" hidden="true" customHeight="false" outlineLevel="0" collapsed="false">
      <c r="A180" s="0" t="n">
        <v>8310743</v>
      </c>
      <c r="B180" s="1" t="s">
        <v>189</v>
      </c>
      <c r="C180" s="1" t="s">
        <v>99</v>
      </c>
      <c r="D180" s="0" t="n">
        <v>920</v>
      </c>
      <c r="E180" s="0" t="n">
        <f aca="false">SUM(F180:G180)</f>
        <v>0</v>
      </c>
      <c r="F180" s="0" t="str">
        <f aca="false">IFERROR(VLOOKUP(B180,'附件2-AC'!B$1:C$10000,2,0),"")</f>
        <v/>
      </c>
      <c r="G180" s="0" t="str">
        <f aca="false">IFERROR(VLOOKUP(B180,'附件2-D'!B$1:C$10000,2,0),"")</f>
        <v/>
      </c>
    </row>
    <row r="181" customFormat="false" ht="12.8" hidden="true" customHeight="false" outlineLevel="0" collapsed="false">
      <c r="A181" s="0" t="n">
        <v>8310746</v>
      </c>
      <c r="B181" s="1" t="s">
        <v>190</v>
      </c>
      <c r="C181" s="1" t="s">
        <v>99</v>
      </c>
      <c r="D181" s="0" t="n">
        <v>360</v>
      </c>
      <c r="E181" s="0" t="n">
        <f aca="false">SUM(F181:G181)</f>
        <v>0</v>
      </c>
      <c r="F181" s="0" t="str">
        <f aca="false">IFERROR(VLOOKUP(B181,'附件2-AC'!B$1:C$10000,2,0),"")</f>
        <v/>
      </c>
      <c r="G181" s="0" t="str">
        <f aca="false">IFERROR(VLOOKUP(B181,'附件2-D'!B$1:C$10000,2,0),"")</f>
        <v/>
      </c>
    </row>
    <row r="182" customFormat="false" ht="12.8" hidden="false" customHeight="false" outlineLevel="0" collapsed="false">
      <c r="A182" s="0" t="n">
        <v>8311001</v>
      </c>
      <c r="B182" s="1" t="s">
        <v>191</v>
      </c>
      <c r="C182" s="1" t="s">
        <v>6</v>
      </c>
      <c r="D182" s="0" t="n">
        <v>280</v>
      </c>
      <c r="E182" s="0" t="n">
        <f aca="false">SUM(F182:G182)</f>
        <v>140</v>
      </c>
      <c r="F182" s="0" t="n">
        <f aca="false">IFERROR(VLOOKUP(B182,'附件2-AC'!B$1:C$10000,2,0),"")</f>
        <v>140</v>
      </c>
      <c r="G182" s="0" t="str">
        <f aca="false">IFERROR(VLOOKUP(B182,'附件2-D'!B$1:C$10000,2,0),"")</f>
        <v/>
      </c>
    </row>
    <row r="183" customFormat="false" ht="12.8" hidden="false" customHeight="false" outlineLevel="0" collapsed="false">
      <c r="A183" s="0" t="n">
        <v>8311002</v>
      </c>
      <c r="B183" s="1" t="s">
        <v>192</v>
      </c>
      <c r="C183" s="1" t="s">
        <v>6</v>
      </c>
      <c r="D183" s="0" t="n">
        <v>120</v>
      </c>
      <c r="E183" s="0" t="n">
        <f aca="false">SUM(F183:G183)</f>
        <v>60</v>
      </c>
      <c r="F183" s="0" t="str">
        <f aca="false">IFERROR(VLOOKUP(B183,'附件2-AC'!B$1:C$10000,2,0),"")</f>
        <v/>
      </c>
      <c r="G183" s="0" t="n">
        <f aca="false">IFERROR(VLOOKUP(B183,'附件2-D'!B$1:C$10000,2,0),"")</f>
        <v>60</v>
      </c>
    </row>
    <row r="184" customFormat="false" ht="12.8" hidden="false" customHeight="false" outlineLevel="0" collapsed="false">
      <c r="A184" s="0" t="n">
        <v>8311003</v>
      </c>
      <c r="B184" s="1" t="s">
        <v>193</v>
      </c>
      <c r="C184" s="1" t="s">
        <v>6</v>
      </c>
      <c r="D184" s="0" t="n">
        <v>720</v>
      </c>
      <c r="E184" s="0" t="n">
        <f aca="false">SUM(F184:G184)</f>
        <v>360</v>
      </c>
      <c r="F184" s="0" t="n">
        <f aca="false">IFERROR(VLOOKUP(B184,'附件2-AC'!B$1:C$10000,2,0),"")</f>
        <v>360</v>
      </c>
      <c r="G184" s="0" t="str">
        <f aca="false">IFERROR(VLOOKUP(B184,'附件2-D'!B$1:C$10000,2,0),"")</f>
        <v/>
      </c>
    </row>
    <row r="185" customFormat="false" ht="12.8" hidden="false" customHeight="false" outlineLevel="0" collapsed="false">
      <c r="A185" s="0" t="n">
        <v>8311004</v>
      </c>
      <c r="B185" s="1" t="s">
        <v>194</v>
      </c>
      <c r="C185" s="1" t="s">
        <v>6</v>
      </c>
      <c r="D185" s="0" t="n">
        <v>280</v>
      </c>
      <c r="E185" s="0" t="n">
        <f aca="false">SUM(F185:G185)</f>
        <v>140</v>
      </c>
      <c r="F185" s="0" t="str">
        <f aca="false">IFERROR(VLOOKUP(B185,'附件2-AC'!B$1:C$10000,2,0),"")</f>
        <v/>
      </c>
      <c r="G185" s="0" t="n">
        <f aca="false">IFERROR(VLOOKUP(B185,'附件2-D'!B$1:C$10000,2,0),"")</f>
        <v>140</v>
      </c>
    </row>
    <row r="186" customFormat="false" ht="12.8" hidden="false" customHeight="false" outlineLevel="0" collapsed="false">
      <c r="A186" s="0" t="n">
        <v>8311005</v>
      </c>
      <c r="B186" s="1" t="s">
        <v>195</v>
      </c>
      <c r="C186" s="1" t="s">
        <v>6</v>
      </c>
      <c r="D186" s="0" t="n">
        <v>460</v>
      </c>
      <c r="E186" s="0" t="n">
        <f aca="false">SUM(F186:G186)</f>
        <v>230</v>
      </c>
      <c r="F186" s="0" t="n">
        <f aca="false">IFERROR(VLOOKUP(B186,'附件2-AC'!B$1:C$10000,2,0),"")</f>
        <v>230</v>
      </c>
      <c r="G186" s="0" t="str">
        <f aca="false">IFERROR(VLOOKUP(B186,'附件2-D'!B$1:C$10000,2,0),"")</f>
        <v/>
      </c>
    </row>
    <row r="187" customFormat="false" ht="12.8" hidden="false" customHeight="false" outlineLevel="0" collapsed="false">
      <c r="A187" s="0" t="n">
        <v>8311006</v>
      </c>
      <c r="B187" s="1" t="s">
        <v>196</v>
      </c>
      <c r="C187" s="1" t="s">
        <v>6</v>
      </c>
      <c r="D187" s="0" t="n">
        <v>140</v>
      </c>
      <c r="E187" s="0" t="n">
        <f aca="false">SUM(F187:G187)</f>
        <v>70</v>
      </c>
      <c r="F187" s="0" t="str">
        <f aca="false">IFERROR(VLOOKUP(B187,'附件2-AC'!B$1:C$10000,2,0),"")</f>
        <v/>
      </c>
      <c r="G187" s="0" t="n">
        <f aca="false">IFERROR(VLOOKUP(B187,'附件2-D'!B$1:C$10000,2,0),"")</f>
        <v>70</v>
      </c>
    </row>
    <row r="188" customFormat="false" ht="12.8" hidden="false" customHeight="false" outlineLevel="0" collapsed="false">
      <c r="A188" s="0" t="n">
        <v>8311014</v>
      </c>
      <c r="B188" s="1" t="s">
        <v>197</v>
      </c>
      <c r="C188" s="1" t="s">
        <v>6</v>
      </c>
      <c r="D188" s="0" t="n">
        <v>284</v>
      </c>
      <c r="E188" s="0" t="n">
        <f aca="false">SUM(F188:G188)</f>
        <v>142</v>
      </c>
      <c r="F188" s="0" t="n">
        <f aca="false">IFERROR(VLOOKUP(B188,'附件2-AC'!B$1:C$10000,2,0),"")</f>
        <v>142</v>
      </c>
      <c r="G188" s="0" t="str">
        <f aca="false">IFERROR(VLOOKUP(B188,'附件2-D'!B$1:C$10000,2,0),"")</f>
        <v/>
      </c>
    </row>
    <row r="189" customFormat="false" ht="12.8" hidden="false" customHeight="false" outlineLevel="0" collapsed="false">
      <c r="A189" s="0" t="n">
        <v>8311015</v>
      </c>
      <c r="B189" s="1" t="s">
        <v>198</v>
      </c>
      <c r="C189" s="1" t="s">
        <v>6</v>
      </c>
      <c r="D189" s="0" t="n">
        <v>116</v>
      </c>
      <c r="E189" s="0" t="n">
        <f aca="false">SUM(F189:G189)</f>
        <v>58</v>
      </c>
      <c r="F189" s="0" t="str">
        <f aca="false">IFERROR(VLOOKUP(B189,'附件2-AC'!B$1:C$10000,2,0),"")</f>
        <v/>
      </c>
      <c r="G189" s="0" t="n">
        <f aca="false">IFERROR(VLOOKUP(B189,'附件2-D'!B$1:C$10000,2,0),"")</f>
        <v>58</v>
      </c>
    </row>
    <row r="190" customFormat="false" ht="12.8" hidden="false" customHeight="false" outlineLevel="0" collapsed="false">
      <c r="A190" s="0" t="n">
        <v>8311016</v>
      </c>
      <c r="B190" s="1" t="s">
        <v>199</v>
      </c>
      <c r="C190" s="1" t="s">
        <v>6</v>
      </c>
      <c r="D190" s="0" t="n">
        <v>425</v>
      </c>
      <c r="E190" s="0" t="n">
        <f aca="false">SUM(F190:G190)</f>
        <v>213</v>
      </c>
      <c r="F190" s="0" t="n">
        <f aca="false">IFERROR(VLOOKUP(B190,'附件2-AC'!B$1:C$10000,2,0),"")</f>
        <v>213</v>
      </c>
      <c r="G190" s="0" t="str">
        <f aca="false">IFERROR(VLOOKUP(B190,'附件2-D'!B$1:C$10000,2,0),"")</f>
        <v/>
      </c>
    </row>
    <row r="191" customFormat="false" ht="12.8" hidden="false" customHeight="false" outlineLevel="0" collapsed="false">
      <c r="A191" s="0" t="n">
        <v>8311017</v>
      </c>
      <c r="B191" s="1" t="s">
        <v>200</v>
      </c>
      <c r="C191" s="1" t="s">
        <v>6</v>
      </c>
      <c r="D191" s="0" t="n">
        <v>175</v>
      </c>
      <c r="E191" s="0" t="n">
        <f aca="false">SUM(F191:G191)</f>
        <v>88</v>
      </c>
      <c r="F191" s="0" t="str">
        <f aca="false">IFERROR(VLOOKUP(B191,'附件2-AC'!B$1:C$10000,2,0),"")</f>
        <v/>
      </c>
      <c r="G191" s="0" t="n">
        <f aca="false">IFERROR(VLOOKUP(B191,'附件2-D'!B$1:C$10000,2,0),"")</f>
        <v>88</v>
      </c>
    </row>
    <row r="192" customFormat="false" ht="12.8" hidden="false" customHeight="false" outlineLevel="0" collapsed="false">
      <c r="A192" s="0" t="n">
        <v>8311018</v>
      </c>
      <c r="B192" s="1" t="s">
        <v>201</v>
      </c>
      <c r="C192" s="1" t="s">
        <v>6</v>
      </c>
      <c r="D192" s="0" t="n">
        <v>425</v>
      </c>
      <c r="E192" s="0" t="n">
        <f aca="false">SUM(F192:G192)</f>
        <v>213</v>
      </c>
      <c r="F192" s="0" t="n">
        <f aca="false">IFERROR(VLOOKUP(B192,'附件2-AC'!B$1:C$10000,2,0),"")</f>
        <v>213</v>
      </c>
      <c r="G192" s="0" t="str">
        <f aca="false">IFERROR(VLOOKUP(B192,'附件2-D'!B$1:C$10000,2,0),"")</f>
        <v/>
      </c>
    </row>
    <row r="193" customFormat="false" ht="12.8" hidden="false" customHeight="false" outlineLevel="0" collapsed="false">
      <c r="A193" s="0" t="n">
        <v>8311019</v>
      </c>
      <c r="B193" s="1" t="s">
        <v>202</v>
      </c>
      <c r="C193" s="1" t="s">
        <v>6</v>
      </c>
      <c r="D193" s="0" t="n">
        <v>175</v>
      </c>
      <c r="E193" s="0" t="n">
        <f aca="false">SUM(F193:G193)</f>
        <v>88</v>
      </c>
      <c r="F193" s="0" t="str">
        <f aca="false">IFERROR(VLOOKUP(B193,'附件2-AC'!B$1:C$10000,2,0),"")</f>
        <v/>
      </c>
      <c r="G193" s="0" t="n">
        <f aca="false">IFERROR(VLOOKUP(B193,'附件2-D'!B$1:C$10000,2,0),"")</f>
        <v>88</v>
      </c>
    </row>
    <row r="194" customFormat="false" ht="12.8" hidden="false" customHeight="false" outlineLevel="0" collapsed="false">
      <c r="A194" s="0" t="n">
        <v>8311022</v>
      </c>
      <c r="B194" s="1" t="s">
        <v>203</v>
      </c>
      <c r="C194" s="1" t="s">
        <v>6</v>
      </c>
      <c r="D194" s="0" t="n">
        <v>425</v>
      </c>
      <c r="E194" s="0" t="n">
        <f aca="false">SUM(F194:G194)</f>
        <v>213</v>
      </c>
      <c r="F194" s="0" t="n">
        <f aca="false">IFERROR(VLOOKUP(B194,'附件2-AC'!B$1:C$10000,2,0),"")</f>
        <v>213</v>
      </c>
      <c r="G194" s="0" t="str">
        <f aca="false">IFERROR(VLOOKUP(B194,'附件2-D'!B$1:C$10000,2,0),"")</f>
        <v/>
      </c>
    </row>
    <row r="195" customFormat="false" ht="12.8" hidden="false" customHeight="false" outlineLevel="0" collapsed="false">
      <c r="A195" s="0" t="n">
        <v>8311023</v>
      </c>
      <c r="B195" s="1" t="s">
        <v>204</v>
      </c>
      <c r="C195" s="1" t="s">
        <v>6</v>
      </c>
      <c r="D195" s="0" t="n">
        <v>175</v>
      </c>
      <c r="E195" s="0" t="n">
        <f aca="false">SUM(F195:G195)</f>
        <v>88</v>
      </c>
      <c r="F195" s="0" t="str">
        <f aca="false">IFERROR(VLOOKUP(B195,'附件2-AC'!B$1:C$10000,2,0),"")</f>
        <v/>
      </c>
      <c r="G195" s="0" t="n">
        <f aca="false">IFERROR(VLOOKUP(B195,'附件2-D'!B$1:C$10000,2,0),"")</f>
        <v>88</v>
      </c>
    </row>
    <row r="196" customFormat="false" ht="12.8" hidden="false" customHeight="false" outlineLevel="0" collapsed="false">
      <c r="A196" s="0" t="n">
        <v>8311025</v>
      </c>
      <c r="B196" s="1" t="s">
        <v>205</v>
      </c>
      <c r="C196" s="1" t="s">
        <v>6</v>
      </c>
      <c r="D196" s="0" t="n">
        <v>1125</v>
      </c>
      <c r="E196" s="0" t="n">
        <f aca="false">SUM(F196:G196)</f>
        <v>563</v>
      </c>
      <c r="F196" s="0" t="n">
        <f aca="false">IFERROR(VLOOKUP(B196,'附件2-AC'!B$1:C$10000,2,0),"")</f>
        <v>563</v>
      </c>
      <c r="G196" s="0" t="str">
        <f aca="false">IFERROR(VLOOKUP(B196,'附件2-D'!B$1:C$10000,2,0),"")</f>
        <v/>
      </c>
    </row>
    <row r="197" customFormat="false" ht="12.8" hidden="false" customHeight="false" outlineLevel="0" collapsed="false">
      <c r="A197" s="0" t="n">
        <v>8311026</v>
      </c>
      <c r="B197" s="1" t="s">
        <v>206</v>
      </c>
      <c r="C197" s="1" t="s">
        <v>6</v>
      </c>
      <c r="D197" s="0" t="n">
        <v>375</v>
      </c>
      <c r="E197" s="0" t="n">
        <f aca="false">SUM(F197:G197)</f>
        <v>188</v>
      </c>
      <c r="F197" s="0" t="str">
        <f aca="false">IFERROR(VLOOKUP(B197,'附件2-AC'!B$1:C$10000,2,0),"")</f>
        <v/>
      </c>
      <c r="G197" s="0" t="n">
        <f aca="false">IFERROR(VLOOKUP(B197,'附件2-D'!B$1:C$10000,2,0),"")</f>
        <v>188</v>
      </c>
    </row>
    <row r="198" customFormat="false" ht="12.8" hidden="false" customHeight="false" outlineLevel="0" collapsed="false">
      <c r="A198" s="0" t="n">
        <v>8311027</v>
      </c>
      <c r="B198" s="1" t="s">
        <v>207</v>
      </c>
      <c r="C198" s="1" t="s">
        <v>6</v>
      </c>
      <c r="D198" s="0" t="n">
        <v>450</v>
      </c>
      <c r="E198" s="0" t="n">
        <f aca="false">SUM(F198:G198)</f>
        <v>225</v>
      </c>
      <c r="F198" s="4" t="n">
        <f aca="false">IFERROR(VLOOKUP(B198,'附件2-AC'!B$1:C$10000,2,0),"")</f>
        <v>225</v>
      </c>
      <c r="G198" s="0" t="str">
        <f aca="false">IFERROR(VLOOKUP(B198,'附件2-D'!B$1:C$10000,2,0),"")</f>
        <v/>
      </c>
      <c r="H198" s="2" t="s">
        <v>208</v>
      </c>
    </row>
    <row r="199" customFormat="false" ht="12.8" hidden="false" customHeight="false" outlineLevel="0" collapsed="false">
      <c r="A199" s="0" t="n">
        <v>8311028</v>
      </c>
      <c r="B199" s="1" t="s">
        <v>209</v>
      </c>
      <c r="C199" s="1" t="s">
        <v>6</v>
      </c>
      <c r="D199" s="0" t="n">
        <v>150</v>
      </c>
      <c r="E199" s="0" t="n">
        <f aca="false">SUM(F199:G199)</f>
        <v>75</v>
      </c>
      <c r="F199" s="0" t="str">
        <f aca="false">IFERROR(VLOOKUP(B199,'附件2-AC'!B$1:C$10000,2,0),"")</f>
        <v/>
      </c>
      <c r="G199" s="4" t="n">
        <f aca="false">IFERROR(VLOOKUP(B199,'附件2-D'!B$1:C$10000,2,0),"")</f>
        <v>75</v>
      </c>
      <c r="H199" s="2"/>
    </row>
    <row r="200" customFormat="false" ht="12.8" hidden="true" customHeight="false" outlineLevel="0" collapsed="false">
      <c r="A200" s="0" t="n">
        <v>8311007</v>
      </c>
      <c r="B200" s="1" t="s">
        <v>210</v>
      </c>
      <c r="C200" s="1" t="s">
        <v>99</v>
      </c>
      <c r="D200" s="0" t="n">
        <v>400</v>
      </c>
      <c r="E200" s="0" t="n">
        <f aca="false">SUM(F200:G200)</f>
        <v>0</v>
      </c>
      <c r="F200" s="0" t="str">
        <f aca="false">IFERROR(VLOOKUP(B200,'附件2-AC'!B$1:C$10000,2,0),"")</f>
        <v/>
      </c>
      <c r="G200" s="0" t="str">
        <f aca="false">IFERROR(VLOOKUP(B200,'附件2-D'!B$1:C$10000,2,0),"")</f>
        <v/>
      </c>
    </row>
    <row r="201" customFormat="false" ht="12.8" hidden="true" customHeight="false" outlineLevel="0" collapsed="false">
      <c r="A201" s="0" t="n">
        <v>8311008</v>
      </c>
      <c r="B201" s="1" t="s">
        <v>211</v>
      </c>
      <c r="C201" s="1" t="s">
        <v>99</v>
      </c>
      <c r="D201" s="0" t="n">
        <v>960</v>
      </c>
      <c r="E201" s="0" t="n">
        <f aca="false">SUM(F201:G201)</f>
        <v>0</v>
      </c>
      <c r="F201" s="0" t="str">
        <f aca="false">IFERROR(VLOOKUP(B201,'附件2-AC'!B$1:C$10000,2,0),"")</f>
        <v/>
      </c>
      <c r="G201" s="0" t="str">
        <f aca="false">IFERROR(VLOOKUP(B201,'附件2-D'!B$1:C$10000,2,0),"")</f>
        <v/>
      </c>
    </row>
    <row r="202" customFormat="false" ht="12.8" hidden="true" customHeight="false" outlineLevel="0" collapsed="false">
      <c r="A202" s="0" t="n">
        <v>8311009</v>
      </c>
      <c r="B202" s="1" t="s">
        <v>212</v>
      </c>
      <c r="C202" s="1" t="s">
        <v>99</v>
      </c>
      <c r="D202" s="0" t="n">
        <v>500</v>
      </c>
      <c r="E202" s="0" t="n">
        <f aca="false">SUM(F202:G202)</f>
        <v>0</v>
      </c>
      <c r="F202" s="0" t="str">
        <f aca="false">IFERROR(VLOOKUP(B202,'附件2-AC'!B$1:C$10000,2,0),"")</f>
        <v/>
      </c>
      <c r="G202" s="0" t="str">
        <f aca="false">IFERROR(VLOOKUP(B202,'附件2-D'!B$1:C$10000,2,0),"")</f>
        <v/>
      </c>
    </row>
    <row r="203" customFormat="false" ht="12.8" hidden="true" customHeight="false" outlineLevel="0" collapsed="false">
      <c r="A203" s="0" t="n">
        <v>8311013</v>
      </c>
      <c r="B203" s="1" t="s">
        <v>213</v>
      </c>
      <c r="C203" s="1" t="s">
        <v>99</v>
      </c>
      <c r="D203" s="0" t="n">
        <v>462</v>
      </c>
      <c r="E203" s="0" t="n">
        <f aca="false">SUM(F203:G203)</f>
        <v>0</v>
      </c>
      <c r="F203" s="0" t="str">
        <f aca="false">IFERROR(VLOOKUP(B203,'附件2-AC'!B$1:C$10000,2,0),"")</f>
        <v/>
      </c>
      <c r="G203" s="0" t="str">
        <f aca="false">IFERROR(VLOOKUP(B203,'附件2-D'!B$1:C$10000,2,0),"")</f>
        <v/>
      </c>
    </row>
    <row r="204" customFormat="false" ht="12.8" hidden="true" customHeight="false" outlineLevel="0" collapsed="false">
      <c r="A204" s="0" t="n">
        <v>8311024</v>
      </c>
      <c r="B204" s="1" t="s">
        <v>214</v>
      </c>
      <c r="C204" s="1" t="s">
        <v>99</v>
      </c>
      <c r="D204" s="0" t="n">
        <v>420</v>
      </c>
      <c r="E204" s="0" t="n">
        <f aca="false">SUM(F204:G204)</f>
        <v>0</v>
      </c>
      <c r="F204" s="0" t="str">
        <f aca="false">IFERROR(VLOOKUP(B204,'附件2-AC'!B$1:C$10000,2,0),"")</f>
        <v/>
      </c>
      <c r="G204" s="0" t="str">
        <f aca="false">IFERROR(VLOOKUP(B204,'附件2-D'!B$1:C$10000,2,0),"")</f>
        <v/>
      </c>
    </row>
    <row r="205" customFormat="false" ht="12.8" hidden="true" customHeight="false" outlineLevel="0" collapsed="false">
      <c r="A205" s="0" t="n">
        <v>8311021</v>
      </c>
      <c r="B205" s="1" t="s">
        <v>215</v>
      </c>
      <c r="C205" s="1" t="s">
        <v>99</v>
      </c>
      <c r="D205" s="0" t="n">
        <v>700</v>
      </c>
      <c r="E205" s="0" t="n">
        <f aca="false">SUM(F205:G205)</f>
        <v>0</v>
      </c>
      <c r="F205" s="0" t="str">
        <f aca="false">IFERROR(VLOOKUP(B205,'附件2-AC'!B$1:C$10000,2,0),"")</f>
        <v/>
      </c>
      <c r="G205" s="0" t="str">
        <f aca="false">IFERROR(VLOOKUP(B205,'附件2-D'!B$1:C$10000,2,0),"")</f>
        <v/>
      </c>
    </row>
    <row r="206" customFormat="false" ht="12.8" hidden="true" customHeight="false" outlineLevel="0" collapsed="false">
      <c r="A206" s="0" t="n">
        <v>8311029</v>
      </c>
      <c r="B206" s="1" t="s">
        <v>216</v>
      </c>
      <c r="C206" s="1" t="s">
        <v>99</v>
      </c>
      <c r="D206" s="0" t="n">
        <v>400</v>
      </c>
      <c r="E206" s="0" t="n">
        <f aca="false">SUM(F206:G206)</f>
        <v>0</v>
      </c>
      <c r="F206" s="0" t="str">
        <f aca="false">IFERROR(VLOOKUP(B206,'附件2-AC'!B$1:C$10000,2,0),"")</f>
        <v/>
      </c>
      <c r="G206" s="0" t="str">
        <f aca="false">IFERROR(VLOOKUP(B206,'附件2-D'!B$1:C$10000,2,0),"")</f>
        <v/>
      </c>
    </row>
    <row r="207" customFormat="false" ht="12.8" hidden="false" customHeight="false" outlineLevel="0" collapsed="false">
      <c r="A207" s="0" t="n">
        <v>8310201</v>
      </c>
      <c r="B207" s="1" t="s">
        <v>217</v>
      </c>
      <c r="C207" s="1" t="s">
        <v>6</v>
      </c>
      <c r="D207" s="0" t="n">
        <v>640</v>
      </c>
      <c r="E207" s="0" t="n">
        <f aca="false">SUM(F207:G207)</f>
        <v>320</v>
      </c>
      <c r="F207" s="0" t="n">
        <f aca="false">IFERROR(VLOOKUP(B207,'附件2-AC'!B$1:C$10000,2,0),"")</f>
        <v>320</v>
      </c>
      <c r="G207" s="0" t="str">
        <f aca="false">IFERROR(VLOOKUP(B207,'附件2-D'!B$1:C$10000,2,0),"")</f>
        <v/>
      </c>
    </row>
    <row r="208" customFormat="false" ht="12.8" hidden="false" customHeight="false" outlineLevel="0" collapsed="false">
      <c r="A208" s="0" t="n">
        <v>8310202</v>
      </c>
      <c r="B208" s="1" t="s">
        <v>218</v>
      </c>
      <c r="C208" s="1" t="s">
        <v>6</v>
      </c>
      <c r="D208" s="0" t="n">
        <v>260</v>
      </c>
      <c r="E208" s="0" t="n">
        <f aca="false">SUM(F208:G208)</f>
        <v>130</v>
      </c>
      <c r="F208" s="0" t="str">
        <f aca="false">IFERROR(VLOOKUP(B208,'附件2-AC'!B$1:C$10000,2,0),"")</f>
        <v/>
      </c>
      <c r="G208" s="0" t="n">
        <f aca="false">IFERROR(VLOOKUP(B208,'附件2-D'!B$1:C$10000,2,0),"")</f>
        <v>130</v>
      </c>
    </row>
    <row r="209" customFormat="false" ht="12.8" hidden="false" customHeight="false" outlineLevel="0" collapsed="false">
      <c r="A209" s="0" t="n">
        <v>8310208</v>
      </c>
      <c r="B209" s="1" t="s">
        <v>219</v>
      </c>
      <c r="C209" s="1" t="s">
        <v>6</v>
      </c>
      <c r="D209" s="0" t="n">
        <v>710</v>
      </c>
      <c r="E209" s="0" t="n">
        <f aca="false">SUM(F209:G209)</f>
        <v>355</v>
      </c>
      <c r="F209" s="0" t="n">
        <f aca="false">IFERROR(VLOOKUP(B209,'附件2-AC'!B$1:C$10000,2,0),"")</f>
        <v>355</v>
      </c>
      <c r="G209" s="0" t="str">
        <f aca="false">IFERROR(VLOOKUP(B209,'附件2-D'!B$1:C$10000,2,0),"")</f>
        <v/>
      </c>
    </row>
    <row r="210" customFormat="false" ht="12.8" hidden="false" customHeight="false" outlineLevel="0" collapsed="false">
      <c r="A210" s="0" t="n">
        <v>8310209</v>
      </c>
      <c r="B210" s="1" t="s">
        <v>220</v>
      </c>
      <c r="C210" s="1" t="s">
        <v>6</v>
      </c>
      <c r="D210" s="0" t="n">
        <v>290</v>
      </c>
      <c r="E210" s="0" t="n">
        <f aca="false">SUM(F210:G210)</f>
        <v>145</v>
      </c>
      <c r="F210" s="0" t="str">
        <f aca="false">IFERROR(VLOOKUP(B210,'附件2-AC'!B$1:C$10000,2,0),"")</f>
        <v/>
      </c>
      <c r="G210" s="0" t="n">
        <f aca="false">IFERROR(VLOOKUP(B210,'附件2-D'!B$1:C$10000,2,0),"")</f>
        <v>145</v>
      </c>
    </row>
    <row r="211" customFormat="false" ht="12.8" hidden="true" customHeight="false" outlineLevel="0" collapsed="false">
      <c r="A211" s="0" t="n">
        <v>8310204</v>
      </c>
      <c r="B211" s="1" t="s">
        <v>221</v>
      </c>
      <c r="C211" s="1" t="s">
        <v>99</v>
      </c>
      <c r="D211" s="0" t="n">
        <v>900</v>
      </c>
      <c r="E211" s="0" t="n">
        <f aca="false">SUM(F211:G211)</f>
        <v>0</v>
      </c>
      <c r="F211" s="0" t="str">
        <f aca="false">IFERROR(VLOOKUP(B211,'附件2-AC'!B$1:C$10000,2,0),"")</f>
        <v/>
      </c>
      <c r="G211" s="0" t="str">
        <f aca="false">IFERROR(VLOOKUP(B211,'附件2-D'!B$1:C$10000,2,0),"")</f>
        <v/>
      </c>
    </row>
    <row r="212" customFormat="false" ht="12.8" hidden="true" customHeight="false" outlineLevel="0" collapsed="false">
      <c r="A212" s="0" t="n">
        <v>8310205</v>
      </c>
      <c r="B212" s="1" t="s">
        <v>222</v>
      </c>
      <c r="C212" s="1" t="s">
        <v>99</v>
      </c>
      <c r="D212" s="0" t="n">
        <v>580</v>
      </c>
      <c r="E212" s="0" t="n">
        <f aca="false">SUM(F212:G212)</f>
        <v>0</v>
      </c>
      <c r="F212" s="0" t="str">
        <f aca="false">IFERROR(VLOOKUP(B212,'附件2-AC'!B$1:C$10000,2,0),"")</f>
        <v/>
      </c>
      <c r="G212" s="0" t="str">
        <f aca="false">IFERROR(VLOOKUP(B212,'附件2-D'!B$1:C$10000,2,0),"")</f>
        <v/>
      </c>
    </row>
    <row r="213" customFormat="false" ht="12.8" hidden="true" customHeight="false" outlineLevel="0" collapsed="false">
      <c r="A213" s="0" t="n">
        <v>8310206</v>
      </c>
      <c r="B213" s="1" t="s">
        <v>223</v>
      </c>
      <c r="C213" s="1" t="s">
        <v>99</v>
      </c>
      <c r="D213" s="0" t="n">
        <v>450</v>
      </c>
      <c r="E213" s="0" t="n">
        <f aca="false">SUM(F213:G213)</f>
        <v>0</v>
      </c>
      <c r="F213" s="0" t="str">
        <f aca="false">IFERROR(VLOOKUP(B213,'附件2-AC'!B$1:C$10000,2,0),"")</f>
        <v/>
      </c>
      <c r="G213" s="0" t="str">
        <f aca="false">IFERROR(VLOOKUP(B213,'附件2-D'!B$1:C$10000,2,0),"")</f>
        <v/>
      </c>
    </row>
    <row r="214" customFormat="false" ht="12.8" hidden="true" customHeight="false" outlineLevel="0" collapsed="false">
      <c r="A214" s="0" t="n">
        <v>8310207</v>
      </c>
      <c r="B214" s="1" t="s">
        <v>224</v>
      </c>
      <c r="C214" s="1" t="s">
        <v>99</v>
      </c>
      <c r="D214" s="0" t="n">
        <v>400</v>
      </c>
      <c r="E214" s="0" t="n">
        <f aca="false">SUM(F214:G214)</f>
        <v>0</v>
      </c>
      <c r="F214" s="0" t="str">
        <f aca="false">IFERROR(VLOOKUP(B214,'附件2-AC'!B$1:C$10000,2,0),"")</f>
        <v/>
      </c>
      <c r="G214" s="0" t="str">
        <f aca="false">IFERROR(VLOOKUP(B214,'附件2-D'!B$1:C$10000,2,0),"")</f>
        <v/>
      </c>
    </row>
    <row r="215" customFormat="false" ht="12.8" hidden="true" customHeight="false" outlineLevel="0" collapsed="false">
      <c r="A215" s="0" t="n">
        <v>8310210</v>
      </c>
      <c r="B215" s="1" t="s">
        <v>225</v>
      </c>
      <c r="C215" s="1" t="s">
        <v>99</v>
      </c>
      <c r="D215" s="0" t="n">
        <v>270</v>
      </c>
      <c r="E215" s="0" t="n">
        <f aca="false">SUM(F215:G215)</f>
        <v>0</v>
      </c>
      <c r="F215" s="0" t="str">
        <f aca="false">IFERROR(VLOOKUP(B215,'附件2-AC'!B$1:C$10000,2,0),"")</f>
        <v/>
      </c>
      <c r="G215" s="0" t="str">
        <f aca="false">IFERROR(VLOOKUP(B215,'附件2-D'!B$1:C$10000,2,0),"")</f>
        <v/>
      </c>
    </row>
    <row r="216" customFormat="false" ht="12.8" hidden="true" customHeight="false" outlineLevel="0" collapsed="false">
      <c r="A216" s="0" t="n">
        <v>8310211</v>
      </c>
      <c r="B216" s="1" t="s">
        <v>226</v>
      </c>
      <c r="C216" s="1" t="s">
        <v>99</v>
      </c>
      <c r="D216" s="0" t="n">
        <v>608</v>
      </c>
      <c r="E216" s="0" t="n">
        <f aca="false">SUM(F216:G216)</f>
        <v>0</v>
      </c>
      <c r="F216" s="0" t="str">
        <f aca="false">IFERROR(VLOOKUP(B216,'附件2-AC'!B$1:C$10000,2,0),"")</f>
        <v/>
      </c>
      <c r="G216" s="0" t="str">
        <f aca="false">IFERROR(VLOOKUP(B216,'附件2-D'!B$1:C$10000,2,0),"")</f>
        <v/>
      </c>
    </row>
    <row r="217" customFormat="false" ht="12.8" hidden="false" customHeight="false" outlineLevel="0" collapsed="false">
      <c r="A217" s="0" t="n">
        <v>8310901</v>
      </c>
      <c r="B217" s="1" t="s">
        <v>227</v>
      </c>
      <c r="C217" s="1" t="s">
        <v>6</v>
      </c>
      <c r="D217" s="0" t="n">
        <v>1020</v>
      </c>
      <c r="E217" s="0" t="n">
        <f aca="false">SUM(F217:G217)</f>
        <v>510</v>
      </c>
      <c r="F217" s="0" t="n">
        <f aca="false">IFERROR(VLOOKUP(B217,'附件2-AC'!B$1:C$10000,2,0),"")</f>
        <v>510</v>
      </c>
      <c r="G217" s="0" t="str">
        <f aca="false">IFERROR(VLOOKUP(B217,'附件2-D'!B$1:C$10000,2,0),"")</f>
        <v/>
      </c>
    </row>
    <row r="218" customFormat="false" ht="12.8" hidden="false" customHeight="false" outlineLevel="0" collapsed="false">
      <c r="A218" s="0" t="n">
        <v>8310902</v>
      </c>
      <c r="B218" s="1" t="s">
        <v>228</v>
      </c>
      <c r="C218" s="1" t="s">
        <v>6</v>
      </c>
      <c r="D218" s="0" t="n">
        <v>420</v>
      </c>
      <c r="E218" s="0" t="n">
        <f aca="false">SUM(F218:G218)</f>
        <v>210</v>
      </c>
      <c r="F218" s="0" t="str">
        <f aca="false">IFERROR(VLOOKUP(B218,'附件2-AC'!B$1:C$10000,2,0),"")</f>
        <v/>
      </c>
      <c r="G218" s="0" t="n">
        <f aca="false">IFERROR(VLOOKUP(B218,'附件2-D'!B$1:C$10000,2,0),"")</f>
        <v>210</v>
      </c>
    </row>
    <row r="219" customFormat="false" ht="12.8" hidden="false" customHeight="false" outlineLevel="0" collapsed="false">
      <c r="A219" s="0" t="n">
        <v>8310903</v>
      </c>
      <c r="B219" s="1" t="s">
        <v>229</v>
      </c>
      <c r="C219" s="1" t="s">
        <v>6</v>
      </c>
      <c r="D219" s="0" t="n">
        <v>420</v>
      </c>
      <c r="E219" s="0" t="n">
        <f aca="false">SUM(F219:G219)</f>
        <v>210</v>
      </c>
      <c r="F219" s="0" t="n">
        <f aca="false">IFERROR(VLOOKUP(B219,'附件2-AC'!B$1:C$10000,2,0),"")</f>
        <v>210</v>
      </c>
      <c r="G219" s="0" t="str">
        <f aca="false">IFERROR(VLOOKUP(B219,'附件2-D'!B$1:C$10000,2,0),"")</f>
        <v/>
      </c>
    </row>
    <row r="220" customFormat="false" ht="12.8" hidden="false" customHeight="false" outlineLevel="0" collapsed="false">
      <c r="A220" s="0" t="n">
        <v>8310904</v>
      </c>
      <c r="B220" s="1" t="s">
        <v>230</v>
      </c>
      <c r="C220" s="1" t="s">
        <v>6</v>
      </c>
      <c r="D220" s="0" t="n">
        <v>180</v>
      </c>
      <c r="E220" s="0" t="n">
        <f aca="false">SUM(F220:G220)</f>
        <v>90</v>
      </c>
      <c r="F220" s="0" t="str">
        <f aca="false">IFERROR(VLOOKUP(B220,'附件2-AC'!B$1:C$10000,2,0),"")</f>
        <v/>
      </c>
      <c r="G220" s="0" t="n">
        <f aca="false">IFERROR(VLOOKUP(B220,'附件2-D'!B$1:C$10000,2,0),"")</f>
        <v>90</v>
      </c>
    </row>
    <row r="221" customFormat="false" ht="12.8" hidden="false" customHeight="false" outlineLevel="0" collapsed="false">
      <c r="A221" s="0" t="n">
        <v>8310906</v>
      </c>
      <c r="B221" s="1" t="s">
        <v>231</v>
      </c>
      <c r="C221" s="1" t="s">
        <v>6</v>
      </c>
      <c r="D221" s="0" t="n">
        <v>497</v>
      </c>
      <c r="E221" s="0" t="n">
        <f aca="false">SUM(F221:G221)</f>
        <v>249</v>
      </c>
      <c r="F221" s="0" t="n">
        <f aca="false">IFERROR(VLOOKUP(B221,'附件2-AC'!B$1:C$10000,2,0),"")</f>
        <v>249</v>
      </c>
      <c r="G221" s="0" t="str">
        <f aca="false">IFERROR(VLOOKUP(B221,'附件2-D'!B$1:C$10000,2,0),"")</f>
        <v/>
      </c>
    </row>
    <row r="222" customFormat="false" ht="12.8" hidden="false" customHeight="false" outlineLevel="0" collapsed="false">
      <c r="A222" s="0" t="n">
        <v>8310907</v>
      </c>
      <c r="B222" s="1" t="s">
        <v>232</v>
      </c>
      <c r="C222" s="1" t="s">
        <v>6</v>
      </c>
      <c r="D222" s="0" t="n">
        <v>203</v>
      </c>
      <c r="E222" s="0" t="n">
        <f aca="false">SUM(F222:G222)</f>
        <v>102</v>
      </c>
      <c r="F222" s="0" t="str">
        <f aca="false">IFERROR(VLOOKUP(B222,'附件2-AC'!B$1:C$10000,2,0),"")</f>
        <v/>
      </c>
      <c r="G222" s="0" t="n">
        <f aca="false">IFERROR(VLOOKUP(B222,'附件2-D'!B$1:C$10000,2,0),"")</f>
        <v>102</v>
      </c>
    </row>
    <row r="223" customFormat="false" ht="12.8" hidden="true" customHeight="false" outlineLevel="0" collapsed="false">
      <c r="A223" s="0" t="n">
        <v>8310905</v>
      </c>
      <c r="B223" s="1" t="s">
        <v>233</v>
      </c>
      <c r="C223" s="1" t="s">
        <v>99</v>
      </c>
      <c r="D223" s="0" t="n">
        <v>720</v>
      </c>
      <c r="E223" s="0" t="n">
        <f aca="false">SUM(F223:G223)</f>
        <v>0</v>
      </c>
      <c r="F223" s="0" t="str">
        <f aca="false">IFERROR(VLOOKUP(B223,'附件2-AC'!B$1:C$10000,2,0),"")</f>
        <v/>
      </c>
      <c r="G223" s="0" t="str">
        <f aca="false">IFERROR(VLOOKUP(B223,'附件2-D'!B$1:C$10000,2,0),"")</f>
        <v/>
      </c>
    </row>
    <row r="224" customFormat="false" ht="12.8" hidden="true" customHeight="false" outlineLevel="0" collapsed="false">
      <c r="A224" s="0" t="n">
        <v>8310636</v>
      </c>
      <c r="B224" s="1" t="s">
        <v>234</v>
      </c>
      <c r="C224" s="1" t="s">
        <v>99</v>
      </c>
      <c r="D224" s="0" t="n">
        <v>360</v>
      </c>
      <c r="E224" s="0" t="n">
        <f aca="false">SUM(F224:G224)</f>
        <v>0</v>
      </c>
      <c r="F224" s="0" t="str">
        <f aca="false">IFERROR(VLOOKUP(B224,'附件2-AC'!B$1:C$10000,2,0),"")</f>
        <v/>
      </c>
      <c r="G224" s="0" t="str">
        <f aca="false">IFERROR(VLOOKUP(B224,'附件2-D'!B$1:C$10000,2,0),"")</f>
        <v/>
      </c>
    </row>
    <row r="225" customFormat="false" ht="12.8" hidden="false" customHeight="false" outlineLevel="0" collapsed="false">
      <c r="A225" s="0" t="n">
        <v>8311101</v>
      </c>
      <c r="B225" s="1" t="s">
        <v>235</v>
      </c>
      <c r="C225" s="1" t="s">
        <v>6</v>
      </c>
      <c r="D225" s="0" t="n">
        <v>825</v>
      </c>
      <c r="E225" s="0" t="n">
        <f aca="false">SUM(F225:G225)</f>
        <v>413</v>
      </c>
      <c r="F225" s="0" t="n">
        <f aca="false">IFERROR(VLOOKUP(B225,'附件2-AC'!B$1:C$10000,2,0),"")</f>
        <v>413</v>
      </c>
      <c r="G225" s="0" t="str">
        <f aca="false">IFERROR(VLOOKUP(B225,'附件2-D'!B$1:C$10000,2,0),"")</f>
        <v/>
      </c>
    </row>
    <row r="226" customFormat="false" ht="12.8" hidden="false" customHeight="false" outlineLevel="0" collapsed="false">
      <c r="A226" s="0" t="n">
        <v>8311102</v>
      </c>
      <c r="B226" s="1" t="s">
        <v>236</v>
      </c>
      <c r="C226" s="1" t="s">
        <v>6</v>
      </c>
      <c r="D226" s="0" t="n">
        <v>275</v>
      </c>
      <c r="E226" s="0" t="n">
        <f aca="false">SUM(F226:G226)</f>
        <v>138</v>
      </c>
      <c r="F226" s="0" t="str">
        <f aca="false">IFERROR(VLOOKUP(B226,'附件2-AC'!B$1:C$10000,2,0),"")</f>
        <v/>
      </c>
      <c r="G226" s="0" t="n">
        <f aca="false">IFERROR(VLOOKUP(B226,'附件2-D'!B$1:C$10000,2,0),"")</f>
        <v>138</v>
      </c>
    </row>
    <row r="227" customFormat="false" ht="12.8" hidden="false" customHeight="false" outlineLevel="0" collapsed="false">
      <c r="A227" s="0" t="n">
        <v>8311105</v>
      </c>
      <c r="B227" s="1" t="s">
        <v>237</v>
      </c>
      <c r="C227" s="1" t="s">
        <v>6</v>
      </c>
      <c r="D227" s="0" t="n">
        <v>450</v>
      </c>
      <c r="E227" s="0" t="n">
        <f aca="false">SUM(F227:G227)</f>
        <v>225</v>
      </c>
      <c r="F227" s="0" t="n">
        <f aca="false">IFERROR(VLOOKUP(B227,'附件2-AC'!B$1:C$10000,2,0),"")</f>
        <v>225</v>
      </c>
      <c r="G227" s="0" t="str">
        <f aca="false">IFERROR(VLOOKUP(B227,'附件2-D'!B$1:C$10000,2,0),"")</f>
        <v/>
      </c>
    </row>
    <row r="228" customFormat="false" ht="12.8" hidden="false" customHeight="false" outlineLevel="0" collapsed="false">
      <c r="A228" s="0" t="n">
        <v>8311106</v>
      </c>
      <c r="B228" s="1" t="s">
        <v>238</v>
      </c>
      <c r="C228" s="1" t="s">
        <v>6</v>
      </c>
      <c r="D228" s="0" t="n">
        <v>150</v>
      </c>
      <c r="E228" s="0" t="n">
        <f aca="false">SUM(F228:G228)</f>
        <v>75</v>
      </c>
      <c r="F228" s="0" t="str">
        <f aca="false">IFERROR(VLOOKUP(B228,'附件2-AC'!B$1:C$10000,2,0),"")</f>
        <v/>
      </c>
      <c r="G228" s="0" t="n">
        <f aca="false">IFERROR(VLOOKUP(B228,'附件2-D'!B$1:C$10000,2,0),"")</f>
        <v>75</v>
      </c>
    </row>
    <row r="229" customFormat="false" ht="12.8" hidden="true" customHeight="false" outlineLevel="0" collapsed="false">
      <c r="A229" s="0" t="n">
        <v>8311104</v>
      </c>
      <c r="B229" s="1" t="s">
        <v>239</v>
      </c>
      <c r="C229" s="1" t="s">
        <v>99</v>
      </c>
      <c r="D229" s="0" t="n">
        <v>400</v>
      </c>
      <c r="E229" s="0" t="n">
        <f aca="false">SUM(F229:G229)</f>
        <v>0</v>
      </c>
      <c r="F229" s="0" t="str">
        <f aca="false">IFERROR(VLOOKUP(B229,'附件2-AC'!B$1:C$10000,2,0),"")</f>
        <v/>
      </c>
      <c r="G229" s="0" t="str">
        <f aca="false">IFERROR(VLOOKUP(B229,'附件2-D'!B$1:C$10000,2,0),"")</f>
        <v/>
      </c>
    </row>
    <row r="231" customFormat="false" ht="12.8" hidden="false" customHeight="false" outlineLevel="0" collapsed="false">
      <c r="D231" s="0" t="n">
        <f aca="false">SUM(D2:D229)</f>
        <v>95366</v>
      </c>
      <c r="E231" s="0" t="n">
        <f aca="false">SUM(E2:E229)</f>
        <v>34124</v>
      </c>
      <c r="F231" s="0" t="n">
        <f aca="false">SUM(F2:F229)</f>
        <v>25548</v>
      </c>
      <c r="G231" s="0" t="n">
        <f aca="false">SUM(G2:G229)</f>
        <v>8576</v>
      </c>
    </row>
    <row r="234" customFormat="false" ht="12.8" hidden="false" customHeight="false" outlineLevel="0" collapsed="false">
      <c r="C234" s="5" t="n">
        <f aca="false">COUNTIFS(C2:C230,"公办")</f>
        <v>181</v>
      </c>
    </row>
    <row r="235" customFormat="false" ht="12.8" hidden="false" customHeight="false" outlineLevel="0" collapsed="false">
      <c r="C235" s="5" t="n">
        <f aca="false">COUNTIFS(C2:C230,"民办")</f>
        <v>47</v>
      </c>
    </row>
  </sheetData>
  <autoFilter ref="A1:H229">
    <filterColumn colId="2">
      <customFilters and="true">
        <customFilter operator="equal" val="公办"/>
      </customFilters>
    </filterColumn>
  </autoFilter>
  <mergeCells count="4">
    <mergeCell ref="H85:H86"/>
    <mergeCell ref="H109:H110"/>
    <mergeCell ref="H133:H134"/>
    <mergeCell ref="H198:H1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2024-06-11T19:18:43Z</dcterms:created>
  <dc:creator/>
  <dc:description/>
  <dc:language>en-US</dc:language>
  <cp:lastModifiedBy/>
  <dcterms:modified xsi:type="dcterms:W3CDTF">2024-06-13T10:01:12Z</dcterms:modified>
  <cp:revision>21</cp:revision>
  <dc:subject/>
  <dc:title/>
</cp:coreProperties>
</file>