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kku\datathon\"/>
    </mc:Choice>
  </mc:AlternateContent>
  <xr:revisionPtr revIDLastSave="0" documentId="8_{33F5ECAD-B7EA-485F-8CDA-643BA049F785}" xr6:coauthVersionLast="47" xr6:coauthVersionMax="47" xr10:uidLastSave="{00000000-0000-0000-0000-000000000000}"/>
  <bookViews>
    <workbookView xWindow="-98" yWindow="-98" windowWidth="21795" windowHeight="12975" xr2:uid="{36CA0B6A-E8B5-4B1D-979A-806AFB324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<sst xmlns="http://schemas.openxmlformats.org/spreadsheetml/2006/main" count="5" uniqueCount="5">
  <si>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year</t>
  </si>
  <si>
    <t>carload</t>
  </si>
  <si>
    <t>difference_since2022</t>
  </si>
  <si>
    <t>differece_since_previous</t>
  </si>
  <si>
    <t>if_trucks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</si>
</sst>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994C-C9C7-4EFB-A18D-F90721A019A8}">
  <dimension ref="A1:E20"/>
  <sheetViews>
    <sheetView tabSelected="1" workbookViewId="0">
      <selection activeCell="I12" sqref="I12"/>
    </sheetView>
  </sheetViews>
  <sheetFormatPr defaultRowHeight="14.25" x14ac:dyDescent="0.45"/>
  <cols>
    <col min="2" max="2" width="18.13281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2022</v>
      </c>
      <c r="B2">
        <f>568900*(1+0.005)^0</f>
        <v>568900</v>
      </c>
      <c r="C2">
        <f>B2-568900</f>
        <v>0</v>
      </c>
      <c r="D2">
        <v>0</v>
      </c>
      <c r="E2">
        <v>0</v>
      </c>
    </row>
    <row r="3" spans="1:5" x14ac:dyDescent="0.45">
      <c r="A3">
        <v>2023</v>
      </c>
      <c r="B3">
        <f>568900*(1+0.005)^1</f>
        <v>571744.49999999988</v>
      </c>
      <c r="C3">
        <f t="shared" ref="C3:C20" si="0">B3-568900</f>
        <v>2844.4999999998836</v>
      </c>
      <c r="D3">
        <f>B3-B2</f>
        <v>2844.4999999998836</v>
      </c>
      <c r="E3">
        <f>C3*3.4</f>
        <v>9671.2999999996046</v>
      </c>
    </row>
    <row r="4" spans="1:5" x14ac:dyDescent="0.45">
      <c r="A4">
        <v>2024</v>
      </c>
      <c r="B4">
        <f>568900*(1+0.005)^2</f>
        <v>574603.2224999998</v>
      </c>
      <c r="C4">
        <f t="shared" si="0"/>
        <v>5703.2224999997998</v>
      </c>
      <c r="D4">
        <f t="shared" ref="D4:D20" si="1">B4-B3</f>
        <v>2858.7224999999162</v>
      </c>
      <c r="E4">
        <f t="shared" ref="E4:E20" si="2">C4*3.4</f>
        <v>19390.95649999932</v>
      </c>
    </row>
    <row r="5" spans="1:5" x14ac:dyDescent="0.45">
      <c r="A5">
        <v>2025</v>
      </c>
      <c r="B5">
        <f>568900*(1+0.005)^3</f>
        <v>577476.23861249979</v>
      </c>
      <c r="C5">
        <f t="shared" si="0"/>
        <v>8576.2386124997865</v>
      </c>
      <c r="D5">
        <f t="shared" si="1"/>
        <v>2873.0161124999868</v>
      </c>
      <c r="E5">
        <f t="shared" si="2"/>
        <v>29159.211282499273</v>
      </c>
    </row>
    <row r="6" spans="1:5" x14ac:dyDescent="0.45">
      <c r="A6">
        <v>2026</v>
      </c>
      <c r="B6">
        <f>568900*(1+0.005)^4</f>
        <v>580363.61980556208</v>
      </c>
      <c r="C6">
        <f t="shared" si="0"/>
        <v>11463.619805562077</v>
      </c>
      <c r="D6">
        <f t="shared" si="1"/>
        <v>2887.3811930622905</v>
      </c>
      <c r="E6">
        <f t="shared" si="2"/>
        <v>38976.307338911058</v>
      </c>
    </row>
    <row r="7" spans="1:5" x14ac:dyDescent="0.45">
      <c r="A7">
        <v>2027</v>
      </c>
      <c r="B7">
        <f>568900*(1+0.005)^5</f>
        <v>583265.43790458981</v>
      </c>
      <c r="C7">
        <f t="shared" si="0"/>
        <v>14365.437904589809</v>
      </c>
      <c r="D7">
        <f t="shared" si="1"/>
        <v>2901.8180990277324</v>
      </c>
      <c r="E7">
        <f t="shared" si="2"/>
        <v>48842.488875605348</v>
      </c>
    </row>
    <row r="8" spans="1:5" x14ac:dyDescent="0.45">
      <c r="A8">
        <v>2028</v>
      </c>
      <c r="B8">
        <f>568900*(1+0.005)^6</f>
        <v>586181.76509411272</v>
      </c>
      <c r="C8">
        <f t="shared" si="0"/>
        <v>17281.765094112721</v>
      </c>
      <c r="D8">
        <f t="shared" si="1"/>
        <v>2916.3271895229118</v>
      </c>
      <c r="E8">
        <f t="shared" si="2"/>
        <v>58758.001319983254</v>
      </c>
    </row>
    <row r="9" spans="1:5" x14ac:dyDescent="0.45">
      <c r="A9">
        <v>2029</v>
      </c>
      <c r="B9">
        <f>568900*(1+0.005)^7</f>
        <v>589112.67391958321</v>
      </c>
      <c r="C9">
        <f t="shared" si="0"/>
        <v>20212.673919583205</v>
      </c>
      <c r="D9">
        <f t="shared" si="1"/>
        <v>2930.9088254704839</v>
      </c>
      <c r="E9">
        <f t="shared" si="2"/>
        <v>68723.0913265829</v>
      </c>
    </row>
    <row r="10" spans="1:5" x14ac:dyDescent="0.45">
      <c r="A10">
        <v>2030</v>
      </c>
      <c r="B10">
        <f>568900*(1+0.005)^8</f>
        <v>592058.2372891811</v>
      </c>
      <c r="C10">
        <f t="shared" si="0"/>
        <v>23158.237289181096</v>
      </c>
      <c r="D10">
        <f t="shared" si="1"/>
        <v>2945.5633695978904</v>
      </c>
      <c r="E10">
        <f t="shared" si="2"/>
        <v>78738.006783215722</v>
      </c>
    </row>
    <row r="11" spans="1:5" x14ac:dyDescent="0.45">
      <c r="A11">
        <v>2031</v>
      </c>
      <c r="B11">
        <f>568900*(1+0.005)^9</f>
        <v>595018.52847562695</v>
      </c>
      <c r="C11">
        <f t="shared" si="0"/>
        <v>26118.528475626954</v>
      </c>
      <c r="D11">
        <f t="shared" si="1"/>
        <v>2960.2911864458583</v>
      </c>
      <c r="E11">
        <f t="shared" si="2"/>
        <v>88802.996817131643</v>
      </c>
    </row>
    <row r="12" spans="1:5" x14ac:dyDescent="0.45">
      <c r="A12">
        <v>2032</v>
      </c>
      <c r="B12">
        <f>568900*(1+0.005)^10</f>
        <v>597993.6211180049</v>
      </c>
      <c r="C12">
        <f t="shared" si="0"/>
        <v>29093.621118004899</v>
      </c>
      <c r="D12">
        <f t="shared" si="1"/>
        <v>2975.0926423779456</v>
      </c>
      <c r="E12">
        <f t="shared" si="2"/>
        <v>98918.311801216652</v>
      </c>
    </row>
    <row r="13" spans="1:5" x14ac:dyDescent="0.45">
      <c r="A13">
        <v>2033</v>
      </c>
      <c r="B13">
        <f>568900*(1+0.005)^11</f>
        <v>600983.58922359499</v>
      </c>
      <c r="C13">
        <f t="shared" si="0"/>
        <v>32083.589223594987</v>
      </c>
      <c r="D13">
        <f t="shared" si="1"/>
        <v>2989.9681055900874</v>
      </c>
      <c r="E13">
        <f t="shared" si="2"/>
        <v>109084.20336022295</v>
      </c>
    </row>
    <row r="14" spans="1:5" x14ac:dyDescent="0.45">
      <c r="A14">
        <v>2034</v>
      </c>
      <c r="B14">
        <f>568900*(1+0.005)^12</f>
        <v>603988.50716971268</v>
      </c>
      <c r="C14">
        <f t="shared" si="0"/>
        <v>35088.507169712684</v>
      </c>
      <c r="D14">
        <f t="shared" si="1"/>
        <v>3004.9179461176973</v>
      </c>
      <c r="E14">
        <f t="shared" si="2"/>
        <v>119300.92437702313</v>
      </c>
    </row>
    <row r="15" spans="1:5" x14ac:dyDescent="0.45">
      <c r="A15">
        <v>2035</v>
      </c>
      <c r="B15">
        <f>568900*(1+0.005)^13</f>
        <v>607008.44970556116</v>
      </c>
      <c r="C15">
        <f t="shared" si="0"/>
        <v>38108.449705561157</v>
      </c>
      <c r="D15">
        <f t="shared" si="1"/>
        <v>3019.9425358484732</v>
      </c>
      <c r="E15">
        <f t="shared" si="2"/>
        <v>129568.72899890793</v>
      </c>
    </row>
    <row r="16" spans="1:5" x14ac:dyDescent="0.45">
      <c r="A16">
        <v>2036</v>
      </c>
      <c r="B16">
        <f>568900*(1+0.005)^14</f>
        <v>610043.49195408891</v>
      </c>
      <c r="C16">
        <f t="shared" si="0"/>
        <v>41143.49195408891</v>
      </c>
      <c r="D16">
        <f t="shared" si="1"/>
        <v>3035.0422485277522</v>
      </c>
      <c r="E16">
        <f t="shared" si="2"/>
        <v>139887.87264390229</v>
      </c>
    </row>
    <row r="17" spans="1:5" x14ac:dyDescent="0.45">
      <c r="A17">
        <v>2037</v>
      </c>
      <c r="B17">
        <f>568900*(1+0.005)^15</f>
        <v>613093.70941385918</v>
      </c>
      <c r="C17">
        <f t="shared" si="0"/>
        <v>44193.709413859178</v>
      </c>
      <c r="D17">
        <f t="shared" si="1"/>
        <v>3050.2174597702688</v>
      </c>
      <c r="E17">
        <f t="shared" si="2"/>
        <v>150258.61200712121</v>
      </c>
    </row>
    <row r="18" spans="1:5" x14ac:dyDescent="0.45">
      <c r="A18">
        <v>2038</v>
      </c>
      <c r="B18">
        <f>568900*(1+0.005)^16</f>
        <v>616159.17796092841</v>
      </c>
      <c r="C18">
        <f t="shared" si="0"/>
        <v>47259.177960928413</v>
      </c>
      <c r="D18">
        <f t="shared" si="1"/>
        <v>3065.4685470692348</v>
      </c>
      <c r="E18">
        <f t="shared" si="2"/>
        <v>160681.20506715661</v>
      </c>
    </row>
    <row r="19" spans="1:5" x14ac:dyDescent="0.45">
      <c r="A19">
        <v>2039</v>
      </c>
      <c r="B19">
        <f>568900*(1+0.005)^17</f>
        <v>619239.97385073302</v>
      </c>
      <c r="C19">
        <f t="shared" si="0"/>
        <v>50339.973850733018</v>
      </c>
      <c r="D19">
        <f t="shared" si="1"/>
        <v>3080.7958898046054</v>
      </c>
      <c r="E19">
        <f t="shared" si="2"/>
        <v>171155.91109249226</v>
      </c>
    </row>
    <row r="20" spans="1:5" x14ac:dyDescent="0.45">
      <c r="A20">
        <v>2040</v>
      </c>
      <c r="B20">
        <f>568900*(1+0.005)^18</f>
        <v>622336.17371998657</v>
      </c>
      <c r="C20">
        <f t="shared" si="0"/>
        <v>53436.173719986575</v>
      </c>
      <c r="D20">
        <f t="shared" si="1"/>
        <v>3096.1998692535562</v>
      </c>
      <c r="E20">
        <f t="shared" si="2"/>
        <v>181682.99064795434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Olichney</dc:creator>
  <cp:lastModifiedBy>William Olichney</cp:lastModifiedBy>
  <dcterms:created xsi:type="dcterms:W3CDTF">2025-04-09T15:06:22Z</dcterms:created>
  <dcterms:modified xsi:type="dcterms:W3CDTF">2025-04-09T15:15:34Z</dcterms:modified>
</cp:coreProperties>
</file>