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10" windowWidth="14355" windowHeight="7620"/>
  </bookViews>
  <sheets>
    <sheet name="main" sheetId="2" r:id="rId1"/>
    <sheet name="problems" sheetId="7" r:id="rId2"/>
    <sheet name="Sheet5" sheetId="10" r:id="rId3"/>
    <sheet name="props" sheetId="1" r:id="rId4"/>
    <sheet name="elemno" sheetId="5" r:id="rId5"/>
    <sheet name="pivot" sheetId="4" r:id="rId6"/>
    <sheet name="symbols" sheetId="6" r:id="rId7"/>
    <sheet name="Sheet3" sheetId="3" r:id="rId8"/>
    <sheet name="Sheet4" sheetId="9" r:id="rId9"/>
  </sheets>
  <definedNames>
    <definedName name="_xlnm._FilterDatabase" localSheetId="0" hidden="1">main!$A$1:$I$234</definedName>
  </definedNames>
  <calcPr calcId="145621"/>
  <pivotCaches>
    <pivotCache cacheId="36" r:id="rId10"/>
    <pivotCache cacheId="37" r:id="rId11"/>
    <pivotCache cacheId="38" r:id="rId12"/>
  </pivotCaches>
</workbook>
</file>

<file path=xl/calcChain.xml><?xml version="1.0" encoding="utf-8"?>
<calcChain xmlns="http://schemas.openxmlformats.org/spreadsheetml/2006/main">
  <c r="E117" i="2" l="1"/>
  <c r="C117" i="2"/>
  <c r="J117" i="2" s="1"/>
  <c r="E82" i="2"/>
  <c r="C82" i="2"/>
  <c r="J82" i="2" s="1"/>
  <c r="E191" i="2"/>
  <c r="C191" i="2"/>
  <c r="J191" i="2" s="1"/>
  <c r="E63" i="2"/>
  <c r="C63" i="2"/>
  <c r="J63" i="2" s="1"/>
  <c r="E60" i="2"/>
  <c r="C60" i="2"/>
  <c r="J60" i="2" s="1"/>
  <c r="E64" i="2"/>
  <c r="C64" i="2"/>
  <c r="J64" i="2" s="1"/>
  <c r="E62" i="2"/>
  <c r="C62" i="2"/>
  <c r="J62" i="2" s="1"/>
  <c r="E61" i="2"/>
  <c r="C61" i="2"/>
  <c r="J61" i="2" s="1"/>
  <c r="C85" i="2"/>
  <c r="E85" i="2"/>
  <c r="J85" i="2"/>
  <c r="C86" i="2"/>
  <c r="J86" i="2" s="1"/>
  <c r="E86" i="2"/>
  <c r="C87" i="2"/>
  <c r="E87" i="2"/>
  <c r="J87" i="2"/>
  <c r="C88" i="2"/>
  <c r="J88" i="2" s="1"/>
  <c r="E88" i="2"/>
  <c r="E93" i="2" l="1"/>
  <c r="C93" i="2"/>
  <c r="J93" i="2" s="1"/>
  <c r="E104" i="2"/>
  <c r="C104" i="2"/>
  <c r="J104" i="2" s="1"/>
  <c r="E103" i="2"/>
  <c r="C103" i="2"/>
  <c r="J103" i="2" s="1"/>
  <c r="E105" i="2"/>
  <c r="C105" i="2"/>
  <c r="J105" i="2" s="1"/>
  <c r="J205" i="2"/>
  <c r="J184" i="2"/>
  <c r="J189" i="2"/>
  <c r="J181" i="2"/>
  <c r="J180" i="2"/>
  <c r="J179" i="2"/>
  <c r="J178" i="2"/>
  <c r="J174" i="2"/>
  <c r="J173" i="2"/>
  <c r="J172" i="2"/>
  <c r="J171" i="2"/>
  <c r="J165" i="2"/>
  <c r="J163" i="2"/>
  <c r="J162" i="2"/>
  <c r="J161" i="2"/>
  <c r="J160" i="2"/>
  <c r="J159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232" i="2"/>
  <c r="J115" i="2"/>
  <c r="J114" i="2"/>
  <c r="J231" i="2"/>
  <c r="J230" i="2"/>
  <c r="J96" i="2"/>
  <c r="J77" i="2"/>
  <c r="J58" i="2"/>
  <c r="J57" i="2"/>
  <c r="J56" i="2"/>
  <c r="J55" i="2"/>
  <c r="J54" i="2"/>
  <c r="J53" i="2"/>
  <c r="J52" i="2"/>
  <c r="J51" i="2"/>
  <c r="J50" i="2"/>
  <c r="J49" i="2"/>
  <c r="J44" i="2"/>
  <c r="J34" i="2"/>
  <c r="J32" i="2"/>
  <c r="J25" i="2"/>
  <c r="J24" i="2"/>
  <c r="J22" i="2"/>
  <c r="J20" i="2"/>
  <c r="J19" i="2"/>
  <c r="J18" i="2"/>
  <c r="J17" i="2"/>
  <c r="J11" i="2"/>
  <c r="J3" i="2"/>
  <c r="E102" i="2"/>
  <c r="C102" i="2"/>
  <c r="J102" i="2" s="1"/>
  <c r="E92" i="2"/>
  <c r="C92" i="2"/>
  <c r="J92" i="2" s="1"/>
  <c r="E14" i="2"/>
  <c r="C14" i="2"/>
  <c r="J14" i="2" s="1"/>
  <c r="E13" i="2"/>
  <c r="C13" i="2"/>
  <c r="J13" i="2" s="1"/>
  <c r="E111" i="2"/>
  <c r="C111" i="2"/>
  <c r="J111" i="2" s="1"/>
  <c r="E15" i="2"/>
  <c r="C15" i="2"/>
  <c r="J15" i="2" s="1"/>
  <c r="E119" i="2"/>
  <c r="C119" i="2"/>
  <c r="J119" i="2" s="1"/>
  <c r="E5" i="2"/>
  <c r="C5" i="2"/>
  <c r="J5" i="2" s="1"/>
  <c r="E67" i="2"/>
  <c r="C67" i="2"/>
  <c r="J67" i="2" s="1"/>
  <c r="M1" i="7"/>
  <c r="E142" i="2"/>
  <c r="C142" i="2"/>
  <c r="J142" i="2" s="1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I199" i="6"/>
  <c r="J198" i="6"/>
  <c r="I198" i="6"/>
  <c r="J197" i="6"/>
  <c r="I197" i="6"/>
  <c r="J196" i="6"/>
  <c r="F196" i="6" s="1"/>
  <c r="I196" i="6"/>
  <c r="J195" i="6"/>
  <c r="I195" i="6"/>
  <c r="J194" i="6"/>
  <c r="F194" i="6" s="1"/>
  <c r="I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F178" i="6" s="1"/>
  <c r="I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F146" i="6" s="1"/>
  <c r="I146" i="6"/>
  <c r="J145" i="6"/>
  <c r="F145" i="6" s="1"/>
  <c r="I145" i="6"/>
  <c r="J144" i="6"/>
  <c r="F144" i="6" s="1"/>
  <c r="I144" i="6"/>
  <c r="J143" i="6"/>
  <c r="F143" i="6" s="1"/>
  <c r="I143" i="6"/>
  <c r="J142" i="6"/>
  <c r="J141" i="6"/>
  <c r="J140" i="6"/>
  <c r="J139" i="6"/>
  <c r="J138" i="6"/>
  <c r="F138" i="6" s="1"/>
  <c r="I138" i="6"/>
  <c r="J137" i="6"/>
  <c r="F137" i="6" s="1"/>
  <c r="I137" i="6"/>
  <c r="J136" i="6"/>
  <c r="J135" i="6"/>
  <c r="J134" i="6"/>
  <c r="J133" i="6"/>
  <c r="J132" i="6"/>
  <c r="I132" i="6"/>
  <c r="J131" i="6"/>
  <c r="F131" i="6" s="1"/>
  <c r="I131" i="6"/>
  <c r="J130" i="6"/>
  <c r="J129" i="6"/>
  <c r="J128" i="6"/>
  <c r="J127" i="6"/>
  <c r="F127" i="6" s="1"/>
  <c r="I127" i="6"/>
  <c r="J126" i="6"/>
  <c r="F126" i="6" s="1"/>
  <c r="I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F100" i="6" s="1"/>
  <c r="I100" i="6"/>
  <c r="J99" i="6"/>
  <c r="F99" i="6" s="1"/>
  <c r="I99" i="6"/>
  <c r="J98" i="6"/>
  <c r="F98" i="6" s="1"/>
  <c r="I98" i="6"/>
  <c r="J97" i="6"/>
  <c r="J96" i="6"/>
  <c r="J95" i="6"/>
  <c r="J94" i="6"/>
  <c r="J93" i="6"/>
  <c r="J92" i="6"/>
  <c r="I92" i="6"/>
  <c r="J91" i="6"/>
  <c r="J90" i="6"/>
  <c r="J89" i="6"/>
  <c r="J88" i="6"/>
  <c r="J87" i="6"/>
  <c r="J86" i="6"/>
  <c r="J85" i="6"/>
  <c r="J84" i="6"/>
  <c r="J83" i="6"/>
  <c r="J82" i="6"/>
  <c r="J81" i="6"/>
  <c r="J80" i="6"/>
  <c r="F80" i="6" s="1"/>
  <c r="I80" i="6"/>
  <c r="J79" i="6"/>
  <c r="F79" i="6" s="1"/>
  <c r="I79" i="6"/>
  <c r="J78" i="6"/>
  <c r="J77" i="6"/>
  <c r="J76" i="6"/>
  <c r="I76" i="6"/>
  <c r="J75" i="6"/>
  <c r="J74" i="6"/>
  <c r="F74" i="6" s="1"/>
  <c r="I74" i="6"/>
  <c r="J73" i="6"/>
  <c r="J72" i="6"/>
  <c r="J71" i="6"/>
  <c r="J70" i="6"/>
  <c r="J69" i="6"/>
  <c r="J68" i="6"/>
  <c r="J67" i="6"/>
  <c r="F67" i="6" s="1"/>
  <c r="I67" i="6"/>
  <c r="J66" i="6"/>
  <c r="J65" i="6"/>
  <c r="J64" i="6"/>
  <c r="J63" i="6"/>
  <c r="F63" i="6" s="1"/>
  <c r="I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F48" i="6" s="1"/>
  <c r="I48" i="6"/>
  <c r="J47" i="6"/>
  <c r="J46" i="6"/>
  <c r="J45" i="6"/>
  <c r="J44" i="6"/>
  <c r="J43" i="6"/>
  <c r="J42" i="6"/>
  <c r="I42" i="6"/>
  <c r="J41" i="6"/>
  <c r="J40" i="6"/>
  <c r="F40" i="6" s="1"/>
  <c r="I40" i="6"/>
  <c r="J39" i="6"/>
  <c r="J38" i="6"/>
  <c r="J37" i="6"/>
  <c r="F37" i="6" s="1"/>
  <c r="I37" i="6"/>
  <c r="J36" i="6"/>
  <c r="J35" i="6"/>
  <c r="F35" i="6" s="1"/>
  <c r="I35" i="6"/>
  <c r="J34" i="6"/>
  <c r="J33" i="6"/>
  <c r="J32" i="6"/>
  <c r="J31" i="6"/>
  <c r="F31" i="6" s="1"/>
  <c r="I31" i="6"/>
  <c r="J30" i="6"/>
  <c r="F30" i="6" s="1"/>
  <c r="I30" i="6"/>
  <c r="J29" i="6"/>
  <c r="F29" i="6" s="1"/>
  <c r="I29" i="6"/>
  <c r="J28" i="6"/>
  <c r="J27" i="6"/>
  <c r="J26" i="6"/>
  <c r="J25" i="6"/>
  <c r="J24" i="6"/>
  <c r="J23" i="6"/>
  <c r="J22" i="6"/>
  <c r="J21" i="6"/>
  <c r="J20" i="6"/>
  <c r="F20" i="6" s="1"/>
  <c r="I20" i="6"/>
  <c r="J19" i="6"/>
  <c r="F19" i="6" s="1"/>
  <c r="I19" i="6"/>
  <c r="J18" i="6"/>
  <c r="F18" i="6" s="1"/>
  <c r="I18" i="6"/>
  <c r="J17" i="6"/>
  <c r="J16" i="6"/>
  <c r="J15" i="6"/>
  <c r="J14" i="6"/>
  <c r="J13" i="6"/>
  <c r="J12" i="6"/>
  <c r="J11" i="6"/>
  <c r="J10" i="6"/>
  <c r="F10" i="6" s="1"/>
  <c r="I10" i="6"/>
  <c r="J9" i="6"/>
  <c r="J8" i="6"/>
  <c r="J7" i="6"/>
  <c r="J6" i="6"/>
  <c r="J5" i="6"/>
  <c r="J4" i="6"/>
  <c r="J3" i="6"/>
  <c r="J2" i="6"/>
  <c r="B2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F197" i="6" l="1"/>
  <c r="F198" i="6"/>
  <c r="F195" i="6"/>
  <c r="F42" i="6"/>
  <c r="F76" i="6"/>
  <c r="F92" i="6"/>
  <c r="F132" i="6"/>
  <c r="F199" i="6"/>
  <c r="F155" i="2"/>
  <c r="E39" i="2" l="1"/>
  <c r="E38" i="2"/>
  <c r="E41" i="2"/>
  <c r="E68" i="2"/>
  <c r="E106" i="2"/>
  <c r="E107" i="2"/>
  <c r="E109" i="2"/>
  <c r="E94" i="2"/>
  <c r="E206" i="2"/>
  <c r="E207" i="2"/>
  <c r="E40" i="2"/>
  <c r="E42" i="2"/>
  <c r="E47" i="2"/>
  <c r="E48" i="2"/>
  <c r="E49" i="2"/>
  <c r="E50" i="2"/>
  <c r="E51" i="2"/>
  <c r="E52" i="2"/>
  <c r="E53" i="2"/>
  <c r="E54" i="2"/>
  <c r="E55" i="2"/>
  <c r="E56" i="2"/>
  <c r="E57" i="2"/>
  <c r="E58" i="2"/>
  <c r="E70" i="2"/>
  <c r="E71" i="2"/>
  <c r="E69" i="2"/>
  <c r="E43" i="2"/>
  <c r="E44" i="2"/>
  <c r="E45" i="2"/>
  <c r="E46" i="2"/>
  <c r="E72" i="2"/>
  <c r="E65" i="2"/>
  <c r="E66" i="2"/>
  <c r="E59" i="2"/>
  <c r="E198" i="2"/>
  <c r="E194" i="2"/>
  <c r="E195" i="2"/>
  <c r="E196" i="2"/>
  <c r="E202" i="2"/>
  <c r="E203" i="2"/>
  <c r="E166" i="2"/>
  <c r="E199" i="2"/>
  <c r="E200" i="2"/>
  <c r="E201" i="2"/>
  <c r="E2" i="2"/>
  <c r="E3" i="2"/>
  <c r="E4" i="2"/>
  <c r="E35" i="2"/>
  <c r="E36" i="2"/>
  <c r="E23" i="2"/>
  <c r="E24" i="2"/>
  <c r="E12" i="2"/>
  <c r="E25" i="2"/>
  <c r="E31" i="2"/>
  <c r="E32" i="2"/>
  <c r="E10" i="2"/>
  <c r="E11" i="2"/>
  <c r="E16" i="2"/>
  <c r="E17" i="2"/>
  <c r="E18" i="2"/>
  <c r="E19" i="2"/>
  <c r="E20" i="2"/>
  <c r="E21" i="2"/>
  <c r="E22" i="2"/>
  <c r="E33" i="2"/>
  <c r="E34" i="2"/>
  <c r="E26" i="2"/>
  <c r="E27" i="2"/>
  <c r="E6" i="2"/>
  <c r="E7" i="2"/>
  <c r="E8" i="2"/>
  <c r="E9" i="2"/>
  <c r="E28" i="2"/>
  <c r="E29" i="2"/>
  <c r="E30" i="2"/>
  <c r="E208" i="2"/>
  <c r="E197" i="2"/>
  <c r="E37" i="2"/>
  <c r="E168" i="2"/>
  <c r="E112" i="2"/>
  <c r="E76" i="2"/>
  <c r="E77" i="2"/>
  <c r="E123" i="2"/>
  <c r="E84" i="2"/>
  <c r="E121" i="2"/>
  <c r="E108" i="2"/>
  <c r="E110" i="2"/>
  <c r="E73" i="2"/>
  <c r="E95" i="2"/>
  <c r="E96" i="2"/>
  <c r="E79" i="2"/>
  <c r="E74" i="2"/>
  <c r="C205" i="2" l="1"/>
  <c r="C204" i="2"/>
  <c r="J204" i="2" s="1"/>
  <c r="C187" i="2"/>
  <c r="J187" i="2" s="1"/>
  <c r="C184" i="2"/>
  <c r="C183" i="2"/>
  <c r="J183" i="2" s="1"/>
  <c r="C189" i="2"/>
  <c r="C192" i="2"/>
  <c r="J192" i="2" s="1"/>
  <c r="C193" i="2"/>
  <c r="J193" i="2" s="1"/>
  <c r="C188" i="2"/>
  <c r="J188" i="2" s="1"/>
  <c r="C185" i="2"/>
  <c r="J185" i="2" s="1"/>
  <c r="C169" i="2"/>
  <c r="J169" i="2" s="1"/>
  <c r="C181" i="2"/>
  <c r="C180" i="2"/>
  <c r="C179" i="2"/>
  <c r="C177" i="2"/>
  <c r="J177" i="2" s="1"/>
  <c r="C178" i="2"/>
  <c r="C182" i="2"/>
  <c r="J182" i="2" s="1"/>
  <c r="C190" i="2"/>
  <c r="J190" i="2" s="1"/>
  <c r="C186" i="2"/>
  <c r="J186" i="2" s="1"/>
  <c r="C176" i="2"/>
  <c r="J176" i="2" s="1"/>
  <c r="C175" i="2"/>
  <c r="J175" i="2" s="1"/>
  <c r="C170" i="2"/>
  <c r="J170" i="2" s="1"/>
  <c r="C174" i="2"/>
  <c r="C173" i="2"/>
  <c r="C172" i="2"/>
  <c r="C171" i="2"/>
  <c r="C125" i="2"/>
  <c r="J125" i="2" s="1"/>
  <c r="C126" i="2"/>
  <c r="J126" i="2" s="1"/>
  <c r="C141" i="2"/>
  <c r="J141" i="2" s="1"/>
  <c r="C124" i="2"/>
  <c r="J124" i="2" s="1"/>
  <c r="C165" i="2"/>
  <c r="C164" i="2"/>
  <c r="J164" i="2" s="1"/>
  <c r="C157" i="2"/>
  <c r="J157" i="2" s="1"/>
  <c r="C155" i="2"/>
  <c r="J155" i="2" s="1"/>
  <c r="C154" i="2"/>
  <c r="J154" i="2" s="1"/>
  <c r="C153" i="2"/>
  <c r="J153" i="2" s="1"/>
  <c r="C156" i="2"/>
  <c r="J156" i="2" s="1"/>
  <c r="C151" i="2"/>
  <c r="J151" i="2" s="1"/>
  <c r="C148" i="2"/>
  <c r="J148" i="2" s="1"/>
  <c r="C149" i="2"/>
  <c r="J149" i="2" s="1"/>
  <c r="C150" i="2"/>
  <c r="J150" i="2" s="1"/>
  <c r="C152" i="2"/>
  <c r="J152" i="2" s="1"/>
  <c r="C146" i="2"/>
  <c r="J146" i="2" s="1"/>
  <c r="C145" i="2"/>
  <c r="J145" i="2" s="1"/>
  <c r="C144" i="2"/>
  <c r="J144" i="2" s="1"/>
  <c r="C147" i="2"/>
  <c r="J147" i="2" s="1"/>
  <c r="C143" i="2"/>
  <c r="J143" i="2" s="1"/>
  <c r="C163" i="2"/>
  <c r="C162" i="2"/>
  <c r="C161" i="2"/>
  <c r="C160" i="2"/>
  <c r="C159" i="2"/>
  <c r="C158" i="2"/>
  <c r="J158" i="2" s="1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J127" i="2" s="1"/>
  <c r="C167" i="2"/>
  <c r="J167" i="2" s="1"/>
  <c r="C113" i="2"/>
  <c r="J113" i="2" s="1"/>
  <c r="C115" i="2"/>
  <c r="C114" i="2"/>
  <c r="C118" i="2"/>
  <c r="J118" i="2" s="1"/>
  <c r="C91" i="2"/>
  <c r="J91" i="2" s="1"/>
  <c r="C90" i="2"/>
  <c r="J90" i="2" s="1"/>
  <c r="C89" i="2"/>
  <c r="J89" i="2" s="1"/>
  <c r="C81" i="2"/>
  <c r="J81" i="2" s="1"/>
  <c r="C83" i="2"/>
  <c r="J83" i="2" s="1"/>
  <c r="C120" i="2"/>
  <c r="J120" i="2" s="1"/>
  <c r="C98" i="2"/>
  <c r="J98" i="2" s="1"/>
  <c r="C99" i="2"/>
  <c r="J99" i="2" s="1"/>
  <c r="C101" i="2"/>
  <c r="J101" i="2" s="1"/>
  <c r="C100" i="2"/>
  <c r="J100" i="2" s="1"/>
  <c r="C75" i="2"/>
  <c r="J75" i="2" s="1"/>
  <c r="C80" i="2"/>
  <c r="J80" i="2" s="1"/>
  <c r="C74" i="2"/>
  <c r="J74" i="2" s="1"/>
  <c r="C79" i="2"/>
  <c r="J79" i="2" s="1"/>
  <c r="C96" i="2"/>
  <c r="C95" i="2"/>
  <c r="J95" i="2" s="1"/>
  <c r="C78" i="2"/>
  <c r="J78" i="2" s="1"/>
  <c r="C73" i="2"/>
  <c r="J73" i="2" s="1"/>
  <c r="C110" i="2"/>
  <c r="J110" i="2" s="1"/>
  <c r="C108" i="2"/>
  <c r="J108" i="2" s="1"/>
  <c r="C121" i="2"/>
  <c r="J121" i="2" s="1"/>
  <c r="C84" i="2"/>
  <c r="J84" i="2" s="1"/>
  <c r="C123" i="2"/>
  <c r="J123" i="2" s="1"/>
  <c r="C77" i="2"/>
  <c r="C76" i="2"/>
  <c r="J76" i="2" s="1"/>
  <c r="C112" i="2"/>
  <c r="J112" i="2" s="1"/>
  <c r="C168" i="2"/>
  <c r="J168" i="2" s="1"/>
  <c r="C37" i="2"/>
  <c r="J37" i="2" s="1"/>
  <c r="C197" i="2"/>
  <c r="J197" i="2" s="1"/>
  <c r="C208" i="2"/>
  <c r="J208" i="2" s="1"/>
  <c r="C30" i="2"/>
  <c r="J30" i="2" s="1"/>
  <c r="C29" i="2"/>
  <c r="J29" i="2" s="1"/>
  <c r="C28" i="2"/>
  <c r="J28" i="2" s="1"/>
  <c r="C9" i="2"/>
  <c r="J9" i="2" s="1"/>
  <c r="C8" i="2"/>
  <c r="J8" i="2" s="1"/>
  <c r="C7" i="2"/>
  <c r="J7" i="2" s="1"/>
  <c r="C6" i="2"/>
  <c r="J6" i="2" s="1"/>
  <c r="C27" i="2"/>
  <c r="J27" i="2" s="1"/>
  <c r="C26" i="2"/>
  <c r="J26" i="2" s="1"/>
  <c r="C34" i="2"/>
  <c r="C33" i="2"/>
  <c r="J33" i="2" s="1"/>
  <c r="C22" i="2"/>
  <c r="C21" i="2"/>
  <c r="J21" i="2" s="1"/>
  <c r="C20" i="2"/>
  <c r="C19" i="2"/>
  <c r="C18" i="2"/>
  <c r="C17" i="2"/>
  <c r="C16" i="2"/>
  <c r="J16" i="2" s="1"/>
  <c r="C11" i="2"/>
  <c r="C10" i="2"/>
  <c r="J10" i="2" s="1"/>
  <c r="C32" i="2"/>
  <c r="C31" i="2"/>
  <c r="J31" i="2" s="1"/>
  <c r="C25" i="2"/>
  <c r="C12" i="2"/>
  <c r="J12" i="2" s="1"/>
  <c r="C24" i="2"/>
  <c r="C23" i="2"/>
  <c r="J23" i="2" s="1"/>
  <c r="C36" i="2"/>
  <c r="J36" i="2" s="1"/>
  <c r="C35" i="2"/>
  <c r="J35" i="2" s="1"/>
  <c r="C4" i="2"/>
  <c r="J4" i="2" s="1"/>
  <c r="C3" i="2"/>
  <c r="C2" i="2"/>
  <c r="J2" i="2" s="1"/>
  <c r="C201" i="2"/>
  <c r="J201" i="2" s="1"/>
  <c r="C200" i="2"/>
  <c r="J200" i="2" s="1"/>
  <c r="C199" i="2"/>
  <c r="J199" i="2" s="1"/>
  <c r="C166" i="2"/>
  <c r="J166" i="2" s="1"/>
  <c r="C203" i="2"/>
  <c r="J203" i="2" s="1"/>
  <c r="C202" i="2"/>
  <c r="J202" i="2" s="1"/>
  <c r="C196" i="2"/>
  <c r="J196" i="2" s="1"/>
  <c r="C195" i="2"/>
  <c r="J195" i="2" s="1"/>
  <c r="C194" i="2"/>
  <c r="J194" i="2" s="1"/>
  <c r="C198" i="2"/>
  <c r="J198" i="2" s="1"/>
  <c r="C59" i="2"/>
  <c r="J59" i="2" s="1"/>
  <c r="C66" i="2"/>
  <c r="J66" i="2" s="1"/>
  <c r="C65" i="2"/>
  <c r="J65" i="2" s="1"/>
  <c r="C72" i="2"/>
  <c r="J72" i="2" s="1"/>
  <c r="C46" i="2"/>
  <c r="J46" i="2" s="1"/>
  <c r="C45" i="2"/>
  <c r="J45" i="2" s="1"/>
  <c r="C44" i="2"/>
  <c r="C43" i="2"/>
  <c r="J43" i="2" s="1"/>
  <c r="C69" i="2"/>
  <c r="J69" i="2" s="1"/>
  <c r="C71" i="2"/>
  <c r="J71" i="2" s="1"/>
  <c r="C70" i="2"/>
  <c r="J70" i="2" s="1"/>
  <c r="C58" i="2"/>
  <c r="C57" i="2"/>
  <c r="C56" i="2"/>
  <c r="C55" i="2"/>
  <c r="C54" i="2"/>
  <c r="C53" i="2"/>
  <c r="C52" i="2"/>
  <c r="C51" i="2"/>
  <c r="C50" i="2"/>
  <c r="C49" i="2"/>
  <c r="C48" i="2"/>
  <c r="J48" i="2" s="1"/>
  <c r="C47" i="2"/>
  <c r="J47" i="2" s="1"/>
  <c r="C42" i="2"/>
  <c r="J42" i="2" s="1"/>
  <c r="C40" i="2"/>
  <c r="J40" i="2" s="1"/>
  <c r="C207" i="2"/>
  <c r="J207" i="2" s="1"/>
  <c r="C206" i="2"/>
  <c r="J206" i="2" s="1"/>
  <c r="C94" i="2"/>
  <c r="J94" i="2" s="1"/>
  <c r="C109" i="2"/>
  <c r="J109" i="2" s="1"/>
  <c r="C107" i="2"/>
  <c r="J107" i="2" s="1"/>
  <c r="C106" i="2"/>
  <c r="J106" i="2" s="1"/>
  <c r="C68" i="2"/>
  <c r="J68" i="2" s="1"/>
  <c r="C41" i="2"/>
  <c r="J41" i="2" s="1"/>
  <c r="C38" i="2"/>
  <c r="J38" i="2" s="1"/>
  <c r="C39" i="2"/>
  <c r="J39" i="2" s="1"/>
  <c r="C116" i="2"/>
  <c r="J116" i="2" s="1"/>
  <c r="C122" i="2"/>
  <c r="J122" i="2" s="1"/>
  <c r="C97" i="2"/>
  <c r="J97" i="2" s="1"/>
  <c r="E205" i="2"/>
  <c r="E204" i="2"/>
  <c r="E187" i="2"/>
  <c r="E184" i="2"/>
  <c r="E183" i="2"/>
  <c r="E189" i="2"/>
  <c r="E192" i="2"/>
  <c r="E193" i="2"/>
  <c r="E188" i="2"/>
  <c r="E185" i="2"/>
  <c r="E169" i="2"/>
  <c r="E181" i="2"/>
  <c r="E180" i="2"/>
  <c r="E179" i="2"/>
  <c r="E177" i="2"/>
  <c r="E178" i="2"/>
  <c r="E182" i="2"/>
  <c r="E190" i="2"/>
  <c r="E186" i="2"/>
  <c r="E176" i="2"/>
  <c r="E175" i="2"/>
  <c r="E170" i="2"/>
  <c r="E174" i="2"/>
  <c r="E173" i="2"/>
  <c r="E172" i="2"/>
  <c r="E171" i="2"/>
  <c r="E125" i="2"/>
  <c r="E126" i="2"/>
  <c r="E141" i="2"/>
  <c r="E124" i="2"/>
  <c r="E165" i="2"/>
  <c r="E164" i="2"/>
  <c r="E157" i="2"/>
  <c r="E155" i="2"/>
  <c r="E154" i="2"/>
  <c r="E153" i="2"/>
  <c r="E156" i="2"/>
  <c r="E151" i="2"/>
  <c r="E148" i="2"/>
  <c r="E149" i="2"/>
  <c r="E150" i="2"/>
  <c r="E152" i="2"/>
  <c r="E146" i="2"/>
  <c r="E145" i="2"/>
  <c r="E144" i="2"/>
  <c r="E147" i="2"/>
  <c r="E143" i="2"/>
  <c r="E163" i="2"/>
  <c r="E162" i="2"/>
  <c r="E161" i="2"/>
  <c r="E160" i="2"/>
  <c r="E159" i="2"/>
  <c r="E158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67" i="2"/>
  <c r="E113" i="2"/>
  <c r="E115" i="2"/>
  <c r="E114" i="2"/>
  <c r="E118" i="2"/>
  <c r="E91" i="2"/>
  <c r="E90" i="2"/>
  <c r="E89" i="2"/>
  <c r="E81" i="2"/>
  <c r="E83" i="2"/>
  <c r="E120" i="2"/>
  <c r="E98" i="2"/>
  <c r="E99" i="2"/>
  <c r="E101" i="2"/>
  <c r="E100" i="2"/>
  <c r="E75" i="2"/>
  <c r="E80" i="2"/>
  <c r="E116" i="2"/>
  <c r="E122" i="2"/>
  <c r="E97" i="2"/>
  <c r="I208" i="6" l="1"/>
  <c r="F208" i="6" s="1"/>
  <c r="I209" i="6"/>
  <c r="F209" i="6" s="1"/>
  <c r="I186" i="6"/>
  <c r="F186" i="6" s="1"/>
  <c r="I185" i="6"/>
  <c r="F185" i="6" s="1"/>
  <c r="I184" i="6"/>
  <c r="F184" i="6" s="1"/>
  <c r="I183" i="6"/>
  <c r="F183" i="6" s="1"/>
  <c r="I182" i="6"/>
  <c r="F182" i="6" s="1"/>
  <c r="I180" i="6"/>
  <c r="F180" i="6" s="1"/>
  <c r="I181" i="6"/>
  <c r="F181" i="6" s="1"/>
  <c r="I147" i="6"/>
  <c r="F147" i="6" s="1"/>
  <c r="I70" i="6"/>
  <c r="F70" i="6" s="1"/>
  <c r="I69" i="6"/>
  <c r="F69" i="6" s="1"/>
  <c r="I68" i="6"/>
  <c r="F68" i="6" s="1"/>
  <c r="I66" i="6"/>
  <c r="F66" i="6" s="1"/>
  <c r="I65" i="6"/>
  <c r="F65" i="6" s="1"/>
  <c r="I64" i="6"/>
  <c r="F64" i="6" s="1"/>
  <c r="I62" i="6"/>
  <c r="F62" i="6" s="1"/>
  <c r="I61" i="6"/>
  <c r="F61" i="6" s="1"/>
  <c r="I60" i="6"/>
  <c r="F60" i="6" s="1"/>
  <c r="I187" i="6"/>
  <c r="F187" i="6" s="1"/>
  <c r="I89" i="6"/>
  <c r="F89" i="6" s="1"/>
  <c r="I88" i="6"/>
  <c r="F88" i="6" s="1"/>
  <c r="I87" i="6"/>
  <c r="F87" i="6" s="1"/>
  <c r="I86" i="6"/>
  <c r="F86" i="6" s="1"/>
  <c r="I85" i="6"/>
  <c r="F85" i="6" s="1"/>
  <c r="I84" i="6"/>
  <c r="F84" i="6" s="1"/>
  <c r="I176" i="6"/>
  <c r="F176" i="6" s="1"/>
  <c r="I165" i="6"/>
  <c r="F165" i="6" s="1"/>
  <c r="I155" i="6"/>
  <c r="F155" i="6" s="1"/>
  <c r="I153" i="6"/>
  <c r="F153" i="6" s="1"/>
  <c r="I124" i="6"/>
  <c r="F124" i="6" s="1"/>
  <c r="I123" i="6"/>
  <c r="F123" i="6" s="1"/>
  <c r="I120" i="6"/>
  <c r="F120" i="6" s="1"/>
  <c r="I119" i="6"/>
  <c r="F119" i="6" s="1"/>
  <c r="I118" i="6"/>
  <c r="F118" i="6" s="1"/>
  <c r="I117" i="6"/>
  <c r="F117" i="6" s="1"/>
  <c r="I116" i="6"/>
  <c r="F116" i="6" s="1"/>
  <c r="I115" i="6"/>
  <c r="F115" i="6" s="1"/>
  <c r="I114" i="6"/>
  <c r="F114" i="6" s="1"/>
  <c r="I113" i="6"/>
  <c r="F113" i="6" s="1"/>
  <c r="I112" i="6"/>
  <c r="F112" i="6" s="1"/>
  <c r="I111" i="6"/>
  <c r="F111" i="6" s="1"/>
  <c r="I110" i="6"/>
  <c r="F110" i="6" s="1"/>
  <c r="I109" i="6"/>
  <c r="F109" i="6" s="1"/>
  <c r="I108" i="6"/>
  <c r="F108" i="6" s="1"/>
  <c r="I107" i="6"/>
  <c r="F107" i="6" s="1"/>
  <c r="I106" i="6"/>
  <c r="F106" i="6" s="1"/>
  <c r="I46" i="6"/>
  <c r="F46" i="6" s="1"/>
  <c r="I47" i="6"/>
  <c r="F47" i="6" s="1"/>
  <c r="I45" i="6"/>
  <c r="F45" i="6" s="1"/>
  <c r="I44" i="6"/>
  <c r="F44" i="6" s="1"/>
  <c r="I43" i="6"/>
  <c r="F43" i="6" s="1"/>
  <c r="I41" i="6"/>
  <c r="F41" i="6" s="1"/>
  <c r="I39" i="6"/>
  <c r="F39" i="6" s="1"/>
  <c r="I38" i="6"/>
  <c r="F38" i="6" s="1"/>
  <c r="I34" i="6"/>
  <c r="F34" i="6" s="1"/>
  <c r="I32" i="6"/>
  <c r="F32" i="6" s="1"/>
  <c r="I28" i="6"/>
  <c r="F28" i="6" s="1"/>
  <c r="I27" i="6"/>
  <c r="F27" i="6" s="1"/>
  <c r="I26" i="6"/>
  <c r="F26" i="6" s="1"/>
  <c r="I25" i="6"/>
  <c r="F25" i="6" s="1"/>
  <c r="I206" i="6"/>
  <c r="F206" i="6" s="1"/>
  <c r="I193" i="6"/>
  <c r="F193" i="6" s="1"/>
  <c r="I188" i="6"/>
  <c r="F188" i="6" s="1"/>
  <c r="I172" i="6"/>
  <c r="F172" i="6" s="1"/>
  <c r="I171" i="6"/>
  <c r="F171" i="6" s="1"/>
  <c r="I168" i="6"/>
  <c r="F168" i="6" s="1"/>
  <c r="I167" i="6"/>
  <c r="F167" i="6" s="1"/>
  <c r="I164" i="6"/>
  <c r="F164" i="6" s="1"/>
  <c r="I161" i="6"/>
  <c r="F161" i="6" s="1"/>
  <c r="I160" i="6"/>
  <c r="F160" i="6" s="1"/>
  <c r="I159" i="6"/>
  <c r="F159" i="6" s="1"/>
  <c r="I158" i="6"/>
  <c r="F158" i="6" s="1"/>
  <c r="I157" i="6"/>
  <c r="F157" i="6" s="1"/>
  <c r="I152" i="6"/>
  <c r="F152" i="6" s="1"/>
  <c r="I151" i="6"/>
  <c r="F151" i="6" s="1"/>
  <c r="I150" i="6"/>
  <c r="F150" i="6" s="1"/>
  <c r="I149" i="6"/>
  <c r="F149" i="6" s="1"/>
  <c r="I148" i="6"/>
  <c r="F148" i="6" s="1"/>
  <c r="I142" i="6"/>
  <c r="F142" i="6" s="1"/>
  <c r="I141" i="6"/>
  <c r="F141" i="6" s="1"/>
  <c r="I136" i="6"/>
  <c r="F136" i="6" s="1"/>
  <c r="I135" i="6"/>
  <c r="F135" i="6" s="1"/>
  <c r="I134" i="6"/>
  <c r="F134" i="6" s="1"/>
  <c r="I133" i="6"/>
  <c r="F133" i="6" s="1"/>
  <c r="I122" i="6"/>
  <c r="F122" i="6" s="1"/>
  <c r="I51" i="6"/>
  <c r="F51" i="6" s="1"/>
  <c r="I50" i="6"/>
  <c r="F50" i="6" s="1"/>
  <c r="I49" i="6"/>
  <c r="F49" i="6" s="1"/>
  <c r="I213" i="6"/>
  <c r="F213" i="6" s="1"/>
  <c r="I205" i="6"/>
  <c r="F205" i="6" s="1"/>
  <c r="I207" i="6"/>
  <c r="F207" i="6" s="1"/>
  <c r="I59" i="6"/>
  <c r="F59" i="6" s="1"/>
  <c r="I177" i="6"/>
  <c r="F177" i="6" s="1"/>
  <c r="I156" i="6"/>
  <c r="F156" i="6" s="1"/>
  <c r="I154" i="6"/>
  <c r="F154" i="6" s="1"/>
  <c r="I130" i="6"/>
  <c r="F130" i="6" s="1"/>
  <c r="I129" i="6"/>
  <c r="F129" i="6" s="1"/>
  <c r="I128" i="6"/>
  <c r="F128" i="6" s="1"/>
  <c r="I125" i="6"/>
  <c r="F125" i="6" s="1"/>
  <c r="I121" i="6"/>
  <c r="F121" i="6" s="1"/>
  <c r="I105" i="6"/>
  <c r="F105" i="6" s="1"/>
  <c r="I103" i="6"/>
  <c r="F103" i="6" s="1"/>
  <c r="I102" i="6"/>
  <c r="F102" i="6" s="1"/>
  <c r="I101" i="6"/>
  <c r="F101" i="6" s="1"/>
  <c r="I97" i="6"/>
  <c r="F97" i="6" s="1"/>
  <c r="I96" i="6"/>
  <c r="F96" i="6" s="1"/>
  <c r="I95" i="6"/>
  <c r="F95" i="6" s="1"/>
  <c r="I93" i="6"/>
  <c r="F93" i="6" s="1"/>
  <c r="I94" i="6"/>
  <c r="F94" i="6" s="1"/>
  <c r="I90" i="6"/>
  <c r="F90" i="6" s="1"/>
  <c r="I91" i="6"/>
  <c r="F91" i="6" s="1"/>
  <c r="I83" i="6"/>
  <c r="F83" i="6" s="1"/>
  <c r="I82" i="6"/>
  <c r="F82" i="6" s="1"/>
  <c r="I81" i="6"/>
  <c r="F81" i="6" s="1"/>
  <c r="I78" i="6"/>
  <c r="F78" i="6" s="1"/>
  <c r="I77" i="6"/>
  <c r="F77" i="6" s="1"/>
  <c r="I73" i="6"/>
  <c r="F73" i="6" s="1"/>
  <c r="I72" i="6"/>
  <c r="F72" i="6" s="1"/>
  <c r="I179" i="6"/>
  <c r="F179" i="6" s="1"/>
  <c r="I24" i="6"/>
  <c r="F24" i="6" s="1"/>
  <c r="I23" i="6"/>
  <c r="F23" i="6" s="1"/>
  <c r="I202" i="6"/>
  <c r="F202" i="6" s="1"/>
  <c r="I201" i="6"/>
  <c r="F201" i="6" s="1"/>
  <c r="I200" i="6"/>
  <c r="F200" i="6" s="1"/>
  <c r="I56" i="6"/>
  <c r="F56" i="6" s="1"/>
  <c r="I212" i="6"/>
  <c r="F212" i="6" s="1"/>
  <c r="I211" i="6"/>
  <c r="F211" i="6" s="1"/>
  <c r="I203" i="6"/>
  <c r="F203" i="6" s="1"/>
  <c r="I189" i="6"/>
  <c r="F189" i="6" s="1"/>
  <c r="I57" i="6"/>
  <c r="F57" i="6" s="1"/>
  <c r="I210" i="6"/>
  <c r="F210" i="6" s="1"/>
  <c r="I192" i="6"/>
  <c r="F192" i="6" s="1"/>
  <c r="I170" i="6"/>
  <c r="F170" i="6" s="1"/>
  <c r="I169" i="6"/>
  <c r="F169" i="6" s="1"/>
  <c r="I166" i="6"/>
  <c r="F166" i="6" s="1"/>
  <c r="I163" i="6"/>
  <c r="F163" i="6" s="1"/>
  <c r="I162" i="6"/>
  <c r="F162" i="6" s="1"/>
  <c r="I140" i="6"/>
  <c r="F140" i="6" s="1"/>
  <c r="I139" i="6"/>
  <c r="F139" i="6" s="1"/>
  <c r="I22" i="6"/>
  <c r="F22" i="6" s="1"/>
  <c r="I21" i="6"/>
  <c r="F21" i="6" s="1"/>
  <c r="I17" i="6"/>
  <c r="F17" i="6" s="1"/>
  <c r="I16" i="6"/>
  <c r="F16" i="6" s="1"/>
  <c r="I15" i="6"/>
  <c r="F15" i="6" s="1"/>
  <c r="I14" i="6"/>
  <c r="F14" i="6" s="1"/>
  <c r="I13" i="6"/>
  <c r="F13" i="6" s="1"/>
  <c r="I12" i="6"/>
  <c r="F12" i="6" s="1"/>
  <c r="I11" i="6"/>
  <c r="F11" i="6" s="1"/>
  <c r="I9" i="6"/>
  <c r="F9" i="6" s="1"/>
  <c r="I8" i="6"/>
  <c r="F8" i="6" s="1"/>
  <c r="I6" i="6"/>
  <c r="F6" i="6" s="1"/>
  <c r="I5" i="6"/>
  <c r="F5" i="6" s="1"/>
  <c r="I7" i="6"/>
  <c r="F7" i="6" s="1"/>
  <c r="I4" i="6"/>
  <c r="F4" i="6" s="1"/>
  <c r="I3" i="6"/>
  <c r="F3" i="6" s="1"/>
  <c r="I2" i="6"/>
  <c r="F2" i="6" s="1"/>
  <c r="I204" i="6"/>
  <c r="F204" i="6" s="1"/>
  <c r="I58" i="6"/>
  <c r="F58" i="6" s="1"/>
  <c r="I191" i="6"/>
  <c r="F191" i="6" s="1"/>
  <c r="I55" i="6"/>
  <c r="F55" i="6" s="1"/>
  <c r="I54" i="6"/>
  <c r="F54" i="6" s="1"/>
  <c r="I53" i="6"/>
  <c r="F53" i="6" s="1"/>
  <c r="I52" i="6"/>
  <c r="F52" i="6" s="1"/>
  <c r="I190" i="6"/>
  <c r="F190" i="6" s="1"/>
  <c r="I104" i="6"/>
  <c r="F104" i="6" s="1"/>
  <c r="I75" i="6"/>
  <c r="F75" i="6" s="1"/>
  <c r="I71" i="6"/>
  <c r="F71" i="6" s="1"/>
  <c r="I175" i="6"/>
  <c r="F175" i="6" s="1"/>
  <c r="I174" i="6"/>
  <c r="F174" i="6" s="1"/>
  <c r="I173" i="6"/>
  <c r="F173" i="6" s="1"/>
  <c r="I36" i="6" l="1"/>
  <c r="F36" i="6" s="1"/>
  <c r="I33" i="6"/>
  <c r="F33" i="6" s="1"/>
</calcChain>
</file>

<file path=xl/sharedStrings.xml><?xml version="1.0" encoding="utf-8"?>
<sst xmlns="http://schemas.openxmlformats.org/spreadsheetml/2006/main" count="5406" uniqueCount="2326">
  <si>
    <t>*</t>
  </si>
  <si>
    <t>C</t>
  </si>
  <si>
    <t>CO2M</t>
  </si>
  <si>
    <t>CNN+</t>
  </si>
  <si>
    <t>C%</t>
  </si>
  <si>
    <t>CIM+</t>
  </si>
  <si>
    <t>CR4R</t>
  </si>
  <si>
    <t>CR3R</t>
  </si>
  <si>
    <t>CE4R</t>
  </si>
  <si>
    <t>C5A</t>
  </si>
  <si>
    <t>C5B</t>
  </si>
  <si>
    <t>C5</t>
  </si>
  <si>
    <t>HC</t>
  </si>
  <si>
    <t>H</t>
  </si>
  <si>
    <t>HO</t>
  </si>
  <si>
    <t>HN</t>
  </si>
  <si>
    <t>HOCO</t>
  </si>
  <si>
    <t>HN=C</t>
  </si>
  <si>
    <t>HOCC</t>
  </si>
  <si>
    <t>HOH</t>
  </si>
  <si>
    <t>HOS</t>
  </si>
  <si>
    <t>HO+</t>
  </si>
  <si>
    <t>HO=+</t>
  </si>
  <si>
    <t>HP</t>
  </si>
  <si>
    <t>O</t>
  </si>
  <si>
    <t>OM</t>
  </si>
  <si>
    <t>O+</t>
  </si>
  <si>
    <t>O=+</t>
  </si>
  <si>
    <t>OH2</t>
  </si>
  <si>
    <t>N</t>
  </si>
  <si>
    <t>N=C</t>
  </si>
  <si>
    <t>NC=C</t>
  </si>
  <si>
    <t>NSP</t>
  </si>
  <si>
    <t>=N=</t>
  </si>
  <si>
    <t>NAZT</t>
  </si>
  <si>
    <t>N2OX</t>
  </si>
  <si>
    <t>N3OX</t>
  </si>
  <si>
    <t>NO3</t>
  </si>
  <si>
    <t>N=O</t>
  </si>
  <si>
    <t>NC=O</t>
  </si>
  <si>
    <t>NSO</t>
  </si>
  <si>
    <t>NCN+</t>
  </si>
  <si>
    <t>NGD+</t>
  </si>
  <si>
    <t>NR%</t>
  </si>
  <si>
    <t>NM</t>
  </si>
  <si>
    <t>N5M</t>
  </si>
  <si>
    <t>NPYD</t>
  </si>
  <si>
    <t>NPYL</t>
  </si>
  <si>
    <t>NPD+</t>
  </si>
  <si>
    <t>N5A</t>
  </si>
  <si>
    <t>N5B</t>
  </si>
  <si>
    <t>NPOX</t>
  </si>
  <si>
    <t>N5OX</t>
  </si>
  <si>
    <t>N5</t>
  </si>
  <si>
    <t>S</t>
  </si>
  <si>
    <t>S=C</t>
  </si>
  <si>
    <t>SO2</t>
  </si>
  <si>
    <t>SO2M</t>
  </si>
  <si>
    <t>PTET</t>
  </si>
  <si>
    <t>P</t>
  </si>
  <si>
    <t>-P=C</t>
  </si>
  <si>
    <t>F</t>
  </si>
  <si>
    <t>CL</t>
  </si>
  <si>
    <t>Cl</t>
  </si>
  <si>
    <t>BR</t>
  </si>
  <si>
    <t>Br</t>
  </si>
  <si>
    <t>I</t>
  </si>
  <si>
    <t>SI</t>
  </si>
  <si>
    <t>FE+2</t>
  </si>
  <si>
    <t>Fe</t>
  </si>
  <si>
    <t>FE+3</t>
  </si>
  <si>
    <t>F-</t>
  </si>
  <si>
    <t>CL-</t>
  </si>
  <si>
    <t>BR-</t>
  </si>
  <si>
    <t>LI+</t>
  </si>
  <si>
    <t>Li</t>
  </si>
  <si>
    <t>NA+</t>
  </si>
  <si>
    <t>Na</t>
  </si>
  <si>
    <t>K+</t>
  </si>
  <si>
    <t>K</t>
  </si>
  <si>
    <t>ZN+2</t>
  </si>
  <si>
    <t>Zn</t>
  </si>
  <si>
    <t>CA+2</t>
  </si>
  <si>
    <t>Ca</t>
  </si>
  <si>
    <t>CU+1</t>
  </si>
  <si>
    <t>Cu</t>
  </si>
  <si>
    <t>CU+2</t>
  </si>
  <si>
    <t>MG+2</t>
  </si>
  <si>
    <t>Mg</t>
  </si>
  <si>
    <t>DEFINITION</t>
  </si>
  <si>
    <t>CR</t>
  </si>
  <si>
    <t>ALKYL CARBON</t>
  </si>
  <si>
    <t>C=C</t>
  </si>
  <si>
    <t>VINYLIC</t>
  </si>
  <si>
    <t>CSP2</t>
  </si>
  <si>
    <t>CGD</t>
  </si>
  <si>
    <t>GUANIDINE CARBON</t>
  </si>
  <si>
    <t>C=O</t>
  </si>
  <si>
    <t>GENERAL CARBONYL C</t>
  </si>
  <si>
    <t>C=N</t>
  </si>
  <si>
    <t>C=OR</t>
  </si>
  <si>
    <t>KETONE OR ALDEHYDE CO</t>
  </si>
  <si>
    <t>C=ON</t>
  </si>
  <si>
    <t>AMIDE CARBONYL</t>
  </si>
  <si>
    <t>COO</t>
  </si>
  <si>
    <t>CARBOXYLIC ACID OF EST</t>
  </si>
  <si>
    <t>COON</t>
  </si>
  <si>
    <t>CARBAMATE CARBONYL</t>
  </si>
  <si>
    <t>COOO</t>
  </si>
  <si>
    <t>CARBONIC ACID OR ESTER</t>
  </si>
  <si>
    <t>C=OS</t>
  </si>
  <si>
    <t>THIOESTER, C=O</t>
  </si>
  <si>
    <t>C=S</t>
  </si>
  <si>
    <t>THIOESTER, C=S</t>
  </si>
  <si>
    <t>C=SN</t>
  </si>
  <si>
    <t>THIOAMIDE</t>
  </si>
  <si>
    <t>CSO2</t>
  </si>
  <si>
    <t>CARBON IN &gt;C=SO2</t>
  </si>
  <si>
    <t>CSP</t>
  </si>
  <si>
    <t>ACETYLENIC C</t>
  </si>
  <si>
    <t>=C=</t>
  </si>
  <si>
    <t>H-C</t>
  </si>
  <si>
    <t>HSI</t>
  </si>
  <si>
    <t>H-SI</t>
  </si>
  <si>
    <t>H-P</t>
  </si>
  <si>
    <t>OR</t>
  </si>
  <si>
    <t>O-CSP3</t>
  </si>
  <si>
    <t>OXYGEN IN H2O</t>
  </si>
  <si>
    <t>OC=O</t>
  </si>
  <si>
    <t>ESTER OR ACID -O-</t>
  </si>
  <si>
    <t>OC=C</t>
  </si>
  <si>
    <t>ENOL OR PHEMOLIC O</t>
  </si>
  <si>
    <t>OC=N</t>
  </si>
  <si>
    <t>OXYGEN IN -O-C=N MOIETY</t>
  </si>
  <si>
    <t>OSO3</t>
  </si>
  <si>
    <t>DIVALENT O IN SULFATE</t>
  </si>
  <si>
    <t>OSO2</t>
  </si>
  <si>
    <t>DIVALENT O IN SULFITE</t>
  </si>
  <si>
    <t>OSO</t>
  </si>
  <si>
    <t>PAIR OF DIVALENT O ON S</t>
  </si>
  <si>
    <t>OTHER DIVALENT O ON S</t>
  </si>
  <si>
    <t>OPO3</t>
  </si>
  <si>
    <t>DIVALENT O IN PHOSPHATE</t>
  </si>
  <si>
    <t>OPO2</t>
  </si>
  <si>
    <t>DIVALENT O IN PHOSPHITE</t>
  </si>
  <si>
    <t>OPO</t>
  </si>
  <si>
    <t>PAIR OF DIVALENT O ON P</t>
  </si>
  <si>
    <t>OTHER DIVALENT O ON P</t>
  </si>
  <si>
    <t>-O-</t>
  </si>
  <si>
    <t>GENERAL DIVALENT OX</t>
  </si>
  <si>
    <t>O=C</t>
  </si>
  <si>
    <t>O=C, GENERIC</t>
  </si>
  <si>
    <t>O=CN</t>
  </si>
  <si>
    <t>O=C IN AMIDES</t>
  </si>
  <si>
    <t>O=CR</t>
  </si>
  <si>
    <t>O=C IN KET, ALD</t>
  </si>
  <si>
    <t>O=CO</t>
  </si>
  <si>
    <t>O=C IN ACIDS, ESTERS</t>
  </si>
  <si>
    <t>O=S</t>
  </si>
  <si>
    <t>TERMINAL O SULFOXIDES</t>
  </si>
  <si>
    <t>O=N</t>
  </si>
  <si>
    <t>NITROSO-GROUP OXYGEN</t>
  </si>
  <si>
    <t>NR</t>
  </si>
  <si>
    <t>AMINE N</t>
  </si>
  <si>
    <t>N=C, IMINES</t>
  </si>
  <si>
    <t>N=N</t>
  </si>
  <si>
    <t>N=N, AZO COMPOUNDS</t>
  </si>
  <si>
    <t>N-C=O, AMIDES</t>
  </si>
  <si>
    <t>NC=S</t>
  </si>
  <si>
    <t>N-C=S (DELOC LP)</t>
  </si>
  <si>
    <t>NN=C</t>
  </si>
  <si>
    <t>N-N=C (DELOC LP)</t>
  </si>
  <si>
    <t>NN=N</t>
  </si>
  <si>
    <t>N-N=N (DELOC LP)</t>
  </si>
  <si>
    <t>FLUORINE</t>
  </si>
  <si>
    <t>CHLORINE</t>
  </si>
  <si>
    <t>BROMINE</t>
  </si>
  <si>
    <t>IODINE</t>
  </si>
  <si>
    <t>THIOL, SULFIDE</t>
  </si>
  <si>
    <t>S DOUBLY BONDED TO C</t>
  </si>
  <si>
    <t>S=O</t>
  </si>
  <si>
    <t>SULFONE S</t>
  </si>
  <si>
    <t>SO2N</t>
  </si>
  <si>
    <t>SULFONAMIDE S</t>
  </si>
  <si>
    <t>SO3</t>
  </si>
  <si>
    <t>SULFONATE S</t>
  </si>
  <si>
    <t>OXYGENATED SULFONE S</t>
  </si>
  <si>
    <t>SNO</t>
  </si>
  <si>
    <t>NITROGEN ANALOG OF SO2</t>
  </si>
  <si>
    <t>SILICON</t>
  </si>
  <si>
    <t>C IN CYCLOBUTYL</t>
  </si>
  <si>
    <t>HOR</t>
  </si>
  <si>
    <t>H-O, ALCOHOLS</t>
  </si>
  <si>
    <t>GENERAL H ON O</t>
  </si>
  <si>
    <t>C IN CYCLOPROPLY</t>
  </si>
  <si>
    <t>HNR</t>
  </si>
  <si>
    <t>H-N, AMINES</t>
  </si>
  <si>
    <t>H3N</t>
  </si>
  <si>
    <t>H, AMMONIA</t>
  </si>
  <si>
    <t>HPYL</t>
  </si>
  <si>
    <t>H-N IN PYRROLE</t>
  </si>
  <si>
    <t>GENERAL H-N</t>
  </si>
  <si>
    <t>H-O, ACIDS</t>
  </si>
  <si>
    <t>HOP</t>
  </si>
  <si>
    <t>H-O-P, PHOS ACIDS</t>
  </si>
  <si>
    <t>PO4</t>
  </si>
  <si>
    <t>PHOSPHODIESTER</t>
  </si>
  <si>
    <t>PO3</t>
  </si>
  <si>
    <t>TETRACRD P, 3 OXYGENS</t>
  </si>
  <si>
    <t>PO2</t>
  </si>
  <si>
    <t>TETRACRD P, 2 OXYGENS</t>
  </si>
  <si>
    <t>PO</t>
  </si>
  <si>
    <t>GENERAL TETRACRD P</t>
  </si>
  <si>
    <t>TRICOORDINATE P</t>
  </si>
  <si>
    <t>IMINE N-H</t>
  </si>
  <si>
    <t>HN=N</t>
  </si>
  <si>
    <t>AZO N-H</t>
  </si>
  <si>
    <t>HNCO</t>
  </si>
  <si>
    <t>H-N, AMIDES</t>
  </si>
  <si>
    <t>HNCC</t>
  </si>
  <si>
    <t>H-N, ENAMINES</t>
  </si>
  <si>
    <t>HNCS</t>
  </si>
  <si>
    <t>H-N, THIOAMIDES</t>
  </si>
  <si>
    <t>HNCN</t>
  </si>
  <si>
    <t>H-N, HN-C=N</t>
  </si>
  <si>
    <t>HNNC</t>
  </si>
  <si>
    <t>H-N, HN-N=C</t>
  </si>
  <si>
    <t>HNNN</t>
  </si>
  <si>
    <t>H-N, HN-N=N</t>
  </si>
  <si>
    <t>HSP2</t>
  </si>
  <si>
    <t>GENERAL H ON SP2 N</t>
  </si>
  <si>
    <t>H-O, ENOLS, PHENOLS</t>
  </si>
  <si>
    <t>HOCN</t>
  </si>
  <si>
    <t>H-O IN HO-C=N</t>
  </si>
  <si>
    <t>C=C IN 4-RING</t>
  </si>
  <si>
    <t>H-OH</t>
  </si>
  <si>
    <t>O2CM</t>
  </si>
  <si>
    <t>O, CARBOXYLATE ANION</t>
  </si>
  <si>
    <t>OXN</t>
  </si>
  <si>
    <t>OXIDE ON NITROHGEN</t>
  </si>
  <si>
    <t>O2N</t>
  </si>
  <si>
    <t>NITRO-GROUP OXYGEN</t>
  </si>
  <si>
    <t>O2NO</t>
  </si>
  <si>
    <t>NITRO-GROUP IN NITRATE</t>
  </si>
  <si>
    <t>O3N</t>
  </si>
  <si>
    <t>NITRATE ANION OXYGEN</t>
  </si>
  <si>
    <t>O-S</t>
  </si>
  <si>
    <t>SINGLE TERM O ON TET S</t>
  </si>
  <si>
    <t>O2S</t>
  </si>
  <si>
    <t>SULFONES, SULFONAMIDES</t>
  </si>
  <si>
    <t>O3S</t>
  </si>
  <si>
    <t>O4S</t>
  </si>
  <si>
    <t>OSMS</t>
  </si>
  <si>
    <t>THIOSULFINATE O (-1/2)</t>
  </si>
  <si>
    <t>OP</t>
  </si>
  <si>
    <t>TERMINAL O, O-P</t>
  </si>
  <si>
    <t>O2P</t>
  </si>
  <si>
    <t>O3P</t>
  </si>
  <si>
    <t>O4P</t>
  </si>
  <si>
    <t>TERMINAL O, PO4(-3)</t>
  </si>
  <si>
    <t>O4CL</t>
  </si>
  <si>
    <t>TERMINAL O IN CLO4(-)</t>
  </si>
  <si>
    <t>NR+</t>
  </si>
  <si>
    <t>N+, QUATERNARY N</t>
  </si>
  <si>
    <t>OXIDE OXYGEN ON SP3 C</t>
  </si>
  <si>
    <t>OM2</t>
  </si>
  <si>
    <t>OXIDE OXYGEN ON SP2 C</t>
  </si>
  <si>
    <t>HNR+</t>
  </si>
  <si>
    <t>H-N+</t>
  </si>
  <si>
    <t>HNN+</t>
  </si>
  <si>
    <t>H ON IMIDAZOLIUM N</t>
  </si>
  <si>
    <t>HNC+</t>
  </si>
  <si>
    <t>H ON PROTONATED N+=C-N</t>
  </si>
  <si>
    <t>HGD+</t>
  </si>
  <si>
    <t>H ON GUANIDINIUM N</t>
  </si>
  <si>
    <t>CB</t>
  </si>
  <si>
    <t>AROMATIC C</t>
  </si>
  <si>
    <t>AROMATIC N, PYRIDINE</t>
  </si>
  <si>
    <t>AROMATIC N, PYRROLE</t>
  </si>
  <si>
    <t>N-C=C (DELOC LP)</t>
  </si>
  <si>
    <t>NC=N</t>
  </si>
  <si>
    <t>N-C=N (DELOC LP)</t>
  </si>
  <si>
    <t>C IN CO2- ANION</t>
  </si>
  <si>
    <t>CS2M</t>
  </si>
  <si>
    <t>THIOCARBOXYLATE C</t>
  </si>
  <si>
    <t>N TRIPLE BONDED</t>
  </si>
  <si>
    <t>NSO2</t>
  </si>
  <si>
    <t>STHI</t>
  </si>
  <si>
    <t>S IN THIOPHENE</t>
  </si>
  <si>
    <t>NO2</t>
  </si>
  <si>
    <t>NITRO GROUP N</t>
  </si>
  <si>
    <t>NITRATE GROUP N</t>
  </si>
  <si>
    <t>NITROSO GROUP N</t>
  </si>
  <si>
    <t>TERMINAL N, AZIDE</t>
  </si>
  <si>
    <t>OXONIUM (TRICOORD) O</t>
  </si>
  <si>
    <t>H ON OXONIUM OXYGEN</t>
  </si>
  <si>
    <t>OXENIUM OXYGEN+</t>
  </si>
  <si>
    <t>H ON OXENIUM O+</t>
  </si>
  <si>
    <t>N TWICE DOUBLE BONDED</t>
  </si>
  <si>
    <t>N+=C</t>
  </si>
  <si>
    <t>IMINIUM NITROGEN</t>
  </si>
  <si>
    <t>N+=N</t>
  </si>
  <si>
    <t>AZONIUM NITROGEN</t>
  </si>
  <si>
    <t>N IN +N=C-N: ; Q=1/2</t>
  </si>
  <si>
    <t>GUANIDINIUM N; Q=1/3</t>
  </si>
  <si>
    <t>CGD+</t>
  </si>
  <si>
    <t>GUANIDINIUM CARBON</t>
  </si>
  <si>
    <t>C IN +N=C-N RESONANCE</t>
  </si>
  <si>
    <t>N PYRIDINIUM ION</t>
  </si>
  <si>
    <t>OFUR</t>
  </si>
  <si>
    <t>AROMATIC O, FURAN</t>
  </si>
  <si>
    <t>ISONITRILE CARBON</t>
  </si>
  <si>
    <t>ISONITRILE N</t>
  </si>
  <si>
    <t>SULFONAMIDE N-</t>
  </si>
  <si>
    <t>ALPHA AROM 5-RING  C</t>
  </si>
  <si>
    <t>BETA AROM 5-RING  C</t>
  </si>
  <si>
    <t>ALPHA AROM 5-RING N</t>
  </si>
  <si>
    <t>NITROGEN IN N-OXIDE</t>
  </si>
  <si>
    <t>OXYGEN IN WATER</t>
  </si>
  <si>
    <t>HS</t>
  </si>
  <si>
    <t>S2CM</t>
  </si>
  <si>
    <t>THIOCARBOXYLATE S</t>
  </si>
  <si>
    <t>S-P</t>
  </si>
  <si>
    <t>TERMINAL SULFUR ON P</t>
  </si>
  <si>
    <t>SM</t>
  </si>
  <si>
    <t>SSMO</t>
  </si>
  <si>
    <t>TERM S, THIOSULFINATE</t>
  </si>
  <si>
    <t>SULFUR IN SULFINATE</t>
  </si>
  <si>
    <t>SSOM</t>
  </si>
  <si>
    <t>SULFUR, THIOSULFINATE</t>
  </si>
  <si>
    <t>SULFINYL SULFUR, C=S=O</t>
  </si>
  <si>
    <t>P DOUBLY BONDED TO C</t>
  </si>
  <si>
    <t>NEG N IN TETRAZOLE AN</t>
  </si>
  <si>
    <t>CLO4</t>
  </si>
  <si>
    <t>CHLORINE IN CLO4(-)</t>
  </si>
  <si>
    <t>GENERAL AROM 5-RING C</t>
  </si>
  <si>
    <t>GENERAL AROM 5-RING N</t>
  </si>
  <si>
    <t>C IN N-C-N, IM+ ION</t>
  </si>
  <si>
    <t>NIM+</t>
  </si>
  <si>
    <t>N IN N-C-N, IM+ ION</t>
  </si>
  <si>
    <t>N5AX</t>
  </si>
  <si>
    <t>N5BX</t>
  </si>
  <si>
    <t>IRON +2 CATION</t>
  </si>
  <si>
    <t>IRON +3 CATION</t>
  </si>
  <si>
    <t>FLUORIDE ANION</t>
  </si>
  <si>
    <t>CHLORIDE ANION</t>
  </si>
  <si>
    <t>BROMIDE ANION</t>
  </si>
  <si>
    <t>LITHIUM CATION</t>
  </si>
  <si>
    <t>SODIUM CATION</t>
  </si>
  <si>
    <t>POTASSIUM CATION</t>
  </si>
  <si>
    <t>DIPOSITIVE ZINC CATION</t>
  </si>
  <si>
    <t>ZINC</t>
  </si>
  <si>
    <t>DIPOSITIVE CALCIUM CATION</t>
  </si>
  <si>
    <t>MONOPOSITIVE COPPER CATION</t>
  </si>
  <si>
    <t>DIPOSITIVE COPPER CATION</t>
  </si>
  <si>
    <t>DIPOSITIVE MAGNESIUM CATION</t>
  </si>
  <si>
    <t>=-OS</t>
  </si>
  <si>
    <t>=-OP</t>
  </si>
  <si>
    <t>=SO2</t>
  </si>
  <si>
    <t>=S=O</t>
  </si>
  <si>
    <t>SYMBOL</t>
  </si>
  <si>
    <t>TYPE</t>
  </si>
  <si>
    <t>SMILES</t>
  </si>
  <si>
    <t>Row Labels</t>
  </si>
  <si>
    <t>(blank)</t>
  </si>
  <si>
    <t>Grand Total</t>
  </si>
  <si>
    <t>FILEORDER</t>
  </si>
  <si>
    <t>Atom</t>
  </si>
  <si>
    <t>[CD4]</t>
  </si>
  <si>
    <t>.</t>
  </si>
  <si>
    <t>N-OXIDE NITROGEN IN 5-RING ALPHA POSITION</t>
  </si>
  <si>
    <t>N-OXIDE NITROGEN IN 5-RING BETA POSITION</t>
  </si>
  <si>
    <t>N-OXIDE NITROGEN IN GENERAL 5-RING POSITION</t>
  </si>
  <si>
    <t>ERROR IN MMFFDEF.PAR gives this type 2</t>
  </si>
  <si>
    <t>$([SD2](-*)-*)</t>
  </si>
  <si>
    <t>[PD4]</t>
  </si>
  <si>
    <t>[PD3]</t>
  </si>
  <si>
    <t>$([CD1]#N)</t>
  </si>
  <si>
    <t>ElemNo</t>
  </si>
  <si>
    <t>SORTORDER</t>
  </si>
  <si>
    <t>atype</t>
  </si>
  <si>
    <t>aspec</t>
  </si>
  <si>
    <t>crd</t>
  </si>
  <si>
    <t>val</t>
  </si>
  <si>
    <t>pilp</t>
  </si>
  <si>
    <t>mltb</t>
  </si>
  <si>
    <t>arom</t>
  </si>
  <si>
    <t>lin</t>
  </si>
  <si>
    <t>sbmb</t>
  </si>
  <si>
    <t>$([#8D2](-*)-*)</t>
  </si>
  <si>
    <t>$([#8D1]=[#6,#7,#16])</t>
  </si>
  <si>
    <t>[ID1]</t>
  </si>
  <si>
    <t>[SiD4]</t>
  </si>
  <si>
    <t>[CD4r4]</t>
  </si>
  <si>
    <t>$([HD1][OD2])</t>
  </si>
  <si>
    <t>[CD4r3]</t>
  </si>
  <si>
    <t>[cD3]</t>
  </si>
  <si>
    <t>$([ND1]#*)</t>
  </si>
  <si>
    <t>$([ND3](=O)O)</t>
  </si>
  <si>
    <t>$([ND2](=*)=*)</t>
  </si>
  <si>
    <t>$([OD2](H)H)</t>
  </si>
  <si>
    <t>[FeD0+2]</t>
  </si>
  <si>
    <t>[FeD0+3]</t>
  </si>
  <si>
    <t>[ZnD0+2]</t>
  </si>
  <si>
    <t>[CuD0+1]</t>
  </si>
  <si>
    <t>[CuD0+2]</t>
  </si>
  <si>
    <t>[$([HD1]O[#6D3]),$([HD1]O[#6]=[#7])]</t>
  </si>
  <si>
    <t>Nexium</t>
  </si>
  <si>
    <t>Lipitor</t>
  </si>
  <si>
    <t>Plavix</t>
  </si>
  <si>
    <t>Advair Diskus</t>
  </si>
  <si>
    <t>OxyContin</t>
  </si>
  <si>
    <t>Abilify</t>
  </si>
  <si>
    <t>Singulair</t>
  </si>
  <si>
    <t>Seroquel</t>
  </si>
  <si>
    <t>Crestor</t>
  </si>
  <si>
    <t>Cymbalta</t>
  </si>
  <si>
    <t>Actos</t>
  </si>
  <si>
    <t>Lexapro</t>
  </si>
  <si>
    <t>Zyprexa</t>
  </si>
  <si>
    <t>Spiriva</t>
  </si>
  <si>
    <t>Lantus</t>
  </si>
  <si>
    <t>Aricept</t>
  </si>
  <si>
    <t>Lyrica</t>
  </si>
  <si>
    <t>Diovan</t>
  </si>
  <si>
    <t>Effexor XR</t>
  </si>
  <si>
    <t>Concerta</t>
  </si>
  <si>
    <t>Levaquin</t>
  </si>
  <si>
    <t>Celebrex</t>
  </si>
  <si>
    <t>Diovan HCT</t>
  </si>
  <si>
    <t>Januvia</t>
  </si>
  <si>
    <t>Suboxone</t>
  </si>
  <si>
    <t>NovoLog</t>
  </si>
  <si>
    <t>Viagra</t>
  </si>
  <si>
    <t>Atripla</t>
  </si>
  <si>
    <t>Tricor</t>
  </si>
  <si>
    <t>Provigil</t>
  </si>
  <si>
    <t>Zetia</t>
  </si>
  <si>
    <t>Geodon oral</t>
  </si>
  <si>
    <t>Vytorin</t>
  </si>
  <si>
    <t>Ambien CR</t>
  </si>
  <si>
    <t>Lunesta</t>
  </si>
  <si>
    <t>Lidoderm</t>
  </si>
  <si>
    <t>Lantus SoloSTAR</t>
  </si>
  <si>
    <t>Vyvanse</t>
  </si>
  <si>
    <t>Aciphex</t>
  </si>
  <si>
    <t>Nasonex</t>
  </si>
  <si>
    <t>Lovenox</t>
  </si>
  <si>
    <t>Adderall XR</t>
  </si>
  <si>
    <t>ProAir HFA</t>
  </si>
  <si>
    <t>Truvada</t>
  </si>
  <si>
    <t>Niaspan</t>
  </si>
  <si>
    <t>Humalog</t>
  </si>
  <si>
    <t>Cialis</t>
  </si>
  <si>
    <t>Namenda</t>
  </si>
  <si>
    <t>Symbicort</t>
  </si>
  <si>
    <t>Flovent HFA</t>
  </si>
  <si>
    <t>Seroquel XR</t>
  </si>
  <si>
    <t>Combivent</t>
  </si>
  <si>
    <t>Lovaza</t>
  </si>
  <si>
    <t>Solodyn</t>
  </si>
  <si>
    <t>Detrol LA</t>
  </si>
  <si>
    <t>AndroGel</t>
  </si>
  <si>
    <t>Benicar</t>
  </si>
  <si>
    <t>Levemir</t>
  </si>
  <si>
    <t>Enbrel</t>
  </si>
  <si>
    <t>Valtrex</t>
  </si>
  <si>
    <t>Benicar HCT</t>
  </si>
  <si>
    <t>Gleevec</t>
  </si>
  <si>
    <t>Humira Pen</t>
  </si>
  <si>
    <t>Synthroid</t>
  </si>
  <si>
    <t>Xalatan</t>
  </si>
  <si>
    <t>Premarin tabs</t>
  </si>
  <si>
    <t>Strattera</t>
  </si>
  <si>
    <t>Ventolin HFA</t>
  </si>
  <si>
    <t>Flomax</t>
  </si>
  <si>
    <t>Loestrin 24 Fe</t>
  </si>
  <si>
    <t>Protonix</t>
  </si>
  <si>
    <t>Boniva</t>
  </si>
  <si>
    <t>Restasis</t>
  </si>
  <si>
    <t>Femara</t>
  </si>
  <si>
    <t>Enbrel Sureclick</t>
  </si>
  <si>
    <t>NovoLog Mix 70/30</t>
  </si>
  <si>
    <t>Evista</t>
  </si>
  <si>
    <t>Byetta</t>
  </si>
  <si>
    <t>Janumet</t>
  </si>
  <si>
    <t>Asacol</t>
  </si>
  <si>
    <t>Avodart</t>
  </si>
  <si>
    <t>Vesicare</t>
  </si>
  <si>
    <t>Trilipix</t>
  </si>
  <si>
    <t>Copaxone</t>
  </si>
  <si>
    <t>Focalin XR</t>
  </si>
  <si>
    <t>Reyataz</t>
  </si>
  <si>
    <t>Pristiq</t>
  </si>
  <si>
    <t>Arimidex</t>
  </si>
  <si>
    <t>Chantix</t>
  </si>
  <si>
    <t>Sensipar</t>
  </si>
  <si>
    <t>Avapro</t>
  </si>
  <si>
    <t>Opana ER</t>
  </si>
  <si>
    <t>Yaz</t>
  </si>
  <si>
    <t>Doryx</t>
  </si>
  <si>
    <t>Actoplus Met</t>
  </si>
  <si>
    <t>Humira</t>
  </si>
  <si>
    <t>Avelox</t>
  </si>
  <si>
    <t>NuvaRing</t>
  </si>
  <si>
    <t>Renvela</t>
  </si>
  <si>
    <t>Ortho Tri-Cyclen Lo</t>
  </si>
  <si>
    <t>Lamictal</t>
  </si>
  <si>
    <t>Avalide</t>
  </si>
  <si>
    <t>Xopenex</t>
  </si>
  <si>
    <t>Actonel</t>
  </si>
  <si>
    <t>Lotrel</t>
  </si>
  <si>
    <t>Invega</t>
  </si>
  <si>
    <t>Welchol</t>
  </si>
  <si>
    <t>Avonex</t>
  </si>
  <si>
    <t>Topamax</t>
  </si>
  <si>
    <t>Norvir</t>
  </si>
  <si>
    <t>Entocort EC</t>
  </si>
  <si>
    <t>Aggrenox</t>
  </si>
  <si>
    <t>Travatan Z</t>
  </si>
  <si>
    <t>Isentress</t>
  </si>
  <si>
    <t>Avandia</t>
  </si>
  <si>
    <t>Prevacid SoluTab</t>
  </si>
  <si>
    <t>Exforge</t>
  </si>
  <si>
    <t>Cozaar</t>
  </si>
  <si>
    <t>Lumigan</t>
  </si>
  <si>
    <t>Caduet</t>
  </si>
  <si>
    <t>Actonel 150</t>
  </si>
  <si>
    <t>Risperdal Consta</t>
  </si>
  <si>
    <t>Prograf</t>
  </si>
  <si>
    <t>Ciprodex otic</t>
  </si>
  <si>
    <t>Vigamox</t>
  </si>
  <si>
    <t>Kadian</t>
  </si>
  <si>
    <t>Coreg CR</t>
  </si>
  <si>
    <t>Levitra</t>
  </si>
  <si>
    <t>Maxalt</t>
  </si>
  <si>
    <t>Keppra</t>
  </si>
  <si>
    <t>Prevacid</t>
  </si>
  <si>
    <t>Micardis</t>
  </si>
  <si>
    <t>Bystolic</t>
  </si>
  <si>
    <t>Prezista</t>
  </si>
  <si>
    <t>Exelon Patch</t>
  </si>
  <si>
    <t>Nuvigil</t>
  </si>
  <si>
    <t>Zyvox</t>
  </si>
  <si>
    <t>Lialda</t>
  </si>
  <si>
    <t>Epzicom</t>
  </si>
  <si>
    <t>Enablex</t>
  </si>
  <si>
    <t>Forteo</t>
  </si>
  <si>
    <t>Viread</t>
  </si>
  <si>
    <t>Kaletra</t>
  </si>
  <si>
    <t>Micardis HCT</t>
  </si>
  <si>
    <t>Maxalt MLT</t>
  </si>
  <si>
    <t>Humalog Mix 75/25 Pen</t>
  </si>
  <si>
    <t>Xeloda</t>
  </si>
  <si>
    <t>Asmanex</t>
  </si>
  <si>
    <t>Hyzaar</t>
  </si>
  <si>
    <t>Fentora</t>
  </si>
  <si>
    <t>Pulmicort Respules</t>
  </si>
  <si>
    <t>Ranexa</t>
  </si>
  <si>
    <t>RenaGel</t>
  </si>
  <si>
    <t>Prempro</t>
  </si>
  <si>
    <t>Relpax</t>
  </si>
  <si>
    <t>Patanol</t>
  </si>
  <si>
    <t>Amitiza</t>
  </si>
  <si>
    <t>Duragesic</t>
  </si>
  <si>
    <t>Vancocin HCl</t>
  </si>
  <si>
    <t>Nasacort AQ</t>
  </si>
  <si>
    <t>Proventil HFA</t>
  </si>
  <si>
    <t>Advair HFA</t>
  </si>
  <si>
    <t>Valcyte</t>
  </si>
  <si>
    <t>Wellbutrin XL</t>
  </si>
  <si>
    <t>Oracea</t>
  </si>
  <si>
    <t>Vivelle-DOT</t>
  </si>
  <si>
    <t>Uroxatral</t>
  </si>
  <si>
    <t>Zovirax topical</t>
  </si>
  <si>
    <t>Epipen</t>
  </si>
  <si>
    <t>Creon</t>
  </si>
  <si>
    <t>Azor</t>
  </si>
  <si>
    <t>Pentasa</t>
  </si>
  <si>
    <t>Procrit</t>
  </si>
  <si>
    <t>Pataday</t>
  </si>
  <si>
    <t>Differin</t>
  </si>
  <si>
    <t>Premarin vaginal</t>
  </si>
  <si>
    <t>Zyprexa Zydis</t>
  </si>
  <si>
    <t>Tussionex</t>
  </si>
  <si>
    <t>Victoza</t>
  </si>
  <si>
    <t>Humalog KwikPen</t>
  </si>
  <si>
    <t>Arixtra</t>
  </si>
  <si>
    <t>Qvar</t>
  </si>
  <si>
    <t>Combivir</t>
  </si>
  <si>
    <t>Testim</t>
  </si>
  <si>
    <t>Tarceva</t>
  </si>
  <si>
    <t>Xyzal</t>
  </si>
  <si>
    <t>Elmiron</t>
  </si>
  <si>
    <t>Propecia</t>
  </si>
  <si>
    <t>CellCept</t>
  </si>
  <si>
    <t>Skelaxin</t>
  </si>
  <si>
    <t>Betaseron</t>
  </si>
  <si>
    <t>Temodar</t>
  </si>
  <si>
    <t>Flector</t>
  </si>
  <si>
    <t>Pegasys</t>
  </si>
  <si>
    <t>Prandin</t>
  </si>
  <si>
    <t>Veramyst</t>
  </si>
  <si>
    <t>Intuniv</t>
  </si>
  <si>
    <t>Clobex</t>
  </si>
  <si>
    <t>Humulin N</t>
  </si>
  <si>
    <t>www.drugs.com/top200.html</t>
  </si>
  <si>
    <t>$([OD1][ND3]([OD1])[OD1])</t>
  </si>
  <si>
    <t>$([OD1][ClD4]([OD1])([OD1])[OD1])</t>
  </si>
  <si>
    <t>$([OD1][PD4]([OD1])([OD1])[OD1])</t>
  </si>
  <si>
    <t>$([OD1][SD4]([OD1])([OD1])[OD1])</t>
  </si>
  <si>
    <t>SO4(2-)</t>
  </si>
  <si>
    <t>$([OD1][PD4]([OD1])([OD1])[OD2])</t>
  </si>
  <si>
    <t>SULFONATES, TERM OX ROSO3(-)</t>
  </si>
  <si>
    <t>$([OD1][SD4]([OD1])([OD1])[OD2])</t>
  </si>
  <si>
    <t>$([OD1][CD3][OD1])</t>
  </si>
  <si>
    <t>$([#7D3][#6]([#7D3])[#7D3])</t>
  </si>
  <si>
    <t>$([#6D3]([#7D3])([#7D3])[#7D2])</t>
  </si>
  <si>
    <t>[BrD0]</t>
  </si>
  <si>
    <t>[BrD1]</t>
  </si>
  <si>
    <t>$([CD3]=[!O&amp;!N&amp;!S&amp;!P])</t>
  </si>
  <si>
    <t>[CaD0]</t>
  </si>
  <si>
    <t>[ClD0]</t>
  </si>
  <si>
    <t>[ClD1]</t>
  </si>
  <si>
    <t>$([ClD4]([OD1])([OD1])([OD1])[OD1])</t>
  </si>
  <si>
    <t>[FD1]</t>
  </si>
  <si>
    <t>[FD0]</t>
  </si>
  <si>
    <t>[KD0]</t>
  </si>
  <si>
    <t>[LiD0]</t>
  </si>
  <si>
    <t>[MgD0]</t>
  </si>
  <si>
    <t>[ND4]</t>
  </si>
  <si>
    <t>$([ND3]=C)</t>
  </si>
  <si>
    <t>$([ND3]([H])([#6])=[#7])</t>
  </si>
  <si>
    <t>$([OD1][ND3]([OD1])[OD2])</t>
  </si>
  <si>
    <t>[OD3]</t>
  </si>
  <si>
    <t>[OD2]=*</t>
  </si>
  <si>
    <t>[NaD0]</t>
  </si>
  <si>
    <t>M_crd</t>
  </si>
  <si>
    <t>formalCharge</t>
  </si>
  <si>
    <t>TERMINAL O, O3P GROUP ROPO3</t>
  </si>
  <si>
    <t>TERMINAL O, O2P GROUP (RO)P(O)2C</t>
  </si>
  <si>
    <t>$([OD1][PD4]([OD1])([!O])[OD2])</t>
  </si>
  <si>
    <t>#AtSym ElemNo mmType formalCharge Desc Smiles</t>
  </si>
  <si>
    <t>$([OD1][ND3]([#6])[OD1])</t>
  </si>
  <si>
    <t>[$([HD1][#7D3]=[#6D3][#7D3][HD1]),$([HD1][#7D3][#6D3]=[#7D3][HD1])]</t>
  </si>
  <si>
    <t>$([OD1][#15])</t>
  </si>
  <si>
    <t>(BETA) AROM 5-RING N</t>
  </si>
  <si>
    <t>$([#7D3][#7]=[#6,#7])</t>
  </si>
  <si>
    <t>$([#7D3][#6]=[#16])</t>
  </si>
  <si>
    <t>$([#7D3][#6]=O)</t>
  </si>
  <si>
    <t>$([CD3r4]=C)</t>
  </si>
  <si>
    <t>ALKYL CARBON, SP3</t>
  </si>
  <si>
    <t>VINYLIC CARBON, SP2</t>
  </si>
  <si>
    <t>GENERIC SP2 CARBON</t>
  </si>
  <si>
    <t>GENERAL CARBONYL CARBON</t>
  </si>
  <si>
    <t>SP2 CARBON IN C=N</t>
  </si>
  <si>
    <t>GUANIDINE CARBON, DOUBLY BONDED TO N</t>
  </si>
  <si>
    <t>KETONE OR ALDEHYDE CARBONYL CARBON</t>
  </si>
  <si>
    <t>AMIDE CARBONYL CARBON</t>
  </si>
  <si>
    <t>CONN</t>
  </si>
  <si>
    <t>UREA CARBONYL CARBON</t>
  </si>
  <si>
    <t>CARBOXYLIC ACID OR ESTER CARBONYL CARBON</t>
  </si>
  <si>
    <t>CARBAMATE CARBONYL CARBON</t>
  </si>
  <si>
    <t>C ARBONIC ACID OR ESTER CARBONYL CARBON</t>
  </si>
  <si>
    <t>THIOESTER CARBONYL CARBON, DOUBLE BONDED TO O</t>
  </si>
  <si>
    <t>THIOESTER CARBON, DOUBLY BONDED TO S</t>
  </si>
  <si>
    <t>THIOAMIDE, CARBON, DOUBLY BONDED TO S</t>
  </si>
  <si>
    <t>CS=O</t>
  </si>
  <si>
    <t>CARBON IN &gt;C=S=O (SULFINYL GROUP)</t>
  </si>
  <si>
    <t>CSS</t>
  </si>
  <si>
    <t>THIOCARBOXYLIC ACID OR ESTER CARBONYL CARBON</t>
  </si>
  <si>
    <t>C=P</t>
  </si>
  <si>
    <t>CARBON DOUBLE BONDED TO PHOSPHOROUS</t>
  </si>
  <si>
    <t>ACETYLENIC CARBON</t>
  </si>
  <si>
    <t>ALLENIC CARBON</t>
  </si>
  <si>
    <t>H  ATTACHED TO C</t>
  </si>
  <si>
    <t>H ATTACHED TO SI</t>
  </si>
  <si>
    <t>ALCOHOL OR ETHER OXYGEN</t>
  </si>
  <si>
    <t>ESTER OR CARBOXYLIC ACID -O-</t>
  </si>
  <si>
    <t>ENOLIC OR PHENOLIC OXYGEN</t>
  </si>
  <si>
    <t>DIVALENT OXYGEN</t>
  </si>
  <si>
    <t>OC=S</t>
  </si>
  <si>
    <t>THIOESTER OR THIOACID -O-</t>
  </si>
  <si>
    <t>ONO2</t>
  </si>
  <si>
    <t>DIVALENT NITRATE "ETHER" OXYGEN</t>
  </si>
  <si>
    <t>ON=O</t>
  </si>
  <si>
    <t>DIVALENT NITRITE "ETHER" OXYGEN</t>
  </si>
  <si>
    <t>DIVALENT OXYGEN ATTACHED TO SULFUR</t>
  </si>
  <si>
    <t>OS=O</t>
  </si>
  <si>
    <t>DIVALENT OXYGEN ATTACHED TO SULFOXIDE SULFUR</t>
  </si>
  <si>
    <t>GENERAL DIVALENT OX ATTACHED TO S</t>
  </si>
  <si>
    <t>DIVALENT OXYGEN ATTACHED TO PHOSPHOROUS</t>
  </si>
  <si>
    <t>GENERAL DIVALENT O</t>
  </si>
  <si>
    <t>GENERAL C=O</t>
  </si>
  <si>
    <t>CARBONYL OXYGEN, AMIDES</t>
  </si>
  <si>
    <t>CARBONYL OXYGEN, ALDEHYDES AND KETONES</t>
  </si>
  <si>
    <t>CARBONYL OXYGEN, CARBOXYLIC ACIDS AND ESTERS</t>
  </si>
  <si>
    <t>NITROSO OXYGEN</t>
  </si>
  <si>
    <t>O=S IN SULFOXIDES</t>
  </si>
  <si>
    <t>O=S=</t>
  </si>
  <si>
    <t>O=S ON SULFUR DOUBLY BONDED TO, E.G., CARBON</t>
  </si>
  <si>
    <t>NITROGEN IN ALIPHATIC AMINES</t>
  </si>
  <si>
    <t>NITROGEN IN IMINES</t>
  </si>
  <si>
    <t>NITROGEN IN AZO COMPOUNDS</t>
  </si>
  <si>
    <t>NITROGEN IN AMIDES</t>
  </si>
  <si>
    <t>NITROGEN IN N-C=S, THIOAMIDE</t>
  </si>
  <si>
    <t>NITROGEN IN N-N=C</t>
  </si>
  <si>
    <t>NITROGEN IN N-N=N</t>
  </si>
  <si>
    <t>SULFUR IN THIOETHERS AND MERCAPTANS</t>
  </si>
  <si>
    <t>TERMINAL SULFUR DOUBLY BONDED TO CARBON</t>
  </si>
  <si>
    <t>SULFUR IN SULFOXIDES</t>
  </si>
  <si>
    <t>&gt;S=N</t>
  </si>
  <si>
    <t>SULFUR, TRICOORD, DOUBLY BONDED TO N</t>
  </si>
  <si>
    <t>SULFUR IN SULFONES</t>
  </si>
  <si>
    <t>SULFUR IN SULFONAMIDES</t>
  </si>
  <si>
    <t>SULFONATE SULFUR</t>
  </si>
  <si>
    <t>SO4</t>
  </si>
  <si>
    <t>SULFATE SULFUR</t>
  </si>
  <si>
    <t>SULFONE SULPHER DOUBLY BONDED TO CARBON</t>
  </si>
  <si>
    <t>SULFUR IN NITROGEN ANALOG OF A SULFONE</t>
  </si>
  <si>
    <t>CARBON IN 4-MEMBERED RINGS</t>
  </si>
  <si>
    <t>HYDROGEN IN ALCOHOLS</t>
  </si>
  <si>
    <t>GENERAL H ON OXYGEN</t>
  </si>
  <si>
    <t>HOM</t>
  </si>
  <si>
    <t>HYDROGEN IN HYDROXIDE ANION</t>
  </si>
  <si>
    <t>CARBON IN A 3-MEMBERED RING</t>
  </si>
  <si>
    <t>H-N(SP3)</t>
  </si>
  <si>
    <t>H-N(SP3), AMMONIA</t>
  </si>
  <si>
    <t>HNOX</t>
  </si>
  <si>
    <t>H-N IN IN A N-OXIDE</t>
  </si>
  <si>
    <t>HNM</t>
  </si>
  <si>
    <t>H ON DICOORD, NEGATIVELY CHARGED NITROGEN</t>
  </si>
  <si>
    <t>GENERAL H ON NITROGEN</t>
  </si>
  <si>
    <t>H-O IN CARBOXYLIC ACIDS</t>
  </si>
  <si>
    <t>HYDROGEN ON OXYGEN ATTACHED TO PHOSPHOROUS</t>
  </si>
  <si>
    <t>PHOSPHOROUS IN PHOSPHATES AND PHOSPHODIESTERS</t>
  </si>
  <si>
    <t>TETRACOORDINATE P WITH THREE ATTACHED OXYGENS</t>
  </si>
  <si>
    <t>TETRACOORDINATE P WITH TWO ATTACHED OXYGENS</t>
  </si>
  <si>
    <t>TETRACOORDINATE P WITH ONE ATTACHED OXYGEN</t>
  </si>
  <si>
    <t>GENERAL TETRACOORDINATE PHOSPHORUS</t>
  </si>
  <si>
    <t>TRICOORDINATE P, AS IN PHOSPHINES</t>
  </si>
  <si>
    <t>AZO HYDROGEN</t>
  </si>
  <si>
    <t>IMINE HYDROGEN</t>
  </si>
  <si>
    <t>AMIDE HYDROGEN</t>
  </si>
  <si>
    <t>THIOAMIDE HYDROGEN</t>
  </si>
  <si>
    <t>H-N IN ENAMINES</t>
  </si>
  <si>
    <t>H-N IN H-N-C=N</t>
  </si>
  <si>
    <t>H-N IN H-N-N=C</t>
  </si>
  <si>
    <t>H-N IN H-N-N=N</t>
  </si>
  <si>
    <t>HNSO</t>
  </si>
  <si>
    <t>H-N IN SULFONAMIDE</t>
  </si>
  <si>
    <t>HNPO</t>
  </si>
  <si>
    <t>H-N IN PHOSPHONAMIDE</t>
  </si>
  <si>
    <t>HNC%</t>
  </si>
  <si>
    <t>HYDROGEN ON N ATTACHED TO TRIPLY BONDED CARBON</t>
  </si>
  <si>
    <t>GENERAL H ON SP2 NITROGEN</t>
  </si>
  <si>
    <t>H-O IN ENOLS AND PHENOLS</t>
  </si>
  <si>
    <t>OLEFINIC CARBON IN 4-MEMBERED RINGS</t>
  </si>
  <si>
    <t>HYDROGEN IN H2O</t>
  </si>
  <si>
    <t>OXYGEN IN CARBOXYLATE ANION</t>
  </si>
  <si>
    <t>N-OXIDE OXYGEN</t>
  </si>
  <si>
    <t>NITRO OXYGEN</t>
  </si>
  <si>
    <t>NITRO-GROUP OXYGEN IN NITRATE</t>
  </si>
  <si>
    <t>SINGLE TERMINAL OXYGEN ON TETRACOORD SULFUR</t>
  </si>
  <si>
    <t>TERMINAL O-S IN SULFONES AND SULFONAMIDES</t>
  </si>
  <si>
    <t>TERMINAL O IN SULFONATES</t>
  </si>
  <si>
    <t>TERMINAL O IN SO4(-3)</t>
  </si>
  <si>
    <t>TERM O IN THIOSULFINATE ANION - FORMAL CHARGE=-0.5</t>
  </si>
  <si>
    <t>TERMINAL O IN PHOSPHOXIDES</t>
  </si>
  <si>
    <t>TERMINAL O IN PHOSPHINATES</t>
  </si>
  <si>
    <t>TERMINAL OXYGEN IN PHOSPHONATES</t>
  </si>
  <si>
    <t>TERMINAL OXYGEN IN PHOSPHATES AND PHOSPHODIESTERS</t>
  </si>
  <si>
    <t>OXYGEN IN CLO4(-) ANION - FORMAL CHARGE=-0.25</t>
  </si>
  <si>
    <t>H ON OXYGEN ATTACHED TO SULFUR</t>
  </si>
  <si>
    <t>QUATERNARY NITROGEN, SP3, POSITIVELY CHARGED</t>
  </si>
  <si>
    <t>ALKOXIDE OXYGEN, NEGATIVELY CHARGED</t>
  </si>
  <si>
    <t>OXIDE OXYGEN ON SP2 CARBON, NEGATIVELY CHARGED</t>
  </si>
  <si>
    <t>H ON QUATERNARY NITROGEN</t>
  </si>
  <si>
    <t>HIM+</t>
  </si>
  <si>
    <t>H ON IMIDAZOLIUM-TYPE NITROGEN</t>
  </si>
  <si>
    <t>HPD+</t>
  </si>
  <si>
    <t>H ON PROTONATED PYRIDINE NITROGEN</t>
  </si>
  <si>
    <t>H ON AMIDINIUM-TYPE NITROGEN</t>
  </si>
  <si>
    <t>H ON PROTONATED IMINE NITROGEN</t>
  </si>
  <si>
    <t>H ON GUANIDINIUM-TYPE NITROGEN</t>
  </si>
  <si>
    <t>HN5+</t>
  </si>
  <si>
    <t>H ON N5+, N5A+ OR N5B+</t>
  </si>
  <si>
    <t>CARBON AS IN BENZENE, PYRROLE</t>
  </si>
  <si>
    <t>NITROGEN, AS IN PYRIDINE</t>
  </si>
  <si>
    <t>NITROGEN, AS IN PYRROLE</t>
  </si>
  <si>
    <t>NITROGEN ON N-C=C</t>
  </si>
  <si>
    <t>NITROGEN IN N-C=N</t>
  </si>
  <si>
    <t>NC=P</t>
  </si>
  <si>
    <t>NITROGEN IN N-C=P</t>
  </si>
  <si>
    <t>NC%C</t>
  </si>
  <si>
    <t>NITROGEN ATTACHED TO C-C TRIPLE BOND</t>
  </si>
  <si>
    <t>CARBOXYLATE ANION CARBON</t>
  </si>
  <si>
    <t>CARBON IN THIOCARBOXYLATE ANION</t>
  </si>
  <si>
    <t>NITROGEN, TRIPLE BONDED</t>
  </si>
  <si>
    <t>NITROGEN IN SULFONAMIDES</t>
  </si>
  <si>
    <t>NSO3</t>
  </si>
  <si>
    <t>NITROGEN IN SULFONAMIDES, THREE O'S ON S</t>
  </si>
  <si>
    <t>NPO2</t>
  </si>
  <si>
    <t>NITROGEN IN PHOSPHONAMIDES</t>
  </si>
  <si>
    <t>NPO3</t>
  </si>
  <si>
    <t>NITROGEN IN PHOSPHONAMIDES, THREE O'S ON P</t>
  </si>
  <si>
    <t>NC%N</t>
  </si>
  <si>
    <t>NITROGEN ATTACHED TO CYANO GROUP</t>
  </si>
  <si>
    <t>SULFUR AS IN THIOPHENE</t>
  </si>
  <si>
    <t>NITRO GROUP NITROGEN</t>
  </si>
  <si>
    <t>NITRATE GROUP NITROGEN</t>
  </si>
  <si>
    <t>NITROSO NITROGEN</t>
  </si>
  <si>
    <t>TERMINAL NITROGEN IN AZIDO OR DIAZO GROUP</t>
  </si>
  <si>
    <t>DIVALENT NITROGEN REPLACING MONOVALENT O IN SO2 GROUP</t>
  </si>
  <si>
    <t>POSITIVELY CHARGED OXONIUM (TRICOORDINATE) OXYGEN</t>
  </si>
  <si>
    <t>HYDROGEN ON O+ OXYGEN</t>
  </si>
  <si>
    <t>POSITIVELY CHARGED OXENIUM (DICOORDINATE) OXYGEN</t>
  </si>
  <si>
    <t>HYDROGEN ON OXENIUM OXYGEN</t>
  </si>
  <si>
    <t>NITROGEN IN C=N=N OR -N=N=N</t>
  </si>
  <si>
    <t>POSITIVELY CHARGED IMINIUM NITROGEN</t>
  </si>
  <si>
    <t>POSITIVELY CHARGED NITROGEN DOUBLE-BONDED TO N</t>
  </si>
  <si>
    <t>N IN +N=C-N RESONANCE STRUCTURES - FORMAL CHARGE=1/2</t>
  </si>
  <si>
    <t>GUANIDINIUM-TYPE NITROGEN - FORMAL CHARGE=1/3</t>
  </si>
  <si>
    <t>C IN +N=C-N RESONANCE STRUCTURES</t>
  </si>
  <si>
    <t>PYRIDINIUM-TYPE NITROGEN - FORMAL CHARGE=1</t>
  </si>
  <si>
    <t>AROMATIC OXYGEN AS IN FURAN</t>
  </si>
  <si>
    <t>ISONITRILE NITROGEN [FC = 0] OR DIAZO NITROGEN [FC = 1]</t>
  </si>
  <si>
    <t>DEPROTONATED SULFONAMIDE N-; FORMAL CHARGE=-1</t>
  </si>
  <si>
    <t>ALPHA CARBON IN 5-MEMBERED HETEROAROMATIC RING</t>
  </si>
  <si>
    <t>BETA CARBON IN 5-MEMBERED HETEROAROMATIC RING</t>
  </si>
  <si>
    <t>ALPHA AROM HETEROCYCLIC 5-RING  NITROGEN</t>
  </si>
  <si>
    <t>BETA AROM HETEROCYCLIC 5-RING  NITROGEN</t>
  </si>
  <si>
    <t>SP2-HYDRIDIZED N-OXIDE NITROGEN</t>
  </si>
  <si>
    <t>SP3-HYDRIDIZED N-OXIDE NITROGEN</t>
  </si>
  <si>
    <t>PYRIDINE N-OXIDE NITROGEN</t>
  </si>
  <si>
    <t>OXYGEN ON WATER</t>
  </si>
  <si>
    <t>H ATTACHED TO DIVALENT, DICOORDINATE S</t>
  </si>
  <si>
    <t>HS=N</t>
  </si>
  <si>
    <t>H ATTACHED TO TETRAVALENT, TRICOODR S DBL BONDED TO N</t>
  </si>
  <si>
    <t>H ATTACHED TO TRI- OR TETRACOORDINATE PHOSPHORUS</t>
  </si>
  <si>
    <t>TERMINAL SULFUR BONDED TO PHOSPHORUS</t>
  </si>
  <si>
    <t>TERMINAL SULFUR IN THIOCARBOXYLATE ANION</t>
  </si>
  <si>
    <t>TERMINAL SULFUR - FORMAL CHARGE=-1</t>
  </si>
  <si>
    <t>TERMINAL SULFUR IN THIOSULFINATE GROUP</t>
  </si>
  <si>
    <t>SULFUR IN NEGATIVELY CHARGED SULFINATE GROUP</t>
  </si>
  <si>
    <t>TRICOORD SULFUR IN THIOSULFINATE GROUP</t>
  </si>
  <si>
    <t>SULFINYL SULFUR, EG. IN C=S=O</t>
  </si>
  <si>
    <t>PHOSPHOROUS DOUBLY BONDED TO CARBON</t>
  </si>
  <si>
    <t>NEGATIVELY CHARGED N IN, E.G, TRI- OR TETRAZOLE ANION</t>
  </si>
  <si>
    <t>CHLORINE IN PERCHLORATE ANION, CLO4(-)</t>
  </si>
  <si>
    <t>GENERAL CARBON IN 5-MEMBERED HETEROAROMATIC RING</t>
  </si>
  <si>
    <t>GENERAL NITROGEN IN 5-MEMBERED HETEROCYCLIC RING</t>
  </si>
  <si>
    <t>C IN N-C-N IN IMIDAZOLIUM ION</t>
  </si>
  <si>
    <t>IMIDAZOLIUM-TYPE NITROGEN - FORMAL CHARGE=1/2</t>
  </si>
  <si>
    <t>N5A+</t>
  </si>
  <si>
    <t>POSITIVE N5A NITROGEN - FORMAL CHARGE=1</t>
  </si>
  <si>
    <t>N5B+</t>
  </si>
  <si>
    <t>POSITIVE N5B NITROGEN - FORMAL CHARGE=1</t>
  </si>
  <si>
    <t>N5+</t>
  </si>
  <si>
    <t>POSITIVE N5 NITROGEN - FORMAL CHARGE=1</t>
  </si>
  <si>
    <t>IROM +3 CATION</t>
  </si>
  <si>
    <t>DIPOSITIVE ZINC</t>
  </si>
  <si>
    <t>DIPOSITIVE CALCIUM</t>
  </si>
  <si>
    <t>MONOPOSITIVE COPPER</t>
  </si>
  <si>
    <t>DIPOSITIVE COPPER</t>
  </si>
  <si>
    <t>fileOrder</t>
  </si>
  <si>
    <t>mmType</t>
  </si>
  <si>
    <t>mmName</t>
  </si>
  <si>
    <t>atomSym</t>
  </si>
  <si>
    <t>elemNo</t>
  </si>
  <si>
    <t>-OS</t>
  </si>
  <si>
    <t>-OP</t>
  </si>
  <si>
    <t>sortOrder</t>
  </si>
  <si>
    <t>mCrd</t>
  </si>
  <si>
    <t>$([ND2]#[#6,#7])</t>
  </si>
  <si>
    <t>AMPTRB10</t>
  </si>
  <si>
    <t>C2</t>
  </si>
  <si>
    <t>N2</t>
  </si>
  <si>
    <t>N4</t>
  </si>
  <si>
    <t>N1</t>
  </si>
  <si>
    <t>C8</t>
  </si>
  <si>
    <t>C3</t>
  </si>
  <si>
    <t>C4</t>
  </si>
  <si>
    <t>BODKOU</t>
  </si>
  <si>
    <t>C6</t>
  </si>
  <si>
    <t>C7</t>
  </si>
  <si>
    <t>C1</t>
  </si>
  <si>
    <t>CISPOJ</t>
  </si>
  <si>
    <t>CIZFIA</t>
  </si>
  <si>
    <t>COGDEH</t>
  </si>
  <si>
    <t>COJFIQ</t>
  </si>
  <si>
    <t>CUBTUO</t>
  </si>
  <si>
    <t>CUDREY</t>
  </si>
  <si>
    <t>C14</t>
  </si>
  <si>
    <t>CUNVAI</t>
  </si>
  <si>
    <t>CYANAM01</t>
  </si>
  <si>
    <t>CYGUAN01</t>
  </si>
  <si>
    <t>DAFKIE</t>
  </si>
  <si>
    <t>DAKCEX</t>
  </si>
  <si>
    <t>DECRIM</t>
  </si>
  <si>
    <t>({3692})</t>
  </si>
  <si>
    <t>DEFGIE</t>
  </si>
  <si>
    <t>DEFPUZ</t>
  </si>
  <si>
    <t>DEFVAL</t>
  </si>
  <si>
    <t>DEGLUW</t>
  </si>
  <si>
    <t>DEMBIG</t>
  </si>
  <si>
    <t>DEWHOC</t>
  </si>
  <si>
    <t>C1B</t>
  </si>
  <si>
    <t>DICKIJ</t>
  </si>
  <si>
    <t>DICPUA</t>
  </si>
  <si>
    <t>DICRAI</t>
  </si>
  <si>
    <t>DIPDIP10</t>
  </si>
  <si>
    <t>DIWCOB</t>
  </si>
  <si>
    <t>DIXJEZ</t>
  </si>
  <si>
    <t>({4968})</t>
  </si>
  <si>
    <t>DOZNIP</t>
  </si>
  <si>
    <t>DUDMUK</t>
  </si>
  <si>
    <t>DUKVAG</t>
  </si>
  <si>
    <t>FADVUB</t>
  </si>
  <si>
    <t>FAHSUC</t>
  </si>
  <si>
    <t>({6336})</t>
  </si>
  <si>
    <t>FARMAM</t>
  </si>
  <si>
    <t>FASGUB</t>
  </si>
  <si>
    <t>FECXEQ</t>
  </si>
  <si>
    <t>FENCOQ</t>
  </si>
  <si>
    <t>FEZRUX</t>
  </si>
  <si>
    <t>FILNOD</t>
  </si>
  <si>
    <t>FITTIL</t>
  </si>
  <si>
    <t>FIXPIL</t>
  </si>
  <si>
    <t>FIZGEA</t>
  </si>
  <si>
    <t>FORJUR</t>
  </si>
  <si>
    <t>FOVRAJ</t>
  </si>
  <si>
    <t>FOVRUD</t>
  </si>
  <si>
    <t>FOWBEY</t>
  </si>
  <si>
    <t>FOWPOW</t>
  </si>
  <si>
    <t>FUCMUL</t>
  </si>
  <si>
    <t>FUCWOP</t>
  </si>
  <si>
    <t>FUGWIN</t>
  </si>
  <si>
    <t>FULRAF</t>
  </si>
  <si>
    <t>FUPJUV</t>
  </si>
  <si>
    <t>({8727})</t>
  </si>
  <si>
    <t>FUPKOQ</t>
  </si>
  <si>
    <t>({8772})</t>
  </si>
  <si>
    <t>GAKTAN</t>
  </si>
  <si>
    <t>GAVKOD</t>
  </si>
  <si>
    <t>GERCUB</t>
  </si>
  <si>
    <t>GESCIQ</t>
  </si>
  <si>
    <t>GEXGIZ</t>
  </si>
  <si>
    <t>GIDMEL</t>
  </si>
  <si>
    <t>GIKJIT</t>
  </si>
  <si>
    <t>GUANCH01</t>
  </si>
  <si>
    <t>JECVES</t>
  </si>
  <si>
    <t>JIGCIL</t>
  </si>
  <si>
    <t>JILWUW</t>
  </si>
  <si>
    <t>JIYREO</t>
  </si>
  <si>
    <t>KAPCUZ</t>
  </si>
  <si>
    <t>KEPKIZ</t>
  </si>
  <si>
    <t>KIBDII</t>
  </si>
  <si>
    <t>KITREK</t>
  </si>
  <si>
    <t>({12936})</t>
  </si>
  <si>
    <t>KOBYOP</t>
  </si>
  <si>
    <t>KOJGOF</t>
  </si>
  <si>
    <t>SALVEG</t>
  </si>
  <si>
    <t>SEMXOX</t>
  </si>
  <si>
    <t>SEYVUN</t>
  </si>
  <si>
    <t>SIDRUS</t>
  </si>
  <si>
    <t>SOHXOC</t>
  </si>
  <si>
    <t>SOJNEK</t>
  </si>
  <si>
    <t>TAJSUS</t>
  </si>
  <si>
    <t>TAPJUP</t>
  </si>
  <si>
    <t>VACRUM</t>
  </si>
  <si>
    <t>VAPZOB10</t>
  </si>
  <si>
    <t>VEKMON</t>
  </si>
  <si>
    <t>VICGET</t>
  </si>
  <si>
    <t>VICPOM</t>
  </si>
  <si>
    <t>VIFFEV</t>
  </si>
  <si>
    <t>VIXXOP</t>
  </si>
  <si>
    <t>VOBLAZ</t>
  </si>
  <si>
    <t>VUXREL</t>
  </si>
  <si>
    <t>model</t>
  </si>
  <si>
    <t>mmmodel</t>
  </si>
  <si>
    <t>atom</t>
  </si>
  <si>
    <t>aname</t>
  </si>
  <si>
    <t>mmtype</t>
  </si>
  <si>
    <t xml:space="preserve">$ </t>
  </si>
  <si>
    <t>mmname</t>
  </si>
  <si>
    <t>sym</t>
  </si>
  <si>
    <t>errorID</t>
  </si>
  <si>
    <t>_CB</t>
  </si>
  <si>
    <t>_C5A</t>
  </si>
  <si>
    <t>_C5B</t>
  </si>
  <si>
    <t>_C5</t>
  </si>
  <si>
    <t>$([HD1][#15,#16])</t>
  </si>
  <si>
    <t>H-S (or H-P)</t>
  </si>
  <si>
    <t>$([HD1][#8])</t>
  </si>
  <si>
    <t>$([H][#6,Si])</t>
  </si>
  <si>
    <t>#???see below…</t>
  </si>
  <si>
    <t>[OD1]</t>
  </si>
  <si>
    <t>$([HD1]OS)</t>
  </si>
  <si>
    <t>H-O-S, SULF ACIDS (H on OS)</t>
  </si>
  <si>
    <t>$([HD1][OD2][H])</t>
  </si>
  <si>
    <t>$([HD1][OD3])</t>
  </si>
  <si>
    <t>$([HD1][OD2]=*)</t>
  </si>
  <si>
    <t>$([SD2]([CD3])[OD1])</t>
  </si>
  <si>
    <t>$([SD3]([OD1,SD1])[OD1])</t>
  </si>
  <si>
    <t>$([SD1]=[#6D3])</t>
  </si>
  <si>
    <t>$([SD1][CD3][SD1])</t>
  </si>
  <si>
    <t>$([SD1][#15,#6,#16])</t>
  </si>
  <si>
    <t>Si</t>
  </si>
  <si>
    <t>TERMINAL SULFUR ON C (P,S)</t>
  </si>
  <si>
    <t>SULFOXIDE S (also S(=O)[N,O])</t>
  </si>
  <si>
    <t>$([SD3]([OD1,ND2])([#6,#7D3,#8D2])[#6,#7D3,#8D2])</t>
  </si>
  <si>
    <t>$([PD2]=C)</t>
  </si>
  <si>
    <t>[$([SD4]([OD1,ND2])[OD1,ND2]),$([SD3](=C)([OD1,ND2])[OD1,ND2])]</t>
  </si>
  <si>
    <t>[$([OD1]$([#7D3]=,:*)),$([OD1][#7D4])]</t>
  </si>
  <si>
    <t>O=S=C</t>
  </si>
  <si>
    <t>$([#8D1]=[#16D2]=*)</t>
  </si>
  <si>
    <t>#$([OD1][#16])</t>
  </si>
  <si>
    <t>$([OD1][SD4][OD1,ND2])</t>
  </si>
  <si>
    <t>$([OD1][SD3][OD1,SD1])</t>
  </si>
  <si>
    <t>$([ND4][OD1])</t>
  </si>
  <si>
    <t>$([nD3][OD1])</t>
  </si>
  <si>
    <t>KIRCAP</t>
  </si>
  <si>
    <t>c1ccccc1</t>
  </si>
  <si>
    <t>$([HD1][#7])</t>
  </si>
  <si>
    <t>$([HD1][nr500][cr500][nr500][HD1])</t>
  </si>
  <si>
    <t>[$([HD1][nD3r500])]</t>
  </si>
  <si>
    <t>$([cD3r500](=[nD3])([nD3])[C,H])</t>
  </si>
  <si>
    <t>$([cD3r500][oD2,nD3,sD2])</t>
  </si>
  <si>
    <t>$([cD3r500]a[oD2,nD3,sD2])</t>
  </si>
  <si>
    <t>[cD3r500]</t>
  </si>
  <si>
    <t>$([nD3r500][OD1])</t>
  </si>
  <si>
    <t>$([nD2r500][oD2,nD3,sD2])</t>
  </si>
  <si>
    <t>[nD2r500][nD2r500][nD2r500][nD2r500]</t>
  </si>
  <si>
    <t>[nD2r500]</t>
  </si>
  <si>
    <t>[oD2r500]</t>
  </si>
  <si>
    <t>[sD2r500]</t>
  </si>
  <si>
    <t>[nD2r600]</t>
  </si>
  <si>
    <t>[nD3r600]</t>
  </si>
  <si>
    <t>[$([HD1][ND4]), $([HD1][#7D3v4])]</t>
  </si>
  <si>
    <t>[$([nD3r500]:c:[nD3r500]),$([nD3r500v4]c[ND3]),$([ND3]c[nD3r500v4])]</t>
  </si>
  <si>
    <t>$([#6D3]=[O,N,P,S])</t>
  </si>
  <si>
    <t>ALLENIC C (also isocyanate)</t>
  </si>
  <si>
    <t>$([#6D2]#*)</t>
  </si>
  <si>
    <t>$([#6D2](=*)=*)</t>
  </si>
  <si>
    <t>$([ND3][#6]=[#7,#15])</t>
  </si>
  <si>
    <t>[$([ND3][#6]=[#6]),$([ND3]c)]</t>
  </si>
  <si>
    <t>$([ND2]=[#6,#7])</t>
  </si>
  <si>
    <t>[nD3r500v3]</t>
  </si>
  <si>
    <t>$([HD1][#7]=[#6,#7])</t>
  </si>
  <si>
    <t>[$([ND3](-A)(-A)-A),$([ND3](-A)(-A)-n)]</t>
  </si>
  <si>
    <t>$([ND1][ND2])</t>
  </si>
  <si>
    <t>$([ND2](=O)[#6,#7])</t>
  </si>
  <si>
    <t>[$([ND2][SD4]),$([ND2][CD3])]</t>
  </si>
  <si>
    <t>$([nD2r500]:a:[oD2,nD3,sD2])</t>
  </si>
  <si>
    <t>[$([ND3]([OD1])([#6])[#6]),$([ND3]([OD1])=[#6,#7])]</t>
  </si>
  <si>
    <t>$([nD3r500v4]:a:[oD2,sD2])</t>
  </si>
  <si>
    <t>[$([HD1][#7D3v4][OD1]),$([HD1][#7D4][OD1])]</t>
  </si>
  <si>
    <t>HN-MM94 bug? (should be 28?)</t>
  </si>
  <si>
    <t>[$([HD1][#7D3][SD3]([OD1])[#6])]</t>
  </si>
  <si>
    <t>[$([CD3]([OD1])[OD1]), $([CD3]([SD1])[SD1])]</t>
  </si>
  <si>
    <t>$([ND2][SD4]([OD1])([#6])[#6])</t>
  </si>
  <si>
    <t>[$([HD1]OC(=O)[H,#6]),$([HD1]OP)]</t>
  </si>
  <si>
    <t>NC#N</t>
  </si>
  <si>
    <t>$([ND3][CD2][ND1])</t>
  </si>
  <si>
    <t>$([HD1][#7D3][CD2][ND1])</t>
  </si>
  <si>
    <t>[$([HD1][#7D3]c),$([HD1][#7D3][#6]=[#6,#7,#8,#16]),$([HD1][#7D3][#16][OD1]),$([HD1][#7D3][#15]([OD1])[OD1])]</t>
  </si>
  <si>
    <t>$([HD1][#7D2][SD4]([OD1])([#6])[#6])</t>
  </si>
  <si>
    <t>[$([ND3]S[OD1]),$([ND3]P([OD1])[OD1])]</t>
  </si>
  <si>
    <t>permanent problems:</t>
  </si>
  <si>
    <t>[$([ND3]=C[ND3]),$([ND3]C=[ND3])]</t>
  </si>
  <si>
    <t>$([#6D3]([#7D3])([#7D3])[#7D3])</t>
  </si>
  <si>
    <t>$([#6D3]([#7D3v3])([#7D3v4])-*)</t>
  </si>
  <si>
    <t>#AtSym ElemNo mmType formalCharge Desc Smi</t>
  </si>
  <si>
    <t>les</t>
  </si>
  <si>
    <t>H   1  5      0 H-C</t>
  </si>
  <si>
    <t>H   1  5      0 H-P</t>
  </si>
  <si>
    <t>H   1 23      0 H-N IN IN A N-OXIDE</t>
  </si>
  <si>
    <t>H   1 36      0 H-N+</t>
  </si>
  <si>
    <t>H   1 36      0 H ON IMIDAZOLIUM N</t>
  </si>
  <si>
    <t>H   1 36      0 H ON PROTONATED N+=C-N</t>
  </si>
  <si>
    <t>H   1 27      0 IMINE N-H</t>
  </si>
  <si>
    <t>H   1 23      0 H-N IN PYRROLE</t>
  </si>
  <si>
    <t>H   1 23      0 HN-MM94 bug? (should be 2</t>
  </si>
  <si>
    <t>H   1 28      0 H-N IN SULFONAMIDE</t>
  </si>
  <si>
    <t>H   1 28      0 HYDROGEN ON N ATTACHED TO</t>
  </si>
  <si>
    <t>H   1 28      0 H-N, AMIDES</t>
  </si>
  <si>
    <t>H   1 23      0 H-N, AMINES</t>
  </si>
  <si>
    <t>H   1 31      0 H-OH</t>
  </si>
  <si>
    <t>H   1 33      0 H-O-S, SULF ACIDS (H on O</t>
  </si>
  <si>
    <t>H   1 50      0 H ON OXONIUM OXYGEN</t>
  </si>
  <si>
    <t>H   1 52      0 H ON OXENIUM O+</t>
  </si>
  <si>
    <t>H   1 71      0 H-S (or H-P)</t>
  </si>
  <si>
    <t>H   1 24      0 H-O, ACIDS</t>
  </si>
  <si>
    <t>H   1 29      0 H-O, ENOLS, PHENOLS</t>
  </si>
  <si>
    <t>H   1 21      0 H-O, ALCOHOLS</t>
  </si>
  <si>
    <t>H   1 21      0 GENERAL H ON O</t>
  </si>
  <si>
    <t>Li  3 92      1 LITHIUM CATION</t>
  </si>
  <si>
    <t>C   6 22      0 C IN CYCLOPROPLY</t>
  </si>
  <si>
    <t>C   6 20      0 C IN CYCLOBUTYL</t>
  </si>
  <si>
    <t>C   6 30      0 C=C IN 4-RING</t>
  </si>
  <si>
    <t>C   6  1      0 ALKYL CARBON</t>
  </si>
  <si>
    <t>C   6  2      0 VINYLIC</t>
  </si>
  <si>
    <t>C   6 41      0 C IN CO2- ANION</t>
  </si>
  <si>
    <t>C   6 57      0 GUANIDINIUM CARBON</t>
  </si>
  <si>
    <t>C   6 57      0 C IN +N=C-N RESONANCE</t>
  </si>
  <si>
    <t>C   6 60      0 ISONITRILE CARBON</t>
  </si>
  <si>
    <t>C   6  3      0 GUANIDINE CARBON</t>
  </si>
  <si>
    <t>C   6  3      0 GENERAL CARBONYL C</t>
  </si>
  <si>
    <t>C   6  4      0 ACETYLENIC C</t>
  </si>
  <si>
    <t>C   6  4      0 ALLENIC C (also isocyanat</t>
  </si>
  <si>
    <t>C   6 80      0 C IN N-C-N, IM+ ION</t>
  </si>
  <si>
    <t>C   6 63      0 ALPHA AROM 5-RING  C</t>
  </si>
  <si>
    <t>C   6 64      0 BETA AROM 5-RING  C</t>
  </si>
  <si>
    <t>C   6 37      0 CARBON AS IN BENZENE, PYR</t>
  </si>
  <si>
    <t>C   6 78      0 GENERAL AROM 5-RING C</t>
  </si>
  <si>
    <t>C   6 37      0 AROMATIC C</t>
  </si>
  <si>
    <t>N   7 82      0 N-OXIDE NITROGEN IN GENER</t>
  </si>
  <si>
    <t>N   7 67      0 NITROGEN IN N-OXIDE</t>
  </si>
  <si>
    <t>N   7 68      0 NITROGEN IN N-OXIDE</t>
  </si>
  <si>
    <t>N   7 69      0 NITROGEN IN N-OXIDE</t>
  </si>
  <si>
    <t>N   7 81      1 POSITIVE N5B NITROGEN - F</t>
  </si>
  <si>
    <t>N   7 81    0.5 N IN N-C-N, IM+ ION</t>
  </si>
  <si>
    <t>N   7 56  0.333 GUANIDINIUM N; Q=1/3</t>
  </si>
  <si>
    <t>N   7 55    0.5 N IN +N=C-N: ; Q=1/2</t>
  </si>
  <si>
    <t>N   7 43      0 N, SULFONAMIDES</t>
  </si>
  <si>
    <t>N   7 10      0 N-C=O, AMIDES</t>
  </si>
  <si>
    <t>N   7 10      0 N-C=S (DELOC LP)</t>
  </si>
  <si>
    <t>N   7 10      0 N-N=C (DELOC LP)</t>
  </si>
  <si>
    <t>N   7 53      0 N TWICE DOUBLE BONDED</t>
  </si>
  <si>
    <t>N   7  9      0 N=C, IMINES</t>
  </si>
  <si>
    <t>N   7 34      1 N+, QUATERNARY N</t>
  </si>
  <si>
    <t>N   7 58      1 N PYRIDINIUM ION</t>
  </si>
  <si>
    <t>N   7 45      0 NITRO GROUP N</t>
  </si>
  <si>
    <t>N   7 46      0 NITROSO GROUP N</t>
  </si>
  <si>
    <t>N   7 39      0 AROMATIC N, PYRROLE</t>
  </si>
  <si>
    <t>N   7 40      0 N-C=C (DELOC LP)</t>
  </si>
  <si>
    <t>N   7 40      0 N-C=N (DELOC LP)</t>
  </si>
  <si>
    <t>N   7 38      0 AROMATIC N, PYRIDINE</t>
  </si>
  <si>
    <t>N   7 42      0 N TRIPLE BONDED</t>
  </si>
  <si>
    <t>N   7 43      0 NITROGEN ATTACHED TO CYAN</t>
  </si>
  <si>
    <t>N   7 47      0 TERMINAL N, AZIDE</t>
  </si>
  <si>
    <t>N   7 48      0 DIVALENT NITROGEN REPLACI</t>
  </si>
  <si>
    <t>N   7 62     -1 SULFONAMIDE N-</t>
  </si>
  <si>
    <t>N   7 54      1 IMINIUM NITROGEN</t>
  </si>
  <si>
    <t>N   7 54      1 AZONIUM NITROGEN</t>
  </si>
  <si>
    <t>N   7 61      1 ISONITRILE N</t>
  </si>
  <si>
    <t>N   7 65      0 ALPHA AROM 5-RING N</t>
  </si>
  <si>
    <t>N   7 66      0 (BETA) AROM 5-RING N</t>
  </si>
  <si>
    <t>N   7 76     -1 NEG N IN TETRAZOLE AN</t>
  </si>
  <si>
    <t>N   7 79      0 GENERAL AROM 5-RING N</t>
  </si>
  <si>
    <t>N   7  8      0 AMINE N</t>
  </si>
  <si>
    <t>O   8 70      0 OXYGEN IN WATER</t>
  </si>
  <si>
    <t>O   8 59      0 AROMATIC O, FURAN</t>
  </si>
  <si>
    <t>O   8  6      0 O-CSP3</t>
  </si>
  <si>
    <t>O   8  7      0 O=S=C</t>
  </si>
  <si>
    <t>O   8 32   -0.5 O, CARBOXYLATE ANION</t>
  </si>
  <si>
    <t>O   8 32      0 NITRO-GROUP OXYGEN</t>
  </si>
  <si>
    <t>O   8 32      0 NITRO-GROUP IN NITRATE</t>
  </si>
  <si>
    <t>O   8 32 -0.333 NITRATE ANION OXYGEN</t>
  </si>
  <si>
    <t>O   8 32      0 OXIDE ON NITROHGEN</t>
  </si>
  <si>
    <t>O   8 32 -0.333 SULFONATES, TERM OX ROSO3</t>
  </si>
  <si>
    <t>O   8 32   -0.5 SO4(2-)</t>
  </si>
  <si>
    <t>O   8 32   -0.5 THIOSULFINATE O (-1/2)</t>
  </si>
  <si>
    <t>O   8 32      0 SINGLE TERM O ON TET S</t>
  </si>
  <si>
    <t>O   8 32      0 SULFONES, SULFONAMIDES</t>
  </si>
  <si>
    <t>O   8 32   -0.5 TERMINAL O, O2P GROUP (RO</t>
  </si>
  <si>
    <t>O   8 32      0 TERMINAL O, O3P GROUP ROP</t>
  </si>
  <si>
    <t>O   8 32  -0.75 TERMINAL O, PO4(-3)</t>
  </si>
  <si>
    <t>O   8 32      0 TERMINAL O, O-P</t>
  </si>
  <si>
    <t>O   8 32  -0.25 TERMINAL O IN CLO4(-)</t>
  </si>
  <si>
    <t>O   8  7      0 O=C, GENERIC</t>
  </si>
  <si>
    <t>O   8 35     -1 OXIDE OXYGEN ON SP3 C</t>
  </si>
  <si>
    <t>O   8 49      1 OXONIUM (TRICOORD) O</t>
  </si>
  <si>
    <t>O   8 51      1 OXENIUM OXYGEN+</t>
  </si>
  <si>
    <t>F   9 11      0 FLUORINE</t>
  </si>
  <si>
    <t>Na 11 93      1 SODIUM CATION</t>
  </si>
  <si>
    <t>Mg 12 99      2 DIPOSITIVE MAGNESIUM CATI</t>
  </si>
  <si>
    <t>Si 14 19      0 SILICON</t>
  </si>
  <si>
    <t>P  15 75      0 P DOUBLY BONDED TO C</t>
  </si>
  <si>
    <t>P  15 25      0 GENERAL TETRACRD P</t>
  </si>
  <si>
    <t>P  15 26      0 TRICOORDINATE P</t>
  </si>
  <si>
    <t>S  16 44      0 S IN THIOPHENE</t>
  </si>
  <si>
    <t>S  16 15      0 THIOL, SULFIDE</t>
  </si>
  <si>
    <t>S  16 17      0 SULFOXIDE S (also S(=O)[N</t>
  </si>
  <si>
    <t>S  16 18      0 SULFONAMIDE S</t>
  </si>
  <si>
    <t>S  16 18      0 SULFONE S</t>
  </si>
  <si>
    <t>S  16 72   -0.5 THIOCARBOXYLATE S</t>
  </si>
  <si>
    <t>S  16 16      0 S DOUBLY BONDED TO C</t>
  </si>
  <si>
    <t>S  16 72     -1 TERMINAL SULFUR ON C (P,S</t>
  </si>
  <si>
    <t>S  16 73      0 SULFUR IN SULFINATE</t>
  </si>
  <si>
    <t>S  16 74      0 SULFINYL SULFUR, C=S=O</t>
  </si>
  <si>
    <t>Cl 17 12      0 CHLORINE</t>
  </si>
  <si>
    <t>Cl 17 77      0 CHLORINE IN CLO4(-)</t>
  </si>
  <si>
    <t>Cl 17 90     -1 CHLORIDE ANION</t>
  </si>
  <si>
    <t>K  19 94      1 POTASSIUM CATION</t>
  </si>
  <si>
    <t>Ca 20 96      2 DIPOSITIVE CALCIUM CATION</t>
  </si>
  <si>
    <t>Fe 26 87      2 IRON +2 CATION</t>
  </si>
  <si>
    <t>Fe 26 88      3 IRON +3 CATION</t>
  </si>
  <si>
    <t>Fe 26 89     -1 FLUORIDE ANION</t>
  </si>
  <si>
    <t>Cu 29 97      1 MONOPOSITIVE COPPER CATIO</t>
  </si>
  <si>
    <t>Cu 29 98      2 DIPOSITIVE COPPER CATION</t>
  </si>
  <si>
    <t>Zn 30 95      2 DIPOSITIVE ZINC CATION</t>
  </si>
  <si>
    <t>Br 35 13      0 BROMINE</t>
  </si>
  <si>
    <t>Br 35 91     -1 BROMIDE ANION</t>
  </si>
  <si>
    <t>I  53 14      0 IODINE</t>
  </si>
  <si>
    <t>$([HD1][#7D3][#7D2]=[#7D2])</t>
  </si>
  <si>
    <t>(NEG N IN TRIAZOLE)</t>
  </si>
  <si>
    <t>[nD2r500]:[nD2r500]:c:[nD2r500]</t>
  </si>
  <si>
    <t>[$([ND2v2][SD4]),$([ND2v2][CD3])]</t>
  </si>
  <si>
    <t>$([ND3v3][#6]=O)</t>
  </si>
  <si>
    <t>$([CD3]=[O,N,P,S])</t>
  </si>
  <si>
    <t>Appears to be an error in MMFF94 -- crd for Type 43 should be 3, not 2. (FIZGEA)</t>
  </si>
  <si>
    <t>N, SULFONAMIDES (and phosphones)</t>
  </si>
  <si>
    <t>$([ND3v4]=[#6,#7])</t>
  </si>
  <si>
    <t>$([ND3v4]([H])([#6])=[#7])</t>
  </si>
  <si>
    <t>({3687})</t>
  </si>
  <si>
    <t>({4969})</t>
  </si>
  <si>
    <t>({7636})</t>
  </si>
  <si>
    <t>({8587})</t>
  </si>
  <si>
    <t>({8722})</t>
  </si>
  <si>
    <t>({8773})</t>
  </si>
  <si>
    <t>({14441})</t>
  </si>
  <si>
    <t>({16158})</t>
  </si>
  <si>
    <t>[cD3]1ccccc1</t>
  </si>
  <si>
    <t>$([CD3]=C)</t>
  </si>
  <si>
    <t>[nD3r600v4]</t>
  </si>
  <si>
    <t>$([CD3]([#7D3v3])=[#7D3v4&amp;!r600&amp;!$([#7][OD1])])</t>
  </si>
  <si>
    <t>$([CD3]([#7D3v3])([#7D3v3])=[#7D3v4&amp;!r600&amp;!$([#7][OD1])])</t>
  </si>
  <si>
    <t>[$([HD1][ND3v4]=[#6D3][#7D3v3]),$([HD1][ND3v3][#6D3]=[#7D3v4&amp;!r600&amp;!$([#7][OD1])])]</t>
  </si>
  <si>
    <t>[$([HD1][nr500v4]=[cr500]:[nr500v3]),$([HD1][nr500v3]:[cr500]=[nr500v4])]</t>
  </si>
  <si>
    <t>$([CD3](=[#7D3v3])([#7D3v3])[#7D2v3])</t>
  </si>
  <si>
    <t>AROMATIC N, PYRROLE (tetrazole)</t>
  </si>
  <si>
    <t>[$([HD1][ND3v4]=[#6D3]([#7D3v3])[#7D3v3]),$([HD1][ND3v3][#6D3]([#7D3v3])=[#7D3v4&amp;!r600&amp;!$([#7][OD1])&amp;!$([#7][OD1])])]</t>
  </si>
  <si>
    <t>$([cD3r500]([#7D3v3])=[#7D3v4&amp;!r600&amp;!$([#7][OD1])])</t>
  </si>
  <si>
    <t>[$([ND3v3][#6D3]([#7D3v3&amp;!r600&amp;!$([#7][OD1])])=[#7D3v4&amp;!r600&amp;!$([#7][OD1])]),$([ND3v4]=[#6D3]([#7D3v3&amp;!r600&amp;!$([#7][OD1])])[#7D3v3&amp;!r600&amp;!$([#7][OD1])])]</t>
  </si>
  <si>
    <t>[$([ND3v4]=[#6D3][#7D3v3]),$([ND3v3][#6D3]=[#7D3v4&amp;!r600&amp;!$([#7][OD1])])]</t>
  </si>
  <si>
    <t>[$([nD3r500v4]=[cD3][#7D3v3]),$([nD3r500v3][#6D3]=[#7D3v4&amp;!r600&amp;!$([#7][OD1])])]</t>
  </si>
  <si>
    <t>$([nD3v3r500][nD2]=[nD2][nD2])</t>
  </si>
  <si>
    <t>({8518})</t>
  </si>
  <si>
    <t>N, sulfinamide</t>
  </si>
  <si>
    <t># not implemented: [$([ND3]S[OD1])&amp;!$([ND3]S([OD1])[OD1])]</t>
  </si>
  <si>
    <t>[$([ND3]S([OD1])[OD1]),$([ND3]P([OD1])[OD1])]</t>
  </si>
  <si>
    <t>NEG N IN DIAZOLE</t>
  </si>
  <si>
    <t>$([nD2r500][nD2r500]ccc)</t>
  </si>
  <si>
    <t>$([ND3v3][#7D2v3]=[#7D2v3])</t>
  </si>
  <si>
    <t>$([ND3][#6]=[#16])</t>
  </si>
  <si>
    <t># not implemented??$([ND3][#7]=[#6,#7])</t>
  </si>
  <si>
    <t>$([ND2v3]S([OD1])[OD1])</t>
  </si>
  <si>
    <t>N, SULFONAMIDES (S(O)2-N=S)</t>
  </si>
  <si>
    <t>$([nD2r500][sD2])</t>
  </si>
  <si>
    <t>$([nD2r500]:a:[sD2])</t>
  </si>
  <si>
    <t>ALPHA AROM 5-RING N (thiophene)</t>
  </si>
  <si>
    <t>(BETA) AROM 5-RING N (thiophene0</t>
  </si>
  <si>
    <t>[$([nD2r500]:[nD3v3])&amp;!$([$(n:[$([nv4])&amp;!$([#7][OD1])]),$(n:a=[$([nv4])&amp;!$([#7][OD1])]),$(n=a:[$([nv4])&amp;!$([#7][OD1])])])]</t>
  </si>
  <si>
    <t>[$([nD2r500]:a:[nD3v3])&amp;!$([$(n:[$([nv4])&amp;!$([#7][OD1])]),$(n:a=[$([nv4])&amp;!$([#7][OD1])]),$(n=a:[$([nv4])&amp;!$([#7][OD1])])])]</t>
  </si>
  <si>
    <t>$([nD2r500]:[oD2])</t>
  </si>
  <si>
    <t>$([nD2r500]:a:[oD2])</t>
  </si>
  <si>
    <t>ALPHA AROM 5-RING N (furan)</t>
  </si>
  <si>
    <t>(BETA) AROM 5-RING N (furan)</t>
  </si>
  <si>
    <t>ALPHA AROM 5-RING  C (furan or thiophene)</t>
  </si>
  <si>
    <t>BETA AROM 5-RING  C (furan or thiophene)</t>
  </si>
  <si>
    <t>$([cD3r500]:[nD3v3r500])</t>
  </si>
  <si>
    <t>$([cD3r500]1a[nD3v3r500]aa1)</t>
  </si>
  <si>
    <t>$([cD3r500]:[oD2r500,sD2r500])</t>
  </si>
  <si>
    <t>$([cD3r500]:a:[oD2r500,sD2r500])</t>
  </si>
  <si>
    <t>[$([cD3r500]1[oD2r500,sD2r500,nD3v3r500]aaa1);$([cD3r500]1a[oD2r500,sD2r500,nD3v3r500]aa1)]</t>
  </si>
  <si>
    <t>general 5-ring C both alpha and beta</t>
  </si>
  <si>
    <t>general 5-ring C (imidzolium cation)</t>
  </si>
  <si>
    <t>general 5-ring C (1,2-diazole)</t>
  </si>
  <si>
    <t>[$([cD3r500]1[nv4r500&amp;!$(n[OD1])]aaa1),$([cr500]1a[nv4r500&amp;!$(n[OD1])]aa1)]</t>
  </si>
  <si>
    <t>[$([cD3r500]1[cr500][cr500][nD2r500][nD2r500]1),$([cD3r500]1[cr500][nD2r500][nD2r500][cr500]1)]</t>
  </si>
  <si>
    <t>$([OD1]=[#16D2]=*)</t>
  </si>
  <si>
    <t>$ checkallcharges 1000</t>
  </si>
  <si>
    <t>({25})</t>
  </si>
  <si>
    <t>_NPD+</t>
  </si>
  <si>
    <t>({26})</t>
  </si>
  <si>
    <t>({38})</t>
  </si>
  <si>
    <t>C81</t>
  </si>
  <si>
    <t>BEWKUJ04</t>
  </si>
  <si>
    <t>({194})</t>
  </si>
  <si>
    <t>N3</t>
  </si>
  <si>
    <t>({201})</t>
  </si>
  <si>
    <t>({205})</t>
  </si>
  <si>
    <t>C11</t>
  </si>
  <si>
    <t>BIHKEI01</t>
  </si>
  <si>
    <t>({220})</t>
  </si>
  <si>
    <t>({222})</t>
  </si>
  <si>
    <t>({224})</t>
  </si>
  <si>
    <t>BIPYCL01</t>
  </si>
  <si>
    <t>({280})</t>
  </si>
  <si>
    <t>({281})</t>
  </si>
  <si>
    <t>({285})</t>
  </si>
  <si>
    <t>({286})</t>
  </si>
  <si>
    <t>({287})</t>
  </si>
  <si>
    <t>({291})</t>
  </si>
  <si>
    <t>C10</t>
  </si>
  <si>
    <t>BITNAT10</t>
  </si>
  <si>
    <t>({302})</t>
  </si>
  <si>
    <t>({303})</t>
  </si>
  <si>
    <t>({306})</t>
  </si>
  <si>
    <t>({307})</t>
  </si>
  <si>
    <t>({311})</t>
  </si>
  <si>
    <t>_NPYL</t>
  </si>
  <si>
    <t>({312})</t>
  </si>
  <si>
    <t>({354})</t>
  </si>
  <si>
    <t>C12</t>
  </si>
  <si>
    <t>_C=N</t>
  </si>
  <si>
    <t>({358})</t>
  </si>
  <si>
    <t>N16</t>
  </si>
  <si>
    <t>_N=C</t>
  </si>
  <si>
    <t>({376})</t>
  </si>
  <si>
    <t>C21</t>
  </si>
  <si>
    <t>({377})</t>
  </si>
  <si>
    <t>N22</t>
  </si>
  <si>
    <t>BSALAP01</t>
  </si>
  <si>
    <t>({391})</t>
  </si>
  <si>
    <t>({399})</t>
  </si>
  <si>
    <t>BUPSLB10</t>
  </si>
  <si>
    <t>({414})</t>
  </si>
  <si>
    <t>P1</t>
  </si>
  <si>
    <t>_PTET</t>
  </si>
  <si>
    <t>({415})</t>
  </si>
  <si>
    <t>S1</t>
  </si>
  <si>
    <t>_S-P</t>
  </si>
  <si>
    <t>({433})</t>
  </si>
  <si>
    <t>P1A</t>
  </si>
  <si>
    <t>({434})</t>
  </si>
  <si>
    <t>S1A</t>
  </si>
  <si>
    <t>BUPSLD10</t>
  </si>
  <si>
    <t>({452})</t>
  </si>
  <si>
    <t>({453})</t>
  </si>
  <si>
    <t>P2</t>
  </si>
  <si>
    <t>({454})</t>
  </si>
  <si>
    <t>({455})</t>
  </si>
  <si>
    <t>S2</t>
  </si>
  <si>
    <t>BUYTIY10</t>
  </si>
  <si>
    <t>({493})</t>
  </si>
  <si>
    <t>({494})</t>
  </si>
  <si>
    <t>({498})</t>
  </si>
  <si>
    <t>BUYTOE10</t>
  </si>
  <si>
    <t>({525})</t>
  </si>
  <si>
    <t>({529})</t>
  </si>
  <si>
    <t>BYITOT02</t>
  </si>
  <si>
    <t>({593})</t>
  </si>
  <si>
    <t>({597})</t>
  </si>
  <si>
    <t>N7</t>
  </si>
  <si>
    <t>CAGREH10</t>
  </si>
  <si>
    <t>({654})</t>
  </si>
  <si>
    <t>({655})</t>
  </si>
  <si>
    <t>CEFMEN</t>
  </si>
  <si>
    <t>({713})</t>
  </si>
  <si>
    <t>({716})</t>
  </si>
  <si>
    <t>N6</t>
  </si>
  <si>
    <t>({728})</t>
  </si>
  <si>
    <t>C9</t>
  </si>
  <si>
    <t>({734})</t>
  </si>
  <si>
    <t>C15</t>
  </si>
  <si>
    <t>CEWVIJ10</t>
  </si>
  <si>
    <t>({824})</t>
  </si>
  <si>
    <t>({828})</t>
  </si>
  <si>
    <t>({830})</t>
  </si>
  <si>
    <t>CIJXOI10</t>
  </si>
  <si>
    <t>({893})</t>
  </si>
  <si>
    <t>({898})</t>
  </si>
  <si>
    <t>_N+=C</t>
  </si>
  <si>
    <t>CIKSEU10</t>
  </si>
  <si>
    <t>({914})</t>
  </si>
  <si>
    <t>({915})</t>
  </si>
  <si>
    <t>({916})</t>
  </si>
  <si>
    <t>({917})</t>
  </si>
  <si>
    <t>({920})</t>
  </si>
  <si>
    <t>({921})</t>
  </si>
  <si>
    <t>CILDOQ</t>
  </si>
  <si>
    <t>({975})</t>
  </si>
  <si>
    <t>({978})</t>
  </si>
  <si>
    <t>CIPVOM</t>
  </si>
  <si>
    <t>({1065})</t>
  </si>
  <si>
    <t>N41</t>
  </si>
  <si>
    <t>({1069})</t>
  </si>
  <si>
    <t>C711</t>
  </si>
  <si>
    <t>CISMOG</t>
  </si>
  <si>
    <t>({1110})</t>
  </si>
  <si>
    <t>({1111})</t>
  </si>
  <si>
    <t>({1114})</t>
  </si>
  <si>
    <t>C3B</t>
  </si>
  <si>
    <t>({1116})</t>
  </si>
  <si>
    <t>C2B</t>
  </si>
  <si>
    <t>({1120})</t>
  </si>
  <si>
    <t>({1121})</t>
  </si>
  <si>
    <t>({1122})</t>
  </si>
  <si>
    <t>({1123})</t>
  </si>
  <si>
    <t>({1127})</t>
  </si>
  <si>
    <t>({1131})</t>
  </si>
  <si>
    <t>({1132})</t>
  </si>
  <si>
    <t>COCXUN</t>
  </si>
  <si>
    <t>({1496})</t>
  </si>
  <si>
    <t>({1499})</t>
  </si>
  <si>
    <t>({1509})</t>
  </si>
  <si>
    <t>({1511})</t>
  </si>
  <si>
    <t>({1521})</t>
  </si>
  <si>
    <t>({1522})</t>
  </si>
  <si>
    <t>({1523})</t>
  </si>
  <si>
    <t>({1524})</t>
  </si>
  <si>
    <t>({1525})</t>
  </si>
  <si>
    <t>({1526})</t>
  </si>
  <si>
    <t>COHKOZ</t>
  </si>
  <si>
    <t>({1564})</t>
  </si>
  <si>
    <t>N11</t>
  </si>
  <si>
    <t>({1568})</t>
  </si>
  <si>
    <t>({1574})</t>
  </si>
  <si>
    <t>({1575})</t>
  </si>
  <si>
    <t>({1579})</t>
  </si>
  <si>
    <t>COMWOQ</t>
  </si>
  <si>
    <t>({1733})</t>
  </si>
  <si>
    <t>({1734})</t>
  </si>
  <si>
    <t>({1736})</t>
  </si>
  <si>
    <t>({1739})</t>
  </si>
  <si>
    <t>({1740})</t>
  </si>
  <si>
    <t>({1741})</t>
  </si>
  <si>
    <t>COMWUW</t>
  </si>
  <si>
    <t>({1751})</t>
  </si>
  <si>
    <t>({1753})</t>
  </si>
  <si>
    <t>({1755})</t>
  </si>
  <si>
    <t>({1758})</t>
  </si>
  <si>
    <t>({1759})</t>
  </si>
  <si>
    <t>({1760})</t>
  </si>
  <si>
    <t>COSWIQ</t>
  </si>
  <si>
    <t>({1916})</t>
  </si>
  <si>
    <t>({1917})</t>
  </si>
  <si>
    <t>COVMAB</t>
  </si>
  <si>
    <t>({2017})</t>
  </si>
  <si>
    <t>({2018})</t>
  </si>
  <si>
    <t>({2033})</t>
  </si>
  <si>
    <t>({2034})</t>
  </si>
  <si>
    <t>N2B</t>
  </si>
  <si>
    <t>COXZEU</t>
  </si>
  <si>
    <t>({2139})</t>
  </si>
  <si>
    <t>({2142})</t>
  </si>
  <si>
    <t>_CGD</t>
  </si>
  <si>
    <t>CUCHUD</t>
  </si>
  <si>
    <t>({2309})</t>
  </si>
  <si>
    <t>({2312})</t>
  </si>
  <si>
    <t>({2313})</t>
  </si>
  <si>
    <t>CUDJAM</t>
  </si>
  <si>
    <t>({2337})</t>
  </si>
  <si>
    <t>({2338})</t>
  </si>
  <si>
    <t>({2340})</t>
  </si>
  <si>
    <t>({2341})</t>
  </si>
  <si>
    <t>CUDPAS</t>
  </si>
  <si>
    <t>({2398})</t>
  </si>
  <si>
    <t>({2399})</t>
  </si>
  <si>
    <t>N9</t>
  </si>
  <si>
    <t>({2434})</t>
  </si>
  <si>
    <t>_NIM+</t>
  </si>
  <si>
    <t>CUJYUB10</t>
  </si>
  <si>
    <t>({2567})</t>
  </si>
  <si>
    <t>({2569})</t>
  </si>
  <si>
    <t>({2570})</t>
  </si>
  <si>
    <t>({2572})</t>
  </si>
  <si>
    <t>({2573})</t>
  </si>
  <si>
    <t>({2681})</t>
  </si>
  <si>
    <t>({2687})</t>
  </si>
  <si>
    <t>N8</t>
  </si>
  <si>
    <t>CUYRAP</t>
  </si>
  <si>
    <t>({2821})</t>
  </si>
  <si>
    <t>({2824})</t>
  </si>
  <si>
    <t>({2825})</t>
  </si>
  <si>
    <t>({2826})</t>
  </si>
  <si>
    <t>({2852})</t>
  </si>
  <si>
    <t>({2853})</t>
  </si>
  <si>
    <t>DABHAP</t>
  </si>
  <si>
    <t>({2890})</t>
  </si>
  <si>
    <t>({2891})</t>
  </si>
  <si>
    <t>({2894})</t>
  </si>
  <si>
    <t>N15</t>
  </si>
  <si>
    <t>({2895})</t>
  </si>
  <si>
    <t>C16</t>
  </si>
  <si>
    <t>DACYIP</t>
  </si>
  <si>
    <t>({2965})</t>
  </si>
  <si>
    <t>S9</t>
  </si>
  <si>
    <t>({2966})</t>
  </si>
  <si>
    <t>DADLEZ</t>
  </si>
  <si>
    <t>({3052})</t>
  </si>
  <si>
    <t>({3056})</t>
  </si>
  <si>
    <t>DAJXER</t>
  </si>
  <si>
    <t>({3188})</t>
  </si>
  <si>
    <t>({3189})</t>
  </si>
  <si>
    <t>N31</t>
  </si>
  <si>
    <t>({3246})</t>
  </si>
  <si>
    <t>({3247})</t>
  </si>
  <si>
    <t>({3248})</t>
  </si>
  <si>
    <t>({3251})</t>
  </si>
  <si>
    <t>DAKDOI</t>
  </si>
  <si>
    <t>({3275})</t>
  </si>
  <si>
    <t>C13</t>
  </si>
  <si>
    <t>({3276})</t>
  </si>
  <si>
    <t>({3277})</t>
  </si>
  <si>
    <t>({3278})</t>
  </si>
  <si>
    <t>DARDEF</t>
  </si>
  <si>
    <t>({3347})</t>
  </si>
  <si>
    <t>({3353})</t>
  </si>
  <si>
    <t>({3356})</t>
  </si>
  <si>
    <t>({3357})</t>
  </si>
  <si>
    <t>N13</t>
  </si>
  <si>
    <t>({3358})</t>
  </si>
  <si>
    <t>({3684})</t>
  </si>
  <si>
    <t>({3688})</t>
  </si>
  <si>
    <t>({3691})</t>
  </si>
  <si>
    <t>({3815})</t>
  </si>
  <si>
    <t>DEFTUD</t>
  </si>
  <si>
    <t>({3834})</t>
  </si>
  <si>
    <t>({3838})</t>
  </si>
  <si>
    <t>({3862})</t>
  </si>
  <si>
    <t>({3863})</t>
  </si>
  <si>
    <t>({3980})</t>
  </si>
  <si>
    <t>({3981})</t>
  </si>
  <si>
    <t>({3984})</t>
  </si>
  <si>
    <t>C810</t>
  </si>
  <si>
    <t>DERZUV</t>
  </si>
  <si>
    <t>({4024})</t>
  </si>
  <si>
    <t>({4025})</t>
  </si>
  <si>
    <t>({4078})</t>
  </si>
  <si>
    <t>({4085})</t>
  </si>
  <si>
    <t>DEXGIW</t>
  </si>
  <si>
    <t>({4174})</t>
  </si>
  <si>
    <t>({4175})</t>
  </si>
  <si>
    <t>({4178})</t>
  </si>
  <si>
    <t>DEZNIF</t>
  </si>
  <si>
    <t>({4216})</t>
  </si>
  <si>
    <t>({4217})</t>
  </si>
  <si>
    <t>DHOADS01</t>
  </si>
  <si>
    <t>({4260})</t>
  </si>
  <si>
    <t>({4261})</t>
  </si>
  <si>
    <t>({4262})</t>
  </si>
  <si>
    <t>({4263})</t>
  </si>
  <si>
    <t>({4273})</t>
  </si>
  <si>
    <t>({4290})</t>
  </si>
  <si>
    <t>({4296})</t>
  </si>
  <si>
    <t>({4298})</t>
  </si>
  <si>
    <t>({4299})</t>
  </si>
  <si>
    <t>DICYOD</t>
  </si>
  <si>
    <t>({4383})</t>
  </si>
  <si>
    <t>({4388})</t>
  </si>
  <si>
    <t>DIDYOE</t>
  </si>
  <si>
    <t>({4408})</t>
  </si>
  <si>
    <t>({4409})</t>
  </si>
  <si>
    <t>DIHTET</t>
  </si>
  <si>
    <t>({4529})</t>
  </si>
  <si>
    <t>({4536})</t>
  </si>
  <si>
    <t>DIKGEJ</t>
  </si>
  <si>
    <t>({4580})</t>
  </si>
  <si>
    <t>({4582})</t>
  </si>
  <si>
    <t>DIPDAH10</t>
  </si>
  <si>
    <t>({4718})</t>
  </si>
  <si>
    <t>({4720})</t>
  </si>
  <si>
    <t>({4741})</t>
  </si>
  <si>
    <t>({4742})</t>
  </si>
  <si>
    <t>DISHES</t>
  </si>
  <si>
    <t>({4774})</t>
  </si>
  <si>
    <t>({4775})</t>
  </si>
  <si>
    <t>DIVJUN</t>
  </si>
  <si>
    <t>({4856})</t>
  </si>
  <si>
    <t>({4862})</t>
  </si>
  <si>
    <t>({4966})</t>
  </si>
  <si>
    <t>({4967})</t>
  </si>
  <si>
    <t>({4970})</t>
  </si>
  <si>
    <t>({4973})</t>
  </si>
  <si>
    <t>({4974})</t>
  </si>
  <si>
    <t>DOCFIK</t>
  </si>
  <si>
    <t>({5117})</t>
  </si>
  <si>
    <t>({5118})</t>
  </si>
  <si>
    <t>({5127})</t>
  </si>
  <si>
    <t>N1_</t>
  </si>
  <si>
    <t>({5128})</t>
  </si>
  <si>
    <t>C1_</t>
  </si>
  <si>
    <t>DOCWUN</t>
  </si>
  <si>
    <t>({5141})</t>
  </si>
  <si>
    <t>({5142})</t>
  </si>
  <si>
    <t>({5149})</t>
  </si>
  <si>
    <t>({5150})</t>
  </si>
  <si>
    <t>DONFOB</t>
  </si>
  <si>
    <t>({5237})</t>
  </si>
  <si>
    <t>_SO3</t>
  </si>
  <si>
    <t>({5238})</t>
  </si>
  <si>
    <t>({5242})</t>
  </si>
  <si>
    <t>O1</t>
  </si>
  <si>
    <t>_O3S</t>
  </si>
  <si>
    <t>({5243})</t>
  </si>
  <si>
    <t>O2</t>
  </si>
  <si>
    <t>({5244})</t>
  </si>
  <si>
    <t>O3</t>
  </si>
  <si>
    <t>({5245})</t>
  </si>
  <si>
    <t>O4</t>
  </si>
  <si>
    <t>({5246})</t>
  </si>
  <si>
    <t>O5</t>
  </si>
  <si>
    <t>({5247})</t>
  </si>
  <si>
    <t>O6</t>
  </si>
  <si>
    <t>DOTVEN</t>
  </si>
  <si>
    <t>({5302})</t>
  </si>
  <si>
    <t>({5303})</t>
  </si>
  <si>
    <t>DOWDEY</t>
  </si>
  <si>
    <t>({5343})</t>
  </si>
  <si>
    <t>({5344})</t>
  </si>
  <si>
    <t>DOXZOF</t>
  </si>
  <si>
    <t>({5377})</t>
  </si>
  <si>
    <t>({5378})</t>
  </si>
  <si>
    <t>({5451})</t>
  </si>
  <si>
    <t>({5452})</t>
  </si>
  <si>
    <t>DUGMUN</t>
  </si>
  <si>
    <t>({5471})</t>
  </si>
  <si>
    <t>({5473})</t>
  </si>
  <si>
    <t>({5560})</t>
  </si>
  <si>
    <t>DUPTAJ</t>
  </si>
  <si>
    <t>({5703})</t>
  </si>
  <si>
    <t>({5704})</t>
  </si>
  <si>
    <t>({5707})</t>
  </si>
  <si>
    <t>DUWKUB</t>
  </si>
  <si>
    <t>({5850})</t>
  </si>
  <si>
    <t>({5851})</t>
  </si>
  <si>
    <t>DUXWUO</t>
  </si>
  <si>
    <t>({5898})</t>
  </si>
  <si>
    <t>({5899})</t>
  </si>
  <si>
    <t>DUXXAV</t>
  </si>
  <si>
    <t>({5927})</t>
  </si>
  <si>
    <t>({5928})</t>
  </si>
  <si>
    <t>FACMIF</t>
  </si>
  <si>
    <t>({6077})</t>
  </si>
  <si>
    <t>({6080})</t>
  </si>
  <si>
    <t>FACYAJ</t>
  </si>
  <si>
    <t>({6125})</t>
  </si>
  <si>
    <t>C311</t>
  </si>
  <si>
    <t>({6126})</t>
  </si>
  <si>
    <t>C41</t>
  </si>
  <si>
    <t>({6129})</t>
  </si>
  <si>
    <t>C71</t>
  </si>
  <si>
    <t>({6130})</t>
  </si>
  <si>
    <t>FAGBUK</t>
  </si>
  <si>
    <t>({6203})</t>
  </si>
  <si>
    <t>_PO2</t>
  </si>
  <si>
    <t>({6204})</t>
  </si>
  <si>
    <t>_O2P</t>
  </si>
  <si>
    <t>({6224})</t>
  </si>
  <si>
    <t>O1A</t>
  </si>
  <si>
    <t>({6334})</t>
  </si>
  <si>
    <t>({6335})</t>
  </si>
  <si>
    <t>FAJWIW</t>
  </si>
  <si>
    <t>({6411})</t>
  </si>
  <si>
    <t>({6412})</t>
  </si>
  <si>
    <t>({6416})</t>
  </si>
  <si>
    <t>({6417})</t>
  </si>
  <si>
    <t>FAMHAC</t>
  </si>
  <si>
    <t>({6425})</t>
  </si>
  <si>
    <t>({6426})</t>
  </si>
  <si>
    <t>_PO</t>
  </si>
  <si>
    <t>FAPLUD</t>
  </si>
  <si>
    <t>({6471})</t>
  </si>
  <si>
    <t>_SM</t>
  </si>
  <si>
    <t>({6472})</t>
  </si>
  <si>
    <t>({6482})</t>
  </si>
  <si>
    <t>({6486})</t>
  </si>
  <si>
    <t>C61</t>
  </si>
  <si>
    <t>({6491})</t>
  </si>
  <si>
    <t>({6492})</t>
  </si>
  <si>
    <t>C111</t>
  </si>
  <si>
    <t>({6493})</t>
  </si>
  <si>
    <t>N12</t>
  </si>
  <si>
    <t>FARWEA</t>
  </si>
  <si>
    <t>({6526})</t>
  </si>
  <si>
    <t>({6529})</t>
  </si>
  <si>
    <t>({6536})</t>
  </si>
  <si>
    <t>({6537})</t>
  </si>
  <si>
    <t>FASJIS</t>
  </si>
  <si>
    <t>({6551})</t>
  </si>
  <si>
    <t>({6553})</t>
  </si>
  <si>
    <t>FAXFUF10</t>
  </si>
  <si>
    <t>({6628})</t>
  </si>
  <si>
    <t>({6634})</t>
  </si>
  <si>
    <t>FAXVEF</t>
  </si>
  <si>
    <t>({6662})</t>
  </si>
  <si>
    <t>({6663})</t>
  </si>
  <si>
    <t>({6667})</t>
  </si>
  <si>
    <t>FAXVIJ</t>
  </si>
  <si>
    <t>({6690})</t>
  </si>
  <si>
    <t>({6692})</t>
  </si>
  <si>
    <t>C51</t>
  </si>
  <si>
    <t>({6693})</t>
  </si>
  <si>
    <t>({6700})</t>
  </si>
  <si>
    <t>({6704})</t>
  </si>
  <si>
    <t>C91</t>
  </si>
  <si>
    <t>({6705})</t>
  </si>
  <si>
    <t>N10</t>
  </si>
  <si>
    <t>({6768})</t>
  </si>
  <si>
    <t>({6778})</t>
  </si>
  <si>
    <t>({6962})</t>
  </si>
  <si>
    <t>({6966})</t>
  </si>
  <si>
    <t>FENJOX</t>
  </si>
  <si>
    <t>({7024})</t>
  </si>
  <si>
    <t>({7025})</t>
  </si>
  <si>
    <t>FESMIZ</t>
  </si>
  <si>
    <t>({7182})</t>
  </si>
  <si>
    <t>({7189})</t>
  </si>
  <si>
    <t>FEVNUP</t>
  </si>
  <si>
    <t>({7263})</t>
  </si>
  <si>
    <t>({7264})</t>
  </si>
  <si>
    <t>({7306})</t>
  </si>
  <si>
    <t>({7308})</t>
  </si>
  <si>
    <t>({7310})</t>
  </si>
  <si>
    <t>({7311})</t>
  </si>
  <si>
    <t>FICDOK</t>
  </si>
  <si>
    <t>({7361})</t>
  </si>
  <si>
    <t>({7363})</t>
  </si>
  <si>
    <t>({7369})</t>
  </si>
  <si>
    <t>FITGIY</t>
  </si>
  <si>
    <t>({7592})</t>
  </si>
  <si>
    <t>({7593})</t>
  </si>
  <si>
    <t>({7633})</t>
  </si>
  <si>
    <t>({7634})</t>
  </si>
  <si>
    <t>({7637})</t>
  </si>
  <si>
    <t>({7638})</t>
  </si>
  <si>
    <t>({7639})</t>
  </si>
  <si>
    <t>FIVRAD</t>
  </si>
  <si>
    <t>({7689})</t>
  </si>
  <si>
    <t>({7690})</t>
  </si>
  <si>
    <t>({7691})</t>
  </si>
  <si>
    <t>({7694})</t>
  </si>
  <si>
    <t>FOGBIM</t>
  </si>
  <si>
    <t>({7874})</t>
  </si>
  <si>
    <t>({7882})</t>
  </si>
  <si>
    <t>FOGVIG01</t>
  </si>
  <si>
    <t>({7901})</t>
  </si>
  <si>
    <t>({7902})</t>
  </si>
  <si>
    <t>({7912})</t>
  </si>
  <si>
    <t>({7913})</t>
  </si>
  <si>
    <t>FOHXEF</t>
  </si>
  <si>
    <t>({7937})</t>
  </si>
  <si>
    <t>({7938})</t>
  </si>
  <si>
    <t>({7939})</t>
  </si>
  <si>
    <t>({7940})</t>
  </si>
  <si>
    <t>({8118})</t>
  </si>
  <si>
    <t>({8122})</t>
  </si>
  <si>
    <t>FOSDIA</t>
  </si>
  <si>
    <t>({8173})</t>
  </si>
  <si>
    <t>({8174})</t>
  </si>
  <si>
    <t>({8178})</t>
  </si>
  <si>
    <t>({8183})</t>
  </si>
  <si>
    <t>FOVHUT</t>
  </si>
  <si>
    <t>({8199})</t>
  </si>
  <si>
    <t>({8200})</t>
  </si>
  <si>
    <t>({8204})</t>
  </si>
  <si>
    <t>({8210})</t>
  </si>
  <si>
    <t>({8248})</t>
  </si>
  <si>
    <t>({8249})</t>
  </si>
  <si>
    <t>({8276})</t>
  </si>
  <si>
    <t>({8281})</t>
  </si>
  <si>
    <t>({8313})</t>
  </si>
  <si>
    <t>({8314})</t>
  </si>
  <si>
    <t>({8315})</t>
  </si>
  <si>
    <t>({8316})</t>
  </si>
  <si>
    <t>({8322})</t>
  </si>
  <si>
    <t>C92</t>
  </si>
  <si>
    <t>({8338})</t>
  </si>
  <si>
    <t>({8339})</t>
  </si>
  <si>
    <t>({8342})</t>
  </si>
  <si>
    <t>({8343})</t>
  </si>
  <si>
    <t>FOYNUC</t>
  </si>
  <si>
    <t>({8427})</t>
  </si>
  <si>
    <t>({8433})</t>
  </si>
  <si>
    <t>({8435})</t>
  </si>
  <si>
    <t>({8436})</t>
  </si>
  <si>
    <t>FUCWIJ</t>
  </si>
  <si>
    <t>({8479})</t>
  </si>
  <si>
    <t>({8480})</t>
  </si>
  <si>
    <t>({8481})</t>
  </si>
  <si>
    <t>({8483})</t>
  </si>
  <si>
    <t>({8485})</t>
  </si>
  <si>
    <t>({8486})</t>
  </si>
  <si>
    <t>({8488})</t>
  </si>
  <si>
    <t>({8517})</t>
  </si>
  <si>
    <t>({8519})</t>
  </si>
  <si>
    <t>({8521})</t>
  </si>
  <si>
    <t>({8522})</t>
  </si>
  <si>
    <t>({8523})</t>
  </si>
  <si>
    <t>({8524})</t>
  </si>
  <si>
    <t>({8528})</t>
  </si>
  <si>
    <t>({8583})</t>
  </si>
  <si>
    <t>({8584})</t>
  </si>
  <si>
    <t>({8586})</t>
  </si>
  <si>
    <t>({8591})</t>
  </si>
  <si>
    <t>({8641})</t>
  </si>
  <si>
    <t>({8645})</t>
  </si>
  <si>
    <t>FUNSIQ</t>
  </si>
  <si>
    <t>({8674})</t>
  </si>
  <si>
    <t>({8679})</t>
  </si>
  <si>
    <t>({8680})</t>
  </si>
  <si>
    <t>({8681})</t>
  </si>
  <si>
    <t>O7</t>
  </si>
  <si>
    <t>({8721})</t>
  </si>
  <si>
    <t>({8723})</t>
  </si>
  <si>
    <t>({8726})</t>
  </si>
  <si>
    <t>FUPKIK</t>
  </si>
  <si>
    <t>({8750})</t>
  </si>
  <si>
    <t>({8751})</t>
  </si>
  <si>
    <t>({8754})</t>
  </si>
  <si>
    <t>({8755})</t>
  </si>
  <si>
    <t>({8756})</t>
  </si>
  <si>
    <t>({8769})</t>
  </si>
  <si>
    <t>({8774})</t>
  </si>
  <si>
    <t>({8777})</t>
  </si>
  <si>
    <t>({8781})</t>
  </si>
  <si>
    <t>({8788})</t>
  </si>
  <si>
    <t>FUVXOJ</t>
  </si>
  <si>
    <t>({9006})</t>
  </si>
  <si>
    <t>({9014})</t>
  </si>
  <si>
    <t>FUWTUM</t>
  </si>
  <si>
    <t>({9051})</t>
  </si>
  <si>
    <t>({9054})</t>
  </si>
  <si>
    <t>FUXXAX</t>
  </si>
  <si>
    <t>({9072})</t>
  </si>
  <si>
    <t>_PO3</t>
  </si>
  <si>
    <t>({9073})</t>
  </si>
  <si>
    <t>_O3P</t>
  </si>
  <si>
    <t>({9074})</t>
  </si>
  <si>
    <t>({9075})</t>
  </si>
  <si>
    <t>GAJTEQ</t>
  </si>
  <si>
    <t>({9209})</t>
  </si>
  <si>
    <t>({9210})</t>
  </si>
  <si>
    <t>({9211})</t>
  </si>
  <si>
    <t>({9212})</t>
  </si>
  <si>
    <t>({9213})</t>
  </si>
  <si>
    <t>({9214})</t>
  </si>
  <si>
    <t>({9218})</t>
  </si>
  <si>
    <t>GAKNEL</t>
  </si>
  <si>
    <t>({9259})</t>
  </si>
  <si>
    <t>({9260})</t>
  </si>
  <si>
    <t>({9263})</t>
  </si>
  <si>
    <t>({9264})</t>
  </si>
  <si>
    <t>GEHXEW</t>
  </si>
  <si>
    <t>({9469})</t>
  </si>
  <si>
    <t>({9471})</t>
  </si>
  <si>
    <t>({9476})</t>
  </si>
  <si>
    <t>({9482})</t>
  </si>
  <si>
    <t>({9602})</t>
  </si>
  <si>
    <t>({9612})</t>
  </si>
  <si>
    <t>({9613})</t>
  </si>
  <si>
    <t>({9614})</t>
  </si>
  <si>
    <t>GETJOE</t>
  </si>
  <si>
    <t>({9730})</t>
  </si>
  <si>
    <t>({9731})</t>
  </si>
  <si>
    <t>({9744})</t>
  </si>
  <si>
    <t>P1B</t>
  </si>
  <si>
    <t>({9746})</t>
  </si>
  <si>
    <t>S2B</t>
  </si>
  <si>
    <t>GICTIV01</t>
  </si>
  <si>
    <t>({9834})</t>
  </si>
  <si>
    <t>({9837})</t>
  </si>
  <si>
    <t>({9848})</t>
  </si>
  <si>
    <t>({9849})</t>
  </si>
  <si>
    <t>({9880})</t>
  </si>
  <si>
    <t>({9881})</t>
  </si>
  <si>
    <t>({9894})</t>
  </si>
  <si>
    <t>GIDTIW</t>
  </si>
  <si>
    <t>({9910})</t>
  </si>
  <si>
    <t>({9915})</t>
  </si>
  <si>
    <t>GIGCEE</t>
  </si>
  <si>
    <t>({9972})</t>
  </si>
  <si>
    <t>({9975})</t>
  </si>
  <si>
    <t>({9976})</t>
  </si>
  <si>
    <t>({9983})</t>
  </si>
  <si>
    <t>({9984})</t>
  </si>
  <si>
    <t>({10069})</t>
  </si>
  <si>
    <t>({10070})</t>
  </si>
  <si>
    <t>({10074})</t>
  </si>
  <si>
    <t>GIMJIV</t>
  </si>
  <si>
    <t>({10129})</t>
  </si>
  <si>
    <t>({10131})</t>
  </si>
  <si>
    <t>GINMUL</t>
  </si>
  <si>
    <t>({10156})</t>
  </si>
  <si>
    <t>({10161})</t>
  </si>
  <si>
    <t>GOJKIZ</t>
  </si>
  <si>
    <t>({10276})</t>
  </si>
  <si>
    <t>({10277})</t>
  </si>
  <si>
    <t>({10289})</t>
  </si>
  <si>
    <t>({10293})</t>
  </si>
  <si>
    <t>JALSOE</t>
  </si>
  <si>
    <t>({10549})</t>
  </si>
  <si>
    <t>_SSOM</t>
  </si>
  <si>
    <t>({10550})</t>
  </si>
  <si>
    <t>_SSMO</t>
  </si>
  <si>
    <t>JANMAM</t>
  </si>
  <si>
    <t>({10687})</t>
  </si>
  <si>
    <t>({10689})</t>
  </si>
  <si>
    <t>JAPFAH</t>
  </si>
  <si>
    <t>({10708})</t>
  </si>
  <si>
    <t>({10709})</t>
  </si>
  <si>
    <t>JATBIP</t>
  </si>
  <si>
    <t>({10733})</t>
  </si>
  <si>
    <t>({10734})</t>
  </si>
  <si>
    <t>({10745})</t>
  </si>
  <si>
    <t>N1B</t>
  </si>
  <si>
    <t>({10746})</t>
  </si>
  <si>
    <t>JATCOW</t>
  </si>
  <si>
    <t>({10763})</t>
  </si>
  <si>
    <t>({10764})</t>
  </si>
  <si>
    <t>JATLOF</t>
  </si>
  <si>
    <t>({10784})</t>
  </si>
  <si>
    <t>({10786})</t>
  </si>
  <si>
    <t>JATMEW</t>
  </si>
  <si>
    <t>({10820})</t>
  </si>
  <si>
    <t>({10822})</t>
  </si>
  <si>
    <t>JAWJIA</t>
  </si>
  <si>
    <t>({10869})</t>
  </si>
  <si>
    <t>({10870})</t>
  </si>
  <si>
    <t>JAWZEM</t>
  </si>
  <si>
    <t>({10945})</t>
  </si>
  <si>
    <t>({10946})</t>
  </si>
  <si>
    <t>({10947})</t>
  </si>
  <si>
    <t>({10948})</t>
  </si>
  <si>
    <t>({10950})</t>
  </si>
  <si>
    <t>({10952})</t>
  </si>
  <si>
    <t>({10953})</t>
  </si>
  <si>
    <t>({10955})</t>
  </si>
  <si>
    <t>({10957})</t>
  </si>
  <si>
    <t>JAZVIP10</t>
  </si>
  <si>
    <t>({10994})</t>
  </si>
  <si>
    <t>({10998})</t>
  </si>
  <si>
    <t>JAZZOZ10</t>
  </si>
  <si>
    <t>({11031})</t>
  </si>
  <si>
    <t>({11032})</t>
  </si>
  <si>
    <t>({11033})</t>
  </si>
  <si>
    <t>({11035})</t>
  </si>
  <si>
    <t>({11036})</t>
  </si>
  <si>
    <t>({11092})</t>
  </si>
  <si>
    <t>({11093})</t>
  </si>
  <si>
    <t>({11096})</t>
  </si>
  <si>
    <t>JEFRAN</t>
  </si>
  <si>
    <t>({11188})</t>
  </si>
  <si>
    <t>({11189})</t>
  </si>
  <si>
    <t>({11190})</t>
  </si>
  <si>
    <t>({11194})</t>
  </si>
  <si>
    <t>({11195})</t>
  </si>
  <si>
    <t>({11196})</t>
  </si>
  <si>
    <t>JEHCUU01</t>
  </si>
  <si>
    <t>({11225})</t>
  </si>
  <si>
    <t>({11226})</t>
  </si>
  <si>
    <t>({11227})</t>
  </si>
  <si>
    <t>({11229})</t>
  </si>
  <si>
    <t>({11230})</t>
  </si>
  <si>
    <t>JEYBUK</t>
  </si>
  <si>
    <t>({11531})</t>
  </si>
  <si>
    <t>({11532})</t>
  </si>
  <si>
    <t>({11534})</t>
  </si>
  <si>
    <t>({11538})</t>
  </si>
  <si>
    <t>({11539})</t>
  </si>
  <si>
    <t>({11540})</t>
  </si>
  <si>
    <t>JIHVEB</t>
  </si>
  <si>
    <t>({11650})</t>
  </si>
  <si>
    <t>({11651})</t>
  </si>
  <si>
    <t>JINDOZ</t>
  </si>
  <si>
    <t>({11730})</t>
  </si>
  <si>
    <t>({11732})</t>
  </si>
  <si>
    <t>({11734})</t>
  </si>
  <si>
    <t>({11735})</t>
  </si>
  <si>
    <t>({11738})</t>
  </si>
  <si>
    <t>({11739})</t>
  </si>
  <si>
    <t>JIXBAT</t>
  </si>
  <si>
    <t>({11863})</t>
  </si>
  <si>
    <t>({11873})</t>
  </si>
  <si>
    <t>JOFDUD</t>
  </si>
  <si>
    <t>({11981})</t>
  </si>
  <si>
    <t>({11982})</t>
  </si>
  <si>
    <t>_=C=</t>
  </si>
  <si>
    <t>KAMJAJ</t>
  </si>
  <si>
    <t>({12124})</t>
  </si>
  <si>
    <t>({12128})</t>
  </si>
  <si>
    <t>KATNAU</t>
  </si>
  <si>
    <t>({12300})</t>
  </si>
  <si>
    <t>({12301})</t>
  </si>
  <si>
    <t>({12304})</t>
  </si>
  <si>
    <t>({12306})</t>
  </si>
  <si>
    <t>KAVFUI</t>
  </si>
  <si>
    <t>({12328})</t>
  </si>
  <si>
    <t>({12332})</t>
  </si>
  <si>
    <t>({12339})</t>
  </si>
  <si>
    <t>KECSUG</t>
  </si>
  <si>
    <t>({12399})</t>
  </si>
  <si>
    <t>({12403})</t>
  </si>
  <si>
    <t>KENHOA</t>
  </si>
  <si>
    <t>({12517})</t>
  </si>
  <si>
    <t>({12522})</t>
  </si>
  <si>
    <t>({12541})</t>
  </si>
  <si>
    <t>({12544})</t>
  </si>
  <si>
    <t>({12600})</t>
  </si>
  <si>
    <t>({12601})</t>
  </si>
  <si>
    <t>({12602})</t>
  </si>
  <si>
    <t>({12603})</t>
  </si>
  <si>
    <t>KINTUW</t>
  </si>
  <si>
    <t>({12785})</t>
  </si>
  <si>
    <t>_NR%</t>
  </si>
  <si>
    <t>({12810})</t>
  </si>
  <si>
    <t>N2A</t>
  </si>
  <si>
    <t>({12813})</t>
  </si>
  <si>
    <t>KINWEJ</t>
  </si>
  <si>
    <t>({12832})</t>
  </si>
  <si>
    <t>({12833})</t>
  </si>
  <si>
    <t>({12932})</t>
  </si>
  <si>
    <t>({12933})</t>
  </si>
  <si>
    <t>({12935})</t>
  </si>
  <si>
    <t>({12937})</t>
  </si>
  <si>
    <t>({12940})</t>
  </si>
  <si>
    <t>({12941})</t>
  </si>
  <si>
    <t>KIYGAA</t>
  </si>
  <si>
    <t>({12973})</t>
  </si>
  <si>
    <t>({12974})</t>
  </si>
  <si>
    <t>({12996})</t>
  </si>
  <si>
    <t>({13000})</t>
  </si>
  <si>
    <t>({13003})</t>
  </si>
  <si>
    <t>({13004})</t>
  </si>
  <si>
    <t>({13005})</t>
  </si>
  <si>
    <t>KOBZEG</t>
  </si>
  <si>
    <t>({13023})</t>
  </si>
  <si>
    <t>({13026})</t>
  </si>
  <si>
    <t>({13033})</t>
  </si>
  <si>
    <t>KOCWUU</t>
  </si>
  <si>
    <t>({13054})</t>
  </si>
  <si>
    <t>({13055})</t>
  </si>
  <si>
    <t>({13058})</t>
  </si>
  <si>
    <t>KOFNIC</t>
  </si>
  <si>
    <t>({13172})</t>
  </si>
  <si>
    <t>({13175})</t>
  </si>
  <si>
    <t>({13226})</t>
  </si>
  <si>
    <t>({13231})</t>
  </si>
  <si>
    <t>({13241})</t>
  </si>
  <si>
    <t>N1C</t>
  </si>
  <si>
    <t>({13243})</t>
  </si>
  <si>
    <t>C4C</t>
  </si>
  <si>
    <t>KOKMIG</t>
  </si>
  <si>
    <t>({13306})</t>
  </si>
  <si>
    <t>({13313})</t>
  </si>
  <si>
    <t>KOLCUJ</t>
  </si>
  <si>
    <t>({13344})</t>
  </si>
  <si>
    <t>({13346})</t>
  </si>
  <si>
    <t>MAPMIP03</t>
  </si>
  <si>
    <t>({13362})</t>
  </si>
  <si>
    <t>({13367})</t>
  </si>
  <si>
    <t>PHOSLA10</t>
  </si>
  <si>
    <t>({13459})</t>
  </si>
  <si>
    <t>({13465})</t>
  </si>
  <si>
    <t>PHOSLB10</t>
  </si>
  <si>
    <t>({13481})</t>
  </si>
  <si>
    <t>({13488})</t>
  </si>
  <si>
    <t>PIMTAZ01</t>
  </si>
  <si>
    <t>({13513})</t>
  </si>
  <si>
    <t>({13518})</t>
  </si>
  <si>
    <t>QUICNA01</t>
  </si>
  <si>
    <t>({13537})</t>
  </si>
  <si>
    <t>({13541})</t>
  </si>
  <si>
    <t>({13548})</t>
  </si>
  <si>
    <t>SABNOY</t>
  </si>
  <si>
    <t>({13560})</t>
  </si>
  <si>
    <t>({13561})</t>
  </si>
  <si>
    <t>SACXAV</t>
  </si>
  <si>
    <t>({13587})</t>
  </si>
  <si>
    <t>({13589})</t>
  </si>
  <si>
    <t>({13590})</t>
  </si>
  <si>
    <t>({13591})</t>
  </si>
  <si>
    <t>({13592})</t>
  </si>
  <si>
    <t>SADXAW</t>
  </si>
  <si>
    <t>({13622})</t>
  </si>
  <si>
    <t>({13625})</t>
  </si>
  <si>
    <t>SAHSOJ</t>
  </si>
  <si>
    <t>({13691})</t>
  </si>
  <si>
    <t>({13698})</t>
  </si>
  <si>
    <t>SAMXUZ</t>
  </si>
  <si>
    <t>({13824})</t>
  </si>
  <si>
    <t>({13825})</t>
  </si>
  <si>
    <t>SANKEX10</t>
  </si>
  <si>
    <t>({13857})</t>
  </si>
  <si>
    <t>({13864})</t>
  </si>
  <si>
    <t>SAWKEG10</t>
  </si>
  <si>
    <t>({13928})</t>
  </si>
  <si>
    <t>({13932})</t>
  </si>
  <si>
    <t>SEFRAW</t>
  </si>
  <si>
    <t>({14011})</t>
  </si>
  <si>
    <t>({14012})</t>
  </si>
  <si>
    <t>SEFYIL</t>
  </si>
  <si>
    <t>({14033})</t>
  </si>
  <si>
    <t>({14035})</t>
  </si>
  <si>
    <t>SEGFIT</t>
  </si>
  <si>
    <t>({14068})</t>
  </si>
  <si>
    <t>({14072})</t>
  </si>
  <si>
    <t>SEGNEX</t>
  </si>
  <si>
    <t>({14143})</t>
  </si>
  <si>
    <t>({14146})</t>
  </si>
  <si>
    <t>SEKKIC</t>
  </si>
  <si>
    <t>({14228})</t>
  </si>
  <si>
    <t>({14229})</t>
  </si>
  <si>
    <t>SEKPED</t>
  </si>
  <si>
    <t>({14260})</t>
  </si>
  <si>
    <t>({14261})</t>
  </si>
  <si>
    <t>({14264})</t>
  </si>
  <si>
    <t>({14265})</t>
  </si>
  <si>
    <t>SEKPIH</t>
  </si>
  <si>
    <t>({14273})</t>
  </si>
  <si>
    <t>({14274})</t>
  </si>
  <si>
    <t>({14276})</t>
  </si>
  <si>
    <t>({14277})</t>
  </si>
  <si>
    <t>({14280})</t>
  </si>
  <si>
    <t>({14281})</t>
  </si>
  <si>
    <t>SETLIM</t>
  </si>
  <si>
    <t>({14409})</t>
  </si>
  <si>
    <t>({14411})</t>
  </si>
  <si>
    <t>({14433})</t>
  </si>
  <si>
    <t>({14436})</t>
  </si>
  <si>
    <t>({14437})</t>
  </si>
  <si>
    <t>({14438})</t>
  </si>
  <si>
    <t>({14439})</t>
  </si>
  <si>
    <t>({14440})</t>
  </si>
  <si>
    <t>SICPEZ</t>
  </si>
  <si>
    <t>({14527})</t>
  </si>
  <si>
    <t>({14532})</t>
  </si>
  <si>
    <t>SOGVOZ</t>
  </si>
  <si>
    <t>({14805})</t>
  </si>
  <si>
    <t>({14809})</t>
  </si>
  <si>
    <t>({14811})</t>
  </si>
  <si>
    <t>({14828})</t>
  </si>
  <si>
    <t>({14833})</t>
  </si>
  <si>
    <t>({14838})</t>
  </si>
  <si>
    <t>({14839})</t>
  </si>
  <si>
    <t>({14860})</t>
  </si>
  <si>
    <t>({14861})</t>
  </si>
  <si>
    <t>({14863})</t>
  </si>
  <si>
    <t>({14869})</t>
  </si>
  <si>
    <t>SORBIK</t>
  </si>
  <si>
    <t>({14962})</t>
  </si>
  <si>
    <t>({14971})</t>
  </si>
  <si>
    <t>SURDOX02</t>
  </si>
  <si>
    <t>({14977})</t>
  </si>
  <si>
    <t>_=SO2</t>
  </si>
  <si>
    <t>({14980})</t>
  </si>
  <si>
    <t>_O2S</t>
  </si>
  <si>
    <t>({14983})</t>
  </si>
  <si>
    <t>O1B</t>
  </si>
  <si>
    <t>TACGIN</t>
  </si>
  <si>
    <t>({14987})</t>
  </si>
  <si>
    <t>({14991})</t>
  </si>
  <si>
    <t>({14995})</t>
  </si>
  <si>
    <t>({14999})</t>
  </si>
  <si>
    <t>TAJPUP</t>
  </si>
  <si>
    <t>({15130})</t>
  </si>
  <si>
    <t>({15134})</t>
  </si>
  <si>
    <t>({15138})</t>
  </si>
  <si>
    <t>({15157})</t>
  </si>
  <si>
    <t>({15168})</t>
  </si>
  <si>
    <t>({15390})</t>
  </si>
  <si>
    <t>({15394})</t>
  </si>
  <si>
    <t>({15484})</t>
  </si>
  <si>
    <t>({15485})</t>
  </si>
  <si>
    <t>({15486})</t>
  </si>
  <si>
    <t>({15487})</t>
  </si>
  <si>
    <t>({15490})</t>
  </si>
  <si>
    <t>VATKAC</t>
  </si>
  <si>
    <t>({15538})</t>
  </si>
  <si>
    <t>({15545})</t>
  </si>
  <si>
    <t>({15546})</t>
  </si>
  <si>
    <t>VAWMOV</t>
  </si>
  <si>
    <t>({15586})</t>
  </si>
  <si>
    <t>({15588})</t>
  </si>
  <si>
    <t>VAYKUB</t>
  </si>
  <si>
    <t>({15649})</t>
  </si>
  <si>
    <t>({15650})</t>
  </si>
  <si>
    <t>({15654})</t>
  </si>
  <si>
    <t>VAZHUZ</t>
  </si>
  <si>
    <t>({15686})</t>
  </si>
  <si>
    <t>({15687})</t>
  </si>
  <si>
    <t>({15689})</t>
  </si>
  <si>
    <t>VEDTED</t>
  </si>
  <si>
    <t>({15728})</t>
  </si>
  <si>
    <t>({15729})</t>
  </si>
  <si>
    <t>({15730})</t>
  </si>
  <si>
    <t>({15731})</t>
  </si>
  <si>
    <t>({15735})</t>
  </si>
  <si>
    <t>VEHCOA</t>
  </si>
  <si>
    <t>({15750})</t>
  </si>
  <si>
    <t>({15757})</t>
  </si>
  <si>
    <t>VEHZOX</t>
  </si>
  <si>
    <t>({15779})</t>
  </si>
  <si>
    <t>({15781})</t>
  </si>
  <si>
    <t>({15824})</t>
  </si>
  <si>
    <t>({15828})</t>
  </si>
  <si>
    <t>({15833})</t>
  </si>
  <si>
    <t>VETWAS</t>
  </si>
  <si>
    <t>({15873})</t>
  </si>
  <si>
    <t>({15874})</t>
  </si>
  <si>
    <t>({15876})</t>
  </si>
  <si>
    <t>({15885})</t>
  </si>
  <si>
    <t>({15886})</t>
  </si>
  <si>
    <t>({15888})</t>
  </si>
  <si>
    <t>VEWZOM</t>
  </si>
  <si>
    <t>({15926})</t>
  </si>
  <si>
    <t>({15929})</t>
  </si>
  <si>
    <t>({15943})</t>
  </si>
  <si>
    <t>VEXKOY</t>
  </si>
  <si>
    <t>({15959})</t>
  </si>
  <si>
    <t>({15960})</t>
  </si>
  <si>
    <t>({15966})</t>
  </si>
  <si>
    <t>({15967})</t>
  </si>
  <si>
    <t>({15970})</t>
  </si>
  <si>
    <t>({15971})</t>
  </si>
  <si>
    <t>VEXMOA</t>
  </si>
  <si>
    <t>({15978})</t>
  </si>
  <si>
    <t>({15979})</t>
  </si>
  <si>
    <t>VEYWAX</t>
  </si>
  <si>
    <t>({16030})</t>
  </si>
  <si>
    <t>({16031})</t>
  </si>
  <si>
    <t>({16032})</t>
  </si>
  <si>
    <t>({16033})</t>
  </si>
  <si>
    <t>VICGAP</t>
  </si>
  <si>
    <t>({16059})</t>
  </si>
  <si>
    <t>({16074})</t>
  </si>
  <si>
    <t>({16091})</t>
  </si>
  <si>
    <t>({16092})</t>
  </si>
  <si>
    <t>({16093})</t>
  </si>
  <si>
    <t>({16095})</t>
  </si>
  <si>
    <t>({16096})</t>
  </si>
  <si>
    <t>({16152})</t>
  </si>
  <si>
    <t>({16154})</t>
  </si>
  <si>
    <t>({16156})</t>
  </si>
  <si>
    <t>({16159})</t>
  </si>
  <si>
    <t>({16160})</t>
  </si>
  <si>
    <t>VIDKUO</t>
  </si>
  <si>
    <t>({16177})</t>
  </si>
  <si>
    <t>({16178})</t>
  </si>
  <si>
    <t>({16198})</t>
  </si>
  <si>
    <t>({16200})</t>
  </si>
  <si>
    <t>({16201})</t>
  </si>
  <si>
    <t>({16204})</t>
  </si>
  <si>
    <t>({16205})</t>
  </si>
  <si>
    <t>({16207})</t>
  </si>
  <si>
    <t>({16208})</t>
  </si>
  <si>
    <t>({16211})</t>
  </si>
  <si>
    <t>C19</t>
  </si>
  <si>
    <t>({16212})</t>
  </si>
  <si>
    <t>C20</t>
  </si>
  <si>
    <t>VIGPEG</t>
  </si>
  <si>
    <t>({16223})</t>
  </si>
  <si>
    <t>({16224})</t>
  </si>
  <si>
    <t>({16227})</t>
  </si>
  <si>
    <t>({16228})</t>
  </si>
  <si>
    <t>VIHHID</t>
  </si>
  <si>
    <t>({16280})</t>
  </si>
  <si>
    <t>({16283})</t>
  </si>
  <si>
    <t>VIPXAT</t>
  </si>
  <si>
    <t>({16354})</t>
  </si>
  <si>
    <t>({16355})</t>
  </si>
  <si>
    <t>VIXRID</t>
  </si>
  <si>
    <t>({16427})</t>
  </si>
  <si>
    <t>({16429})</t>
  </si>
  <si>
    <t>({16432})</t>
  </si>
  <si>
    <t>({16433})</t>
  </si>
  <si>
    <t>({16436})</t>
  </si>
  <si>
    <t>({16485})</t>
  </si>
  <si>
    <t>({16489})</t>
  </si>
  <si>
    <t>({16490})</t>
  </si>
  <si>
    <t>({16493})</t>
  </si>
  <si>
    <t>({16494})</t>
  </si>
  <si>
    <t>({16498})</t>
  </si>
  <si>
    <t>VOJJIN</t>
  </si>
  <si>
    <t>({16591})</t>
  </si>
  <si>
    <t>({16592})</t>
  </si>
  <si>
    <t>({16593})</t>
  </si>
  <si>
    <t>({16594})</t>
  </si>
  <si>
    <t>({16596})</t>
  </si>
  <si>
    <t>({16600})</t>
  </si>
  <si>
    <t>VUXGOK</t>
  </si>
  <si>
    <t>({16625})</t>
  </si>
  <si>
    <t>({16626})</t>
  </si>
  <si>
    <t>({16627})</t>
  </si>
  <si>
    <t>({16630})</t>
  </si>
  <si>
    <t>VUXPUZ</t>
  </si>
  <si>
    <t>({16651})</t>
  </si>
  <si>
    <t>({16652})</t>
  </si>
  <si>
    <t>({16653})</t>
  </si>
  <si>
    <t>({16656})</t>
  </si>
  <si>
    <t>({16671})</t>
  </si>
  <si>
    <t>({16672})</t>
  </si>
  <si>
    <t>ZZZIZA01</t>
  </si>
  <si>
    <t>({16689})</t>
  </si>
  <si>
    <t>({16699})</t>
  </si>
  <si>
    <t>N7D</t>
  </si>
  <si>
    <t>IM02A</t>
  </si>
  <si>
    <t>({16794})</t>
  </si>
  <si>
    <t>({16795})</t>
  </si>
  <si>
    <t>NC10A</t>
  </si>
  <si>
    <t>({16802})</t>
  </si>
  <si>
    <t>({16803})</t>
  </si>
  <si>
    <t>NC13A</t>
  </si>
  <si>
    <t>({16811})</t>
  </si>
  <si>
    <t>({16812})</t>
  </si>
  <si>
    <t>AN11A</t>
  </si>
  <si>
    <t>({16903})</t>
  </si>
  <si>
    <t>_N5M</t>
  </si>
  <si>
    <t>({16904})</t>
  </si>
  <si>
    <t>({16905})</t>
  </si>
  <si>
    <t>({16906})</t>
  </si>
  <si>
    <t>({16907})</t>
  </si>
  <si>
    <t>PO05A</t>
  </si>
  <si>
    <t>({16966})</t>
  </si>
  <si>
    <t>({16967})</t>
  </si>
  <si>
    <t>({16968})</t>
  </si>
  <si>
    <t>SO18A</t>
  </si>
  <si>
    <t>({17077})</t>
  </si>
  <si>
    <t>({17080})</t>
  </si>
  <si>
    <t>charge diff</t>
  </si>
  <si>
    <t>$([SD1][#15,#6,#16][OD1])</t>
  </si>
  <si>
    <t>TERMINAL SULFUR  on alkene</t>
  </si>
  <si>
    <t>$([SD1][#15,#16])</t>
  </si>
  <si>
    <t>$([SD1][#6])</t>
  </si>
  <si>
    <t>[$([OD1][SD4][OD1,ND2]),$([OD1][SD3]([OD1,ND2])=C)]</t>
  </si>
  <si>
    <t>$([OD1][SD4]([OD1])[OD1])</t>
  </si>
  <si>
    <t>$([ND2]#[#6])</t>
  </si>
  <si>
    <t>diazo N (+1)</t>
  </si>
  <si>
    <t>$([ND2]#[#7])</t>
  </si>
  <si>
    <t>$([OD1][PD4]([OD1])([OD1])[OD2,SD2])</t>
  </si>
  <si>
    <t>$([OD1][PD4]([OD1,SD1])([!$([OD1,SD1])])[!$([OD1,SD1])])</t>
  </si>
  <si>
    <t>[$([nD3v3][#6D3]([#7D3v3&amp;!r600&amp;!$([#7][OD1])])=[#7D3v4&amp;!r600&amp;!$([#7][OD1])]),$([nD3v4]=[#6D3]([#7D3v3&amp;!r600&amp;!$([#7][OD1])])[#7D3v3&amp;!r600&amp;!$([#7][OD1])])]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</si>
</sst>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2" borderId="0" xfId="0" applyFill="1"/>
    <xf numFmtId="0" fontId="0" fillId="0" borderId="0" xfId="0" applyFill="1"/>
    <xf numFmtId="0" fontId="1" fillId="2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b Hanson" refreshedDate="41026.257216319442" createdVersion="4" refreshedVersion="4" minRefreshableVersion="3" recordCount="183">
  <cacheSource type="worksheet">
    <worksheetSource ref="B1:B234" sheet="main"/>
  </cacheSource>
  <cacheFields count="1">
    <cacheField name="Atom" numFmtId="0">
      <sharedItems count="18">
        <s v="N"/>
        <s v="C"/>
        <s v="Br"/>
        <s v="Ca"/>
        <s v="Cl"/>
        <s v="Cu"/>
        <s v="F"/>
        <s v="Fe"/>
        <s v="H"/>
        <s v="I"/>
        <s v="K"/>
        <s v="Li"/>
        <s v="Mg"/>
        <s v="Na"/>
        <s v="O"/>
        <s v="P"/>
        <s v="S"/>
        <s v="Z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b Hanson" refreshedDate="41026.799593981479" createdVersion="4" refreshedVersion="4" minRefreshableVersion="3" recordCount="208">
  <cacheSource type="worksheet">
    <worksheetSource ref="D1:D1048576" sheet="main"/>
  </cacheSource>
  <cacheFields count="2">
    <cacheField name="SYMBOL" numFmtId="0">
      <sharedItems containsBlank="1" count="183">
        <s v="CR"/>
        <s v="C=C"/>
        <s v="CSP2"/>
        <s v="CGD"/>
        <s v="C=O"/>
        <s v="C=N"/>
        <s v="C=OR"/>
        <s v="C=ON"/>
        <s v="COO"/>
        <s v="COON"/>
        <s v="COOO"/>
        <s v="C=OS"/>
        <s v="C=S"/>
        <s v="C=SN"/>
        <s v="CSO2"/>
        <s v="CSP"/>
        <s v="=C="/>
        <s v="HC"/>
        <s v="HSI"/>
        <s v="HP"/>
        <s v="OR"/>
        <s v="OH2"/>
        <s v="OC=O"/>
        <s v="OC=C"/>
        <s v="OC=N"/>
        <s v="OSO3"/>
        <s v="OSO2"/>
        <s v="OSO"/>
        <s v="=-OS"/>
        <s v="OPO3"/>
        <s v="OPO2"/>
        <s v="OPO"/>
        <s v="=-OP"/>
        <s v="-O-"/>
        <s v="O=C"/>
        <s v="O=CN"/>
        <s v="O=CR"/>
        <s v="O=CO"/>
        <s v="O=S"/>
        <s v="O=N"/>
        <s v="NR"/>
        <s v="N=C"/>
        <s v="N=N"/>
        <s v="NC=O"/>
        <s v="NC=S"/>
        <s v="NN=C"/>
        <s v="NN=N"/>
        <s v="F"/>
        <s v="CL"/>
        <s v="BR"/>
        <s v="I"/>
        <s v="S"/>
        <s v="S=C"/>
        <s v="S=O"/>
        <s v="SO2"/>
        <s v="SO2N"/>
        <s v="SO3"/>
        <s v="=SO2"/>
        <s v="SNO"/>
        <s v="SI"/>
        <s v="CR4R"/>
        <s v="HOR"/>
        <s v="HO"/>
        <s v="CR3R"/>
        <s v="HNR"/>
        <s v="H3N"/>
        <s v="HPYL"/>
        <s v="HN"/>
        <s v="HOCO"/>
        <s v="HOP"/>
        <s v="PO4"/>
        <s v="PO3"/>
        <s v="PO2"/>
        <s v="PO"/>
        <s v="PTET"/>
        <s v="P"/>
        <s v="HN=C"/>
        <s v="HN=N"/>
        <s v="HNCO"/>
        <s v="HNCC"/>
        <s v="HNCS"/>
        <s v="HNCN"/>
        <s v="HNNC"/>
        <s v="HNNN"/>
        <s v="HSP2"/>
        <s v="HOCC"/>
        <s v="HOCN"/>
        <s v="CE4R"/>
        <s v="HOH"/>
        <s v="O2CM"/>
        <s v="OXN"/>
        <s v="O2N"/>
        <s v="O2NO"/>
        <s v="O3N"/>
        <s v="O-S"/>
        <s v="O2S"/>
        <s v="O3S"/>
        <s v="O4S"/>
        <s v="OSMS"/>
        <s v="OP"/>
        <s v="O2P"/>
        <s v="O3P"/>
        <s v="O4P"/>
        <s v="O4CL"/>
        <s v="HOS"/>
        <s v="NR+"/>
        <s v="OM"/>
        <s v="OM2"/>
        <s v="HNR+"/>
        <s v="HNN+"/>
        <s v="HNC+"/>
        <s v="HGD+"/>
        <s v="CB"/>
        <s v="NPYD"/>
        <s v="NPYL"/>
        <s v="NC=C"/>
        <s v="NC=N"/>
        <s v="CO2M"/>
        <s v="CS2M"/>
        <s v="NSP"/>
        <s v="NSO2"/>
        <s v="STHI"/>
        <s v="NO2"/>
        <s v="NO3"/>
        <s v="N=O"/>
        <s v="NAZT"/>
        <s v="NSO"/>
        <s v="O+"/>
        <s v="HO+"/>
        <s v="O=+"/>
        <s v="HO=+"/>
        <s v="=N="/>
        <s v="N+=C"/>
        <s v="N+=N"/>
        <s v="NCN+"/>
        <s v="NGD+"/>
        <s v="CGD+"/>
        <s v="CNN+"/>
        <s v="NPD+"/>
        <s v="OFUR"/>
        <s v="C%"/>
        <s v="NR%"/>
        <s v="NM"/>
        <s v="C5A"/>
        <s v="C5B"/>
        <s v="N5A"/>
        <s v="N5B"/>
        <s v="N2OX"/>
        <s v="N3OX"/>
        <s v="NPOX"/>
        <s v="HS"/>
        <s v="S2CM"/>
        <s v="S-P"/>
        <s v="SM"/>
        <s v="SSMO"/>
        <s v="SO2M"/>
        <s v="SSOM"/>
        <s v="=S=O"/>
        <s v="-P=C"/>
        <s v="N5M"/>
        <s v="CLO4"/>
        <s v="C5"/>
        <s v="N5"/>
        <s v="CIM+"/>
        <s v="NIM+"/>
        <s v="N5AX"/>
        <s v="N5BX"/>
        <s v="N5OX"/>
        <s v="FE+2"/>
        <s v="FE+3"/>
        <s v="F-"/>
        <s v="CL-"/>
        <s v="BR-"/>
        <s v="LI+"/>
        <s v="NA+"/>
        <s v="K+"/>
        <s v="ZN+2"/>
        <s v="ZINC"/>
        <s v="CA+2"/>
        <s v="CU+1"/>
        <s v="CU+2"/>
        <s v="MG+2"/>
        <m/>
      </sharedItems>
    </cacheField>
    <cacheField name="TYPE" numFmtId="0">
      <sharedItems containsString="0" containsBlank="1" containsNumber="1" containsInteger="1" minValue="1" maxValue="99" count="9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7"/>
        <n v="88"/>
        <n v="89"/>
        <n v="90"/>
        <n v="91"/>
        <n v="92"/>
        <n v="93"/>
        <n v="94"/>
        <n v="95"/>
        <n v="96"/>
        <n v="97"/>
        <n v="98"/>
        <n v="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ob Hanson" refreshedDate="41034.912991550926" createdVersion="4" refreshedVersion="4" minRefreshableVersion="3" recordCount="158">
  <cacheSource type="worksheet">
    <worksheetSource ref="D1:D1048576" sheet="problems"/>
  </cacheSource>
  <cacheFields count="1">
    <cacheField name="mmmodel" numFmtId="0">
      <sharedItems containsBlank="1" count="82">
        <m/>
        <s v="COGDEH"/>
        <s v="AMPTRB10"/>
        <s v="FAHSUC"/>
        <s v="GIDMEL"/>
        <s v="CISPOJ"/>
        <s v="FORJUR"/>
        <s v="FOWPOW"/>
        <s v="FULRAF"/>
        <s v="JECVES"/>
        <s v="VACRUM"/>
        <s v="VOBLAZ"/>
        <s v="CUDREY"/>
        <s v="DECRIM"/>
        <s v="DEFPUZ"/>
        <s v="DICPUA"/>
        <s v="DICRAI"/>
        <s v="FENCOQ"/>
        <s v="FITTIL"/>
        <s v="FIXPIL"/>
        <s v="FUGWIN"/>
        <s v="FUPJUV"/>
        <s v="FUPKOQ"/>
        <s v="GAVKOD"/>
        <s v="GESCIQ"/>
        <s v="KEPKIZ"/>
        <s v="KOBYOP"/>
        <s v="TAPJUP"/>
        <s v="VICPOM"/>
        <s v="COJFIQ"/>
        <s v="CUBTUO"/>
        <s v="DICKIJ"/>
        <s v="DIPDIP10"/>
        <s v="FOVRAJ"/>
        <s v="FOVRUD"/>
        <s v="FUCMUL"/>
        <s v="GAKTAN"/>
        <s v="GERCUB"/>
        <s v="GEXGIZ"/>
        <s v="GUANCH01"/>
        <s v="JIGCIL"/>
        <s v="JILWUW"/>
        <s v="JIYREO"/>
        <s v="KAPCUZ"/>
        <s v="TAJSUS"/>
        <s v="VIFFEV"/>
        <s v="VUXREL"/>
        <s v="DUKVAG"/>
        <s v="SIDRUS"/>
        <s v="DAFKIE"/>
        <s v="SOHXOC"/>
        <s v="CYGUAN01"/>
        <s v="DEGLUW"/>
        <s v="BODKOU"/>
        <s v="DIWCOB"/>
        <s v="DUDMUK"/>
        <s v="FASGUB"/>
        <s v="FILNOD"/>
        <s v="KIRCAP"/>
        <s v="SALVEG"/>
        <s v="VICGET"/>
        <s v="VIXXOP"/>
        <s v="CIZFIA"/>
        <s v="DAKCEX"/>
        <s v="DEMBIG"/>
        <s v="FARMAM"/>
        <s v="FOWBEY"/>
        <s v="GIKJIT"/>
        <s v="KOJGOF"/>
        <s v="VAPZOB10"/>
        <s v="CUNVAI"/>
        <s v="DEFGIE"/>
        <s v="DEFVAL"/>
        <s v="DEWHOC"/>
        <s v="FECXEQ"/>
        <s v="SEMXOX"/>
        <s v="FEZRUX"/>
        <s v="SOJNEK"/>
        <s v="FIZGEA"/>
        <s v="KIBDII"/>
        <s v="VEKMON"/>
        <s v="DOZNI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"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4"/>
  </r>
  <r>
    <x v="4"/>
  </r>
  <r>
    <x v="4"/>
  </r>
  <r>
    <x v="5"/>
  </r>
  <r>
    <x v="5"/>
  </r>
  <r>
    <x v="6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1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8">
  <r>
    <x v="0"/>
    <x v="0"/>
  </r>
  <r>
    <x v="1"/>
    <x v="1"/>
  </r>
  <r>
    <x v="2"/>
    <x v="1"/>
  </r>
  <r>
    <x v="3"/>
    <x v="2"/>
  </r>
  <r>
    <x v="4"/>
    <x v="2"/>
  </r>
  <r>
    <x v="5"/>
    <x v="2"/>
  </r>
  <r>
    <x v="6"/>
    <x v="2"/>
  </r>
  <r>
    <x v="7"/>
    <x v="2"/>
  </r>
  <r>
    <x v="8"/>
    <x v="2"/>
  </r>
  <r>
    <x v="9"/>
    <x v="2"/>
  </r>
  <r>
    <x v="10"/>
    <x v="2"/>
  </r>
  <r>
    <x v="11"/>
    <x v="2"/>
  </r>
  <r>
    <x v="12"/>
    <x v="2"/>
  </r>
  <r>
    <x v="13"/>
    <x v="2"/>
  </r>
  <r>
    <x v="14"/>
    <x v="2"/>
  </r>
  <r>
    <x v="15"/>
    <x v="3"/>
  </r>
  <r>
    <x v="16"/>
    <x v="3"/>
  </r>
  <r>
    <x v="17"/>
    <x v="4"/>
  </r>
  <r>
    <x v="18"/>
    <x v="4"/>
  </r>
  <r>
    <x v="19"/>
    <x v="4"/>
  </r>
  <r>
    <x v="20"/>
    <x v="5"/>
  </r>
  <r>
    <x v="21"/>
    <x v="5"/>
  </r>
  <r>
    <x v="22"/>
    <x v="5"/>
  </r>
  <r>
    <x v="23"/>
    <x v="5"/>
  </r>
  <r>
    <x v="24"/>
    <x v="5"/>
  </r>
  <r>
    <x v="25"/>
    <x v="5"/>
  </r>
  <r>
    <x v="26"/>
    <x v="5"/>
  </r>
  <r>
    <x v="27"/>
    <x v="5"/>
  </r>
  <r>
    <x v="28"/>
    <x v="5"/>
  </r>
  <r>
    <x v="29"/>
    <x v="5"/>
  </r>
  <r>
    <x v="30"/>
    <x v="5"/>
  </r>
  <r>
    <x v="31"/>
    <x v="5"/>
  </r>
  <r>
    <x v="32"/>
    <x v="5"/>
  </r>
  <r>
    <x v="33"/>
    <x v="5"/>
  </r>
  <r>
    <x v="34"/>
    <x v="6"/>
  </r>
  <r>
    <x v="35"/>
    <x v="6"/>
  </r>
  <r>
    <x v="36"/>
    <x v="6"/>
  </r>
  <r>
    <x v="37"/>
    <x v="6"/>
  </r>
  <r>
    <x v="38"/>
    <x v="6"/>
  </r>
  <r>
    <x v="39"/>
    <x v="6"/>
  </r>
  <r>
    <x v="40"/>
    <x v="7"/>
  </r>
  <r>
    <x v="41"/>
    <x v="8"/>
  </r>
  <r>
    <x v="42"/>
    <x v="8"/>
  </r>
  <r>
    <x v="43"/>
    <x v="9"/>
  </r>
  <r>
    <x v="44"/>
    <x v="9"/>
  </r>
  <r>
    <x v="45"/>
    <x v="9"/>
  </r>
  <r>
    <x v="46"/>
    <x v="9"/>
  </r>
  <r>
    <x v="47"/>
    <x v="10"/>
  </r>
  <r>
    <x v="48"/>
    <x v="11"/>
  </r>
  <r>
    <x v="49"/>
    <x v="12"/>
  </r>
  <r>
    <x v="50"/>
    <x v="13"/>
  </r>
  <r>
    <x v="51"/>
    <x v="14"/>
  </r>
  <r>
    <x v="52"/>
    <x v="15"/>
  </r>
  <r>
    <x v="53"/>
    <x v="16"/>
  </r>
  <r>
    <x v="54"/>
    <x v="17"/>
  </r>
  <r>
    <x v="55"/>
    <x v="17"/>
  </r>
  <r>
    <x v="56"/>
    <x v="17"/>
  </r>
  <r>
    <x v="57"/>
    <x v="17"/>
  </r>
  <r>
    <x v="58"/>
    <x v="17"/>
  </r>
  <r>
    <x v="59"/>
    <x v="18"/>
  </r>
  <r>
    <x v="60"/>
    <x v="19"/>
  </r>
  <r>
    <x v="61"/>
    <x v="20"/>
  </r>
  <r>
    <x v="62"/>
    <x v="20"/>
  </r>
  <r>
    <x v="63"/>
    <x v="21"/>
  </r>
  <r>
    <x v="64"/>
    <x v="22"/>
  </r>
  <r>
    <x v="65"/>
    <x v="22"/>
  </r>
  <r>
    <x v="66"/>
    <x v="22"/>
  </r>
  <r>
    <x v="67"/>
    <x v="22"/>
  </r>
  <r>
    <x v="68"/>
    <x v="23"/>
  </r>
  <r>
    <x v="69"/>
    <x v="23"/>
  </r>
  <r>
    <x v="70"/>
    <x v="24"/>
  </r>
  <r>
    <x v="71"/>
    <x v="24"/>
  </r>
  <r>
    <x v="72"/>
    <x v="24"/>
  </r>
  <r>
    <x v="73"/>
    <x v="24"/>
  </r>
  <r>
    <x v="74"/>
    <x v="24"/>
  </r>
  <r>
    <x v="75"/>
    <x v="25"/>
  </r>
  <r>
    <x v="76"/>
    <x v="26"/>
  </r>
  <r>
    <x v="77"/>
    <x v="26"/>
  </r>
  <r>
    <x v="78"/>
    <x v="27"/>
  </r>
  <r>
    <x v="79"/>
    <x v="27"/>
  </r>
  <r>
    <x v="80"/>
    <x v="27"/>
  </r>
  <r>
    <x v="81"/>
    <x v="27"/>
  </r>
  <r>
    <x v="82"/>
    <x v="27"/>
  </r>
  <r>
    <x v="83"/>
    <x v="27"/>
  </r>
  <r>
    <x v="84"/>
    <x v="27"/>
  </r>
  <r>
    <x v="85"/>
    <x v="28"/>
  </r>
  <r>
    <x v="86"/>
    <x v="28"/>
  </r>
  <r>
    <x v="87"/>
    <x v="29"/>
  </r>
  <r>
    <x v="88"/>
    <x v="30"/>
  </r>
  <r>
    <x v="89"/>
    <x v="31"/>
  </r>
  <r>
    <x v="90"/>
    <x v="31"/>
  </r>
  <r>
    <x v="91"/>
    <x v="31"/>
  </r>
  <r>
    <x v="92"/>
    <x v="31"/>
  </r>
  <r>
    <x v="93"/>
    <x v="31"/>
  </r>
  <r>
    <x v="94"/>
    <x v="31"/>
  </r>
  <r>
    <x v="95"/>
    <x v="31"/>
  </r>
  <r>
    <x v="96"/>
    <x v="31"/>
  </r>
  <r>
    <x v="97"/>
    <x v="31"/>
  </r>
  <r>
    <x v="98"/>
    <x v="31"/>
  </r>
  <r>
    <x v="99"/>
    <x v="31"/>
  </r>
  <r>
    <x v="100"/>
    <x v="31"/>
  </r>
  <r>
    <x v="101"/>
    <x v="31"/>
  </r>
  <r>
    <x v="102"/>
    <x v="31"/>
  </r>
  <r>
    <x v="103"/>
    <x v="31"/>
  </r>
  <r>
    <x v="104"/>
    <x v="32"/>
  </r>
  <r>
    <x v="105"/>
    <x v="33"/>
  </r>
  <r>
    <x v="106"/>
    <x v="34"/>
  </r>
  <r>
    <x v="107"/>
    <x v="34"/>
  </r>
  <r>
    <x v="108"/>
    <x v="35"/>
  </r>
  <r>
    <x v="109"/>
    <x v="35"/>
  </r>
  <r>
    <x v="110"/>
    <x v="35"/>
  </r>
  <r>
    <x v="111"/>
    <x v="35"/>
  </r>
  <r>
    <x v="112"/>
    <x v="36"/>
  </r>
  <r>
    <x v="113"/>
    <x v="37"/>
  </r>
  <r>
    <x v="114"/>
    <x v="38"/>
  </r>
  <r>
    <x v="115"/>
    <x v="39"/>
  </r>
  <r>
    <x v="116"/>
    <x v="39"/>
  </r>
  <r>
    <x v="117"/>
    <x v="40"/>
  </r>
  <r>
    <x v="118"/>
    <x v="40"/>
  </r>
  <r>
    <x v="119"/>
    <x v="41"/>
  </r>
  <r>
    <x v="120"/>
    <x v="42"/>
  </r>
  <r>
    <x v="121"/>
    <x v="43"/>
  </r>
  <r>
    <x v="122"/>
    <x v="44"/>
  </r>
  <r>
    <x v="123"/>
    <x v="44"/>
  </r>
  <r>
    <x v="124"/>
    <x v="45"/>
  </r>
  <r>
    <x v="125"/>
    <x v="46"/>
  </r>
  <r>
    <x v="126"/>
    <x v="47"/>
  </r>
  <r>
    <x v="127"/>
    <x v="48"/>
  </r>
  <r>
    <x v="128"/>
    <x v="49"/>
  </r>
  <r>
    <x v="129"/>
    <x v="50"/>
  </r>
  <r>
    <x v="130"/>
    <x v="51"/>
  </r>
  <r>
    <x v="131"/>
    <x v="52"/>
  </r>
  <r>
    <x v="132"/>
    <x v="53"/>
  </r>
  <r>
    <x v="133"/>
    <x v="53"/>
  </r>
  <r>
    <x v="134"/>
    <x v="54"/>
  </r>
  <r>
    <x v="135"/>
    <x v="55"/>
  </r>
  <r>
    <x v="136"/>
    <x v="56"/>
  </r>
  <r>
    <x v="137"/>
    <x v="56"/>
  </r>
  <r>
    <x v="138"/>
    <x v="57"/>
  </r>
  <r>
    <x v="139"/>
    <x v="58"/>
  </r>
  <r>
    <x v="140"/>
    <x v="59"/>
  </r>
  <r>
    <x v="141"/>
    <x v="60"/>
  </r>
  <r>
    <x v="142"/>
    <x v="61"/>
  </r>
  <r>
    <x v="143"/>
    <x v="62"/>
  </r>
  <r>
    <x v="144"/>
    <x v="63"/>
  </r>
  <r>
    <x v="145"/>
    <x v="64"/>
  </r>
  <r>
    <x v="146"/>
    <x v="65"/>
  </r>
  <r>
    <x v="147"/>
    <x v="66"/>
  </r>
  <r>
    <x v="148"/>
    <x v="67"/>
  </r>
  <r>
    <x v="149"/>
    <x v="68"/>
  </r>
  <r>
    <x v="21"/>
    <x v="69"/>
  </r>
  <r>
    <x v="150"/>
    <x v="70"/>
  </r>
  <r>
    <x v="151"/>
    <x v="71"/>
  </r>
  <r>
    <x v="152"/>
    <x v="71"/>
  </r>
  <r>
    <x v="153"/>
    <x v="71"/>
  </r>
  <r>
    <x v="154"/>
    <x v="71"/>
  </r>
  <r>
    <x v="155"/>
    <x v="72"/>
  </r>
  <r>
    <x v="156"/>
    <x v="72"/>
  </r>
  <r>
    <x v="157"/>
    <x v="73"/>
  </r>
  <r>
    <x v="158"/>
    <x v="74"/>
  </r>
  <r>
    <x v="159"/>
    <x v="75"/>
  </r>
  <r>
    <x v="160"/>
    <x v="76"/>
  </r>
  <r>
    <x v="161"/>
    <x v="77"/>
  </r>
  <r>
    <x v="162"/>
    <x v="78"/>
  </r>
  <r>
    <x v="163"/>
    <x v="79"/>
  </r>
  <r>
    <x v="164"/>
    <x v="80"/>
  </r>
  <r>
    <x v="165"/>
    <x v="81"/>
  </r>
  <r>
    <x v="166"/>
    <x v="81"/>
  </r>
  <r>
    <x v="167"/>
    <x v="81"/>
  </r>
  <r>
    <x v="168"/>
    <x v="82"/>
  </r>
  <r>
    <x v="169"/>
    <x v="83"/>
  </r>
  <r>
    <x v="170"/>
    <x v="84"/>
  </r>
  <r>
    <x v="171"/>
    <x v="85"/>
  </r>
  <r>
    <x v="172"/>
    <x v="86"/>
  </r>
  <r>
    <x v="173"/>
    <x v="87"/>
  </r>
  <r>
    <x v="174"/>
    <x v="88"/>
  </r>
  <r>
    <x v="175"/>
    <x v="89"/>
  </r>
  <r>
    <x v="176"/>
    <x v="90"/>
  </r>
  <r>
    <x v="177"/>
    <x v="90"/>
  </r>
  <r>
    <x v="178"/>
    <x v="91"/>
  </r>
  <r>
    <x v="179"/>
    <x v="92"/>
  </r>
  <r>
    <x v="180"/>
    <x v="93"/>
  </r>
  <r>
    <x v="181"/>
    <x v="94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  <r>
    <x v="182"/>
    <x v="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8">
  <r>
    <x v="0"/>
  </r>
  <r>
    <x v="0"/>
  </r>
  <r>
    <x v="0"/>
  </r>
  <r>
    <x v="1"/>
  </r>
  <r>
    <x v="1"/>
  </r>
  <r>
    <x v="2"/>
  </r>
  <r>
    <x v="3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5"/>
  </r>
  <r>
    <x v="26"/>
  </r>
  <r>
    <x v="27"/>
  </r>
  <r>
    <x v="28"/>
  </r>
  <r>
    <x v="29"/>
  </r>
  <r>
    <x v="29"/>
  </r>
  <r>
    <x v="30"/>
  </r>
  <r>
    <x v="30"/>
  </r>
  <r>
    <x v="31"/>
  </r>
  <r>
    <x v="31"/>
  </r>
  <r>
    <x v="32"/>
  </r>
  <r>
    <x v="32"/>
  </r>
  <r>
    <x v="33"/>
  </r>
  <r>
    <x v="33"/>
  </r>
  <r>
    <x v="34"/>
  </r>
  <r>
    <x v="34"/>
  </r>
  <r>
    <x v="35"/>
  </r>
  <r>
    <x v="35"/>
  </r>
  <r>
    <x v="36"/>
  </r>
  <r>
    <x v="36"/>
  </r>
  <r>
    <x v="37"/>
  </r>
  <r>
    <x v="37"/>
  </r>
  <r>
    <x v="38"/>
  </r>
  <r>
    <x v="38"/>
  </r>
  <r>
    <x v="39"/>
  </r>
  <r>
    <x v="39"/>
  </r>
  <r>
    <x v="40"/>
  </r>
  <r>
    <x v="41"/>
  </r>
  <r>
    <x v="41"/>
  </r>
  <r>
    <x v="42"/>
  </r>
  <r>
    <x v="42"/>
  </r>
  <r>
    <x v="43"/>
  </r>
  <r>
    <x v="43"/>
  </r>
  <r>
    <x v="44"/>
  </r>
  <r>
    <x v="45"/>
  </r>
  <r>
    <x v="45"/>
  </r>
  <r>
    <x v="46"/>
  </r>
  <r>
    <x v="46"/>
  </r>
  <r>
    <x v="29"/>
  </r>
  <r>
    <x v="30"/>
  </r>
  <r>
    <x v="12"/>
  </r>
  <r>
    <x v="13"/>
  </r>
  <r>
    <x v="14"/>
  </r>
  <r>
    <x v="31"/>
  </r>
  <r>
    <x v="32"/>
  </r>
  <r>
    <x v="47"/>
  </r>
  <r>
    <x v="33"/>
  </r>
  <r>
    <x v="34"/>
  </r>
  <r>
    <x v="37"/>
  </r>
  <r>
    <x v="38"/>
  </r>
  <r>
    <x v="39"/>
  </r>
  <r>
    <x v="42"/>
  </r>
  <r>
    <x v="43"/>
  </r>
  <r>
    <x v="48"/>
  </r>
  <r>
    <x v="44"/>
  </r>
  <r>
    <x v="49"/>
  </r>
  <r>
    <x v="32"/>
  </r>
  <r>
    <x v="32"/>
  </r>
  <r>
    <x v="50"/>
  </r>
  <r>
    <x v="50"/>
  </r>
  <r>
    <x v="50"/>
  </r>
  <r>
    <x v="50"/>
  </r>
  <r>
    <x v="12"/>
  </r>
  <r>
    <x v="12"/>
  </r>
  <r>
    <x v="51"/>
  </r>
  <r>
    <x v="51"/>
  </r>
  <r>
    <x v="14"/>
  </r>
  <r>
    <x v="14"/>
  </r>
  <r>
    <x v="52"/>
  </r>
  <r>
    <x v="52"/>
  </r>
  <r>
    <x v="47"/>
  </r>
  <r>
    <x v="47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1"/>
  </r>
  <r>
    <x v="63"/>
  </r>
  <r>
    <x v="64"/>
  </r>
  <r>
    <x v="65"/>
  </r>
  <r>
    <x v="65"/>
  </r>
  <r>
    <x v="66"/>
  </r>
  <r>
    <x v="7"/>
  </r>
  <r>
    <x v="21"/>
  </r>
  <r>
    <x v="22"/>
  </r>
  <r>
    <x v="67"/>
  </r>
  <r>
    <x v="68"/>
  </r>
  <r>
    <x v="68"/>
  </r>
  <r>
    <x v="69"/>
  </r>
  <r>
    <x v="11"/>
  </r>
  <r>
    <x v="70"/>
  </r>
  <r>
    <x v="71"/>
  </r>
  <r>
    <x v="72"/>
  </r>
  <r>
    <x v="73"/>
  </r>
  <r>
    <x v="74"/>
  </r>
  <r>
    <x v="75"/>
  </r>
  <r>
    <x v="75"/>
  </r>
  <r>
    <x v="14"/>
  </r>
  <r>
    <x v="76"/>
  </r>
  <r>
    <x v="23"/>
  </r>
  <r>
    <x v="77"/>
  </r>
  <r>
    <x v="78"/>
  </r>
  <r>
    <x v="79"/>
  </r>
  <r>
    <x v="58"/>
  </r>
  <r>
    <x v="58"/>
  </r>
  <r>
    <x v="72"/>
  </r>
  <r>
    <x v="12"/>
  </r>
  <r>
    <x v="13"/>
  </r>
  <r>
    <x v="14"/>
  </r>
  <r>
    <x v="47"/>
  </r>
  <r>
    <x v="32"/>
  </r>
  <r>
    <x v="80"/>
  </r>
  <r>
    <x v="47"/>
  </r>
  <r>
    <x v="81"/>
  </r>
  <r>
    <x v="81"/>
  </r>
  <r>
    <x v="81"/>
  </r>
  <r>
    <x v="41"/>
  </r>
  <r>
    <x v="41"/>
  </r>
  <r>
    <x v="48"/>
  </r>
  <r>
    <x v="48"/>
  </r>
  <r>
    <x v="44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3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86" firstHeaderRow="1" firstDataRow="1" firstDataCol="1"/>
  <pivotFields count="1">
    <pivotField axis="axisRow" showAll="0">
      <items count="83">
        <item x="2"/>
        <item x="53"/>
        <item x="5"/>
        <item x="62"/>
        <item x="1"/>
        <item x="29"/>
        <item x="30"/>
        <item x="12"/>
        <item x="70"/>
        <item x="51"/>
        <item x="49"/>
        <item x="63"/>
        <item x="13"/>
        <item x="71"/>
        <item x="14"/>
        <item x="72"/>
        <item x="52"/>
        <item x="64"/>
        <item x="73"/>
        <item x="31"/>
        <item x="15"/>
        <item x="16"/>
        <item x="32"/>
        <item x="54"/>
        <item x="81"/>
        <item x="55"/>
        <item x="47"/>
        <item x="3"/>
        <item x="65"/>
        <item x="56"/>
        <item x="74"/>
        <item x="17"/>
        <item x="76"/>
        <item x="57"/>
        <item x="18"/>
        <item x="19"/>
        <item x="78"/>
        <item x="6"/>
        <item x="33"/>
        <item x="34"/>
        <item x="66"/>
        <item x="7"/>
        <item x="35"/>
        <item x="20"/>
        <item x="8"/>
        <item x="21"/>
        <item x="22"/>
        <item x="36"/>
        <item x="23"/>
        <item x="37"/>
        <item x="24"/>
        <item x="38"/>
        <item x="4"/>
        <item x="67"/>
        <item x="39"/>
        <item x="9"/>
        <item x="40"/>
        <item x="41"/>
        <item x="42"/>
        <item x="43"/>
        <item x="25"/>
        <item x="79"/>
        <item x="58"/>
        <item x="26"/>
        <item x="68"/>
        <item x="59"/>
        <item x="75"/>
        <item x="48"/>
        <item x="50"/>
        <item x="77"/>
        <item x="44"/>
        <item x="27"/>
        <item x="10"/>
        <item x="69"/>
        <item x="80"/>
        <item x="60"/>
        <item x="28"/>
        <item x="45"/>
        <item x="61"/>
        <item x="11"/>
        <item x="46"/>
        <item x="0"/>
        <item t="default"/>
      </items>
    </pivotField>
  </pivotFields>
  <rowFields count="1">
    <field x="0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22" firstHeaderRow="1" firstDataRow="1" firstDataCol="1"/>
  <pivotFields count="1">
    <pivotField axis="axisRow" showAll="0">
      <items count="19"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x="14"/>
        <item x="15"/>
        <item x="16"/>
        <item x="1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284" firstHeaderRow="1" firstDataRow="1" firstDataCol="1"/>
  <pivotFields count="2">
    <pivotField axis="axisRow" showAll="0">
      <items count="184">
        <item x="16"/>
        <item x="131"/>
        <item x="32"/>
        <item x="28"/>
        <item x="157"/>
        <item x="57"/>
        <item x="49"/>
        <item x="172"/>
        <item x="140"/>
        <item x="1"/>
        <item x="5"/>
        <item x="4"/>
        <item x="7"/>
        <item x="6"/>
        <item x="11"/>
        <item x="12"/>
        <item x="13"/>
        <item x="161"/>
        <item x="143"/>
        <item x="144"/>
        <item x="178"/>
        <item x="112"/>
        <item x="87"/>
        <item x="3"/>
        <item x="136"/>
        <item x="163"/>
        <item x="48"/>
        <item x="171"/>
        <item x="160"/>
        <item x="137"/>
        <item x="117"/>
        <item x="8"/>
        <item x="9"/>
        <item x="10"/>
        <item x="0"/>
        <item x="63"/>
        <item x="60"/>
        <item x="118"/>
        <item x="14"/>
        <item x="15"/>
        <item x="2"/>
        <item x="179"/>
        <item x="180"/>
        <item x="47"/>
        <item x="170"/>
        <item x="168"/>
        <item x="169"/>
        <item x="65"/>
        <item x="17"/>
        <item x="111"/>
        <item x="67"/>
        <item x="76"/>
        <item x="77"/>
        <item x="110"/>
        <item x="79"/>
        <item x="81"/>
        <item x="78"/>
        <item x="80"/>
        <item x="109"/>
        <item x="82"/>
        <item x="83"/>
        <item x="64"/>
        <item x="108"/>
        <item x="62"/>
        <item x="128"/>
        <item x="130"/>
        <item x="85"/>
        <item x="86"/>
        <item x="68"/>
        <item x="88"/>
        <item x="69"/>
        <item x="61"/>
        <item x="104"/>
        <item x="19"/>
        <item x="66"/>
        <item x="150"/>
        <item x="18"/>
        <item x="84"/>
        <item x="50"/>
        <item x="175"/>
        <item x="173"/>
        <item x="181"/>
        <item x="132"/>
        <item x="133"/>
        <item x="41"/>
        <item x="42"/>
        <item x="124"/>
        <item x="147"/>
        <item x="148"/>
        <item x="162"/>
        <item x="145"/>
        <item x="165"/>
        <item x="146"/>
        <item x="166"/>
        <item x="159"/>
        <item x="167"/>
        <item x="174"/>
        <item x="125"/>
        <item x="115"/>
        <item x="116"/>
        <item x="43"/>
        <item x="44"/>
        <item x="134"/>
        <item x="135"/>
        <item x="164"/>
        <item x="142"/>
        <item x="45"/>
        <item x="46"/>
        <item x="122"/>
        <item x="123"/>
        <item x="138"/>
        <item x="149"/>
        <item x="113"/>
        <item x="114"/>
        <item x="40"/>
        <item x="141"/>
        <item x="105"/>
        <item x="126"/>
        <item x="120"/>
        <item x="119"/>
        <item x="33"/>
        <item x="127"/>
        <item x="129"/>
        <item x="34"/>
        <item x="35"/>
        <item x="37"/>
        <item x="36"/>
        <item x="39"/>
        <item x="38"/>
        <item x="89"/>
        <item x="91"/>
        <item x="92"/>
        <item x="100"/>
        <item x="95"/>
        <item x="93"/>
        <item x="101"/>
        <item x="96"/>
        <item x="103"/>
        <item x="102"/>
        <item x="97"/>
        <item x="23"/>
        <item x="24"/>
        <item x="22"/>
        <item x="139"/>
        <item x="21"/>
        <item x="106"/>
        <item x="107"/>
        <item x="99"/>
        <item x="31"/>
        <item x="30"/>
        <item x="29"/>
        <item x="20"/>
        <item x="94"/>
        <item x="98"/>
        <item x="27"/>
        <item x="26"/>
        <item x="25"/>
        <item x="90"/>
        <item x="75"/>
        <item x="158"/>
        <item x="73"/>
        <item x="72"/>
        <item x="71"/>
        <item x="70"/>
        <item x="74"/>
        <item x="51"/>
        <item x="52"/>
        <item x="53"/>
        <item x="151"/>
        <item x="59"/>
        <item x="153"/>
        <item x="58"/>
        <item x="54"/>
        <item x="155"/>
        <item x="55"/>
        <item x="56"/>
        <item x="152"/>
        <item x="154"/>
        <item x="156"/>
        <item x="121"/>
        <item x="177"/>
        <item x="176"/>
        <item x="182"/>
        <item t="default"/>
      </items>
    </pivotField>
    <pivotField axis="axisRow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</pivotFields>
  <rowFields count="2">
    <field x="1"/>
    <field x="0"/>
  </rowFields>
  <rowItems count="281">
    <i>
      <x/>
    </i>
    <i r="1">
      <x v="34"/>
    </i>
    <i>
      <x v="1"/>
    </i>
    <i r="1">
      <x v="9"/>
    </i>
    <i r="1">
      <x v="40"/>
    </i>
    <i>
      <x v="2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23"/>
    </i>
    <i r="1">
      <x v="31"/>
    </i>
    <i r="1">
      <x v="32"/>
    </i>
    <i r="1">
      <x v="33"/>
    </i>
    <i r="1">
      <x v="38"/>
    </i>
    <i>
      <x v="3"/>
    </i>
    <i r="1">
      <x/>
    </i>
    <i r="1">
      <x v="39"/>
    </i>
    <i>
      <x v="4"/>
    </i>
    <i r="1">
      <x v="48"/>
    </i>
    <i r="1">
      <x v="73"/>
    </i>
    <i r="1">
      <x v="76"/>
    </i>
    <i>
      <x v="5"/>
    </i>
    <i r="1">
      <x v="2"/>
    </i>
    <i r="1">
      <x v="3"/>
    </i>
    <i r="1">
      <x v="120"/>
    </i>
    <i r="1">
      <x v="140"/>
    </i>
    <i r="1">
      <x v="141"/>
    </i>
    <i r="1">
      <x v="142"/>
    </i>
    <i r="1">
      <x v="144"/>
    </i>
    <i r="1">
      <x v="148"/>
    </i>
    <i r="1">
      <x v="149"/>
    </i>
    <i r="1">
      <x v="150"/>
    </i>
    <i r="1">
      <x v="151"/>
    </i>
    <i r="1">
      <x v="154"/>
    </i>
    <i r="1">
      <x v="155"/>
    </i>
    <i r="1">
      <x v="156"/>
    </i>
    <i>
      <x v="6"/>
    </i>
    <i r="1">
      <x v="123"/>
    </i>
    <i r="1">
      <x v="124"/>
    </i>
    <i r="1">
      <x v="125"/>
    </i>
    <i r="1">
      <x v="126"/>
    </i>
    <i r="1">
      <x v="127"/>
    </i>
    <i r="1">
      <x v="128"/>
    </i>
    <i>
      <x v="7"/>
    </i>
    <i r="1">
      <x v="114"/>
    </i>
    <i>
      <x v="8"/>
    </i>
    <i r="1">
      <x v="84"/>
    </i>
    <i r="1">
      <x v="85"/>
    </i>
    <i>
      <x v="9"/>
    </i>
    <i r="1">
      <x v="100"/>
    </i>
    <i r="1">
      <x v="101"/>
    </i>
    <i r="1">
      <x v="106"/>
    </i>
    <i r="1">
      <x v="107"/>
    </i>
    <i>
      <x v="10"/>
    </i>
    <i r="1">
      <x v="43"/>
    </i>
    <i>
      <x v="11"/>
    </i>
    <i r="1">
      <x v="26"/>
    </i>
    <i>
      <x v="12"/>
    </i>
    <i r="1">
      <x v="6"/>
    </i>
    <i>
      <x v="13"/>
    </i>
    <i r="1">
      <x v="78"/>
    </i>
    <i>
      <x v="14"/>
    </i>
    <i r="1">
      <x v="165"/>
    </i>
    <i>
      <x v="15"/>
    </i>
    <i r="1">
      <x v="166"/>
    </i>
    <i>
      <x v="16"/>
    </i>
    <i r="1">
      <x v="167"/>
    </i>
    <i>
      <x v="17"/>
    </i>
    <i r="1">
      <x v="5"/>
    </i>
    <i r="1">
      <x v="171"/>
    </i>
    <i r="1">
      <x v="172"/>
    </i>
    <i r="1">
      <x v="174"/>
    </i>
    <i r="1">
      <x v="175"/>
    </i>
    <i>
      <x v="18"/>
    </i>
    <i r="1">
      <x v="169"/>
    </i>
    <i>
      <x v="19"/>
    </i>
    <i r="1">
      <x v="36"/>
    </i>
    <i>
      <x v="20"/>
    </i>
    <i r="1">
      <x v="63"/>
    </i>
    <i r="1">
      <x v="71"/>
    </i>
    <i>
      <x v="21"/>
    </i>
    <i r="1">
      <x v="35"/>
    </i>
    <i>
      <x v="22"/>
    </i>
    <i r="1">
      <x v="47"/>
    </i>
    <i r="1">
      <x v="50"/>
    </i>
    <i r="1">
      <x v="61"/>
    </i>
    <i r="1">
      <x v="74"/>
    </i>
    <i>
      <x v="23"/>
    </i>
    <i r="1">
      <x v="68"/>
    </i>
    <i r="1">
      <x v="70"/>
    </i>
    <i>
      <x v="24"/>
    </i>
    <i r="1">
      <x v="160"/>
    </i>
    <i r="1">
      <x v="161"/>
    </i>
    <i r="1">
      <x v="162"/>
    </i>
    <i r="1">
      <x v="163"/>
    </i>
    <i r="1">
      <x v="164"/>
    </i>
    <i>
      <x v="25"/>
    </i>
    <i r="1">
      <x v="158"/>
    </i>
    <i>
      <x v="26"/>
    </i>
    <i r="1">
      <x v="51"/>
    </i>
    <i r="1">
      <x v="52"/>
    </i>
    <i>
      <x v="27"/>
    </i>
    <i r="1">
      <x v="54"/>
    </i>
    <i r="1">
      <x v="55"/>
    </i>
    <i r="1">
      <x v="56"/>
    </i>
    <i r="1">
      <x v="57"/>
    </i>
    <i r="1">
      <x v="59"/>
    </i>
    <i r="1">
      <x v="60"/>
    </i>
    <i r="1">
      <x v="77"/>
    </i>
    <i>
      <x v="28"/>
    </i>
    <i r="1">
      <x v="66"/>
    </i>
    <i r="1">
      <x v="67"/>
    </i>
    <i>
      <x v="29"/>
    </i>
    <i r="1">
      <x v="22"/>
    </i>
    <i>
      <x v="30"/>
    </i>
    <i r="1">
      <x v="69"/>
    </i>
    <i>
      <x v="31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7"/>
    </i>
    <i r="1">
      <x v="152"/>
    </i>
    <i r="1">
      <x v="153"/>
    </i>
    <i r="1">
      <x v="157"/>
    </i>
    <i>
      <x v="32"/>
    </i>
    <i r="1">
      <x v="72"/>
    </i>
    <i>
      <x v="33"/>
    </i>
    <i r="1">
      <x v="116"/>
    </i>
    <i>
      <x v="34"/>
    </i>
    <i r="1">
      <x v="145"/>
    </i>
    <i r="1">
      <x v="146"/>
    </i>
    <i>
      <x v="35"/>
    </i>
    <i r="1">
      <x v="49"/>
    </i>
    <i r="1">
      <x v="53"/>
    </i>
    <i r="1">
      <x v="58"/>
    </i>
    <i r="1">
      <x v="62"/>
    </i>
    <i>
      <x v="36"/>
    </i>
    <i r="1">
      <x v="21"/>
    </i>
    <i>
      <x v="37"/>
    </i>
    <i r="1">
      <x v="112"/>
    </i>
    <i>
      <x v="38"/>
    </i>
    <i r="1">
      <x v="113"/>
    </i>
    <i>
      <x v="39"/>
    </i>
    <i r="1">
      <x v="98"/>
    </i>
    <i r="1">
      <x v="99"/>
    </i>
    <i>
      <x v="40"/>
    </i>
    <i r="1">
      <x v="30"/>
    </i>
    <i r="1">
      <x v="37"/>
    </i>
    <i>
      <x v="41"/>
    </i>
    <i r="1">
      <x v="119"/>
    </i>
    <i>
      <x v="42"/>
    </i>
    <i r="1">
      <x v="118"/>
    </i>
    <i>
      <x v="43"/>
    </i>
    <i r="1">
      <x v="179"/>
    </i>
    <i>
      <x v="44"/>
    </i>
    <i r="1">
      <x v="108"/>
    </i>
    <i r="1">
      <x v="109"/>
    </i>
    <i>
      <x v="45"/>
    </i>
    <i r="1">
      <x v="86"/>
    </i>
    <i>
      <x v="46"/>
    </i>
    <i r="1">
      <x v="97"/>
    </i>
    <i>
      <x v="47"/>
    </i>
    <i r="1">
      <x v="117"/>
    </i>
    <i>
      <x v="48"/>
    </i>
    <i r="1">
      <x v="121"/>
    </i>
    <i>
      <x v="49"/>
    </i>
    <i r="1">
      <x v="64"/>
    </i>
    <i>
      <x v="50"/>
    </i>
    <i r="1">
      <x v="122"/>
    </i>
    <i>
      <x v="51"/>
    </i>
    <i r="1">
      <x v="65"/>
    </i>
    <i>
      <x v="52"/>
    </i>
    <i r="1">
      <x v="1"/>
    </i>
    <i>
      <x v="53"/>
    </i>
    <i r="1">
      <x v="82"/>
    </i>
    <i r="1">
      <x v="83"/>
    </i>
    <i>
      <x v="54"/>
    </i>
    <i r="1">
      <x v="102"/>
    </i>
    <i>
      <x v="55"/>
    </i>
    <i r="1">
      <x v="103"/>
    </i>
    <i>
      <x v="56"/>
    </i>
    <i r="1">
      <x v="24"/>
    </i>
    <i r="1">
      <x v="29"/>
    </i>
    <i>
      <x v="57"/>
    </i>
    <i r="1">
      <x v="110"/>
    </i>
    <i>
      <x v="58"/>
    </i>
    <i r="1">
      <x v="143"/>
    </i>
    <i>
      <x v="59"/>
    </i>
    <i r="1">
      <x v="8"/>
    </i>
    <i>
      <x v="60"/>
    </i>
    <i r="1">
      <x v="115"/>
    </i>
    <i>
      <x v="61"/>
    </i>
    <i r="1">
      <x v="105"/>
    </i>
    <i>
      <x v="62"/>
    </i>
    <i r="1">
      <x v="18"/>
    </i>
    <i>
      <x v="63"/>
    </i>
    <i r="1">
      <x v="19"/>
    </i>
    <i>
      <x v="64"/>
    </i>
    <i r="1">
      <x v="90"/>
    </i>
    <i>
      <x v="65"/>
    </i>
    <i r="1">
      <x v="92"/>
    </i>
    <i>
      <x v="66"/>
    </i>
    <i r="1">
      <x v="87"/>
    </i>
    <i>
      <x v="67"/>
    </i>
    <i r="1">
      <x v="88"/>
    </i>
    <i>
      <x v="68"/>
    </i>
    <i r="1">
      <x v="111"/>
    </i>
    <i>
      <x v="69"/>
    </i>
    <i r="1">
      <x v="144"/>
    </i>
    <i>
      <x v="70"/>
    </i>
    <i r="1">
      <x v="75"/>
    </i>
    <i>
      <x v="71"/>
    </i>
    <i r="1">
      <x v="168"/>
    </i>
    <i r="1">
      <x v="170"/>
    </i>
    <i r="1">
      <x v="176"/>
    </i>
    <i r="1">
      <x v="177"/>
    </i>
    <i>
      <x v="72"/>
    </i>
    <i r="1">
      <x v="173"/>
    </i>
    <i r="1">
      <x v="178"/>
    </i>
    <i>
      <x v="73"/>
    </i>
    <i r="1">
      <x v="4"/>
    </i>
    <i>
      <x v="74"/>
    </i>
    <i r="1">
      <x v="159"/>
    </i>
    <i>
      <x v="75"/>
    </i>
    <i r="1">
      <x v="94"/>
    </i>
    <i>
      <x v="76"/>
    </i>
    <i r="1">
      <x v="28"/>
    </i>
    <i>
      <x v="77"/>
    </i>
    <i r="1">
      <x v="17"/>
    </i>
    <i>
      <x v="78"/>
    </i>
    <i r="1">
      <x v="89"/>
    </i>
    <i>
      <x v="79"/>
    </i>
    <i r="1">
      <x v="25"/>
    </i>
    <i>
      <x v="80"/>
    </i>
    <i r="1">
      <x v="104"/>
    </i>
    <i>
      <x v="81"/>
    </i>
    <i r="1">
      <x v="91"/>
    </i>
    <i r="1">
      <x v="93"/>
    </i>
    <i r="1">
      <x v="95"/>
    </i>
    <i>
      <x v="82"/>
    </i>
    <i r="1">
      <x v="45"/>
    </i>
    <i>
      <x v="83"/>
    </i>
    <i r="1">
      <x v="46"/>
    </i>
    <i>
      <x v="84"/>
    </i>
    <i r="1">
      <x v="44"/>
    </i>
    <i>
      <x v="85"/>
    </i>
    <i r="1">
      <x v="27"/>
    </i>
    <i>
      <x v="86"/>
    </i>
    <i r="1">
      <x v="7"/>
    </i>
    <i>
      <x v="87"/>
    </i>
    <i r="1">
      <x v="80"/>
    </i>
    <i>
      <x v="88"/>
    </i>
    <i r="1">
      <x v="96"/>
    </i>
    <i>
      <x v="89"/>
    </i>
    <i r="1">
      <x v="79"/>
    </i>
    <i>
      <x v="90"/>
    </i>
    <i r="1">
      <x v="180"/>
    </i>
    <i r="1">
      <x v="181"/>
    </i>
    <i>
      <x v="91"/>
    </i>
    <i r="1">
      <x v="20"/>
    </i>
    <i>
      <x v="92"/>
    </i>
    <i r="1">
      <x v="41"/>
    </i>
    <i>
      <x v="93"/>
    </i>
    <i r="1">
      <x v="42"/>
    </i>
    <i>
      <x v="94"/>
    </i>
    <i r="1">
      <x v="81"/>
    </i>
    <i>
      <x v="95"/>
    </i>
    <i r="1">
      <x v="18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zoomScale="115" zoomScaleNormal="115" workbookViewId="0">
      <pane xSplit="4" ySplit="1" topLeftCell="G103" activePane="bottomRight" state="frozen"/>
      <selection pane="topRight" activeCell="E1" sqref="E1"/>
      <selection pane="bottomLeft" activeCell="A2" sqref="A2"/>
      <selection pane="bottomRight" activeCell="K118" sqref="K118"/>
    </sheetView>
  </sheetViews>
  <sheetFormatPr defaultRowHeight="15" x14ac:dyDescent="0.25"/>
  <cols>
    <col min="1" max="1" width="6.140625" customWidth="1"/>
    <col min="2" max="2" width="3.42578125" customWidth="1"/>
    <col min="3" max="3" width="2.85546875" customWidth="1"/>
    <col min="6" max="6" width="8.5703125" customWidth="1"/>
    <col min="7" max="7" width="9.140625" style="5"/>
    <col min="8" max="8" width="35.5703125" customWidth="1"/>
    <col min="9" max="9" width="31.7109375" customWidth="1"/>
    <col min="10" max="10" width="35.140625" style="7" customWidth="1"/>
    <col min="12" max="12" width="19.140625" customWidth="1"/>
  </cols>
  <sheetData>
    <row r="1" spans="1:12" s="5" customFormat="1" ht="15.75" x14ac:dyDescent="0.3">
      <c r="A1" s="5" t="s">
        <v>366</v>
      </c>
      <c r="B1" s="5" t="s">
        <v>367</v>
      </c>
      <c r="C1" s="5" t="s">
        <v>378</v>
      </c>
      <c r="D1" s="5" t="s">
        <v>360</v>
      </c>
      <c r="E1" s="5" t="s">
        <v>637</v>
      </c>
      <c r="F1" s="5" t="s">
        <v>638</v>
      </c>
      <c r="G1" s="5" t="s">
        <v>361</v>
      </c>
      <c r="H1" s="5" t="s">
        <v>362</v>
      </c>
      <c r="I1" s="5" t="s">
        <v>89</v>
      </c>
      <c r="J1" s="6" t="s">
        <v>642</v>
      </c>
      <c r="K1" s="5" t="s">
        <v>379</v>
      </c>
    </row>
    <row r="2" spans="1:12" x14ac:dyDescent="0.25">
      <c r="A2">
        <v>18</v>
      </c>
      <c r="B2" t="s">
        <v>13</v>
      </c>
      <c r="C2">
        <f>VLOOKUP(B2,elemno!A:B,2,FALSE)</f>
        <v>1</v>
      </c>
      <c r="D2" t="s">
        <v>12</v>
      </c>
      <c r="E2">
        <f>VLOOKUP(G2,props!B:J,3,FALSE)</f>
        <v>1</v>
      </c>
      <c r="F2">
        <v>0</v>
      </c>
      <c r="G2" s="5">
        <v>5</v>
      </c>
      <c r="H2" t="s">
        <v>995</v>
      </c>
      <c r="I2" t="s">
        <v>121</v>
      </c>
      <c r="J2" s="7" t="str">
        <f>IF(LEN(H2)&lt;2,"",LEFT(B2&amp;"  ",2)&amp;RIGHT("   "&amp;C2,3)&amp;RIGHT("   "&amp;G2,3)&amp;RIGHT("       "&amp;F2,7)&amp;" "&amp;LEFT(I2&amp;"                            ",25)&amp;" " &amp;H2)</f>
        <v>H   1  5      0 H-C                       $([H][#6,Si])</v>
      </c>
      <c r="K2">
        <v>10</v>
      </c>
    </row>
    <row r="3" spans="1:12" x14ac:dyDescent="0.25">
      <c r="A3">
        <v>19</v>
      </c>
      <c r="B3" t="s">
        <v>13</v>
      </c>
      <c r="C3">
        <f>VLOOKUP(B3,elemno!A:B,2,FALSE)</f>
        <v>1</v>
      </c>
      <c r="D3" t="s">
        <v>122</v>
      </c>
      <c r="E3">
        <f>VLOOKUP(G3,props!B:J,3,FALSE)</f>
        <v>1</v>
      </c>
      <c r="F3">
        <v>0</v>
      </c>
      <c r="G3" s="5">
        <v>5</v>
      </c>
      <c r="H3" t="s">
        <v>369</v>
      </c>
      <c r="I3" t="s">
        <v>123</v>
      </c>
      <c r="J3" s="7" t="str">
        <f>IF(LEN(H3)&lt;2,"",LEFT(B3&amp;"  ",2)&amp;RIGHT("   "&amp;C3,3)&amp;RIGHT("   "&amp;G3,3)&amp;RIGHT("       "&amp;F3,7)&amp;" "&amp;LEFT(I3&amp;"                            ",25)&amp;" " &amp;H3)</f>
        <v/>
      </c>
      <c r="K3">
        <v>20</v>
      </c>
    </row>
    <row r="4" spans="1:12" x14ac:dyDescent="0.25">
      <c r="A4">
        <v>20</v>
      </c>
      <c r="B4" t="s">
        <v>13</v>
      </c>
      <c r="C4">
        <f>VLOOKUP(B4,elemno!A:B,2,FALSE)</f>
        <v>1</v>
      </c>
      <c r="D4" t="s">
        <v>23</v>
      </c>
      <c r="E4">
        <f>VLOOKUP(G4,props!B:J,3,FALSE)</f>
        <v>1</v>
      </c>
      <c r="F4">
        <v>0</v>
      </c>
      <c r="G4" s="5">
        <v>5</v>
      </c>
      <c r="H4" t="s">
        <v>996</v>
      </c>
      <c r="I4" t="s">
        <v>124</v>
      </c>
      <c r="J4" s="7" t="str">
        <f>IF(LEN(H4)&lt;2,"",LEFT(B4&amp;"  ",2)&amp;RIGHT("   "&amp;C4,3)&amp;RIGHT("   "&amp;G4,3)&amp;RIGHT("       "&amp;F4,7)&amp;" "&amp;LEFT(I4&amp;"                            ",25)&amp;" " &amp;H4)</f>
        <v>H   1  5      0 H-P                       #???see below…</v>
      </c>
      <c r="K4">
        <v>30</v>
      </c>
    </row>
    <row r="5" spans="1:12" x14ac:dyDescent="0.25">
      <c r="A5">
        <v>65</v>
      </c>
      <c r="B5" t="s">
        <v>13</v>
      </c>
      <c r="C5">
        <f>VLOOKUP(B5,elemno!A:B,2,FALSE)</f>
        <v>1</v>
      </c>
      <c r="D5" t="s">
        <v>195</v>
      </c>
      <c r="E5">
        <f>VLOOKUP(G5,props!B:J,3,FALSE)</f>
        <v>1</v>
      </c>
      <c r="F5">
        <v>0</v>
      </c>
      <c r="G5" s="5">
        <v>23</v>
      </c>
      <c r="H5" t="s">
        <v>1057</v>
      </c>
      <c r="I5" t="s">
        <v>729</v>
      </c>
      <c r="J5" s="7" t="str">
        <f>IF(LEN(H5)&lt;2,"",LEFT(B5&amp;"  ",2)&amp;RIGHT("   "&amp;C5,3)&amp;RIGHT("   "&amp;G5,3)&amp;RIGHT("       "&amp;F5,7)&amp;" "&amp;LEFT(I5&amp;"                            ",25)&amp;" " &amp;H5)</f>
        <v>H   1 23      0 H-N IN IN A N-OXIDE       [$([HD1][#7D3v4][OD1]),$([HD1][#7D4][OD1])]</v>
      </c>
      <c r="K5">
        <v>40</v>
      </c>
    </row>
    <row r="6" spans="1:12" x14ac:dyDescent="0.25">
      <c r="A6">
        <v>109</v>
      </c>
      <c r="B6" t="s">
        <v>13</v>
      </c>
      <c r="C6">
        <f>VLOOKUP(B6,elemno!A:B,2,FALSE)</f>
        <v>1</v>
      </c>
      <c r="D6" t="s">
        <v>267</v>
      </c>
      <c r="E6">
        <f>VLOOKUP(G6,props!B:J,3,FALSE)</f>
        <v>1</v>
      </c>
      <c r="F6">
        <v>0</v>
      </c>
      <c r="G6" s="5">
        <v>36</v>
      </c>
      <c r="H6" t="s">
        <v>1039</v>
      </c>
      <c r="I6" t="s">
        <v>268</v>
      </c>
      <c r="J6" s="7" t="str">
        <f>IF(LEN(H6)&lt;2,"",LEFT(B6&amp;"  ",2)&amp;RIGHT("   "&amp;C6,3)&amp;RIGHT("   "&amp;G6,3)&amp;RIGHT("       "&amp;F6,7)&amp;" "&amp;LEFT(I6&amp;"                            ",25)&amp;" " &amp;H6)</f>
        <v>H   1 36      0 H-N+                      [$([HD1][ND4]), $([HD1][#7D3v4])]</v>
      </c>
      <c r="K6">
        <v>50</v>
      </c>
    </row>
    <row r="7" spans="1:12" x14ac:dyDescent="0.25">
      <c r="A7">
        <v>110</v>
      </c>
      <c r="B7" t="s">
        <v>13</v>
      </c>
      <c r="C7">
        <f>VLOOKUP(B7,elemno!A:B,2,FALSE)</f>
        <v>1</v>
      </c>
      <c r="D7" t="s">
        <v>269</v>
      </c>
      <c r="E7">
        <f>VLOOKUP(G7,props!B:J,3,FALSE)</f>
        <v>1</v>
      </c>
      <c r="F7">
        <v>0</v>
      </c>
      <c r="G7" s="5">
        <v>36</v>
      </c>
      <c r="H7" t="s">
        <v>1230</v>
      </c>
      <c r="I7" t="s">
        <v>270</v>
      </c>
      <c r="J7" s="7" t="str">
        <f>IF(LEN(H7)&lt;2,"",LEFT(B7&amp;"  ",2)&amp;RIGHT("   "&amp;C7,3)&amp;RIGHT("   "&amp;G7,3)&amp;RIGHT("       "&amp;F7,7)&amp;" "&amp;LEFT(I7&amp;"                            ",25)&amp;" " &amp;H7)</f>
        <v>H   1 36      0 H ON IMIDAZOLIUM N        [$([HD1][nr500v4]=[cr500]:[nr500v3]),$([HD1][nr500v3]:[cr500]=[nr500v4])]</v>
      </c>
      <c r="K7">
        <v>60</v>
      </c>
    </row>
    <row r="8" spans="1:12" x14ac:dyDescent="0.25">
      <c r="A8">
        <v>111</v>
      </c>
      <c r="B8" t="s">
        <v>13</v>
      </c>
      <c r="C8">
        <f>VLOOKUP(B8,elemno!A:B,2,FALSE)</f>
        <v>1</v>
      </c>
      <c r="D8" t="s">
        <v>271</v>
      </c>
      <c r="E8">
        <f>VLOOKUP(G8,props!B:J,3,FALSE)</f>
        <v>1</v>
      </c>
      <c r="F8">
        <v>0</v>
      </c>
      <c r="G8" s="5">
        <v>36</v>
      </c>
      <c r="H8" t="s">
        <v>1229</v>
      </c>
      <c r="I8" t="s">
        <v>272</v>
      </c>
      <c r="J8" s="7" t="str">
        <f>IF(LEN(H8)&lt;2,"",LEFT(B8&amp;"  ",2)&amp;RIGHT("   "&amp;C8,3)&amp;RIGHT("   "&amp;G8,3)&amp;RIGHT("       "&amp;F8,7)&amp;" "&amp;LEFT(I8&amp;"                            ",25)&amp;" " &amp;H8)</f>
        <v>H   1 36      0 H ON PROTONATED N+=C-N    [$([HD1][ND3v4]=[#6D3][#7D3v3]),$([HD1][ND3v3][#6D3]=[#7D3v4&amp;!r600&amp;!$([#7][OD1])])]</v>
      </c>
      <c r="K8">
        <v>70</v>
      </c>
    </row>
    <row r="9" spans="1:12" x14ac:dyDescent="0.25">
      <c r="A9">
        <v>112</v>
      </c>
      <c r="B9" t="s">
        <v>13</v>
      </c>
      <c r="C9">
        <f>VLOOKUP(B9,elemno!A:B,2,FALSE)</f>
        <v>1</v>
      </c>
      <c r="D9" t="s">
        <v>273</v>
      </c>
      <c r="E9">
        <f>VLOOKUP(G9,props!B:J,3,FALSE)</f>
        <v>1</v>
      </c>
      <c r="F9">
        <v>0</v>
      </c>
      <c r="G9" s="5">
        <v>36</v>
      </c>
      <c r="H9" t="s">
        <v>1233</v>
      </c>
      <c r="I9" t="s">
        <v>274</v>
      </c>
      <c r="J9" s="7" t="str">
        <f>IF(LEN(H9)&lt;2,"",LEFT(B9&amp;"  ",2)&amp;RIGHT("   "&amp;C9,3)&amp;RIGHT("   "&amp;G9,3)&amp;RIGHT("       "&amp;F9,7)&amp;" "&amp;LEFT(I9&amp;"                            ",25)&amp;" " &amp;H9)</f>
        <v>H   1 36      0 H ON GUANIDINIUM N        [$([HD1][ND3v4]=[#6D3]([#7D3v3])[#7D3v3]),$([HD1][ND3v3][#6D3]([#7D3v3])=[#7D3v4&amp;!r600&amp;!$([#7][OD1])&amp;!$([#7][OD1])])]</v>
      </c>
      <c r="K9">
        <v>80</v>
      </c>
    </row>
    <row r="10" spans="1:12" x14ac:dyDescent="0.25">
      <c r="A10">
        <v>77</v>
      </c>
      <c r="B10" t="s">
        <v>13</v>
      </c>
      <c r="C10">
        <f>VLOOKUP(B10,elemno!A:B,2,FALSE)</f>
        <v>1</v>
      </c>
      <c r="D10" t="s">
        <v>17</v>
      </c>
      <c r="E10">
        <f>VLOOKUP(G10,props!B:J,3,FALSE)</f>
        <v>1</v>
      </c>
      <c r="F10">
        <v>0</v>
      </c>
      <c r="G10" s="5">
        <v>27</v>
      </c>
      <c r="H10" t="s">
        <v>1049</v>
      </c>
      <c r="I10" t="s">
        <v>214</v>
      </c>
      <c r="J10" s="7" t="str">
        <f>IF(LEN(H10)&lt;2,"",LEFT(B10&amp;"  ",2)&amp;RIGHT("   "&amp;C10,3)&amp;RIGHT("   "&amp;G10,3)&amp;RIGHT("       "&amp;F10,7)&amp;" "&amp;LEFT(I10&amp;"                            ",25)&amp;" " &amp;H10)</f>
        <v>H   1 27      0 IMINE N-H                 $([HD1][#7]=[#6,#7])</v>
      </c>
      <c r="K10">
        <v>90</v>
      </c>
    </row>
    <row r="11" spans="1:12" x14ac:dyDescent="0.25">
      <c r="A11">
        <v>78</v>
      </c>
      <c r="B11" t="s">
        <v>13</v>
      </c>
      <c r="C11">
        <f>VLOOKUP(B11,elemno!A:B,2,FALSE)</f>
        <v>1</v>
      </c>
      <c r="D11" t="s">
        <v>215</v>
      </c>
      <c r="E11">
        <f>VLOOKUP(G11,props!B:J,3,FALSE)</f>
        <v>1</v>
      </c>
      <c r="F11">
        <v>0</v>
      </c>
      <c r="G11" s="5">
        <v>27</v>
      </c>
      <c r="H11" t="s">
        <v>369</v>
      </c>
      <c r="I11" t="s">
        <v>216</v>
      </c>
      <c r="J11" s="7" t="str">
        <f>IF(LEN(H11)&lt;2,"",LEFT(B11&amp;"  ",2)&amp;RIGHT("   "&amp;C11,3)&amp;RIGHT("   "&amp;G11,3)&amp;RIGHT("       "&amp;F11,7)&amp;" "&amp;LEFT(I11&amp;"                            ",25)&amp;" " &amp;H11)</f>
        <v/>
      </c>
      <c r="K11">
        <v>100</v>
      </c>
    </row>
    <row r="12" spans="1:12" x14ac:dyDescent="0.25">
      <c r="A12">
        <v>67</v>
      </c>
      <c r="B12" t="s">
        <v>13</v>
      </c>
      <c r="C12">
        <f>VLOOKUP(B12,elemno!A:B,2,FALSE)</f>
        <v>1</v>
      </c>
      <c r="D12" t="s">
        <v>199</v>
      </c>
      <c r="E12">
        <f>VLOOKUP(G12,props!B:J,3,FALSE)</f>
        <v>1</v>
      </c>
      <c r="F12">
        <v>0</v>
      </c>
      <c r="G12" s="5">
        <v>23</v>
      </c>
      <c r="H12" t="s">
        <v>1026</v>
      </c>
      <c r="I12" t="s">
        <v>200</v>
      </c>
      <c r="J12" s="7" t="str">
        <f>IF(LEN(H12)&lt;2,"",LEFT(B12&amp;"  ",2)&amp;RIGHT("   "&amp;C12,3)&amp;RIGHT("   "&amp;G12,3)&amp;RIGHT("       "&amp;F12,7)&amp;" "&amp;LEFT(I12&amp;"                            ",25)&amp;" " &amp;H12)</f>
        <v>H   1 23      0 H-N IN PYRROLE            [$([HD1][nD3r500])]</v>
      </c>
      <c r="K12">
        <v>110</v>
      </c>
    </row>
    <row r="13" spans="1:12" s="10" customFormat="1" x14ac:dyDescent="0.25">
      <c r="A13" s="10">
        <v>79</v>
      </c>
      <c r="B13" s="10" t="s">
        <v>13</v>
      </c>
      <c r="C13" s="10">
        <f>VLOOKUP(B13,elemno!A:B,2,FALSE)</f>
        <v>1</v>
      </c>
      <c r="D13" s="10" t="s">
        <v>195</v>
      </c>
      <c r="E13" s="10">
        <f>VLOOKUP(G13,props!B:J,3,FALSE)</f>
        <v>1</v>
      </c>
      <c r="F13" s="10">
        <v>0</v>
      </c>
      <c r="G13" s="12">
        <v>23</v>
      </c>
      <c r="H13" t="s">
        <v>1059</v>
      </c>
      <c r="I13" s="10" t="s">
        <v>1058</v>
      </c>
      <c r="J13" s="7" t="str">
        <f>IF(LEN(H13)&lt;2,"",LEFT(B13&amp;"  ",2)&amp;RIGHT("   "&amp;C13,3)&amp;RIGHT("   "&amp;G13,3)&amp;RIGHT("       "&amp;F13,7)&amp;" "&amp;LEFT(I13&amp;"                            ",25)&amp;" " &amp;H13)</f>
        <v>H   1 23      0 HN-MM94 bug? (should be 2 [$([HD1][#7D3][SD3]([OD1])[#6])]</v>
      </c>
      <c r="K13">
        <v>120</v>
      </c>
      <c r="L13" s="10" t="s">
        <v>962</v>
      </c>
    </row>
    <row r="14" spans="1:12" s="11" customFormat="1" x14ac:dyDescent="0.25">
      <c r="A14" s="11">
        <v>79</v>
      </c>
      <c r="B14" s="11" t="s">
        <v>13</v>
      </c>
      <c r="C14" s="11">
        <f>VLOOKUP(B14,elemno!A:B,2,FALSE)</f>
        <v>1</v>
      </c>
      <c r="D14" s="11" t="s">
        <v>749</v>
      </c>
      <c r="E14" s="11">
        <f>VLOOKUP(G14,props!B:J,3,FALSE)</f>
        <v>1</v>
      </c>
      <c r="F14" s="11">
        <v>0</v>
      </c>
      <c r="G14" s="13">
        <v>28</v>
      </c>
      <c r="H14" t="s">
        <v>1067</v>
      </c>
      <c r="I14" s="11" t="s">
        <v>750</v>
      </c>
      <c r="J14" s="7" t="str">
        <f>IF(LEN(H14)&lt;2,"",LEFT(B14&amp;"  ",2)&amp;RIGHT("   "&amp;C14,3)&amp;RIGHT("   "&amp;G14,3)&amp;RIGHT("       "&amp;F14,7)&amp;" "&amp;LEFT(I14&amp;"                            ",25)&amp;" " &amp;H14)</f>
        <v>H   1 28      0 H-N IN SULFONAMIDE        $([HD1][#7D2][SD4]([OD1])([#6])[#6])</v>
      </c>
      <c r="K14">
        <v>130</v>
      </c>
      <c r="L14" s="11" t="s">
        <v>918</v>
      </c>
    </row>
    <row r="15" spans="1:12" s="11" customFormat="1" x14ac:dyDescent="0.25">
      <c r="A15" s="11">
        <v>79</v>
      </c>
      <c r="B15" s="11" t="s">
        <v>13</v>
      </c>
      <c r="C15" s="11">
        <f>VLOOKUP(B15,elemno!A:B,2,FALSE)</f>
        <v>1</v>
      </c>
      <c r="D15" s="11" t="s">
        <v>753</v>
      </c>
      <c r="E15" s="11">
        <f>VLOOKUP(G15,props!B:J,3,FALSE)</f>
        <v>1</v>
      </c>
      <c r="F15" s="11">
        <v>0</v>
      </c>
      <c r="G15" s="13">
        <v>28</v>
      </c>
      <c r="H15" t="s">
        <v>1065</v>
      </c>
      <c r="I15" s="11" t="s">
        <v>754</v>
      </c>
      <c r="J15" s="7" t="str">
        <f>IF(LEN(H15)&lt;2,"",LEFT(B15&amp;"  ",2)&amp;RIGHT("   "&amp;C15,3)&amp;RIGHT("   "&amp;G15,3)&amp;RIGHT("       "&amp;F15,7)&amp;" "&amp;LEFT(I15&amp;"                            ",25)&amp;" " &amp;H15)</f>
        <v>H   1 28      0 HYDROGEN ON N ATTACHED TO $([HD1][#7D3][CD2][ND1])</v>
      </c>
      <c r="K15">
        <v>140</v>
      </c>
      <c r="L15" s="11" t="s">
        <v>895</v>
      </c>
    </row>
    <row r="16" spans="1:12" x14ac:dyDescent="0.25">
      <c r="A16">
        <v>79</v>
      </c>
      <c r="B16" t="s">
        <v>13</v>
      </c>
      <c r="C16">
        <f>VLOOKUP(B16,elemno!A:B,2,FALSE)</f>
        <v>1</v>
      </c>
      <c r="D16" t="s">
        <v>217</v>
      </c>
      <c r="E16">
        <f>VLOOKUP(G16,props!B:J,3,FALSE)</f>
        <v>1</v>
      </c>
      <c r="F16">
        <v>0</v>
      </c>
      <c r="G16" s="5">
        <v>28</v>
      </c>
      <c r="H16" t="s">
        <v>1066</v>
      </c>
      <c r="I16" t="s">
        <v>218</v>
      </c>
      <c r="J16" s="7" t="str">
        <f>IF(LEN(H16)&lt;2,"",LEFT(B16&amp;"  ",2)&amp;RIGHT("   "&amp;C16,3)&amp;RIGHT("   "&amp;G16,3)&amp;RIGHT("       "&amp;F16,7)&amp;" "&amp;LEFT(I16&amp;"                            ",25)&amp;" " &amp;H16)</f>
        <v>H   1 28      0 H-N, AMIDES               [$([HD1][#7D3]c),$([HD1][#7D3][#6]=[#6,#7,#8,#16]),$([HD1][#7D3][#16][OD1]),$([HD1][#7D3][#15]([OD1])[OD1])]</v>
      </c>
      <c r="K16">
        <v>150</v>
      </c>
    </row>
    <row r="17" spans="1:11" x14ac:dyDescent="0.25">
      <c r="A17">
        <v>80</v>
      </c>
      <c r="B17" t="s">
        <v>13</v>
      </c>
      <c r="C17">
        <f>VLOOKUP(B17,elemno!A:B,2,FALSE)</f>
        <v>1</v>
      </c>
      <c r="D17" t="s">
        <v>219</v>
      </c>
      <c r="E17">
        <f>VLOOKUP(G17,props!B:J,3,FALSE)</f>
        <v>1</v>
      </c>
      <c r="F17">
        <v>0</v>
      </c>
      <c r="G17" s="5">
        <v>28</v>
      </c>
      <c r="H17" t="s">
        <v>369</v>
      </c>
      <c r="I17" t="s">
        <v>220</v>
      </c>
      <c r="J17" s="7" t="str">
        <f>IF(LEN(H17)&lt;2,"",LEFT(B17&amp;"  ",2)&amp;RIGHT("   "&amp;C17,3)&amp;RIGHT("   "&amp;G17,3)&amp;RIGHT("       "&amp;F17,7)&amp;" "&amp;LEFT(I17&amp;"                            ",25)&amp;" " &amp;H17)</f>
        <v/>
      </c>
      <c r="K17">
        <v>160</v>
      </c>
    </row>
    <row r="18" spans="1:11" x14ac:dyDescent="0.25">
      <c r="A18">
        <v>81</v>
      </c>
      <c r="B18" t="s">
        <v>13</v>
      </c>
      <c r="C18">
        <f>VLOOKUP(B18,elemno!A:B,2,FALSE)</f>
        <v>1</v>
      </c>
      <c r="D18" t="s">
        <v>221</v>
      </c>
      <c r="E18">
        <f>VLOOKUP(G18,props!B:J,3,FALSE)</f>
        <v>1</v>
      </c>
      <c r="F18">
        <v>0</v>
      </c>
      <c r="G18" s="5">
        <v>28</v>
      </c>
      <c r="H18" t="s">
        <v>369</v>
      </c>
      <c r="I18" t="s">
        <v>222</v>
      </c>
      <c r="J18" s="7" t="str">
        <f>IF(LEN(H18)&lt;2,"",LEFT(B18&amp;"  ",2)&amp;RIGHT("   "&amp;C18,3)&amp;RIGHT("   "&amp;G18,3)&amp;RIGHT("       "&amp;F18,7)&amp;" "&amp;LEFT(I18&amp;"                            ",25)&amp;" " &amp;H18)</f>
        <v/>
      </c>
      <c r="K18">
        <v>170</v>
      </c>
    </row>
    <row r="19" spans="1:11" x14ac:dyDescent="0.25">
      <c r="A19">
        <v>82</v>
      </c>
      <c r="B19" t="s">
        <v>13</v>
      </c>
      <c r="C19">
        <f>VLOOKUP(B19,elemno!A:B,2,FALSE)</f>
        <v>1</v>
      </c>
      <c r="D19" t="s">
        <v>223</v>
      </c>
      <c r="E19">
        <f>VLOOKUP(G19,props!B:J,3,FALSE)</f>
        <v>1</v>
      </c>
      <c r="F19">
        <v>0</v>
      </c>
      <c r="G19" s="5">
        <v>28</v>
      </c>
      <c r="H19" t="s">
        <v>369</v>
      </c>
      <c r="I19" t="s">
        <v>224</v>
      </c>
      <c r="J19" s="7" t="str">
        <f>IF(LEN(H19)&lt;2,"",LEFT(B19&amp;"  ",2)&amp;RIGHT("   "&amp;C19,3)&amp;RIGHT("   "&amp;G19,3)&amp;RIGHT("       "&amp;F19,7)&amp;" "&amp;LEFT(I19&amp;"                            ",25)&amp;" " &amp;H19)</f>
        <v/>
      </c>
      <c r="K19">
        <v>180</v>
      </c>
    </row>
    <row r="20" spans="1:11" x14ac:dyDescent="0.25">
      <c r="A20">
        <v>83</v>
      </c>
      <c r="B20" t="s">
        <v>13</v>
      </c>
      <c r="C20">
        <f>VLOOKUP(B20,elemno!A:B,2,FALSE)</f>
        <v>1</v>
      </c>
      <c r="D20" t="s">
        <v>225</v>
      </c>
      <c r="E20">
        <f>VLOOKUP(G20,props!B:J,3,FALSE)</f>
        <v>1</v>
      </c>
      <c r="F20">
        <v>0</v>
      </c>
      <c r="G20" s="5">
        <v>28</v>
      </c>
      <c r="H20" t="s">
        <v>369</v>
      </c>
      <c r="I20" t="s">
        <v>226</v>
      </c>
      <c r="J20" s="7" t="str">
        <f>IF(LEN(H20)&lt;2,"",LEFT(B20&amp;"  ",2)&amp;RIGHT("   "&amp;C20,3)&amp;RIGHT("   "&amp;G20,3)&amp;RIGHT("       "&amp;F20,7)&amp;" "&amp;LEFT(I20&amp;"                            ",25)&amp;" " &amp;H20)</f>
        <v/>
      </c>
      <c r="K20">
        <v>190</v>
      </c>
    </row>
    <row r="21" spans="1:11" x14ac:dyDescent="0.25">
      <c r="A21">
        <v>84</v>
      </c>
      <c r="B21" t="s">
        <v>13</v>
      </c>
      <c r="C21">
        <f>VLOOKUP(B21,elemno!A:B,2,FALSE)</f>
        <v>1</v>
      </c>
      <c r="D21" t="s">
        <v>227</v>
      </c>
      <c r="E21">
        <f>VLOOKUP(G21,props!B:J,3,FALSE)</f>
        <v>1</v>
      </c>
      <c r="F21">
        <v>0</v>
      </c>
      <c r="G21" s="5">
        <v>28</v>
      </c>
      <c r="H21" t="s">
        <v>1206</v>
      </c>
      <c r="I21" t="s">
        <v>228</v>
      </c>
      <c r="J21" s="7" t="str">
        <f>IF(LEN(H21)&lt;2,"",LEFT(B21&amp;"  ",2)&amp;RIGHT("   "&amp;C21,3)&amp;RIGHT("   "&amp;G21,3)&amp;RIGHT("       "&amp;F21,7)&amp;" "&amp;LEFT(I21&amp;"                            ",25)&amp;" " &amp;H21)</f>
        <v>H   1 28      0 H-N, HN-N=N               $([HD1][#7D3][#7D2]=[#7D2])</v>
      </c>
      <c r="K21">
        <v>200</v>
      </c>
    </row>
    <row r="22" spans="1:11" x14ac:dyDescent="0.25">
      <c r="A22">
        <v>85</v>
      </c>
      <c r="B22" t="s">
        <v>13</v>
      </c>
      <c r="C22">
        <f>VLOOKUP(B22,elemno!A:B,2,FALSE)</f>
        <v>1</v>
      </c>
      <c r="D22" t="s">
        <v>229</v>
      </c>
      <c r="E22">
        <f>VLOOKUP(G22,props!B:J,3,FALSE)</f>
        <v>1</v>
      </c>
      <c r="F22">
        <v>0</v>
      </c>
      <c r="G22" s="5">
        <v>28</v>
      </c>
      <c r="H22" t="s">
        <v>369</v>
      </c>
      <c r="I22" t="s">
        <v>230</v>
      </c>
      <c r="J22" s="7" t="str">
        <f>IF(LEN(H22)&lt;2,"",LEFT(B22&amp;"  ",2)&amp;RIGHT("   "&amp;C22,3)&amp;RIGHT("   "&amp;G22,3)&amp;RIGHT("       "&amp;F22,7)&amp;" "&amp;LEFT(I22&amp;"                            ",25)&amp;" " &amp;H22)</f>
        <v/>
      </c>
      <c r="K22">
        <v>210</v>
      </c>
    </row>
    <row r="23" spans="1:11" x14ac:dyDescent="0.25">
      <c r="A23">
        <v>65</v>
      </c>
      <c r="B23" t="s">
        <v>13</v>
      </c>
      <c r="C23">
        <f>VLOOKUP(B23,elemno!A:B,2,FALSE)</f>
        <v>1</v>
      </c>
      <c r="D23" t="s">
        <v>195</v>
      </c>
      <c r="E23">
        <f>VLOOKUP(G23,props!B:J,3,FALSE)</f>
        <v>1</v>
      </c>
      <c r="F23">
        <v>0</v>
      </c>
      <c r="G23" s="5">
        <v>23</v>
      </c>
      <c r="H23" t="s">
        <v>1024</v>
      </c>
      <c r="I23" t="s">
        <v>196</v>
      </c>
      <c r="J23" s="7" t="str">
        <f>IF(LEN(H23)&lt;2,"",LEFT(B23&amp;"  ",2)&amp;RIGHT("   "&amp;C23,3)&amp;RIGHT("   "&amp;G23,3)&amp;RIGHT("       "&amp;F23,7)&amp;" "&amp;LEFT(I23&amp;"                            ",25)&amp;" " &amp;H23)</f>
        <v>H   1 23      0 H-N, AMINES               $([HD1][#7])</v>
      </c>
      <c r="K23">
        <v>220</v>
      </c>
    </row>
    <row r="24" spans="1:11" x14ac:dyDescent="0.25">
      <c r="A24">
        <v>66</v>
      </c>
      <c r="B24" t="s">
        <v>13</v>
      </c>
      <c r="C24">
        <f>VLOOKUP(B24,elemno!A:B,2,FALSE)</f>
        <v>1</v>
      </c>
      <c r="D24" t="s">
        <v>197</v>
      </c>
      <c r="E24">
        <f>VLOOKUP(G24,props!B:J,3,FALSE)</f>
        <v>1</v>
      </c>
      <c r="F24">
        <v>0</v>
      </c>
      <c r="G24" s="5">
        <v>23</v>
      </c>
      <c r="H24" t="s">
        <v>369</v>
      </c>
      <c r="I24" t="s">
        <v>198</v>
      </c>
      <c r="J24" s="7" t="str">
        <f>IF(LEN(H24)&lt;2,"",LEFT(B24&amp;"  ",2)&amp;RIGHT("   "&amp;C24,3)&amp;RIGHT("   "&amp;G24,3)&amp;RIGHT("       "&amp;F24,7)&amp;" "&amp;LEFT(I24&amp;"                            ",25)&amp;" " &amp;H24)</f>
        <v/>
      </c>
      <c r="K24">
        <v>230</v>
      </c>
    </row>
    <row r="25" spans="1:11" x14ac:dyDescent="0.25">
      <c r="A25">
        <v>68</v>
      </c>
      <c r="B25" t="s">
        <v>13</v>
      </c>
      <c r="C25">
        <f>VLOOKUP(B25,elemno!A:B,2,FALSE)</f>
        <v>1</v>
      </c>
      <c r="D25" t="s">
        <v>15</v>
      </c>
      <c r="E25">
        <f>VLOOKUP(G25,props!B:J,3,FALSE)</f>
        <v>1</v>
      </c>
      <c r="F25">
        <v>0</v>
      </c>
      <c r="G25" s="5">
        <v>23</v>
      </c>
      <c r="H25" t="s">
        <v>369</v>
      </c>
      <c r="I25" t="s">
        <v>201</v>
      </c>
      <c r="J25" s="7" t="str">
        <f>IF(LEN(H25)&lt;2,"",LEFT(B25&amp;"  ",2)&amp;RIGHT("   "&amp;C25,3)&amp;RIGHT("   "&amp;G25,3)&amp;RIGHT("       "&amp;F25,7)&amp;" "&amp;LEFT(I25&amp;"                            ",25)&amp;" " &amp;H25)</f>
        <v/>
      </c>
      <c r="K25">
        <v>240</v>
      </c>
    </row>
    <row r="26" spans="1:11" x14ac:dyDescent="0.25">
      <c r="A26">
        <v>89</v>
      </c>
      <c r="B26" t="s">
        <v>13</v>
      </c>
      <c r="C26">
        <f>VLOOKUP(B26,elemno!A:B,2,FALSE)</f>
        <v>1</v>
      </c>
      <c r="D26" t="s">
        <v>19</v>
      </c>
      <c r="E26">
        <f>VLOOKUP(G26,props!B:J,3,FALSE)</f>
        <v>1</v>
      </c>
      <c r="F26">
        <v>0</v>
      </c>
      <c r="G26" s="5">
        <v>31</v>
      </c>
      <c r="H26" t="s">
        <v>1000</v>
      </c>
      <c r="I26" t="s">
        <v>235</v>
      </c>
      <c r="J26" s="7" t="str">
        <f>IF(LEN(H26)&lt;2,"",LEFT(B26&amp;"  ",2)&amp;RIGHT("   "&amp;C26,3)&amp;RIGHT("   "&amp;G26,3)&amp;RIGHT("       "&amp;F26,7)&amp;" "&amp;LEFT(I26&amp;"                            ",25)&amp;" " &amp;H26)</f>
        <v>H   1 31      0 H-OH                      $([HD1][OD2][H])</v>
      </c>
      <c r="K26">
        <v>250</v>
      </c>
    </row>
    <row r="27" spans="1:11" x14ac:dyDescent="0.25">
      <c r="A27">
        <v>105</v>
      </c>
      <c r="B27" t="s">
        <v>13</v>
      </c>
      <c r="C27">
        <f>VLOOKUP(B27,elemno!A:B,2,FALSE)</f>
        <v>1</v>
      </c>
      <c r="D27" t="s">
        <v>20</v>
      </c>
      <c r="E27">
        <f>VLOOKUP(G27,props!B:J,3,FALSE)</f>
        <v>1</v>
      </c>
      <c r="F27">
        <v>0</v>
      </c>
      <c r="G27" s="5">
        <v>33</v>
      </c>
      <c r="H27" t="s">
        <v>998</v>
      </c>
      <c r="I27" t="s">
        <v>999</v>
      </c>
      <c r="J27" s="7" t="str">
        <f>IF(LEN(H27)&lt;2,"",LEFT(B27&amp;"  ",2)&amp;RIGHT("   "&amp;C27,3)&amp;RIGHT("   "&amp;G27,3)&amp;RIGHT("       "&amp;F27,7)&amp;" "&amp;LEFT(I27&amp;"                            ",25)&amp;" " &amp;H27)</f>
        <v>H   1 33      0 H-O-S, SULF ACIDS (H on O $([HD1]OS)</v>
      </c>
      <c r="K27">
        <v>260</v>
      </c>
    </row>
    <row r="28" spans="1:11" x14ac:dyDescent="0.25">
      <c r="A28">
        <v>129</v>
      </c>
      <c r="B28" t="s">
        <v>13</v>
      </c>
      <c r="C28">
        <f>VLOOKUP(B28,elemno!A:B,2,FALSE)</f>
        <v>1</v>
      </c>
      <c r="D28" t="s">
        <v>21</v>
      </c>
      <c r="E28">
        <f>VLOOKUP(G28,props!B:J,3,FALSE)</f>
        <v>1</v>
      </c>
      <c r="F28">
        <v>0</v>
      </c>
      <c r="G28" s="5">
        <v>50</v>
      </c>
      <c r="H28" t="s">
        <v>1001</v>
      </c>
      <c r="I28" t="s">
        <v>295</v>
      </c>
      <c r="J28" s="7" t="str">
        <f>IF(LEN(H28)&lt;2,"",LEFT(B28&amp;"  ",2)&amp;RIGHT("   "&amp;C28,3)&amp;RIGHT("   "&amp;G28,3)&amp;RIGHT("       "&amp;F28,7)&amp;" "&amp;LEFT(I28&amp;"                            ",25)&amp;" " &amp;H28)</f>
        <v>H   1 50      0 H ON OXONIUM OXYGEN       $([HD1][OD3])</v>
      </c>
      <c r="K28">
        <v>270</v>
      </c>
    </row>
    <row r="29" spans="1:11" x14ac:dyDescent="0.25">
      <c r="A29">
        <v>131</v>
      </c>
      <c r="B29" t="s">
        <v>13</v>
      </c>
      <c r="C29">
        <f>VLOOKUP(B29,elemno!A:B,2,FALSE)</f>
        <v>1</v>
      </c>
      <c r="D29" t="s">
        <v>22</v>
      </c>
      <c r="E29">
        <f>VLOOKUP(G29,props!B:J,3,FALSE)</f>
        <v>1</v>
      </c>
      <c r="F29">
        <v>0</v>
      </c>
      <c r="G29" s="5">
        <v>52</v>
      </c>
      <c r="H29" t="s">
        <v>1002</v>
      </c>
      <c r="I29" t="s">
        <v>297</v>
      </c>
      <c r="J29" s="7" t="str">
        <f>IF(LEN(H29)&lt;2,"",LEFT(B29&amp;"  ",2)&amp;RIGHT("   "&amp;C29,3)&amp;RIGHT("   "&amp;G29,3)&amp;RIGHT("       "&amp;F29,7)&amp;" "&amp;LEFT(I29&amp;"                            ",25)&amp;" " &amp;H29)</f>
        <v>H   1 52      0 H ON OXENIUM O+           $([HD1][OD2]=*)</v>
      </c>
      <c r="K29">
        <v>280</v>
      </c>
    </row>
    <row r="30" spans="1:11" x14ac:dyDescent="0.25">
      <c r="A30">
        <v>152</v>
      </c>
      <c r="B30" t="s">
        <v>13</v>
      </c>
      <c r="C30">
        <f>VLOOKUP(B30,elemno!A:B,2,FALSE)</f>
        <v>1</v>
      </c>
      <c r="D30" t="s">
        <v>319</v>
      </c>
      <c r="E30">
        <f>VLOOKUP(G30,props!B:J,3,FALSE)</f>
        <v>1</v>
      </c>
      <c r="F30">
        <v>0</v>
      </c>
      <c r="G30" s="5">
        <v>71</v>
      </c>
      <c r="H30" t="s">
        <v>992</v>
      </c>
      <c r="I30" t="s">
        <v>993</v>
      </c>
      <c r="J30" s="7" t="str">
        <f>IF(LEN(H30)&lt;2,"",LEFT(B30&amp;"  ",2)&amp;RIGHT("   "&amp;C30,3)&amp;RIGHT("   "&amp;G30,3)&amp;RIGHT("       "&amp;F30,7)&amp;" "&amp;LEFT(I30&amp;"                            ",25)&amp;" " &amp;H30)</f>
        <v>H   1 71      0 H-S (or H-P)              $([HD1][#15,#16])</v>
      </c>
      <c r="K30">
        <v>290</v>
      </c>
    </row>
    <row r="31" spans="1:11" x14ac:dyDescent="0.25">
      <c r="A31">
        <v>69</v>
      </c>
      <c r="B31" t="s">
        <v>13</v>
      </c>
      <c r="C31">
        <f>VLOOKUP(B31,elemno!A:B,2,FALSE)</f>
        <v>1</v>
      </c>
      <c r="D31" t="s">
        <v>16</v>
      </c>
      <c r="E31">
        <f>VLOOKUP(G31,props!B:J,3,FALSE)</f>
        <v>1</v>
      </c>
      <c r="F31">
        <v>0</v>
      </c>
      <c r="G31" s="5">
        <v>24</v>
      </c>
      <c r="H31" t="s">
        <v>1062</v>
      </c>
      <c r="I31" t="s">
        <v>202</v>
      </c>
      <c r="J31" s="7" t="str">
        <f>IF(LEN(H31)&lt;2,"",LEFT(B31&amp;"  ",2)&amp;RIGHT("   "&amp;C31,3)&amp;RIGHT("   "&amp;G31,3)&amp;RIGHT("       "&amp;F31,7)&amp;" "&amp;LEFT(I31&amp;"                            ",25)&amp;" " &amp;H31)</f>
        <v>H   1 24      0 H-O, ACIDS                [$([HD1]OC(=O)[H,#6]),$([HD1]OP)]</v>
      </c>
      <c r="K31">
        <v>300</v>
      </c>
    </row>
    <row r="32" spans="1:11" x14ac:dyDescent="0.25">
      <c r="A32">
        <v>70</v>
      </c>
      <c r="B32" t="s">
        <v>13</v>
      </c>
      <c r="C32">
        <f>VLOOKUP(B32,elemno!A:B,2,FALSE)</f>
        <v>1</v>
      </c>
      <c r="D32" t="s">
        <v>203</v>
      </c>
      <c r="E32">
        <f>VLOOKUP(G32,props!B:J,3,FALSE)</f>
        <v>1</v>
      </c>
      <c r="F32">
        <v>0</v>
      </c>
      <c r="G32" s="5">
        <v>24</v>
      </c>
      <c r="H32" t="s">
        <v>369</v>
      </c>
      <c r="I32" t="s">
        <v>204</v>
      </c>
      <c r="J32" s="7" t="str">
        <f>IF(LEN(H32)&lt;2,"",LEFT(B32&amp;"  ",2)&amp;RIGHT("   "&amp;C32,3)&amp;RIGHT("   "&amp;G32,3)&amp;RIGHT("       "&amp;F32,7)&amp;" "&amp;LEFT(I32&amp;"                            ",25)&amp;" " &amp;H32)</f>
        <v/>
      </c>
      <c r="K32">
        <v>310</v>
      </c>
    </row>
    <row r="33" spans="1:12" x14ac:dyDescent="0.25">
      <c r="A33">
        <v>86</v>
      </c>
      <c r="B33" t="s">
        <v>13</v>
      </c>
      <c r="C33">
        <f>VLOOKUP(B33,elemno!A:B,2,FALSE)</f>
        <v>1</v>
      </c>
      <c r="D33" t="s">
        <v>18</v>
      </c>
      <c r="E33">
        <f>VLOOKUP(G33,props!B:J,3,FALSE)</f>
        <v>1</v>
      </c>
      <c r="F33">
        <v>0</v>
      </c>
      <c r="G33" s="5">
        <v>29</v>
      </c>
      <c r="H33" t="s">
        <v>406</v>
      </c>
      <c r="I33" t="s">
        <v>231</v>
      </c>
      <c r="J33" s="7" t="str">
        <f>IF(LEN(H33)&lt;2,"",LEFT(B33&amp;"  ",2)&amp;RIGHT("   "&amp;C33,3)&amp;RIGHT("   "&amp;G33,3)&amp;RIGHT("       "&amp;F33,7)&amp;" "&amp;LEFT(I33&amp;"                            ",25)&amp;" " &amp;H33)</f>
        <v>H   1 29      0 H-O, ENOLS, PHENOLS       [$([HD1]O[#6D3]),$([HD1]O[#6]=[#7])]</v>
      </c>
      <c r="K33">
        <v>320</v>
      </c>
    </row>
    <row r="34" spans="1:12" x14ac:dyDescent="0.25">
      <c r="A34">
        <v>87</v>
      </c>
      <c r="B34" t="s">
        <v>13</v>
      </c>
      <c r="C34">
        <f>VLOOKUP(B34,elemno!A:B,2,FALSE)</f>
        <v>1</v>
      </c>
      <c r="D34" t="s">
        <v>232</v>
      </c>
      <c r="E34">
        <f>VLOOKUP(G34,props!B:J,3,FALSE)</f>
        <v>1</v>
      </c>
      <c r="F34">
        <v>0</v>
      </c>
      <c r="G34" s="5">
        <v>29</v>
      </c>
      <c r="H34" t="s">
        <v>369</v>
      </c>
      <c r="I34" t="s">
        <v>233</v>
      </c>
      <c r="J34" s="7" t="str">
        <f>IF(LEN(H34)&lt;2,"",LEFT(B34&amp;"  ",2)&amp;RIGHT("   "&amp;C34,3)&amp;RIGHT("   "&amp;G34,3)&amp;RIGHT("       "&amp;F34,7)&amp;" "&amp;LEFT(I34&amp;"                            ",25)&amp;" " &amp;H34)</f>
        <v/>
      </c>
      <c r="K34">
        <v>330</v>
      </c>
    </row>
    <row r="35" spans="1:12" x14ac:dyDescent="0.25">
      <c r="A35">
        <v>62</v>
      </c>
      <c r="B35" t="s">
        <v>13</v>
      </c>
      <c r="C35">
        <f>VLOOKUP(B35,elemno!A:B,2,FALSE)</f>
        <v>1</v>
      </c>
      <c r="D35" t="s">
        <v>191</v>
      </c>
      <c r="E35">
        <f>VLOOKUP(G35,props!B:J,3,FALSE)</f>
        <v>1</v>
      </c>
      <c r="F35">
        <v>0</v>
      </c>
      <c r="G35" s="5">
        <v>21</v>
      </c>
      <c r="H35" t="s">
        <v>394</v>
      </c>
      <c r="I35" t="s">
        <v>192</v>
      </c>
      <c r="J35" s="7" t="str">
        <f>IF(LEN(H35)&lt;2,"",LEFT(B35&amp;"  ",2)&amp;RIGHT("   "&amp;C35,3)&amp;RIGHT("   "&amp;G35,3)&amp;RIGHT("       "&amp;F35,7)&amp;" "&amp;LEFT(I35&amp;"                            ",25)&amp;" " &amp;H35)</f>
        <v>H   1 21      0 H-O, ALCOHOLS             $([HD1][OD2])</v>
      </c>
      <c r="K35">
        <v>340</v>
      </c>
    </row>
    <row r="36" spans="1:12" x14ac:dyDescent="0.25">
      <c r="A36">
        <v>63</v>
      </c>
      <c r="B36" t="s">
        <v>13</v>
      </c>
      <c r="C36">
        <f>VLOOKUP(B36,elemno!A:B,2,FALSE)</f>
        <v>1</v>
      </c>
      <c r="D36" t="s">
        <v>14</v>
      </c>
      <c r="E36">
        <f>VLOOKUP(G36,props!B:J,3,FALSE)</f>
        <v>1</v>
      </c>
      <c r="F36">
        <v>0</v>
      </c>
      <c r="G36" s="5">
        <v>21</v>
      </c>
      <c r="H36" t="s">
        <v>994</v>
      </c>
      <c r="I36" t="s">
        <v>193</v>
      </c>
      <c r="J36" s="7" t="str">
        <f>IF(LEN(H36)&lt;2,"",LEFT(B36&amp;"  ",2)&amp;RIGHT("   "&amp;C36,3)&amp;RIGHT("   "&amp;G36,3)&amp;RIGHT("       "&amp;F36,7)&amp;" "&amp;LEFT(I36&amp;"                            ",25)&amp;" " &amp;H36)</f>
        <v>H   1 21      0 GENERAL H ON O            $([HD1][#8])</v>
      </c>
      <c r="K36">
        <v>350</v>
      </c>
    </row>
    <row r="37" spans="1:12" x14ac:dyDescent="0.25">
      <c r="A37">
        <v>175</v>
      </c>
      <c r="B37" t="s">
        <v>75</v>
      </c>
      <c r="C37">
        <f>VLOOKUP(B37,elemno!A:B,2,FALSE)</f>
        <v>3</v>
      </c>
      <c r="D37" t="s">
        <v>74</v>
      </c>
      <c r="E37">
        <f>VLOOKUP(G37,props!B:J,3,FALSE)</f>
        <v>0</v>
      </c>
      <c r="F37">
        <v>1</v>
      </c>
      <c r="G37" s="5">
        <v>92</v>
      </c>
      <c r="H37" t="s">
        <v>628</v>
      </c>
      <c r="I37" t="s">
        <v>347</v>
      </c>
      <c r="J37" s="7" t="str">
        <f>IF(LEN(H37)&lt;2,"",LEFT(B37&amp;"  ",2)&amp;RIGHT("   "&amp;C37,3)&amp;RIGHT("   "&amp;G37,3)&amp;RIGHT("       "&amp;F37,7)&amp;" "&amp;LEFT(I37&amp;"                            ",25)&amp;" " &amp;H37)</f>
        <v>Li  3 92      1 LITHIUM CATION            [LiD0]</v>
      </c>
      <c r="K37">
        <v>370</v>
      </c>
    </row>
    <row r="38" spans="1:12" x14ac:dyDescent="0.25">
      <c r="A38">
        <v>64</v>
      </c>
      <c r="B38" t="s">
        <v>1</v>
      </c>
      <c r="C38">
        <f>VLOOKUP(B38,elemno!A:B,2,FALSE)</f>
        <v>6</v>
      </c>
      <c r="D38" t="s">
        <v>7</v>
      </c>
      <c r="E38">
        <f>VLOOKUP(G38,props!B:J,3,FALSE)</f>
        <v>4</v>
      </c>
      <c r="F38">
        <v>0</v>
      </c>
      <c r="G38" s="5">
        <v>22</v>
      </c>
      <c r="H38" t="s">
        <v>395</v>
      </c>
      <c r="I38" t="s">
        <v>194</v>
      </c>
      <c r="J38" s="7" t="str">
        <f>IF(LEN(H38)&lt;2,"",LEFT(B38&amp;"  ",2)&amp;RIGHT("   "&amp;C38,3)&amp;RIGHT("   "&amp;G38,3)&amp;RIGHT("       "&amp;F38,7)&amp;" "&amp;LEFT(I38&amp;"                            ",25)&amp;" " &amp;H38)</f>
        <v>C   6 22      0 C IN CYCLOPROPLY          [CD4r3]</v>
      </c>
      <c r="K38">
        <v>390</v>
      </c>
    </row>
    <row r="39" spans="1:12" x14ac:dyDescent="0.25">
      <c r="A39">
        <v>61</v>
      </c>
      <c r="B39" t="s">
        <v>1</v>
      </c>
      <c r="C39">
        <f>VLOOKUP(B39,elemno!A:B,2,FALSE)</f>
        <v>6</v>
      </c>
      <c r="D39" t="s">
        <v>6</v>
      </c>
      <c r="E39">
        <f>VLOOKUP(G39,props!B:J,3,FALSE)</f>
        <v>4</v>
      </c>
      <c r="F39">
        <v>0</v>
      </c>
      <c r="G39" s="5">
        <v>20</v>
      </c>
      <c r="H39" t="s">
        <v>393</v>
      </c>
      <c r="I39" t="s">
        <v>190</v>
      </c>
      <c r="J39" s="7" t="str">
        <f>IF(LEN(H39)&lt;2,"",LEFT(B39&amp;"  ",2)&amp;RIGHT("   "&amp;C39,3)&amp;RIGHT("   "&amp;G39,3)&amp;RIGHT("       "&amp;F39,7)&amp;" "&amp;LEFT(I39&amp;"                            ",25)&amp;" " &amp;H39)</f>
        <v>C   6 20      0 C IN CYCLOBUTYL           [CD4r4]</v>
      </c>
      <c r="K39">
        <v>400</v>
      </c>
    </row>
    <row r="40" spans="1:12" x14ac:dyDescent="0.25">
      <c r="A40">
        <v>1</v>
      </c>
      <c r="B40" t="s">
        <v>1</v>
      </c>
      <c r="C40">
        <f>VLOOKUP(B40,elemno!A:B,2,FALSE)</f>
        <v>6</v>
      </c>
      <c r="D40" t="s">
        <v>90</v>
      </c>
      <c r="E40">
        <f>VLOOKUP(G40,props!B:J,3,FALSE)</f>
        <v>4</v>
      </c>
      <c r="F40">
        <v>0</v>
      </c>
      <c r="G40" s="5">
        <v>1</v>
      </c>
      <c r="H40" t="s">
        <v>368</v>
      </c>
      <c r="I40" t="s">
        <v>91</v>
      </c>
      <c r="J40" s="7" t="str">
        <f>IF(LEN(H40)&lt;2,"",LEFT(B40&amp;"  ",2)&amp;RIGHT("   "&amp;C40,3)&amp;RIGHT("   "&amp;G40,3)&amp;RIGHT("       "&amp;F40,7)&amp;" "&amp;LEFT(I40&amp;"                            ",25)&amp;" " &amp;H40)</f>
        <v>C   6  1      0 ALKYL CARBON              [CD4]</v>
      </c>
      <c r="K40">
        <v>410</v>
      </c>
    </row>
    <row r="41" spans="1:12" x14ac:dyDescent="0.25">
      <c r="A41">
        <v>88</v>
      </c>
      <c r="B41" t="s">
        <v>1</v>
      </c>
      <c r="C41">
        <f>VLOOKUP(B41,elemno!A:B,2,FALSE)</f>
        <v>6</v>
      </c>
      <c r="D41" t="s">
        <v>8</v>
      </c>
      <c r="E41">
        <f>VLOOKUP(G41,props!B:J,3,FALSE)</f>
        <v>3</v>
      </c>
      <c r="F41">
        <v>0</v>
      </c>
      <c r="G41" s="5">
        <v>30</v>
      </c>
      <c r="H41" t="s">
        <v>650</v>
      </c>
      <c r="I41" t="s">
        <v>234</v>
      </c>
      <c r="J41" s="7" t="str">
        <f>IF(LEN(H41)&lt;2,"",LEFT(B41&amp;"  ",2)&amp;RIGHT("   "&amp;C41,3)&amp;RIGHT("   "&amp;G41,3)&amp;RIGHT("       "&amp;F41,7)&amp;" "&amp;LEFT(I41&amp;"                            ",25)&amp;" " &amp;H41)</f>
        <v>C   6 30      0 C=C IN 4-RING             $([CD3r4]=C)</v>
      </c>
      <c r="K41">
        <v>420</v>
      </c>
    </row>
    <row r="42" spans="1:12" x14ac:dyDescent="0.25">
      <c r="A42">
        <v>2</v>
      </c>
      <c r="B42" t="s">
        <v>1</v>
      </c>
      <c r="C42">
        <f>VLOOKUP(B42,elemno!A:B,2,FALSE)</f>
        <v>6</v>
      </c>
      <c r="D42" t="s">
        <v>92</v>
      </c>
      <c r="E42">
        <f>VLOOKUP(G42,props!B:J,3,FALSE)</f>
        <v>3</v>
      </c>
      <c r="F42">
        <v>0</v>
      </c>
      <c r="G42" s="5">
        <v>2</v>
      </c>
      <c r="H42" t="s">
        <v>1225</v>
      </c>
      <c r="I42" t="s">
        <v>93</v>
      </c>
      <c r="J42" s="7" t="str">
        <f>IF(LEN(H42)&lt;2,"",LEFT(B42&amp;"  ",2)&amp;RIGHT("   "&amp;C42,3)&amp;RIGHT("   "&amp;G42,3)&amp;RIGHT("       "&amp;F42,7)&amp;" "&amp;LEFT(I42&amp;"                            ",25)&amp;" " &amp;H42)</f>
        <v>C   6  2      0 VINYLIC                   $([CD3]=C)</v>
      </c>
      <c r="K42">
        <v>430</v>
      </c>
    </row>
    <row r="43" spans="1:12" x14ac:dyDescent="0.25">
      <c r="A43">
        <v>118</v>
      </c>
      <c r="B43" t="s">
        <v>1</v>
      </c>
      <c r="C43">
        <f>VLOOKUP(B43,elemno!A:B,2,FALSE)</f>
        <v>6</v>
      </c>
      <c r="D43" t="s">
        <v>2</v>
      </c>
      <c r="E43">
        <f>VLOOKUP(G43,props!B:J,3,FALSE)</f>
        <v>3</v>
      </c>
      <c r="F43">
        <v>0</v>
      </c>
      <c r="G43" s="5">
        <v>41</v>
      </c>
      <c r="H43" t="s">
        <v>1060</v>
      </c>
      <c r="I43" t="s">
        <v>282</v>
      </c>
      <c r="J43" s="7" t="str">
        <f>IF(LEN(H43)&lt;2,"",LEFT(B43&amp;"  ",2)&amp;RIGHT("   "&amp;C43,3)&amp;RIGHT("   "&amp;G43,3)&amp;RIGHT("       "&amp;F43,7)&amp;" "&amp;LEFT(I43&amp;"                            ",25)&amp;" " &amp;H43)</f>
        <v>C   6 41      0 C IN CO2- ANION           [$([CD3]([OD1])[OD1]), $([CD3]([SD1])[SD1])]</v>
      </c>
      <c r="K43">
        <v>440</v>
      </c>
    </row>
    <row r="44" spans="1:12" x14ac:dyDescent="0.25">
      <c r="A44">
        <v>119</v>
      </c>
      <c r="B44" t="s">
        <v>1</v>
      </c>
      <c r="C44">
        <f>VLOOKUP(B44,elemno!A:B,2,FALSE)</f>
        <v>6</v>
      </c>
      <c r="D44" t="s">
        <v>283</v>
      </c>
      <c r="E44">
        <f>VLOOKUP(G44,props!B:J,3,FALSE)</f>
        <v>3</v>
      </c>
      <c r="F44">
        <v>0</v>
      </c>
      <c r="G44" s="5">
        <v>41</v>
      </c>
      <c r="H44" t="s">
        <v>369</v>
      </c>
      <c r="I44" t="s">
        <v>284</v>
      </c>
      <c r="J44" s="7" t="str">
        <f>IF(LEN(H44)&lt;2,"",LEFT(B44&amp;"  ",2)&amp;RIGHT("   "&amp;C44,3)&amp;RIGHT("   "&amp;G44,3)&amp;RIGHT("       "&amp;F44,7)&amp;" "&amp;LEFT(I44&amp;"                            ",25)&amp;" " &amp;H44)</f>
        <v/>
      </c>
      <c r="K44">
        <v>450</v>
      </c>
    </row>
    <row r="45" spans="1:12" x14ac:dyDescent="0.25">
      <c r="A45">
        <v>137</v>
      </c>
      <c r="B45" t="s">
        <v>1</v>
      </c>
      <c r="C45">
        <f>VLOOKUP(B45,elemno!A:B,2,FALSE)</f>
        <v>6</v>
      </c>
      <c r="D45" t="s">
        <v>305</v>
      </c>
      <c r="E45">
        <f>VLOOKUP(G45,props!B:J,3,FALSE)</f>
        <v>3</v>
      </c>
      <c r="F45">
        <v>0</v>
      </c>
      <c r="G45" s="5">
        <v>57</v>
      </c>
      <c r="H45" t="s">
        <v>1228</v>
      </c>
      <c r="I45" t="s">
        <v>306</v>
      </c>
      <c r="J45" s="7" t="str">
        <f>IF(LEN(H45)&lt;2,"",LEFT(B45&amp;"  ",2)&amp;RIGHT("   "&amp;C45,3)&amp;RIGHT("   "&amp;G45,3)&amp;RIGHT("       "&amp;F45,7)&amp;" "&amp;LEFT(I45&amp;"                            ",25)&amp;" " &amp;H45)</f>
        <v>C   6 57      0 GUANIDINIUM CARBON        $([CD3]([#7D3v3])([#7D3v3])=[#7D3v4&amp;!r600&amp;!$([#7][OD1])])</v>
      </c>
      <c r="K45">
        <v>460</v>
      </c>
    </row>
    <row r="46" spans="1:12" x14ac:dyDescent="0.25">
      <c r="A46">
        <v>138</v>
      </c>
      <c r="B46" t="s">
        <v>1</v>
      </c>
      <c r="C46">
        <f>VLOOKUP(B46,elemno!A:B,2,FALSE)</f>
        <v>6</v>
      </c>
      <c r="D46" t="s">
        <v>3</v>
      </c>
      <c r="E46">
        <f>VLOOKUP(G46,props!B:J,3,FALSE)</f>
        <v>3</v>
      </c>
      <c r="F46">
        <v>0</v>
      </c>
      <c r="G46" s="5">
        <v>57</v>
      </c>
      <c r="H46" t="s">
        <v>1227</v>
      </c>
      <c r="I46" t="s">
        <v>307</v>
      </c>
      <c r="J46" s="7" t="str">
        <f>IF(LEN(H46)&lt;2,"",LEFT(B46&amp;"  ",2)&amp;RIGHT("   "&amp;C46,3)&amp;RIGHT("   "&amp;G46,3)&amp;RIGHT("       "&amp;F46,7)&amp;" "&amp;LEFT(I46&amp;"                            ",25)&amp;" " &amp;H46)</f>
        <v>C   6 57      0 C IN +N=C-N RESONANCE     $([CD3]([#7D3v3])=[#7D3v4&amp;!r600&amp;!$([#7][OD1])])</v>
      </c>
      <c r="K46">
        <v>470</v>
      </c>
    </row>
    <row r="47" spans="1:12" x14ac:dyDescent="0.25">
      <c r="A47">
        <v>4</v>
      </c>
      <c r="B47" t="s">
        <v>1</v>
      </c>
      <c r="C47">
        <f>VLOOKUP(B47,elemno!A:B,2,FALSE)</f>
        <v>6</v>
      </c>
      <c r="D47" t="s">
        <v>95</v>
      </c>
      <c r="E47">
        <f>VLOOKUP(G47,props!B:J,3,FALSE)</f>
        <v>3</v>
      </c>
      <c r="F47">
        <v>0</v>
      </c>
      <c r="G47" s="5">
        <v>3</v>
      </c>
      <c r="H47" t="s">
        <v>1231</v>
      </c>
      <c r="I47" t="s">
        <v>96</v>
      </c>
      <c r="J47" s="7" t="str">
        <f>IF(LEN(H47)&lt;2,"",LEFT(B47&amp;"  ",2)&amp;RIGHT("   "&amp;C47,3)&amp;RIGHT("   "&amp;G47,3)&amp;RIGHT("       "&amp;F47,7)&amp;" "&amp;LEFT(I47&amp;"                            ",25)&amp;" " &amp;H47)</f>
        <v>C   6  3      0 GUANIDINE CARBON          $([CD3](=[#7D3v3])([#7D3v3])[#7D2v3])</v>
      </c>
      <c r="K47">
        <v>480</v>
      </c>
      <c r="L47" t="s">
        <v>373</v>
      </c>
    </row>
    <row r="48" spans="1:12" x14ac:dyDescent="0.25">
      <c r="A48">
        <v>5</v>
      </c>
      <c r="B48" t="s">
        <v>1</v>
      </c>
      <c r="C48">
        <f>VLOOKUP(B48,elemno!A:B,2,FALSE)</f>
        <v>6</v>
      </c>
      <c r="D48" t="s">
        <v>97</v>
      </c>
      <c r="E48">
        <f>VLOOKUP(G48,props!B:J,3,FALSE)</f>
        <v>3</v>
      </c>
      <c r="F48">
        <v>0</v>
      </c>
      <c r="G48" s="5">
        <v>3</v>
      </c>
      <c r="H48" t="s">
        <v>1211</v>
      </c>
      <c r="I48" t="s">
        <v>98</v>
      </c>
      <c r="J48" s="7" t="str">
        <f>IF(LEN(H48)&lt;2,"",LEFT(B48&amp;"  ",2)&amp;RIGHT("   "&amp;C48,3)&amp;RIGHT("   "&amp;G48,3)&amp;RIGHT("       "&amp;F48,7)&amp;" "&amp;LEFT(I48&amp;"                            ",25)&amp;" " &amp;H48)</f>
        <v>C   6  3      0 GENERAL CARBONYL C        $([CD3]=[O,N,P,S])</v>
      </c>
      <c r="K48">
        <v>490</v>
      </c>
    </row>
    <row r="49" spans="1:11" x14ac:dyDescent="0.25">
      <c r="A49">
        <v>6</v>
      </c>
      <c r="B49" t="s">
        <v>1</v>
      </c>
      <c r="C49">
        <f>VLOOKUP(B49,elemno!A:B,2,FALSE)</f>
        <v>6</v>
      </c>
      <c r="D49" t="s">
        <v>99</v>
      </c>
      <c r="E49">
        <f>VLOOKUP(G49,props!B:J,3,FALSE)</f>
        <v>3</v>
      </c>
      <c r="F49">
        <v>0</v>
      </c>
      <c r="G49" s="5">
        <v>3</v>
      </c>
      <c r="H49" t="s">
        <v>369</v>
      </c>
      <c r="I49" t="s">
        <v>99</v>
      </c>
      <c r="J49" s="7" t="str">
        <f>IF(LEN(H49)&lt;2,"",LEFT(B49&amp;"  ",2)&amp;RIGHT("   "&amp;C49,3)&amp;RIGHT("   "&amp;G49,3)&amp;RIGHT("       "&amp;F49,7)&amp;" "&amp;LEFT(I49&amp;"                            ",25)&amp;" " &amp;H49)</f>
        <v/>
      </c>
      <c r="K49">
        <v>500</v>
      </c>
    </row>
    <row r="50" spans="1:11" x14ac:dyDescent="0.25">
      <c r="A50">
        <v>7</v>
      </c>
      <c r="B50" t="s">
        <v>1</v>
      </c>
      <c r="C50">
        <f>VLOOKUP(B50,elemno!A:B,2,FALSE)</f>
        <v>6</v>
      </c>
      <c r="D50" t="s">
        <v>100</v>
      </c>
      <c r="E50">
        <f>VLOOKUP(G50,props!B:J,3,FALSE)</f>
        <v>3</v>
      </c>
      <c r="F50">
        <v>0</v>
      </c>
      <c r="G50" s="5">
        <v>3</v>
      </c>
      <c r="H50" t="s">
        <v>369</v>
      </c>
      <c r="I50" t="s">
        <v>101</v>
      </c>
      <c r="J50" s="7" t="str">
        <f>IF(LEN(H50)&lt;2,"",LEFT(B50&amp;"  ",2)&amp;RIGHT("   "&amp;C50,3)&amp;RIGHT("   "&amp;G50,3)&amp;RIGHT("       "&amp;F50,7)&amp;" "&amp;LEFT(I50&amp;"                            ",25)&amp;" " &amp;H50)</f>
        <v/>
      </c>
      <c r="K50">
        <v>510</v>
      </c>
    </row>
    <row r="51" spans="1:11" x14ac:dyDescent="0.25">
      <c r="A51">
        <v>8</v>
      </c>
      <c r="B51" t="s">
        <v>1</v>
      </c>
      <c r="C51">
        <f>VLOOKUP(B51,elemno!A:B,2,FALSE)</f>
        <v>6</v>
      </c>
      <c r="D51" t="s">
        <v>102</v>
      </c>
      <c r="E51">
        <f>VLOOKUP(G51,props!B:J,3,FALSE)</f>
        <v>3</v>
      </c>
      <c r="F51">
        <v>0</v>
      </c>
      <c r="G51" s="5">
        <v>3</v>
      </c>
      <c r="H51" t="s">
        <v>369</v>
      </c>
      <c r="I51" t="s">
        <v>103</v>
      </c>
      <c r="J51" s="7" t="str">
        <f>IF(LEN(H51)&lt;2,"",LEFT(B51&amp;"  ",2)&amp;RIGHT("   "&amp;C51,3)&amp;RIGHT("   "&amp;G51,3)&amp;RIGHT("       "&amp;F51,7)&amp;" "&amp;LEFT(I51&amp;"                            ",25)&amp;" " &amp;H51)</f>
        <v/>
      </c>
      <c r="K51">
        <v>520</v>
      </c>
    </row>
    <row r="52" spans="1:11" x14ac:dyDescent="0.25">
      <c r="A52">
        <v>9</v>
      </c>
      <c r="B52" t="s">
        <v>1</v>
      </c>
      <c r="C52">
        <f>VLOOKUP(B52,elemno!A:B,2,FALSE)</f>
        <v>6</v>
      </c>
      <c r="D52" t="s">
        <v>104</v>
      </c>
      <c r="E52">
        <f>VLOOKUP(G52,props!B:J,3,FALSE)</f>
        <v>3</v>
      </c>
      <c r="F52">
        <v>0</v>
      </c>
      <c r="G52" s="5">
        <v>3</v>
      </c>
      <c r="H52" t="s">
        <v>369</v>
      </c>
      <c r="I52" t="s">
        <v>105</v>
      </c>
      <c r="J52" s="7" t="str">
        <f>IF(LEN(H52)&lt;2,"",LEFT(B52&amp;"  ",2)&amp;RIGHT("   "&amp;C52,3)&amp;RIGHT("   "&amp;G52,3)&amp;RIGHT("       "&amp;F52,7)&amp;" "&amp;LEFT(I52&amp;"                            ",25)&amp;" " &amp;H52)</f>
        <v/>
      </c>
      <c r="K52">
        <v>530</v>
      </c>
    </row>
    <row r="53" spans="1:11" x14ac:dyDescent="0.25">
      <c r="A53">
        <v>10</v>
      </c>
      <c r="B53" t="s">
        <v>1</v>
      </c>
      <c r="C53">
        <f>VLOOKUP(B53,elemno!A:B,2,FALSE)</f>
        <v>6</v>
      </c>
      <c r="D53" t="s">
        <v>106</v>
      </c>
      <c r="E53">
        <f>VLOOKUP(G53,props!B:J,3,FALSE)</f>
        <v>3</v>
      </c>
      <c r="F53">
        <v>0</v>
      </c>
      <c r="G53" s="5">
        <v>3</v>
      </c>
      <c r="H53" t="s">
        <v>369</v>
      </c>
      <c r="I53" t="s">
        <v>107</v>
      </c>
      <c r="J53" s="7" t="str">
        <f>IF(LEN(H53)&lt;2,"",LEFT(B53&amp;"  ",2)&amp;RIGHT("   "&amp;C53,3)&amp;RIGHT("   "&amp;G53,3)&amp;RIGHT("       "&amp;F53,7)&amp;" "&amp;LEFT(I53&amp;"                            ",25)&amp;" " &amp;H53)</f>
        <v/>
      </c>
      <c r="K53">
        <v>540</v>
      </c>
    </row>
    <row r="54" spans="1:11" x14ac:dyDescent="0.25">
      <c r="A54">
        <v>11</v>
      </c>
      <c r="B54" t="s">
        <v>1</v>
      </c>
      <c r="C54">
        <f>VLOOKUP(B54,elemno!A:B,2,FALSE)</f>
        <v>6</v>
      </c>
      <c r="D54" t="s">
        <v>108</v>
      </c>
      <c r="E54">
        <f>VLOOKUP(G54,props!B:J,3,FALSE)</f>
        <v>3</v>
      </c>
      <c r="F54">
        <v>0</v>
      </c>
      <c r="G54" s="5">
        <v>3</v>
      </c>
      <c r="H54" t="s">
        <v>369</v>
      </c>
      <c r="I54" t="s">
        <v>109</v>
      </c>
      <c r="J54" s="7" t="str">
        <f>IF(LEN(H54)&lt;2,"",LEFT(B54&amp;"  ",2)&amp;RIGHT("   "&amp;C54,3)&amp;RIGHT("   "&amp;G54,3)&amp;RIGHT("       "&amp;F54,7)&amp;" "&amp;LEFT(I54&amp;"                            ",25)&amp;" " &amp;H54)</f>
        <v/>
      </c>
      <c r="K54">
        <v>550</v>
      </c>
    </row>
    <row r="55" spans="1:11" x14ac:dyDescent="0.25">
      <c r="A55">
        <v>12</v>
      </c>
      <c r="B55" t="s">
        <v>1</v>
      </c>
      <c r="C55">
        <f>VLOOKUP(B55,elemno!A:B,2,FALSE)</f>
        <v>6</v>
      </c>
      <c r="D55" t="s">
        <v>110</v>
      </c>
      <c r="E55">
        <f>VLOOKUP(G55,props!B:J,3,FALSE)</f>
        <v>3</v>
      </c>
      <c r="F55">
        <v>0</v>
      </c>
      <c r="G55" s="5">
        <v>3</v>
      </c>
      <c r="H55" t="s">
        <v>369</v>
      </c>
      <c r="I55" t="s">
        <v>111</v>
      </c>
      <c r="J55" s="7" t="str">
        <f>IF(LEN(H55)&lt;2,"",LEFT(B55&amp;"  ",2)&amp;RIGHT("   "&amp;C55,3)&amp;RIGHT("   "&amp;G55,3)&amp;RIGHT("       "&amp;F55,7)&amp;" "&amp;LEFT(I55&amp;"                            ",25)&amp;" " &amp;H55)</f>
        <v/>
      </c>
      <c r="K55">
        <v>560</v>
      </c>
    </row>
    <row r="56" spans="1:11" x14ac:dyDescent="0.25">
      <c r="A56">
        <v>13</v>
      </c>
      <c r="B56" t="s">
        <v>1</v>
      </c>
      <c r="C56">
        <f>VLOOKUP(B56,elemno!A:B,2,FALSE)</f>
        <v>6</v>
      </c>
      <c r="D56" t="s">
        <v>112</v>
      </c>
      <c r="E56">
        <f>VLOOKUP(G56,props!B:J,3,FALSE)</f>
        <v>3</v>
      </c>
      <c r="F56">
        <v>0</v>
      </c>
      <c r="G56" s="5">
        <v>3</v>
      </c>
      <c r="H56" t="s">
        <v>369</v>
      </c>
      <c r="I56" t="s">
        <v>113</v>
      </c>
      <c r="J56" s="7" t="str">
        <f>IF(LEN(H56)&lt;2,"",LEFT(B56&amp;"  ",2)&amp;RIGHT("   "&amp;C56,3)&amp;RIGHT("   "&amp;G56,3)&amp;RIGHT("       "&amp;F56,7)&amp;" "&amp;LEFT(I56&amp;"                            ",25)&amp;" " &amp;H56)</f>
        <v/>
      </c>
      <c r="K56">
        <v>570</v>
      </c>
    </row>
    <row r="57" spans="1:11" x14ac:dyDescent="0.25">
      <c r="A57">
        <v>14</v>
      </c>
      <c r="B57" t="s">
        <v>1</v>
      </c>
      <c r="C57">
        <f>VLOOKUP(B57,elemno!A:B,2,FALSE)</f>
        <v>6</v>
      </c>
      <c r="D57" t="s">
        <v>114</v>
      </c>
      <c r="E57">
        <f>VLOOKUP(G57,props!B:J,3,FALSE)</f>
        <v>3</v>
      </c>
      <c r="F57">
        <v>0</v>
      </c>
      <c r="G57" s="5">
        <v>3</v>
      </c>
      <c r="H57" t="s">
        <v>369</v>
      </c>
      <c r="I57" t="s">
        <v>115</v>
      </c>
      <c r="J57" s="7" t="str">
        <f>IF(LEN(H57)&lt;2,"",LEFT(B57&amp;"  ",2)&amp;RIGHT("   "&amp;C57,3)&amp;RIGHT("   "&amp;G57,3)&amp;RIGHT("       "&amp;F57,7)&amp;" "&amp;LEFT(I57&amp;"                            ",25)&amp;" " &amp;H57)</f>
        <v/>
      </c>
      <c r="K57">
        <v>580</v>
      </c>
    </row>
    <row r="58" spans="1:11" x14ac:dyDescent="0.25">
      <c r="A58">
        <v>15</v>
      </c>
      <c r="B58" t="s">
        <v>1</v>
      </c>
      <c r="C58">
        <f>VLOOKUP(B58,elemno!A:B,2,FALSE)</f>
        <v>6</v>
      </c>
      <c r="D58" t="s">
        <v>116</v>
      </c>
      <c r="E58">
        <f>VLOOKUP(G58,props!B:J,3,FALSE)</f>
        <v>3</v>
      </c>
      <c r="F58">
        <v>0</v>
      </c>
      <c r="G58" s="5">
        <v>3</v>
      </c>
      <c r="H58" t="s">
        <v>369</v>
      </c>
      <c r="I58" t="s">
        <v>117</v>
      </c>
      <c r="J58" s="7" t="str">
        <f>IF(LEN(H58)&lt;2,"",LEFT(B58&amp;"  ",2)&amp;RIGHT("   "&amp;C58,3)&amp;RIGHT("   "&amp;G58,3)&amp;RIGHT("       "&amp;F58,7)&amp;" "&amp;LEFT(I58&amp;"                            ",25)&amp;" " &amp;H58)</f>
        <v/>
      </c>
      <c r="K58">
        <v>590</v>
      </c>
    </row>
    <row r="59" spans="1:11" x14ac:dyDescent="0.25">
      <c r="A59">
        <v>165</v>
      </c>
      <c r="B59" t="s">
        <v>1</v>
      </c>
      <c r="C59">
        <f>VLOOKUP(B59,elemno!A:B,2,FALSE)</f>
        <v>6</v>
      </c>
      <c r="D59" t="s">
        <v>5</v>
      </c>
      <c r="E59">
        <f>VLOOKUP(G59,props!B:J,3,FALSE)</f>
        <v>3</v>
      </c>
      <c r="F59">
        <v>0</v>
      </c>
      <c r="G59" s="5">
        <v>80</v>
      </c>
      <c r="H59" t="s">
        <v>1234</v>
      </c>
      <c r="I59" t="s">
        <v>337</v>
      </c>
      <c r="J59" s="7" t="str">
        <f>IF(LEN(H59)&lt;2,"",LEFT(B59&amp;"  ",2)&amp;RIGHT("   "&amp;C59,3)&amp;RIGHT("   "&amp;G59,3)&amp;RIGHT("       "&amp;F59,7)&amp;" "&amp;LEFT(I59&amp;"                            ",25)&amp;" " &amp;H59)</f>
        <v>C   6 80      0 C IN N-C-N, IM+ ION       $([cD3r500]([#7D3v3])=[#7D3v4&amp;!r600&amp;!$([#7][OD1])])</v>
      </c>
      <c r="K59">
        <v>600</v>
      </c>
    </row>
    <row r="60" spans="1:11" x14ac:dyDescent="0.25">
      <c r="A60">
        <v>144</v>
      </c>
      <c r="B60" t="s">
        <v>1</v>
      </c>
      <c r="C60">
        <f>VLOOKUP(B60,elemno!A:B,2,FALSE)</f>
        <v>6</v>
      </c>
      <c r="D60" t="s">
        <v>11</v>
      </c>
      <c r="E60">
        <f>VLOOKUP(G60,props!B:J,3,FALSE)</f>
        <v>3</v>
      </c>
      <c r="F60">
        <v>0</v>
      </c>
      <c r="G60" s="5">
        <v>78</v>
      </c>
      <c r="H60" t="s">
        <v>1266</v>
      </c>
      <c r="I60" t="s">
        <v>1267</v>
      </c>
      <c r="J60" s="7" t="str">
        <f>IF(LEN(H60)&lt;2,"",LEFT(B60&amp;"  ",2)&amp;RIGHT("   "&amp;C60,3)&amp;RIGHT("   "&amp;G60,3)&amp;RIGHT("       "&amp;F60,7)&amp;" "&amp;LEFT(I60&amp;"                            ",25)&amp;" " &amp;H60)</f>
        <v>C   6 78      0 general 5-ring C both alp [$([cD3r500]1[oD2r500,sD2r500,nD3v3r500]aaa1);$([cD3r500]1a[oD2r500,sD2r500,nD3v3r500]aa1)]</v>
      </c>
      <c r="K60">
        <v>610</v>
      </c>
    </row>
    <row r="61" spans="1:11" x14ac:dyDescent="0.25">
      <c r="A61">
        <v>144</v>
      </c>
      <c r="B61" t="s">
        <v>1</v>
      </c>
      <c r="C61">
        <f>VLOOKUP(B61,elemno!A:B,2,FALSE)</f>
        <v>6</v>
      </c>
      <c r="D61" t="s">
        <v>9</v>
      </c>
      <c r="E61">
        <f>VLOOKUP(G61,props!B:J,3,FALSE)</f>
        <v>3</v>
      </c>
      <c r="F61">
        <v>0</v>
      </c>
      <c r="G61" s="5">
        <v>63</v>
      </c>
      <c r="H61" t="s">
        <v>1264</v>
      </c>
      <c r="I61" t="s">
        <v>1260</v>
      </c>
      <c r="J61" s="7" t="str">
        <f>IF(LEN(H61)&lt;2,"",LEFT(B61&amp;"  ",2)&amp;RIGHT("   "&amp;C61,3)&amp;RIGHT("   "&amp;G61,3)&amp;RIGHT("       "&amp;F61,7)&amp;" "&amp;LEFT(I61&amp;"                            ",25)&amp;" " &amp;H61)</f>
        <v>C   6 63      0 ALPHA AROM 5-RING  C (fur $([cD3r500]:[oD2r500,sD2r500])</v>
      </c>
      <c r="K61">
        <v>620</v>
      </c>
    </row>
    <row r="62" spans="1:11" x14ac:dyDescent="0.25">
      <c r="A62">
        <v>145</v>
      </c>
      <c r="B62" t="s">
        <v>1</v>
      </c>
      <c r="C62">
        <f>VLOOKUP(B62,elemno!A:B,2,FALSE)</f>
        <v>6</v>
      </c>
      <c r="D62" t="s">
        <v>10</v>
      </c>
      <c r="E62">
        <f>VLOOKUP(G62,props!B:J,3,FALSE)</f>
        <v>3</v>
      </c>
      <c r="F62">
        <v>0</v>
      </c>
      <c r="G62" s="5">
        <v>64</v>
      </c>
      <c r="H62" t="s">
        <v>1265</v>
      </c>
      <c r="I62" t="s">
        <v>1261</v>
      </c>
      <c r="J62" s="7" t="str">
        <f>IF(LEN(H62)&lt;2,"",LEFT(B62&amp;"  ",2)&amp;RIGHT("   "&amp;C62,3)&amp;RIGHT("   "&amp;G62,3)&amp;RIGHT("       "&amp;F62,7)&amp;" "&amp;LEFT(I62&amp;"                            ",25)&amp;" " &amp;H62)</f>
        <v>C   6 64      0 BETA AROM 5-RING  C (fura $([cD3r500]:a:[oD2r500,sD2r500])</v>
      </c>
      <c r="K62">
        <v>630</v>
      </c>
    </row>
    <row r="63" spans="1:11" x14ac:dyDescent="0.25">
      <c r="A63">
        <v>144</v>
      </c>
      <c r="B63" t="s">
        <v>1</v>
      </c>
      <c r="C63">
        <f>VLOOKUP(B63,elemno!A:B,2,FALSE)</f>
        <v>6</v>
      </c>
      <c r="D63" t="s">
        <v>11</v>
      </c>
      <c r="E63">
        <f>VLOOKUP(G63,props!B:J,3,FALSE)</f>
        <v>3</v>
      </c>
      <c r="F63">
        <v>0</v>
      </c>
      <c r="G63" s="5">
        <v>78</v>
      </c>
      <c r="H63" t="s">
        <v>1270</v>
      </c>
      <c r="I63" t="s">
        <v>1268</v>
      </c>
      <c r="J63" s="7" t="str">
        <f>IF(LEN(H63)&lt;2,"",LEFT(B63&amp;"  ",2)&amp;RIGHT("   "&amp;C63,3)&amp;RIGHT("   "&amp;G63,3)&amp;RIGHT("       "&amp;F63,7)&amp;" "&amp;LEFT(I63&amp;"                            ",25)&amp;" " &amp;H63)</f>
        <v>C   6 78      0 general 5-ring C (imidzol [$([cD3r500]1[nv4r500&amp;!$(n[OD1])]aaa1),$([cr500]1a[nv4r500&amp;!$(n[OD1])]aa1)]</v>
      </c>
      <c r="K63">
        <v>640</v>
      </c>
    </row>
    <row r="64" spans="1:11" x14ac:dyDescent="0.25">
      <c r="A64">
        <v>144</v>
      </c>
      <c r="B64" t="s">
        <v>1</v>
      </c>
      <c r="C64">
        <f>VLOOKUP(B64,elemno!A:B,2,FALSE)</f>
        <v>6</v>
      </c>
      <c r="D64" t="s">
        <v>11</v>
      </c>
      <c r="E64">
        <f>VLOOKUP(G64,props!B:J,3,FALSE)</f>
        <v>3</v>
      </c>
      <c r="F64">
        <v>0</v>
      </c>
      <c r="G64" s="5">
        <v>78</v>
      </c>
      <c r="H64" t="s">
        <v>1271</v>
      </c>
      <c r="I64" t="s">
        <v>1269</v>
      </c>
      <c r="J64" s="7" t="str">
        <f>IF(LEN(H64)&lt;2,"",LEFT(B64&amp;"  ",2)&amp;RIGHT("   "&amp;C64,3)&amp;RIGHT("   "&amp;G64,3)&amp;RIGHT("       "&amp;F64,7)&amp;" "&amp;LEFT(I64&amp;"                            ",25)&amp;" " &amp;H64)</f>
        <v>C   6 78      0 general 5-ring C (1,2-dia [$([cD3r500]1[cr500][cr500][nD2r500][nD2r500]1),$([cD3r500]1[cr500][nD2r500][nD2r500][cr500]1)]</v>
      </c>
      <c r="K64">
        <v>650</v>
      </c>
    </row>
    <row r="65" spans="1:12" x14ac:dyDescent="0.25">
      <c r="A65">
        <v>144</v>
      </c>
      <c r="B65" t="s">
        <v>1</v>
      </c>
      <c r="C65">
        <f>VLOOKUP(B65,elemno!A:B,2,FALSE)</f>
        <v>6</v>
      </c>
      <c r="D65" t="s">
        <v>9</v>
      </c>
      <c r="E65">
        <f>VLOOKUP(G65,props!B:J,3,FALSE)</f>
        <v>3</v>
      </c>
      <c r="F65">
        <v>0</v>
      </c>
      <c r="G65" s="5">
        <v>63</v>
      </c>
      <c r="H65" t="s">
        <v>1262</v>
      </c>
      <c r="I65" t="s">
        <v>314</v>
      </c>
      <c r="J65" s="7" t="str">
        <f>IF(LEN(H65)&lt;2,"",LEFT(B65&amp;"  ",2)&amp;RIGHT("   "&amp;C65,3)&amp;RIGHT("   "&amp;G65,3)&amp;RIGHT("       "&amp;F65,7)&amp;" "&amp;LEFT(I65&amp;"                            ",25)&amp;" " &amp;H65)</f>
        <v>C   6 63      0 ALPHA AROM 5-RING  C      $([cD3r500]:[nD3v3r500])</v>
      </c>
      <c r="K65">
        <v>660</v>
      </c>
    </row>
    <row r="66" spans="1:12" x14ac:dyDescent="0.25">
      <c r="A66">
        <v>145</v>
      </c>
      <c r="B66" t="s">
        <v>1</v>
      </c>
      <c r="C66">
        <f>VLOOKUP(B66,elemno!A:B,2,FALSE)</f>
        <v>6</v>
      </c>
      <c r="D66" t="s">
        <v>10</v>
      </c>
      <c r="E66">
        <f>VLOOKUP(G66,props!B:J,3,FALSE)</f>
        <v>3</v>
      </c>
      <c r="F66">
        <v>0</v>
      </c>
      <c r="G66" s="5">
        <v>64</v>
      </c>
      <c r="H66" t="s">
        <v>1263</v>
      </c>
      <c r="I66" t="s">
        <v>315</v>
      </c>
      <c r="J66" s="7" t="str">
        <f>IF(LEN(H66)&lt;2,"",LEFT(B66&amp;"  ",2)&amp;RIGHT("   "&amp;C66,3)&amp;RIGHT("   "&amp;G66,3)&amp;RIGHT("       "&amp;F66,7)&amp;" "&amp;LEFT(I66&amp;"                            ",25)&amp;" " &amp;H66)</f>
        <v>C   6 64      0 BETA AROM 5-RING  C       $([cD3r500]1a[nD3v3r500]aa1)</v>
      </c>
      <c r="K66">
        <v>670</v>
      </c>
    </row>
    <row r="67" spans="1:12" x14ac:dyDescent="0.25">
      <c r="A67">
        <v>113</v>
      </c>
      <c r="B67" t="s">
        <v>1</v>
      </c>
      <c r="C67">
        <f>VLOOKUP(B67,elemno!A:B,2,FALSE)</f>
        <v>6</v>
      </c>
      <c r="D67" t="s">
        <v>275</v>
      </c>
      <c r="E67">
        <f>VLOOKUP(G67,props!B:J,3,FALSE)</f>
        <v>3</v>
      </c>
      <c r="F67">
        <v>0</v>
      </c>
      <c r="G67" s="5">
        <v>37</v>
      </c>
      <c r="H67" t="s">
        <v>1224</v>
      </c>
      <c r="I67" t="s">
        <v>787</v>
      </c>
      <c r="J67" s="7" t="str">
        <f>IF(LEN(H67)&lt;2,"",LEFT(B67&amp;"  ",2)&amp;RIGHT("   "&amp;C67,3)&amp;RIGHT("   "&amp;G67,3)&amp;RIGHT("       "&amp;F67,7)&amp;" "&amp;LEFT(I67&amp;"                            ",25)&amp;" " &amp;H67)</f>
        <v>C   6 37      0 CARBON AS IN BENZENE, PYR [cD3]1ccccc1</v>
      </c>
      <c r="K67">
        <v>680</v>
      </c>
    </row>
    <row r="68" spans="1:12" x14ac:dyDescent="0.25">
      <c r="A68">
        <v>163</v>
      </c>
      <c r="B68" t="s">
        <v>1</v>
      </c>
      <c r="C68">
        <f>VLOOKUP(B68,elemno!A:B,2,FALSE)</f>
        <v>6</v>
      </c>
      <c r="D68" t="s">
        <v>11</v>
      </c>
      <c r="E68">
        <f>VLOOKUP(G68,props!B:J,3,FALSE)</f>
        <v>3</v>
      </c>
      <c r="F68">
        <v>0</v>
      </c>
      <c r="G68" s="5">
        <v>78</v>
      </c>
      <c r="H68" t="s">
        <v>1030</v>
      </c>
      <c r="I68" t="s">
        <v>335</v>
      </c>
      <c r="J68" s="7" t="str">
        <f>IF(LEN(H68)&lt;2,"",LEFT(B68&amp;"  ",2)&amp;RIGHT("   "&amp;C68,3)&amp;RIGHT("   "&amp;G68,3)&amp;RIGHT("       "&amp;F68,7)&amp;" "&amp;LEFT(I68&amp;"                            ",25)&amp;" " &amp;H68)</f>
        <v>C   6 78      0 GENERAL AROM 5-RING C     [cD3r500]</v>
      </c>
      <c r="K68">
        <v>690</v>
      </c>
    </row>
    <row r="69" spans="1:12" x14ac:dyDescent="0.25">
      <c r="A69">
        <v>113</v>
      </c>
      <c r="B69" t="s">
        <v>1</v>
      </c>
      <c r="C69">
        <f>VLOOKUP(B69,elemno!A:B,2,FALSE)</f>
        <v>6</v>
      </c>
      <c r="D69" t="s">
        <v>275</v>
      </c>
      <c r="E69">
        <f>VLOOKUP(G69,props!B:J,3,FALSE)</f>
        <v>3</v>
      </c>
      <c r="F69">
        <v>0</v>
      </c>
      <c r="G69" s="5">
        <v>37</v>
      </c>
      <c r="H69" t="s">
        <v>396</v>
      </c>
      <c r="I69" t="s">
        <v>276</v>
      </c>
      <c r="J69" s="7" t="str">
        <f>IF(LEN(H69)&lt;2,"",LEFT(B69&amp;"  ",2)&amp;RIGHT("   "&amp;C69,3)&amp;RIGHT("   "&amp;G69,3)&amp;RIGHT("       "&amp;F69,7)&amp;" "&amp;LEFT(I69&amp;"                            ",25)&amp;" " &amp;H69)</f>
        <v>C   6 37      0 AROMATIC C                [cD3]</v>
      </c>
      <c r="K69">
        <v>700</v>
      </c>
    </row>
    <row r="70" spans="1:12" x14ac:dyDescent="0.25">
      <c r="A70">
        <v>16</v>
      </c>
      <c r="B70" t="s">
        <v>1</v>
      </c>
      <c r="C70">
        <f>VLOOKUP(B70,elemno!A:B,2,FALSE)</f>
        <v>6</v>
      </c>
      <c r="D70" t="s">
        <v>118</v>
      </c>
      <c r="E70">
        <f>VLOOKUP(G70,props!B:J,3,FALSE)</f>
        <v>2</v>
      </c>
      <c r="F70">
        <v>0</v>
      </c>
      <c r="G70" s="5">
        <v>4</v>
      </c>
      <c r="H70" t="s">
        <v>1043</v>
      </c>
      <c r="I70" t="s">
        <v>119</v>
      </c>
      <c r="J70" s="7" t="str">
        <f>IF(LEN(H70)&lt;2,"",LEFT(B70&amp;"  ",2)&amp;RIGHT("   "&amp;C70,3)&amp;RIGHT("   "&amp;G70,3)&amp;RIGHT("       "&amp;F70,7)&amp;" "&amp;LEFT(I70&amp;"                            ",25)&amp;" " &amp;H70)</f>
        <v>C   6  4      0 ACETYLENIC C              $([#6D2]#*)</v>
      </c>
      <c r="K70">
        <v>710</v>
      </c>
    </row>
    <row r="71" spans="1:12" x14ac:dyDescent="0.25">
      <c r="A71">
        <v>17</v>
      </c>
      <c r="B71" t="s">
        <v>1</v>
      </c>
      <c r="C71">
        <f>VLOOKUP(B71,elemno!A:B,2,FALSE)</f>
        <v>6</v>
      </c>
      <c r="D71" t="s">
        <v>120</v>
      </c>
      <c r="E71">
        <f>VLOOKUP(G71,props!B:J,3,FALSE)</f>
        <v>2</v>
      </c>
      <c r="F71">
        <v>0</v>
      </c>
      <c r="G71" s="5">
        <v>4</v>
      </c>
      <c r="H71" t="s">
        <v>1044</v>
      </c>
      <c r="I71" t="s">
        <v>1042</v>
      </c>
      <c r="J71" s="7" t="str">
        <f>IF(LEN(H71)&lt;2,"",LEFT(B71&amp;"  ",2)&amp;RIGHT("   "&amp;C71,3)&amp;RIGHT("   "&amp;G71,3)&amp;RIGHT("       "&amp;F71,7)&amp;" "&amp;LEFT(I71&amp;"                            ",25)&amp;" " &amp;H71)</f>
        <v>C   6  4      0 ALLENIC C (also isocyanat $([#6D2](=*)=*)</v>
      </c>
      <c r="K71">
        <v>720</v>
      </c>
    </row>
    <row r="72" spans="1:12" x14ac:dyDescent="0.25">
      <c r="A72">
        <v>141</v>
      </c>
      <c r="B72" t="s">
        <v>1</v>
      </c>
      <c r="C72">
        <f>VLOOKUP(B72,elemno!A:B,2,FALSE)</f>
        <v>6</v>
      </c>
      <c r="D72" t="s">
        <v>4</v>
      </c>
      <c r="E72">
        <f>VLOOKUP(G72,props!B:J,3,FALSE)</f>
        <v>1</v>
      </c>
      <c r="F72">
        <v>0</v>
      </c>
      <c r="G72" s="5">
        <v>60</v>
      </c>
      <c r="H72" t="s">
        <v>377</v>
      </c>
      <c r="I72" t="s">
        <v>311</v>
      </c>
      <c r="J72" s="7" t="str">
        <f>IF(LEN(H72)&lt;2,"",LEFT(B72&amp;"  ",2)&amp;RIGHT("   "&amp;C72,3)&amp;RIGHT("   "&amp;G72,3)&amp;RIGHT("       "&amp;F72,7)&amp;" "&amp;LEFT(I72&amp;"                            ",25)&amp;" " &amp;H72)</f>
        <v>C   6 60      0 ISONITRILE CARBON         $([CD1]#N)</v>
      </c>
      <c r="K72">
        <v>730</v>
      </c>
    </row>
    <row r="73" spans="1:12" x14ac:dyDescent="0.25">
      <c r="A73">
        <v>120</v>
      </c>
      <c r="B73" t="s">
        <v>29</v>
      </c>
      <c r="C73">
        <f>VLOOKUP(B73,elemno!A:B,2,FALSE)</f>
        <v>7</v>
      </c>
      <c r="D73" t="s">
        <v>32</v>
      </c>
      <c r="E73">
        <f>VLOOKUP(G73,props!B:J,3,FALSE)</f>
        <v>1</v>
      </c>
      <c r="F73">
        <v>0</v>
      </c>
      <c r="G73" s="5">
        <v>42</v>
      </c>
      <c r="H73" t="s">
        <v>397</v>
      </c>
      <c r="I73" t="s">
        <v>285</v>
      </c>
      <c r="J73" s="7" t="str">
        <f>IF(LEN(H73)&lt;2,"",LEFT(B73&amp;"  ",2)&amp;RIGHT("   "&amp;C73,3)&amp;RIGHT("   "&amp;G73,3)&amp;RIGHT("       "&amp;F73,7)&amp;" "&amp;LEFT(I73&amp;"                            ",25)&amp;" " &amp;H73)</f>
        <v>N   7 42      0 N TRIPLE BONDED           $([ND1]#*)</v>
      </c>
      <c r="K73">
        <v>750</v>
      </c>
    </row>
    <row r="74" spans="1:12" x14ac:dyDescent="0.25">
      <c r="A74">
        <v>126</v>
      </c>
      <c r="B74" t="s">
        <v>29</v>
      </c>
      <c r="C74">
        <f>VLOOKUP(B74,elemno!A:B,2,FALSE)</f>
        <v>7</v>
      </c>
      <c r="D74" t="s">
        <v>34</v>
      </c>
      <c r="E74">
        <f>VLOOKUP(G74,props!B:J,3,FALSE)</f>
        <v>1</v>
      </c>
      <c r="F74">
        <v>0</v>
      </c>
      <c r="G74" s="5">
        <v>47</v>
      </c>
      <c r="H74" t="s">
        <v>1051</v>
      </c>
      <c r="I74" t="s">
        <v>293</v>
      </c>
      <c r="J74" s="7" t="str">
        <f>IF(LEN(H74)&lt;2,"",LEFT(B74&amp;"  ",2)&amp;RIGHT("   "&amp;C74,3)&amp;RIGHT("   "&amp;G74,3)&amp;RIGHT("       "&amp;F74,7)&amp;" "&amp;LEFT(I74&amp;"                            ",25)&amp;" " &amp;H74)</f>
        <v>N   7 47      0 TERMINAL N, AZIDE         $([ND1][ND2])</v>
      </c>
      <c r="K74">
        <v>760</v>
      </c>
    </row>
    <row r="75" spans="1:12" x14ac:dyDescent="0.25">
      <c r="A75">
        <v>132</v>
      </c>
      <c r="B75" t="s">
        <v>29</v>
      </c>
      <c r="C75">
        <f>VLOOKUP(B75,elemno!A:B,2,FALSE)</f>
        <v>7</v>
      </c>
      <c r="D75" t="s">
        <v>33</v>
      </c>
      <c r="E75">
        <f>VLOOKUP(G75,props!B:J,3,FALSE)</f>
        <v>2</v>
      </c>
      <c r="F75">
        <v>0</v>
      </c>
      <c r="G75" s="5">
        <v>53</v>
      </c>
      <c r="H75" t="s">
        <v>399</v>
      </c>
      <c r="I75" t="s">
        <v>298</v>
      </c>
      <c r="J75" s="7" t="str">
        <f>IF(LEN(H75)&lt;2,"",LEFT(B75&amp;"  ",2)&amp;RIGHT("   "&amp;C75,3)&amp;RIGHT("   "&amp;G75,3)&amp;RIGHT("       "&amp;F75,7)&amp;" "&amp;LEFT(I75&amp;"                            ",25)&amp;" " &amp;H75)</f>
        <v>N   7 53      0 N TWICE DOUBLE BONDED     $([ND2](=*)=*)</v>
      </c>
      <c r="K75">
        <v>770</v>
      </c>
    </row>
    <row r="76" spans="1:12" x14ac:dyDescent="0.25">
      <c r="A76">
        <v>42</v>
      </c>
      <c r="B76" t="s">
        <v>29</v>
      </c>
      <c r="C76">
        <f>VLOOKUP(B76,elemno!A:B,2,FALSE)</f>
        <v>7</v>
      </c>
      <c r="D76" t="s">
        <v>30</v>
      </c>
      <c r="E76">
        <f>VLOOKUP(G76,props!B:J,3,FALSE)</f>
        <v>2</v>
      </c>
      <c r="F76">
        <v>0</v>
      </c>
      <c r="G76" s="5">
        <v>9</v>
      </c>
      <c r="H76" t="s">
        <v>1047</v>
      </c>
      <c r="I76" t="s">
        <v>164</v>
      </c>
      <c r="J76" s="7" t="str">
        <f>IF(LEN(H76)&lt;2,"",LEFT(B76&amp;"  ",2)&amp;RIGHT("   "&amp;C76,3)&amp;RIGHT("   "&amp;G76,3)&amp;RIGHT("       "&amp;F76,7)&amp;" "&amp;LEFT(I76&amp;"                            ",25)&amp;" " &amp;H76)</f>
        <v>N   7  9      0 N=C, IMINES               $([ND2]=[#6,#7])</v>
      </c>
      <c r="K76">
        <v>780</v>
      </c>
    </row>
    <row r="77" spans="1:12" x14ac:dyDescent="0.25">
      <c r="A77">
        <v>43</v>
      </c>
      <c r="B77" t="s">
        <v>29</v>
      </c>
      <c r="C77">
        <f>VLOOKUP(B77,elemno!A:B,2,FALSE)</f>
        <v>7</v>
      </c>
      <c r="D77" t="s">
        <v>165</v>
      </c>
      <c r="E77">
        <f>VLOOKUP(G77,props!B:J,3,FALSE)</f>
        <v>2</v>
      </c>
      <c r="F77">
        <v>0</v>
      </c>
      <c r="G77" s="5">
        <v>9</v>
      </c>
      <c r="H77" t="s">
        <v>369</v>
      </c>
      <c r="I77" t="s">
        <v>166</v>
      </c>
      <c r="J77" s="7" t="str">
        <f>IF(LEN(H77)&lt;2,"",LEFT(B77&amp;"  ",2)&amp;RIGHT("   "&amp;C77,3)&amp;RIGHT("   "&amp;G77,3)&amp;RIGHT("       "&amp;F77,7)&amp;" "&amp;LEFT(I77&amp;"                            ",25)&amp;" " &amp;H77)</f>
        <v/>
      </c>
      <c r="K77">
        <v>790</v>
      </c>
    </row>
    <row r="78" spans="1:12" x14ac:dyDescent="0.25">
      <c r="A78" s="10">
        <v>121</v>
      </c>
      <c r="B78" s="10" t="s">
        <v>29</v>
      </c>
      <c r="C78" s="10">
        <f>VLOOKUP(B78,elemno!A:B,2,FALSE)</f>
        <v>7</v>
      </c>
      <c r="D78" s="10" t="s">
        <v>286</v>
      </c>
      <c r="E78" s="10">
        <v>2</v>
      </c>
      <c r="F78" s="10">
        <v>0</v>
      </c>
      <c r="G78" s="12">
        <v>43</v>
      </c>
      <c r="H78" s="10" t="s">
        <v>1248</v>
      </c>
      <c r="I78" s="10" t="s">
        <v>1249</v>
      </c>
      <c r="J78" s="7" t="str">
        <f>IF(LEN(H78)&lt;2,"",LEFT(B78&amp;"  ",2)&amp;RIGHT("   "&amp;C78,3)&amp;RIGHT("   "&amp;G78,3)&amp;RIGHT("       "&amp;F78,7)&amp;" "&amp;LEFT(I78&amp;"                            ",25)&amp;" " &amp;H78)</f>
        <v>N   7 43      0 N, SULFONAMIDES (S(O)2-N= $([ND2v3]S([OD1])[OD1])</v>
      </c>
      <c r="K78">
        <v>800</v>
      </c>
      <c r="L78" s="10" t="s">
        <v>1212</v>
      </c>
    </row>
    <row r="79" spans="1:12" x14ac:dyDescent="0.25">
      <c r="A79">
        <v>125</v>
      </c>
      <c r="B79" t="s">
        <v>29</v>
      </c>
      <c r="C79">
        <f>VLOOKUP(B79,elemno!A:B,2,FALSE)</f>
        <v>7</v>
      </c>
      <c r="D79" t="s">
        <v>38</v>
      </c>
      <c r="E79">
        <f>VLOOKUP(G79,props!B:J,3,FALSE)</f>
        <v>2</v>
      </c>
      <c r="F79">
        <v>0</v>
      </c>
      <c r="G79" s="5">
        <v>46</v>
      </c>
      <c r="H79" t="s">
        <v>1052</v>
      </c>
      <c r="I79" t="s">
        <v>292</v>
      </c>
      <c r="J79" s="7" t="str">
        <f>IF(LEN(H79)&lt;2,"",LEFT(B79&amp;"  ",2)&amp;RIGHT("   "&amp;C79,3)&amp;RIGHT("   "&amp;G79,3)&amp;RIGHT("       "&amp;F79,7)&amp;" "&amp;LEFT(I79&amp;"                            ",25)&amp;" " &amp;H79)</f>
        <v>N   7 46      0 NITROSO GROUP N           $([ND2](=O)[#6,#7])</v>
      </c>
      <c r="K79">
        <v>810</v>
      </c>
    </row>
    <row r="80" spans="1:12" s="11" customFormat="1" ht="14.25" customHeight="1" x14ac:dyDescent="0.25">
      <c r="A80">
        <v>127</v>
      </c>
      <c r="B80" t="s">
        <v>29</v>
      </c>
      <c r="C80">
        <f>VLOOKUP(B80,elemno!A:B,2,FALSE)</f>
        <v>7</v>
      </c>
      <c r="D80" t="s">
        <v>40</v>
      </c>
      <c r="E80">
        <f>VLOOKUP(G80,props!B:J,3,FALSE)</f>
        <v>2</v>
      </c>
      <c r="F80">
        <v>0</v>
      </c>
      <c r="G80" s="5">
        <v>48</v>
      </c>
      <c r="H80" t="s">
        <v>1061</v>
      </c>
      <c r="I80" t="s">
        <v>813</v>
      </c>
      <c r="J80" s="7" t="str">
        <f>IF(LEN(H80)&lt;2,"",LEFT(B80&amp;"  ",2)&amp;RIGHT("   "&amp;C80,3)&amp;RIGHT("   "&amp;G80,3)&amp;RIGHT("       "&amp;F80,7)&amp;" "&amp;LEFT(I80&amp;"                            ",25)&amp;" " &amp;H80)</f>
        <v>N   7 48      0 DIVALENT NITROGEN REPLACI $([ND2][SD4]([OD1])([#6])[#6])</v>
      </c>
      <c r="K80">
        <v>820</v>
      </c>
      <c r="L80"/>
    </row>
    <row r="81" spans="1:12" x14ac:dyDescent="0.25">
      <c r="A81">
        <v>143</v>
      </c>
      <c r="B81" t="s">
        <v>29</v>
      </c>
      <c r="C81">
        <f>VLOOKUP(B81,elemno!A:B,2,FALSE)</f>
        <v>7</v>
      </c>
      <c r="D81" t="s">
        <v>44</v>
      </c>
      <c r="E81">
        <f>VLOOKUP(G81,props!B:J,3,FALSE)</f>
        <v>2</v>
      </c>
      <c r="F81">
        <v>-1</v>
      </c>
      <c r="G81" s="5">
        <v>62</v>
      </c>
      <c r="H81" t="s">
        <v>1209</v>
      </c>
      <c r="I81" t="s">
        <v>313</v>
      </c>
      <c r="J81" s="7" t="str">
        <f>IF(LEN(H81)&lt;2,"",LEFT(B81&amp;"  ",2)&amp;RIGHT("   "&amp;C81,3)&amp;RIGHT("   "&amp;G81,3)&amp;RIGHT("       "&amp;F81,7)&amp;" "&amp;LEFT(I81&amp;"                            ",25)&amp;" " &amp;H81)</f>
        <v>N   7 62     -1 SULFONAMIDE N-            [$([ND2v2][SD4]),$([ND2v2][CD3])]</v>
      </c>
      <c r="K81">
        <v>830</v>
      </c>
    </row>
    <row r="82" spans="1:12" x14ac:dyDescent="0.25">
      <c r="A82">
        <v>142</v>
      </c>
      <c r="B82" t="s">
        <v>29</v>
      </c>
      <c r="C82">
        <f>VLOOKUP(B82,elemno!A:B,2,FALSE)</f>
        <v>7</v>
      </c>
      <c r="D82" t="s">
        <v>43</v>
      </c>
      <c r="E82">
        <f>VLOOKUP(G82,props!B:J,3,FALSE)</f>
        <v>2</v>
      </c>
      <c r="F82">
        <v>0</v>
      </c>
      <c r="G82" s="5">
        <v>61</v>
      </c>
      <c r="H82" t="s">
        <v>2320</v>
      </c>
      <c r="I82" t="s">
        <v>312</v>
      </c>
      <c r="J82" s="7" t="str">
        <f>IF(LEN(H82)&lt;2,"",LEFT(B82&amp;"  ",2)&amp;RIGHT("   "&amp;C82,3)&amp;RIGHT("   "&amp;G82,3)&amp;RIGHT("       "&amp;F82,7)&amp;" "&amp;LEFT(I82&amp;"                            ",25)&amp;" " &amp;H82)</f>
        <v>N   7 61      0 ISONITRILE N              $([ND2]#[#6])</v>
      </c>
      <c r="K82">
        <v>840</v>
      </c>
    </row>
    <row r="83" spans="1:12" x14ac:dyDescent="0.25">
      <c r="A83">
        <v>142</v>
      </c>
      <c r="B83" t="s">
        <v>29</v>
      </c>
      <c r="C83">
        <f>VLOOKUP(B83,elemno!A:B,2,FALSE)</f>
        <v>7</v>
      </c>
      <c r="D83" t="s">
        <v>43</v>
      </c>
      <c r="E83">
        <f>VLOOKUP(G83,props!B:J,3,FALSE)</f>
        <v>2</v>
      </c>
      <c r="F83">
        <v>1</v>
      </c>
      <c r="G83" s="5">
        <v>61</v>
      </c>
      <c r="H83" t="s">
        <v>2322</v>
      </c>
      <c r="I83" t="s">
        <v>2321</v>
      </c>
      <c r="J83" s="7" t="str">
        <f>IF(LEN(H83)&lt;2,"",LEFT(B83&amp;"  ",2)&amp;RIGHT("   "&amp;C83,3)&amp;RIGHT("   "&amp;G83,3)&amp;RIGHT("       "&amp;F83,7)&amp;" "&amp;LEFT(I83&amp;"                            ",25)&amp;" " &amp;H83)</f>
        <v>N   7 61      1 diazo N (+1)              $([ND2]#[#7])</v>
      </c>
      <c r="K83">
        <v>840</v>
      </c>
    </row>
    <row r="84" spans="1:12" x14ac:dyDescent="0.25">
      <c r="A84">
        <v>114</v>
      </c>
      <c r="B84" t="s">
        <v>29</v>
      </c>
      <c r="C84">
        <f>VLOOKUP(B84,elemno!A:B,2,FALSE)</f>
        <v>7</v>
      </c>
      <c r="D84" t="s">
        <v>46</v>
      </c>
      <c r="E84">
        <f>VLOOKUP(G84,props!B:J,3,FALSE)</f>
        <v>2</v>
      </c>
      <c r="F84">
        <v>0</v>
      </c>
      <c r="G84" s="5">
        <v>38</v>
      </c>
      <c r="H84" t="s">
        <v>1037</v>
      </c>
      <c r="I84" t="s">
        <v>277</v>
      </c>
      <c r="J84" s="7" t="str">
        <f>IF(LEN(H84)&lt;2,"",LEFT(B84&amp;"  ",2)&amp;RIGHT("   "&amp;C84,3)&amp;RIGHT("   "&amp;G84,3)&amp;RIGHT("       "&amp;F84,7)&amp;" "&amp;LEFT(I84&amp;"                            ",25)&amp;" " &amp;H84)</f>
        <v>N   7 38      0 AROMATIC N, PYRIDINE      [nD2r600]</v>
      </c>
      <c r="K84">
        <v>850</v>
      </c>
    </row>
    <row r="85" spans="1:12" s="10" customFormat="1" x14ac:dyDescent="0.25">
      <c r="A85">
        <v>146</v>
      </c>
      <c r="B85" t="s">
        <v>29</v>
      </c>
      <c r="C85">
        <f>VLOOKUP(B85,elemno!A:B,2,FALSE)</f>
        <v>7</v>
      </c>
      <c r="D85" t="s">
        <v>49</v>
      </c>
      <c r="E85">
        <f>VLOOKUP(G85,props!B:J,3,FALSE)</f>
        <v>2</v>
      </c>
      <c r="F85">
        <v>0</v>
      </c>
      <c r="G85" s="5">
        <v>65</v>
      </c>
      <c r="H85" t="s">
        <v>1250</v>
      </c>
      <c r="I85" t="s">
        <v>1252</v>
      </c>
      <c r="J85" s="7" t="str">
        <f>IF(LEN(H85)&lt;2,"",LEFT(B85&amp;"  ",2)&amp;RIGHT("   "&amp;C85,3)&amp;RIGHT("   "&amp;G85,3)&amp;RIGHT("       "&amp;F85,7)&amp;" "&amp;LEFT(I85&amp;"                            ",25)&amp;" " &amp;H85)</f>
        <v>N   7 65      0 ALPHA AROM 5-RING N (thio $([nD2r500][sD2])</v>
      </c>
      <c r="K85">
        <v>860</v>
      </c>
      <c r="L85"/>
    </row>
    <row r="86" spans="1:12" x14ac:dyDescent="0.25">
      <c r="A86">
        <v>147</v>
      </c>
      <c r="B86" t="s">
        <v>29</v>
      </c>
      <c r="C86">
        <f>VLOOKUP(B86,elemno!A:B,2,FALSE)</f>
        <v>7</v>
      </c>
      <c r="D86" t="s">
        <v>50</v>
      </c>
      <c r="E86">
        <f>VLOOKUP(G86,props!B:J,3,FALSE)</f>
        <v>2</v>
      </c>
      <c r="F86">
        <v>0</v>
      </c>
      <c r="G86" s="5">
        <v>66</v>
      </c>
      <c r="H86" t="s">
        <v>1251</v>
      </c>
      <c r="I86" t="s">
        <v>1253</v>
      </c>
      <c r="J86" s="7" t="str">
        <f>IF(LEN(H86)&lt;2,"",LEFT(B86&amp;"  ",2)&amp;RIGHT("   "&amp;C86,3)&amp;RIGHT("   "&amp;G86,3)&amp;RIGHT("       "&amp;F86,7)&amp;" "&amp;LEFT(I86&amp;"                            ",25)&amp;" " &amp;H86)</f>
        <v>N   7 66      0 (BETA) AROM 5-RING N (thi $([nD2r500]:a:[sD2])</v>
      </c>
      <c r="K86">
        <v>870</v>
      </c>
    </row>
    <row r="87" spans="1:12" x14ac:dyDescent="0.25">
      <c r="A87">
        <v>146</v>
      </c>
      <c r="B87" t="s">
        <v>29</v>
      </c>
      <c r="C87">
        <f>VLOOKUP(B87,elemno!A:B,2,FALSE)</f>
        <v>7</v>
      </c>
      <c r="D87" t="s">
        <v>49</v>
      </c>
      <c r="E87">
        <f>VLOOKUP(G87,props!B:J,3,FALSE)</f>
        <v>2</v>
      </c>
      <c r="F87">
        <v>0</v>
      </c>
      <c r="G87" s="5">
        <v>65</v>
      </c>
      <c r="H87" t="s">
        <v>1256</v>
      </c>
      <c r="I87" t="s">
        <v>1258</v>
      </c>
      <c r="J87" s="7" t="str">
        <f>IF(LEN(H87)&lt;2,"",LEFT(B87&amp;"  ",2)&amp;RIGHT("   "&amp;C87,3)&amp;RIGHT("   "&amp;G87,3)&amp;RIGHT("       "&amp;F87,7)&amp;" "&amp;LEFT(I87&amp;"                            ",25)&amp;" " &amp;H87)</f>
        <v>N   7 65      0 ALPHA AROM 5-RING N (fura $([nD2r500]:[oD2])</v>
      </c>
      <c r="K87">
        <v>880</v>
      </c>
    </row>
    <row r="88" spans="1:12" x14ac:dyDescent="0.25">
      <c r="A88">
        <v>147</v>
      </c>
      <c r="B88" t="s">
        <v>29</v>
      </c>
      <c r="C88">
        <f>VLOOKUP(B88,elemno!A:B,2,FALSE)</f>
        <v>7</v>
      </c>
      <c r="D88" t="s">
        <v>50</v>
      </c>
      <c r="E88">
        <f>VLOOKUP(G88,props!B:J,3,FALSE)</f>
        <v>2</v>
      </c>
      <c r="F88">
        <v>0</v>
      </c>
      <c r="G88" s="5">
        <v>66</v>
      </c>
      <c r="H88" t="s">
        <v>1257</v>
      </c>
      <c r="I88" t="s">
        <v>1259</v>
      </c>
      <c r="J88" s="7" t="str">
        <f>IF(LEN(H88)&lt;2,"",LEFT(B88&amp;"  ",2)&amp;RIGHT("   "&amp;C88,3)&amp;RIGHT("   "&amp;G88,3)&amp;RIGHT("       "&amp;F88,7)&amp;" "&amp;LEFT(I88&amp;"                            ",25)&amp;" " &amp;H88)</f>
        <v>N   7 66      0 (BETA) AROM 5-RING N (fur $([nD2r500]:a:[oD2])</v>
      </c>
      <c r="K88">
        <v>890</v>
      </c>
    </row>
    <row r="89" spans="1:12" x14ac:dyDescent="0.25">
      <c r="A89">
        <v>146</v>
      </c>
      <c r="B89" t="s">
        <v>29</v>
      </c>
      <c r="C89">
        <f>VLOOKUP(B89,elemno!A:B,2,FALSE)</f>
        <v>7</v>
      </c>
      <c r="D89" t="s">
        <v>49</v>
      </c>
      <c r="E89">
        <f>VLOOKUP(G89,props!B:J,3,FALSE)</f>
        <v>2</v>
      </c>
      <c r="F89">
        <v>0</v>
      </c>
      <c r="G89" s="5">
        <v>65</v>
      </c>
      <c r="H89" t="s">
        <v>1254</v>
      </c>
      <c r="I89" t="s">
        <v>316</v>
      </c>
      <c r="J89" s="7" t="str">
        <f>IF(LEN(H89)&lt;2,"",LEFT(B89&amp;"  ",2)&amp;RIGHT("   "&amp;C89,3)&amp;RIGHT("   "&amp;G89,3)&amp;RIGHT("       "&amp;F89,7)&amp;" "&amp;LEFT(I89&amp;"                            ",25)&amp;" " &amp;H89)</f>
        <v>N   7 65      0 ALPHA AROM 5-RING N       [$([nD2r500]:[nD3v3])&amp;!$([$(n:[$([nv4])&amp;!$([#7][OD1])]),$(n:a=[$([nv4])&amp;!$([#7][OD1])]),$(n=a:[$([nv4])&amp;!$([#7][OD1])])])]</v>
      </c>
      <c r="K89">
        <v>900</v>
      </c>
    </row>
    <row r="90" spans="1:12" x14ac:dyDescent="0.25">
      <c r="A90">
        <v>147</v>
      </c>
      <c r="B90" t="s">
        <v>29</v>
      </c>
      <c r="C90">
        <f>VLOOKUP(B90,elemno!A:B,2,FALSE)</f>
        <v>7</v>
      </c>
      <c r="D90" t="s">
        <v>50</v>
      </c>
      <c r="E90">
        <f>VLOOKUP(G90,props!B:J,3,FALSE)</f>
        <v>2</v>
      </c>
      <c r="F90">
        <v>0</v>
      </c>
      <c r="G90" s="5">
        <v>66</v>
      </c>
      <c r="H90" t="s">
        <v>1255</v>
      </c>
      <c r="I90" t="s">
        <v>646</v>
      </c>
      <c r="J90" s="7" t="str">
        <f>IF(LEN(H90)&lt;2,"",LEFT(B90&amp;"  ",2)&amp;RIGHT("   "&amp;C90,3)&amp;RIGHT("   "&amp;G90,3)&amp;RIGHT("       "&amp;F90,7)&amp;" "&amp;LEFT(I90&amp;"                            ",25)&amp;" " &amp;H90)</f>
        <v>N   7 66      0 (BETA) AROM 5-RING N      [$([nD2r500]:a:[nD3v3])&amp;!$([$(n:[$([nv4])&amp;!$([#7][OD1])]),$(n:a=[$([nv4])&amp;!$([#7][OD1])]),$(n=a:[$([nv4])&amp;!$([#7][OD1])])])]</v>
      </c>
      <c r="K90">
        <v>910</v>
      </c>
    </row>
    <row r="91" spans="1:12" x14ac:dyDescent="0.25">
      <c r="A91">
        <v>161</v>
      </c>
      <c r="B91" t="s">
        <v>29</v>
      </c>
      <c r="C91">
        <f>VLOOKUP(B91,elemno!A:B,2,FALSE)</f>
        <v>7</v>
      </c>
      <c r="D91" t="s">
        <v>45</v>
      </c>
      <c r="E91">
        <f>VLOOKUP(G91,props!B:J,3,FALSE)</f>
        <v>2</v>
      </c>
      <c r="F91">
        <v>-0.25</v>
      </c>
      <c r="G91" s="5">
        <v>76</v>
      </c>
      <c r="H91" t="s">
        <v>1033</v>
      </c>
      <c r="I91" t="s">
        <v>332</v>
      </c>
      <c r="J91" s="7" t="str">
        <f>IF(LEN(H91)&lt;2,"",LEFT(B91&amp;"  ",2)&amp;RIGHT("   "&amp;C91,3)&amp;RIGHT("   "&amp;G91,3)&amp;RIGHT("       "&amp;F91,7)&amp;" "&amp;LEFT(I91&amp;"                            ",25)&amp;" " &amp;H91)</f>
        <v>N   7 76  -0.25 NEG N IN TETRAZOLE AN     [nD2r500][nD2r500][nD2r500][nD2r500]</v>
      </c>
      <c r="K91">
        <v>920</v>
      </c>
    </row>
    <row r="92" spans="1:12" x14ac:dyDescent="0.25">
      <c r="A92">
        <v>161</v>
      </c>
      <c r="B92" t="s">
        <v>29</v>
      </c>
      <c r="C92">
        <f>VLOOKUP(B92,elemno!A:B,2,FALSE)</f>
        <v>7</v>
      </c>
      <c r="D92" t="s">
        <v>45</v>
      </c>
      <c r="E92">
        <f>VLOOKUP(G92,props!B:J,3,FALSE)</f>
        <v>2</v>
      </c>
      <c r="F92">
        <v>-0.33</v>
      </c>
      <c r="G92" s="5">
        <v>76</v>
      </c>
      <c r="H92" t="s">
        <v>1208</v>
      </c>
      <c r="I92" t="s">
        <v>1207</v>
      </c>
      <c r="J92" s="7" t="str">
        <f>IF(LEN(H92)&lt;2,"",LEFT(B92&amp;"  ",2)&amp;RIGHT("   "&amp;C92,3)&amp;RIGHT("   "&amp;G92,3)&amp;RIGHT("       "&amp;F92,7)&amp;" "&amp;LEFT(I92&amp;"                            ",25)&amp;" " &amp;H92)</f>
        <v>N   7 76  -0.33 (NEG N IN TRIAZOLE)       [nD2r500]:[nD2r500]:c:[nD2r500]</v>
      </c>
      <c r="K92">
        <v>930</v>
      </c>
      <c r="L92" t="s">
        <v>915</v>
      </c>
    </row>
    <row r="93" spans="1:12" x14ac:dyDescent="0.25">
      <c r="A93">
        <v>161</v>
      </c>
      <c r="B93" t="s">
        <v>29</v>
      </c>
      <c r="C93">
        <f>VLOOKUP(B93,elemno!A:B,2,FALSE)</f>
        <v>7</v>
      </c>
      <c r="D93" t="s">
        <v>45</v>
      </c>
      <c r="E93">
        <f>VLOOKUP(G93,props!B:J,3,FALSE)</f>
        <v>2</v>
      </c>
      <c r="F93">
        <v>-0.5</v>
      </c>
      <c r="G93" s="5">
        <v>76</v>
      </c>
      <c r="H93" t="s">
        <v>1244</v>
      </c>
      <c r="I93" t="s">
        <v>1243</v>
      </c>
      <c r="J93" s="7" t="str">
        <f>IF(LEN(H93)&lt;2,"",LEFT(B93&amp;"  ",2)&amp;RIGHT("   "&amp;C93,3)&amp;RIGHT("   "&amp;G93,3)&amp;RIGHT("       "&amp;F93,7)&amp;" "&amp;LEFT(I93&amp;"                            ",25)&amp;" " &amp;H93)</f>
        <v>N   7 76   -0.5 NEG N IN DIAZOLE          $([nD2r500][nD2r500]ccc)</v>
      </c>
      <c r="K93">
        <v>940</v>
      </c>
      <c r="L93" t="s">
        <v>953</v>
      </c>
    </row>
    <row r="94" spans="1:12" x14ac:dyDescent="0.25">
      <c r="A94">
        <v>164</v>
      </c>
      <c r="B94" t="s">
        <v>29</v>
      </c>
      <c r="C94">
        <f>VLOOKUP(B94,elemno!A:B,2,FALSE)</f>
        <v>7</v>
      </c>
      <c r="D94" t="s">
        <v>53</v>
      </c>
      <c r="E94">
        <f>VLOOKUP(G94,props!B:J,3,FALSE)</f>
        <v>2</v>
      </c>
      <c r="F94">
        <v>0</v>
      </c>
      <c r="G94" s="5">
        <v>79</v>
      </c>
      <c r="H94" t="s">
        <v>1034</v>
      </c>
      <c r="I94" t="s">
        <v>336</v>
      </c>
      <c r="J94" s="7" t="str">
        <f>IF(LEN(H94)&lt;2,"",LEFT(B94&amp;"  ",2)&amp;RIGHT("   "&amp;C94,3)&amp;RIGHT("   "&amp;G94,3)&amp;RIGHT("       "&amp;F94,7)&amp;" "&amp;LEFT(I94&amp;"                            ",25)&amp;" " &amp;H94)</f>
        <v>N   7 79      0 GENERAL AROM 5-RING N     [nD2r500]</v>
      </c>
      <c r="K94">
        <v>950</v>
      </c>
    </row>
    <row r="95" spans="1:12" x14ac:dyDescent="0.25">
      <c r="A95">
        <v>123</v>
      </c>
      <c r="B95" t="s">
        <v>29</v>
      </c>
      <c r="C95">
        <f>VLOOKUP(B95,elemno!A:B,2,FALSE)</f>
        <v>7</v>
      </c>
      <c r="D95" t="s">
        <v>289</v>
      </c>
      <c r="E95">
        <f>VLOOKUP(G95,props!B:J,3,FALSE)</f>
        <v>3</v>
      </c>
      <c r="F95">
        <v>0</v>
      </c>
      <c r="G95" s="5">
        <v>45</v>
      </c>
      <c r="H95" t="s">
        <v>398</v>
      </c>
      <c r="I95" t="s">
        <v>290</v>
      </c>
      <c r="J95" s="7" t="str">
        <f>IF(LEN(H95)&lt;2,"",LEFT(B95&amp;"  ",2)&amp;RIGHT("   "&amp;C95,3)&amp;RIGHT("   "&amp;G95,3)&amp;RIGHT("       "&amp;F95,7)&amp;" "&amp;LEFT(I95&amp;"                            ",25)&amp;" " &amp;H95)</f>
        <v>N   7 45      0 NITRO GROUP N             $([ND3](=O)O)</v>
      </c>
      <c r="K95">
        <v>960</v>
      </c>
    </row>
    <row r="96" spans="1:12" x14ac:dyDescent="0.25">
      <c r="A96">
        <v>124</v>
      </c>
      <c r="B96" t="s">
        <v>29</v>
      </c>
      <c r="C96">
        <f>VLOOKUP(B96,elemno!A:B,2,FALSE)</f>
        <v>7</v>
      </c>
      <c r="D96" t="s">
        <v>37</v>
      </c>
      <c r="E96">
        <f>VLOOKUP(G96,props!B:J,3,FALSE)</f>
        <v>3</v>
      </c>
      <c r="F96">
        <v>0</v>
      </c>
      <c r="G96" s="5">
        <v>45</v>
      </c>
      <c r="H96" t="s">
        <v>369</v>
      </c>
      <c r="I96" t="s">
        <v>291</v>
      </c>
      <c r="J96" s="7" t="str">
        <f>IF(LEN(H96)&lt;2,"",LEFT(B96&amp;"  ",2)&amp;RIGHT("   "&amp;C96,3)&amp;RIGHT("   "&amp;G96,3)&amp;RIGHT("       "&amp;F96,7)&amp;" "&amp;LEFT(I96&amp;"                            ",25)&amp;" " &amp;H96)</f>
        <v/>
      </c>
      <c r="K96">
        <v>970</v>
      </c>
    </row>
    <row r="97" spans="1:12" x14ac:dyDescent="0.25">
      <c r="A97">
        <v>148</v>
      </c>
      <c r="B97" t="s">
        <v>29</v>
      </c>
      <c r="C97">
        <f>VLOOKUP(B97,elemno!A:B,2,FALSE)</f>
        <v>7</v>
      </c>
      <c r="D97" t="s">
        <v>35</v>
      </c>
      <c r="E97">
        <f>VLOOKUP(G97,props!B:J,3,FALSE)</f>
        <v>3</v>
      </c>
      <c r="F97">
        <v>0</v>
      </c>
      <c r="G97" s="5">
        <v>67</v>
      </c>
      <c r="H97" t="s">
        <v>1055</v>
      </c>
      <c r="I97" t="s">
        <v>317</v>
      </c>
      <c r="J97" s="7" t="str">
        <f>IF(LEN(H97)&lt;2,"",LEFT(B97&amp;"  ",2)&amp;RIGHT("   "&amp;C97,3)&amp;RIGHT("   "&amp;G97,3)&amp;RIGHT("       "&amp;F97,7)&amp;" "&amp;LEFT(I97&amp;"                            ",25)&amp;" " &amp;H97)</f>
        <v>N   7 67      0 NITROGEN IN N-OXIDE       [$([ND3]([OD1])([#6])[#6]),$([ND3]([OD1])=[#6,#7])]</v>
      </c>
      <c r="K97">
        <v>980</v>
      </c>
    </row>
    <row r="98" spans="1:12" x14ac:dyDescent="0.25">
      <c r="A98">
        <v>136</v>
      </c>
      <c r="B98" t="s">
        <v>29</v>
      </c>
      <c r="C98">
        <f>VLOOKUP(B98,elemno!A:B,2,FALSE)</f>
        <v>7</v>
      </c>
      <c r="D98" t="s">
        <v>42</v>
      </c>
      <c r="E98">
        <f>VLOOKUP(G98,props!B:J,3,FALSE)</f>
        <v>3</v>
      </c>
      <c r="F98">
        <v>0.33300000000000002</v>
      </c>
      <c r="G98" s="5">
        <v>56</v>
      </c>
      <c r="H98" t="s">
        <v>1235</v>
      </c>
      <c r="I98" t="s">
        <v>304</v>
      </c>
      <c r="J98" s="7" t="str">
        <f>IF(LEN(H98)&lt;2,"",LEFT(B98&amp;"  ",2)&amp;RIGHT("   "&amp;C98,3)&amp;RIGHT("   "&amp;G98,3)&amp;RIGHT("       "&amp;F98,7)&amp;" "&amp;LEFT(I98&amp;"                            ",25)&amp;" " &amp;H98)</f>
        <v>N   7 56  0.333 GUANIDINIUM N; Q=1/3      [$([ND3v3][#6D3]([#7D3v3&amp;!r600&amp;!$([#7][OD1])])=[#7D3v4&amp;!r600&amp;!$([#7][OD1])]),$([ND3v4]=[#6D3]([#7D3v3&amp;!r600&amp;!$([#7][OD1])])[#7D3v3&amp;!r600&amp;!$([#7][OD1])])]</v>
      </c>
      <c r="K98">
        <v>990</v>
      </c>
    </row>
    <row r="99" spans="1:12" x14ac:dyDescent="0.25">
      <c r="A99">
        <v>135</v>
      </c>
      <c r="B99" t="s">
        <v>29</v>
      </c>
      <c r="C99">
        <f>VLOOKUP(B99,elemno!A:B,2,FALSE)</f>
        <v>7</v>
      </c>
      <c r="D99" t="s">
        <v>41</v>
      </c>
      <c r="E99">
        <f>VLOOKUP(G99,props!B:J,3,FALSE)</f>
        <v>3</v>
      </c>
      <c r="F99">
        <v>0.5</v>
      </c>
      <c r="G99" s="5">
        <v>55</v>
      </c>
      <c r="H99" t="s">
        <v>1236</v>
      </c>
      <c r="I99" t="s">
        <v>303</v>
      </c>
      <c r="J99" s="7" t="str">
        <f>IF(LEN(H99)&lt;2,"",LEFT(B99&amp;"  ",2)&amp;RIGHT("   "&amp;C99,3)&amp;RIGHT("   "&amp;G99,3)&amp;RIGHT("       "&amp;F99,7)&amp;" "&amp;LEFT(I99&amp;"                            ",25)&amp;" " &amp;H99)</f>
        <v>N   7 55    0.5 N IN +N=C-N: ; Q=1/2      [$([ND3v4]=[#6D3][#7D3v3]),$([ND3v3][#6D3]=[#7D3v4&amp;!r600&amp;!$([#7][OD1])])]</v>
      </c>
      <c r="K99">
        <v>1000</v>
      </c>
    </row>
    <row r="100" spans="1:12" x14ac:dyDescent="0.25">
      <c r="A100">
        <v>133</v>
      </c>
      <c r="B100" t="s">
        <v>29</v>
      </c>
      <c r="C100">
        <f>VLOOKUP(B100,elemno!A:B,2,FALSE)</f>
        <v>7</v>
      </c>
      <c r="D100" t="s">
        <v>299</v>
      </c>
      <c r="E100">
        <f>VLOOKUP(G100,props!B:J,3,FALSE)</f>
        <v>3</v>
      </c>
      <c r="F100">
        <v>1</v>
      </c>
      <c r="G100" s="5">
        <v>54</v>
      </c>
      <c r="H100" t="s">
        <v>1214</v>
      </c>
      <c r="I100" t="s">
        <v>300</v>
      </c>
      <c r="J100" s="7" t="str">
        <f>IF(LEN(H100)&lt;2,"",LEFT(B100&amp;"  ",2)&amp;RIGHT("   "&amp;C100,3)&amp;RIGHT("   "&amp;G100,3)&amp;RIGHT("       "&amp;F100,7)&amp;" "&amp;LEFT(I100&amp;"                            ",25)&amp;" " &amp;H100)</f>
        <v>N   7 54      1 IMINIUM NITROGEN          $([ND3v4]=[#6,#7])</v>
      </c>
      <c r="K100">
        <v>1010</v>
      </c>
    </row>
    <row r="101" spans="1:12" x14ac:dyDescent="0.25">
      <c r="A101">
        <v>134</v>
      </c>
      <c r="B101" t="s">
        <v>29</v>
      </c>
      <c r="C101">
        <f>VLOOKUP(B101,elemno!A:B,2,FALSE)</f>
        <v>7</v>
      </c>
      <c r="D101" t="s">
        <v>301</v>
      </c>
      <c r="E101">
        <f>VLOOKUP(G101,props!B:J,3,FALSE)</f>
        <v>3</v>
      </c>
      <c r="F101">
        <v>1</v>
      </c>
      <c r="G101" s="5">
        <v>54</v>
      </c>
      <c r="H101" t="s">
        <v>1215</v>
      </c>
      <c r="I101" t="s">
        <v>302</v>
      </c>
      <c r="J101" s="7" t="str">
        <f>IF(LEN(H101)&lt;2,"",LEFT(B101&amp;"  ",2)&amp;RIGHT("   "&amp;C101,3)&amp;RIGHT("   "&amp;G101,3)&amp;RIGHT("       "&amp;F101,7)&amp;" "&amp;LEFT(I101&amp;"                            ",25)&amp;" " &amp;H101)</f>
        <v>N   7 54      1 AZONIUM NITROGEN          $([ND3v4]([H])([#6])=[#7])</v>
      </c>
      <c r="K101">
        <v>1020</v>
      </c>
    </row>
    <row r="102" spans="1:12" x14ac:dyDescent="0.25">
      <c r="A102">
        <v>121</v>
      </c>
      <c r="B102" t="s">
        <v>29</v>
      </c>
      <c r="C102">
        <f>VLOOKUP(B102,elemno!A:B,2,FALSE)</f>
        <v>7</v>
      </c>
      <c r="D102" t="s">
        <v>286</v>
      </c>
      <c r="E102">
        <f>VLOOKUP(G102,props!B:J,3,FALSE)</f>
        <v>3</v>
      </c>
      <c r="F102">
        <v>0</v>
      </c>
      <c r="G102" s="5">
        <v>43</v>
      </c>
      <c r="H102" t="s">
        <v>1242</v>
      </c>
      <c r="I102" t="s">
        <v>1213</v>
      </c>
      <c r="J102" s="7" t="str">
        <f>IF(LEN(H102)&lt;2,"",LEFT(B102&amp;"  ",2)&amp;RIGHT("   "&amp;C102,3)&amp;RIGHT("   "&amp;G102,3)&amp;RIGHT("       "&amp;F102,7)&amp;" "&amp;LEFT(I102&amp;"                            ",25)&amp;" " &amp;H102)</f>
        <v>N   7 43      0 N, SULFONAMIDES (and phos [$([ND3]S([OD1])[OD1]),$([ND3]P([OD1])[OD1])]</v>
      </c>
      <c r="K102">
        <v>1030</v>
      </c>
    </row>
    <row r="103" spans="1:12" x14ac:dyDescent="0.25">
      <c r="A103">
        <v>44</v>
      </c>
      <c r="B103" t="s">
        <v>29</v>
      </c>
      <c r="C103">
        <f>VLOOKUP(B103,elemno!A:B,2,FALSE)</f>
        <v>7</v>
      </c>
      <c r="D103" t="s">
        <v>39</v>
      </c>
      <c r="E103">
        <f>VLOOKUP(G103,props!B:J,3,FALSE)</f>
        <v>3</v>
      </c>
      <c r="F103">
        <v>0</v>
      </c>
      <c r="G103" s="5">
        <v>10</v>
      </c>
      <c r="H103" t="s">
        <v>1210</v>
      </c>
      <c r="I103" t="s">
        <v>167</v>
      </c>
      <c r="J103" s="7" t="str">
        <f>IF(LEN(H103)&lt;2,"",LEFT(B103&amp;"  ",2)&amp;RIGHT("   "&amp;C103,3)&amp;RIGHT("   "&amp;G103,3)&amp;RIGHT("       "&amp;F103,7)&amp;" "&amp;LEFT(I103&amp;"                            ",25)&amp;" " &amp;H103)</f>
        <v>N   7 10      0 N-C=O, AMIDES             $([ND3v3][#6]=O)</v>
      </c>
      <c r="K103">
        <v>1040</v>
      </c>
    </row>
    <row r="104" spans="1:12" x14ac:dyDescent="0.25">
      <c r="A104">
        <v>121</v>
      </c>
      <c r="B104" t="s">
        <v>29</v>
      </c>
      <c r="C104">
        <f>VLOOKUP(B104,elemno!A:B,2,FALSE)</f>
        <v>7</v>
      </c>
      <c r="D104" t="s">
        <v>40</v>
      </c>
      <c r="E104">
        <f>VLOOKUP(G104,props!B:J,3,FALSE)</f>
        <v>3</v>
      </c>
      <c r="F104">
        <v>0</v>
      </c>
      <c r="G104" s="5">
        <v>43</v>
      </c>
      <c r="H104" t="s">
        <v>1241</v>
      </c>
      <c r="I104" t="s">
        <v>1240</v>
      </c>
      <c r="J104" s="7" t="str">
        <f>IF(LEN(H104)&lt;2,"",LEFT(B104&amp;"  ",2)&amp;RIGHT("   "&amp;C104,3)&amp;RIGHT("   "&amp;G104,3)&amp;RIGHT("       "&amp;F104,7)&amp;" "&amp;LEFT(I104&amp;"                            ",25)&amp;" " &amp;H104)</f>
        <v>N   7 43      0 N, sulfinamide            # not implemented: [$([ND3]S[OD1])&amp;!$([ND3]S([OD1])[OD1])]</v>
      </c>
      <c r="K104">
        <v>1050</v>
      </c>
    </row>
    <row r="105" spans="1:12" x14ac:dyDescent="0.25">
      <c r="A105">
        <v>115</v>
      </c>
      <c r="B105" t="s">
        <v>29</v>
      </c>
      <c r="C105">
        <f>VLOOKUP(B105,elemno!A:B,2,FALSE)</f>
        <v>7</v>
      </c>
      <c r="D105" t="s">
        <v>47</v>
      </c>
      <c r="E105">
        <f>VLOOKUP(G105,props!B:J,3,FALSE)</f>
        <v>3</v>
      </c>
      <c r="F105">
        <v>0</v>
      </c>
      <c r="G105" s="5">
        <v>39</v>
      </c>
      <c r="H105" t="s">
        <v>1238</v>
      </c>
      <c r="I105" t="s">
        <v>1232</v>
      </c>
      <c r="J105" s="7" t="str">
        <f>IF(LEN(H105)&lt;2,"",LEFT(B105&amp;"  ",2)&amp;RIGHT("   "&amp;C105,3)&amp;RIGHT("   "&amp;G105,3)&amp;RIGHT("       "&amp;F105,7)&amp;" "&amp;LEFT(I105&amp;"                            ",25)&amp;" " &amp;H105)</f>
        <v>N   7 39      0 AROMATIC N, PYRROLE (tetr $([nD3v3r500][nD2]=[nD2][nD2])</v>
      </c>
      <c r="K105">
        <v>1060</v>
      </c>
    </row>
    <row r="106" spans="1:12" x14ac:dyDescent="0.25">
      <c r="A106">
        <v>45</v>
      </c>
      <c r="B106" t="s">
        <v>29</v>
      </c>
      <c r="C106">
        <f>VLOOKUP(B106,elemno!A:B,2,FALSE)</f>
        <v>7</v>
      </c>
      <c r="D106" t="s">
        <v>168</v>
      </c>
      <c r="E106">
        <f>VLOOKUP(G106,props!B:J,3,FALSE)</f>
        <v>3</v>
      </c>
      <c r="F106">
        <v>0</v>
      </c>
      <c r="G106" s="5">
        <v>10</v>
      </c>
      <c r="H106" t="s">
        <v>1246</v>
      </c>
      <c r="I106" t="s">
        <v>169</v>
      </c>
      <c r="J106" s="7" t="str">
        <f>IF(LEN(H106)&lt;2,"",LEFT(B106&amp;"  ",2)&amp;RIGHT("   "&amp;C106,3)&amp;RIGHT("   "&amp;G106,3)&amp;RIGHT("       "&amp;F106,7)&amp;" "&amp;LEFT(I106&amp;"                            ",25)&amp;" " &amp;H106)</f>
        <v>N   7 10      0 N-C=S (DELOC LP)          $([ND3][#6]=[#16])</v>
      </c>
      <c r="K106">
        <v>1070</v>
      </c>
    </row>
    <row r="107" spans="1:12" x14ac:dyDescent="0.25">
      <c r="A107">
        <v>46</v>
      </c>
      <c r="B107" t="s">
        <v>29</v>
      </c>
      <c r="C107">
        <f>VLOOKUP(B107,elemno!A:B,2,FALSE)</f>
        <v>7</v>
      </c>
      <c r="D107" t="s">
        <v>170</v>
      </c>
      <c r="E107">
        <f>VLOOKUP(G107,props!B:J,3,FALSE)</f>
        <v>3</v>
      </c>
      <c r="F107">
        <v>0</v>
      </c>
      <c r="G107" s="5">
        <v>10</v>
      </c>
      <c r="H107" t="s">
        <v>1247</v>
      </c>
      <c r="I107" t="s">
        <v>171</v>
      </c>
      <c r="J107" s="7" t="str">
        <f>IF(LEN(H107)&lt;2,"",LEFT(B107&amp;"  ",2)&amp;RIGHT("   "&amp;C107,3)&amp;RIGHT("   "&amp;G107,3)&amp;RIGHT("       "&amp;F107,7)&amp;" "&amp;LEFT(I107&amp;"                            ",25)&amp;" " &amp;H107)</f>
        <v>N   7 10      0 N-N=C (DELOC LP)          # not implemented??$([ND3][#7]=[#6,#7])</v>
      </c>
      <c r="K107">
        <v>1080</v>
      </c>
    </row>
    <row r="108" spans="1:12" x14ac:dyDescent="0.25">
      <c r="A108">
        <v>116</v>
      </c>
      <c r="B108" t="s">
        <v>29</v>
      </c>
      <c r="C108">
        <f>VLOOKUP(B108,elemno!A:B,2,FALSE)</f>
        <v>7</v>
      </c>
      <c r="D108" t="s">
        <v>31</v>
      </c>
      <c r="E108">
        <f>VLOOKUP(G108,props!B:J,3,FALSE)</f>
        <v>3</v>
      </c>
      <c r="F108">
        <v>0</v>
      </c>
      <c r="G108" s="5">
        <v>40</v>
      </c>
      <c r="H108" t="s">
        <v>1046</v>
      </c>
      <c r="I108" t="s">
        <v>279</v>
      </c>
      <c r="J108" s="7" t="str">
        <f>IF(LEN(H108)&lt;2,"",LEFT(B108&amp;"  ",2)&amp;RIGHT("   "&amp;C108,3)&amp;RIGHT("   "&amp;G108,3)&amp;RIGHT("       "&amp;F108,7)&amp;" "&amp;LEFT(I108&amp;"                            ",25)&amp;" " &amp;H108)</f>
        <v>N   7 40      0 N-C=C (DELOC LP)          [$([ND3][#6]=[#6]),$([ND3]c)]</v>
      </c>
      <c r="K108">
        <v>1090</v>
      </c>
    </row>
    <row r="109" spans="1:12" x14ac:dyDescent="0.25">
      <c r="A109">
        <v>47</v>
      </c>
      <c r="B109" t="s">
        <v>29</v>
      </c>
      <c r="C109">
        <f>VLOOKUP(B109,elemno!A:B,2,FALSE)</f>
        <v>7</v>
      </c>
      <c r="D109" t="s">
        <v>172</v>
      </c>
      <c r="E109">
        <f>VLOOKUP(G109,props!B:J,3,FALSE)</f>
        <v>3</v>
      </c>
      <c r="F109">
        <v>0</v>
      </c>
      <c r="G109" s="5">
        <v>10</v>
      </c>
      <c r="H109" t="s">
        <v>1245</v>
      </c>
      <c r="I109" t="s">
        <v>173</v>
      </c>
      <c r="J109" s="7" t="str">
        <f>IF(LEN(H109)&lt;2,"",LEFT(B109&amp;"  ",2)&amp;RIGHT("   "&amp;C109,3)&amp;RIGHT("   "&amp;G109,3)&amp;RIGHT("       "&amp;F109,7)&amp;" "&amp;LEFT(I109&amp;"                            ",25)&amp;" " &amp;H109)</f>
        <v>N   7 10      0 N-N=N (DELOC LP)          $([ND3v3][#7D2v3]=[#7D2v3])</v>
      </c>
      <c r="K109">
        <v>1100</v>
      </c>
    </row>
    <row r="110" spans="1:12" x14ac:dyDescent="0.25">
      <c r="A110">
        <v>117</v>
      </c>
      <c r="B110" t="s">
        <v>29</v>
      </c>
      <c r="C110">
        <f>VLOOKUP(B110,elemno!A:B,2,FALSE)</f>
        <v>7</v>
      </c>
      <c r="D110" t="s">
        <v>280</v>
      </c>
      <c r="E110">
        <f>VLOOKUP(G110,props!B:J,3,FALSE)</f>
        <v>3</v>
      </c>
      <c r="F110">
        <v>0</v>
      </c>
      <c r="G110" s="5">
        <v>40</v>
      </c>
      <c r="H110" t="s">
        <v>1045</v>
      </c>
      <c r="I110" t="s">
        <v>281</v>
      </c>
      <c r="J110" s="7" t="str">
        <f>IF(LEN(H110)&lt;2,"",LEFT(B110&amp;"  ",2)&amp;RIGHT("   "&amp;C110,3)&amp;RIGHT("   "&amp;G110,3)&amp;RIGHT("       "&amp;F110,7)&amp;" "&amp;LEFT(I110&amp;"                            ",25)&amp;" " &amp;H110)</f>
        <v>N   7 40      0 N-C=N (DELOC LP)          $([ND3][#6]=[#7,#15])</v>
      </c>
      <c r="K110">
        <v>1110</v>
      </c>
    </row>
    <row r="111" spans="1:12" x14ac:dyDescent="0.25">
      <c r="A111" s="11">
        <v>121</v>
      </c>
      <c r="B111" s="11" t="s">
        <v>29</v>
      </c>
      <c r="C111" s="11">
        <f>VLOOKUP(B111,elemno!A:B,2,FALSE)</f>
        <v>7</v>
      </c>
      <c r="D111" s="11" t="s">
        <v>1063</v>
      </c>
      <c r="E111" s="11">
        <f>VLOOKUP(G111,props!B:J,3,FALSE)</f>
        <v>3</v>
      </c>
      <c r="F111" s="11">
        <v>0</v>
      </c>
      <c r="G111" s="13">
        <v>43</v>
      </c>
      <c r="H111" t="s">
        <v>1064</v>
      </c>
      <c r="I111" s="11" t="s">
        <v>807</v>
      </c>
      <c r="J111" s="7" t="str">
        <f>IF(LEN(H111)&lt;2,"",LEFT(B111&amp;"  ",2)&amp;RIGHT("   "&amp;C111,3)&amp;RIGHT("   "&amp;G111,3)&amp;RIGHT("       "&amp;F111,7)&amp;" "&amp;LEFT(I111&amp;"                            ",25)&amp;" " &amp;H111)</f>
        <v>N   7 43      0 NITROGEN ATTACHED TO CYAN $([ND3][CD2][ND1])</v>
      </c>
      <c r="K111">
        <v>1120</v>
      </c>
      <c r="L111" s="11" t="s">
        <v>895</v>
      </c>
    </row>
    <row r="112" spans="1:12" x14ac:dyDescent="0.25">
      <c r="A112">
        <v>41</v>
      </c>
      <c r="B112" t="s">
        <v>29</v>
      </c>
      <c r="C112">
        <f>VLOOKUP(B112,elemno!A:B,2,FALSE)</f>
        <v>7</v>
      </c>
      <c r="D112" t="s">
        <v>162</v>
      </c>
      <c r="E112">
        <f>VLOOKUP(G112,props!B:J,3,FALSE)</f>
        <v>3</v>
      </c>
      <c r="F112">
        <v>0</v>
      </c>
      <c r="G112" s="5">
        <v>8</v>
      </c>
      <c r="H112" t="s">
        <v>1050</v>
      </c>
      <c r="I112" t="s">
        <v>163</v>
      </c>
      <c r="J112" s="7" t="str">
        <f>IF(LEN(H112)&lt;2,"",LEFT(B112&amp;"  ",2)&amp;RIGHT("   "&amp;C112,3)&amp;RIGHT("   "&amp;G112,3)&amp;RIGHT("       "&amp;F112,7)&amp;" "&amp;LEFT(I112&amp;"                            ",25)&amp;" " &amp;H112)</f>
        <v>N   7  8      0 AMINE N                   [$([ND3](-A)(-A)-A),$([ND3](-A)(-A)-n)]</v>
      </c>
      <c r="K112">
        <v>1130</v>
      </c>
    </row>
    <row r="113" spans="1:11" x14ac:dyDescent="0.25">
      <c r="A113">
        <v>169</v>
      </c>
      <c r="B113" t="s">
        <v>29</v>
      </c>
      <c r="C113">
        <f>VLOOKUP(B113,elemno!A:B,2,FALSE)</f>
        <v>7</v>
      </c>
      <c r="D113" t="s">
        <v>52</v>
      </c>
      <c r="E113">
        <f>VLOOKUP(G113,props!B:J,3,FALSE)</f>
        <v>3</v>
      </c>
      <c r="F113">
        <v>0</v>
      </c>
      <c r="G113" s="5">
        <v>82</v>
      </c>
      <c r="H113" t="s">
        <v>1031</v>
      </c>
      <c r="I113" t="s">
        <v>372</v>
      </c>
      <c r="J113" s="7" t="str">
        <f>IF(LEN(H113)&lt;2,"",LEFT(B113&amp;"  ",2)&amp;RIGHT("   "&amp;C113,3)&amp;RIGHT("   "&amp;G113,3)&amp;RIGHT("       "&amp;F113,7)&amp;" "&amp;LEFT(I113&amp;"                            ",25)&amp;" " &amp;H113)</f>
        <v>N   7 82      0 N-OXIDE NITROGEN IN GENER $([nD3r500][OD1])</v>
      </c>
      <c r="K113">
        <v>1140</v>
      </c>
    </row>
    <row r="114" spans="1:11" x14ac:dyDescent="0.25">
      <c r="A114">
        <v>167</v>
      </c>
      <c r="B114" t="s">
        <v>29</v>
      </c>
      <c r="C114">
        <f>VLOOKUP(B114,elemno!A:B,2,FALSE)</f>
        <v>7</v>
      </c>
      <c r="D114" t="s">
        <v>340</v>
      </c>
      <c r="E114">
        <f>VLOOKUP(G114,props!B:J,3,FALSE)</f>
        <v>3</v>
      </c>
      <c r="F114">
        <v>0</v>
      </c>
      <c r="G114" s="5">
        <v>82</v>
      </c>
      <c r="H114" t="s">
        <v>369</v>
      </c>
      <c r="I114" t="s">
        <v>370</v>
      </c>
      <c r="J114" s="7" t="str">
        <f>IF(LEN(H114)&lt;2,"",LEFT(B114&amp;"  ",2)&amp;RIGHT("   "&amp;C114,3)&amp;RIGHT("   "&amp;G114,3)&amp;RIGHT("       "&amp;F114,7)&amp;" "&amp;LEFT(I114&amp;"                            ",25)&amp;" " &amp;H114)</f>
        <v/>
      </c>
      <c r="K114">
        <v>1150</v>
      </c>
    </row>
    <row r="115" spans="1:11" x14ac:dyDescent="0.25">
      <c r="A115">
        <v>168</v>
      </c>
      <c r="B115" t="s">
        <v>29</v>
      </c>
      <c r="C115">
        <f>VLOOKUP(B115,elemno!A:B,2,FALSE)</f>
        <v>7</v>
      </c>
      <c r="D115" t="s">
        <v>341</v>
      </c>
      <c r="E115">
        <f>VLOOKUP(G115,props!B:J,3,FALSE)</f>
        <v>3</v>
      </c>
      <c r="F115">
        <v>0</v>
      </c>
      <c r="G115" s="5">
        <v>82</v>
      </c>
      <c r="H115" t="s">
        <v>369</v>
      </c>
      <c r="I115" t="s">
        <v>371</v>
      </c>
      <c r="J115" s="7" t="str">
        <f>IF(LEN(H115)&lt;2,"",LEFT(B115&amp;"  ",2)&amp;RIGHT("   "&amp;C115,3)&amp;RIGHT("   "&amp;G115,3)&amp;RIGHT("       "&amp;F115,7)&amp;" "&amp;LEFT(I115&amp;"                            ",25)&amp;" " &amp;H115)</f>
        <v/>
      </c>
      <c r="K115">
        <v>1160</v>
      </c>
    </row>
    <row r="116" spans="1:11" x14ac:dyDescent="0.25">
      <c r="A116">
        <v>150</v>
      </c>
      <c r="B116" t="s">
        <v>29</v>
      </c>
      <c r="C116">
        <f>VLOOKUP(B116,elemno!A:B,2,FALSE)</f>
        <v>7</v>
      </c>
      <c r="D116" t="s">
        <v>51</v>
      </c>
      <c r="E116">
        <f>VLOOKUP(G116,props!B:J,3,FALSE)</f>
        <v>3</v>
      </c>
      <c r="F116">
        <v>0</v>
      </c>
      <c r="G116" s="5">
        <v>69</v>
      </c>
      <c r="H116" t="s">
        <v>1021</v>
      </c>
      <c r="I116" t="s">
        <v>317</v>
      </c>
      <c r="J116" s="7" t="str">
        <f>IF(LEN(H116)&lt;2,"",LEFT(B116&amp;"  ",2)&amp;RIGHT("   "&amp;C116,3)&amp;RIGHT("   "&amp;G116,3)&amp;RIGHT("       "&amp;F116,7)&amp;" "&amp;LEFT(I116&amp;"                            ",25)&amp;" " &amp;H116)</f>
        <v>N   7 69      0 NITROGEN IN N-OXIDE       $([nD3][OD1])</v>
      </c>
      <c r="K116">
        <v>1170</v>
      </c>
    </row>
    <row r="117" spans="1:11" x14ac:dyDescent="0.25">
      <c r="A117">
        <v>136</v>
      </c>
      <c r="B117" t="s">
        <v>29</v>
      </c>
      <c r="C117">
        <f>VLOOKUP(B117,elemno!A:B,2,FALSE)</f>
        <v>7</v>
      </c>
      <c r="D117" t="s">
        <v>338</v>
      </c>
      <c r="E117">
        <f>VLOOKUP(G117,props!B:J,3,FALSE)</f>
        <v>3</v>
      </c>
      <c r="F117">
        <v>0.33300000000000002</v>
      </c>
      <c r="G117" s="5">
        <v>81</v>
      </c>
      <c r="H117" t="s">
        <v>2325</v>
      </c>
      <c r="I117" t="s">
        <v>304</v>
      </c>
      <c r="J117" s="7" t="str">
        <f>IF(LEN(H117)&lt;2,"",LEFT(B117&amp;"  ",2)&amp;RIGHT("   "&amp;C117,3)&amp;RIGHT("   "&amp;G117,3)&amp;RIGHT("       "&amp;F117,7)&amp;" "&amp;LEFT(I117&amp;"                            ",25)&amp;" " &amp;H117)</f>
        <v>N   7 81  0.333 GUANIDINIUM N; Q=1/3      [$([nD3v3][#6D3]([#7D3v3&amp;!r600&amp;!$([#7][OD1])])=[#7D3v4&amp;!r600&amp;!$([#7][OD1])]),$([nD3v4]=[#6D3]([#7D3v3&amp;!r600&amp;!$([#7][OD1])])[#7D3v3&amp;!r600&amp;!$([#7][OD1])])]</v>
      </c>
      <c r="K117">
        <v>1175</v>
      </c>
    </row>
    <row r="118" spans="1:11" x14ac:dyDescent="0.25">
      <c r="A118">
        <v>166</v>
      </c>
      <c r="B118" t="s">
        <v>29</v>
      </c>
      <c r="C118">
        <f>VLOOKUP(B118,elemno!A:B,2,FALSE)</f>
        <v>7</v>
      </c>
      <c r="D118" t="s">
        <v>338</v>
      </c>
      <c r="E118">
        <f>VLOOKUP(G118,props!B:J,3,FALSE)</f>
        <v>3</v>
      </c>
      <c r="F118">
        <v>0.5</v>
      </c>
      <c r="G118" s="5">
        <v>81</v>
      </c>
      <c r="H118" t="s">
        <v>1237</v>
      </c>
      <c r="I118" t="s">
        <v>339</v>
      </c>
      <c r="J118" s="7" t="str">
        <f>IF(LEN(H118)&lt;2,"",LEFT(B118&amp;"  ",2)&amp;RIGHT("   "&amp;C118,3)&amp;RIGHT("   "&amp;G118,3)&amp;RIGHT("       "&amp;F118,7)&amp;" "&amp;LEFT(I118&amp;"                            ",25)&amp;" " &amp;H118)</f>
        <v>N   7 81    0.5 N IN N-C-N, IM+ ION       [$([nD3r500v4]=[cD3][#7D3v3]),$([nD3r500v3][#6D3]=[#7D3v4&amp;!r600&amp;!$([#7][OD1])])]</v>
      </c>
      <c r="K118">
        <v>1180</v>
      </c>
    </row>
    <row r="119" spans="1:11" x14ac:dyDescent="0.25">
      <c r="A119">
        <v>166</v>
      </c>
      <c r="B119" t="s">
        <v>29</v>
      </c>
      <c r="C119">
        <f>VLOOKUP(B119,elemno!A:B,2,FALSE)</f>
        <v>7</v>
      </c>
      <c r="D119" t="s">
        <v>856</v>
      </c>
      <c r="E119">
        <f>VLOOKUP(G119,props!B:J,3,FALSE)</f>
        <v>3</v>
      </c>
      <c r="F119">
        <v>1</v>
      </c>
      <c r="G119" s="5">
        <v>81</v>
      </c>
      <c r="H119" t="s">
        <v>1056</v>
      </c>
      <c r="I119" t="s">
        <v>857</v>
      </c>
      <c r="J119" s="7" t="str">
        <f>IF(LEN(H119)&lt;2,"",LEFT(B119&amp;"  ",2)&amp;RIGHT("   "&amp;C119,3)&amp;RIGHT("   "&amp;G119,3)&amp;RIGHT("       "&amp;F119,7)&amp;" "&amp;LEFT(I119&amp;"                            ",25)&amp;" " &amp;H119)</f>
        <v>N   7 81      1 POSITIVE N5B NITROGEN - F $([nD3r500v4]:a:[oD2,sD2])</v>
      </c>
      <c r="K119">
        <v>1190</v>
      </c>
    </row>
    <row r="120" spans="1:11" x14ac:dyDescent="0.25">
      <c r="A120">
        <v>139</v>
      </c>
      <c r="B120" t="s">
        <v>29</v>
      </c>
      <c r="C120">
        <f>VLOOKUP(B120,elemno!A:B,2,FALSE)</f>
        <v>7</v>
      </c>
      <c r="D120" t="s">
        <v>48</v>
      </c>
      <c r="E120">
        <f>VLOOKUP(G120,props!B:J,3,FALSE)</f>
        <v>3</v>
      </c>
      <c r="F120">
        <v>1</v>
      </c>
      <c r="G120" s="5">
        <v>58</v>
      </c>
      <c r="H120" t="s">
        <v>1226</v>
      </c>
      <c r="I120" t="s">
        <v>308</v>
      </c>
      <c r="J120" s="7" t="str">
        <f>IF(LEN(H120)&lt;2,"",LEFT(B120&amp;"  ",2)&amp;RIGHT("   "&amp;C120,3)&amp;RIGHT("   "&amp;G120,3)&amp;RIGHT("       "&amp;F120,7)&amp;" "&amp;LEFT(I120&amp;"                            ",25)&amp;" " &amp;H120)</f>
        <v>N   7 58      1 N PYRIDINIUM ION          [nD3r600v4]</v>
      </c>
      <c r="K120">
        <v>1200</v>
      </c>
    </row>
    <row r="121" spans="1:11" x14ac:dyDescent="0.25">
      <c r="A121">
        <v>115</v>
      </c>
      <c r="B121" t="s">
        <v>29</v>
      </c>
      <c r="C121">
        <f>VLOOKUP(B121,elemno!A:B,2,FALSE)</f>
        <v>7</v>
      </c>
      <c r="D121" t="s">
        <v>47</v>
      </c>
      <c r="E121">
        <f>VLOOKUP(G121,props!B:J,3,FALSE)</f>
        <v>3</v>
      </c>
      <c r="F121">
        <v>0</v>
      </c>
      <c r="G121" s="5">
        <v>39</v>
      </c>
      <c r="H121" t="s">
        <v>1048</v>
      </c>
      <c r="I121" t="s">
        <v>278</v>
      </c>
      <c r="J121" s="7" t="str">
        <f>IF(LEN(H121)&lt;2,"",LEFT(B121&amp;"  ",2)&amp;RIGHT("   "&amp;C121,3)&amp;RIGHT("   "&amp;G121,3)&amp;RIGHT("       "&amp;F121,7)&amp;" "&amp;LEFT(I121&amp;"                            ",25)&amp;" " &amp;H121)</f>
        <v>N   7 39      0 AROMATIC N, PYRROLE       [nD3r500v3]</v>
      </c>
      <c r="K121">
        <v>1210</v>
      </c>
    </row>
    <row r="122" spans="1:11" x14ac:dyDescent="0.25">
      <c r="A122">
        <v>149</v>
      </c>
      <c r="B122" t="s">
        <v>29</v>
      </c>
      <c r="C122">
        <f>VLOOKUP(B122,elemno!A:B,2,FALSE)</f>
        <v>7</v>
      </c>
      <c r="D122" t="s">
        <v>36</v>
      </c>
      <c r="E122">
        <f>VLOOKUP(G122,props!B:J,3,FALSE)</f>
        <v>4</v>
      </c>
      <c r="F122">
        <v>0</v>
      </c>
      <c r="G122" s="5">
        <v>68</v>
      </c>
      <c r="H122" t="s">
        <v>1020</v>
      </c>
      <c r="I122" t="s">
        <v>317</v>
      </c>
      <c r="J122" s="7" t="str">
        <f>IF(LEN(H122)&lt;2,"",LEFT(B122&amp;"  ",2)&amp;RIGHT("   "&amp;C122,3)&amp;RIGHT("   "&amp;G122,3)&amp;RIGHT("       "&amp;F122,7)&amp;" "&amp;LEFT(I122&amp;"                            ",25)&amp;" " &amp;H122)</f>
        <v>N   7 68      0 NITROGEN IN N-OXIDE       $([ND4][OD1])</v>
      </c>
      <c r="K122">
        <v>1220</v>
      </c>
    </row>
    <row r="123" spans="1:11" x14ac:dyDescent="0.25">
      <c r="A123">
        <v>106</v>
      </c>
      <c r="B123" t="s">
        <v>29</v>
      </c>
      <c r="C123">
        <f>VLOOKUP(B123,elemno!A:B,2,FALSE)</f>
        <v>7</v>
      </c>
      <c r="D123" t="s">
        <v>262</v>
      </c>
      <c r="E123">
        <f>VLOOKUP(G123,props!B:J,3,FALSE)</f>
        <v>4</v>
      </c>
      <c r="F123">
        <v>1</v>
      </c>
      <c r="G123" s="5">
        <v>34</v>
      </c>
      <c r="H123" t="s">
        <v>630</v>
      </c>
      <c r="I123" t="s">
        <v>263</v>
      </c>
      <c r="J123" s="7" t="str">
        <f>IF(LEN(H123)&lt;2,"",LEFT(B123&amp;"  ",2)&amp;RIGHT("   "&amp;C123,3)&amp;RIGHT("   "&amp;G123,3)&amp;RIGHT("       "&amp;F123,7)&amp;" "&amp;LEFT(I123&amp;"                            ",25)&amp;" " &amp;H123)</f>
        <v>N   7 34      1 N+, QUATERNARY N          [ND4]</v>
      </c>
      <c r="K123">
        <v>1230</v>
      </c>
    </row>
    <row r="124" spans="1:11" x14ac:dyDescent="0.25">
      <c r="A124">
        <v>128</v>
      </c>
      <c r="B124" t="s">
        <v>24</v>
      </c>
      <c r="C124">
        <f>VLOOKUP(B124,elemno!A:B,2,FALSE)</f>
        <v>8</v>
      </c>
      <c r="D124" t="s">
        <v>26</v>
      </c>
      <c r="E124">
        <f>VLOOKUP(G124,props!B:J,3,FALSE)</f>
        <v>3</v>
      </c>
      <c r="F124">
        <v>1</v>
      </c>
      <c r="G124" s="5">
        <v>49</v>
      </c>
      <c r="H124" t="s">
        <v>634</v>
      </c>
      <c r="I124" t="s">
        <v>294</v>
      </c>
      <c r="J124" s="7" t="str">
        <f>IF(LEN(H124)&lt;2,"",LEFT(B124&amp;"  ",2)&amp;RIGHT("   "&amp;C124,3)&amp;RIGHT("   "&amp;G124,3)&amp;RIGHT("       "&amp;F124,7)&amp;" "&amp;LEFT(I124&amp;"                            ",25)&amp;" " &amp;H124)</f>
        <v>O   8 49      1 OXONIUM (TRICOORD) O      [OD3]</v>
      </c>
      <c r="K124">
        <v>1260</v>
      </c>
    </row>
    <row r="125" spans="1:11" x14ac:dyDescent="0.25">
      <c r="A125">
        <v>151</v>
      </c>
      <c r="B125" t="s">
        <v>24</v>
      </c>
      <c r="C125">
        <f>VLOOKUP(B125,elemno!A:B,2,FALSE)</f>
        <v>8</v>
      </c>
      <c r="D125" t="s">
        <v>28</v>
      </c>
      <c r="E125">
        <f>VLOOKUP(G125,props!B:J,3,FALSE)</f>
        <v>2</v>
      </c>
      <c r="F125">
        <v>0</v>
      </c>
      <c r="G125" s="5">
        <v>70</v>
      </c>
      <c r="H125" t="s">
        <v>400</v>
      </c>
      <c r="I125" t="s">
        <v>318</v>
      </c>
      <c r="J125" s="7" t="str">
        <f>IF(LEN(H125)&lt;2,"",LEFT(B125&amp;"  ",2)&amp;RIGHT("   "&amp;C125,3)&amp;RIGHT("   "&amp;G125,3)&amp;RIGHT("       "&amp;F125,7)&amp;" "&amp;LEFT(I125&amp;"                            ",25)&amp;" " &amp;H125)</f>
        <v>O   8 70      0 OXYGEN IN WATER           $([OD2](H)H)</v>
      </c>
      <c r="K125">
        <v>1280</v>
      </c>
    </row>
    <row r="126" spans="1:11" x14ac:dyDescent="0.25">
      <c r="A126">
        <v>140</v>
      </c>
      <c r="B126" t="s">
        <v>24</v>
      </c>
      <c r="C126">
        <f>VLOOKUP(B126,elemno!A:B,2,FALSE)</f>
        <v>8</v>
      </c>
      <c r="D126" t="s">
        <v>309</v>
      </c>
      <c r="E126">
        <f>VLOOKUP(G126,props!B:J,3,FALSE)</f>
        <v>2</v>
      </c>
      <c r="F126">
        <v>0</v>
      </c>
      <c r="G126" s="5">
        <v>59</v>
      </c>
      <c r="H126" t="s">
        <v>1035</v>
      </c>
      <c r="I126" t="s">
        <v>310</v>
      </c>
      <c r="J126" s="7" t="str">
        <f>IF(LEN(H126)&lt;2,"",LEFT(B126&amp;"  ",2)&amp;RIGHT("   "&amp;C126,3)&amp;RIGHT("   "&amp;G126,3)&amp;RIGHT("       "&amp;F126,7)&amp;" "&amp;LEFT(I126&amp;"                            ",25)&amp;" " &amp;H126)</f>
        <v>O   8 59      0 AROMATIC O, FURAN         [oD2r500]</v>
      </c>
      <c r="K126">
        <v>1290</v>
      </c>
    </row>
    <row r="127" spans="1:11" x14ac:dyDescent="0.25">
      <c r="A127">
        <v>21</v>
      </c>
      <c r="B127" t="s">
        <v>24</v>
      </c>
      <c r="C127">
        <f>VLOOKUP(B127,elemno!A:B,2,FALSE)</f>
        <v>8</v>
      </c>
      <c r="D127" t="s">
        <v>125</v>
      </c>
      <c r="E127">
        <f>VLOOKUP(G127,props!B:J,3,FALSE)</f>
        <v>2</v>
      </c>
      <c r="F127">
        <v>0</v>
      </c>
      <c r="G127" s="5">
        <v>6</v>
      </c>
      <c r="H127" t="s">
        <v>389</v>
      </c>
      <c r="I127" t="s">
        <v>126</v>
      </c>
      <c r="J127" s="7" t="str">
        <f>IF(LEN(H127)&lt;2,"",LEFT(B127&amp;"  ",2)&amp;RIGHT("   "&amp;C127,3)&amp;RIGHT("   "&amp;G127,3)&amp;RIGHT("       "&amp;F127,7)&amp;" "&amp;LEFT(I127&amp;"                            ",25)&amp;" " &amp;H127)</f>
        <v>O   8  6      0 O-CSP3                    $([#8D2](-*)-*)</v>
      </c>
      <c r="K127">
        <v>1300</v>
      </c>
    </row>
    <row r="128" spans="1:11" x14ac:dyDescent="0.25">
      <c r="A128">
        <v>22</v>
      </c>
      <c r="B128" t="s">
        <v>24</v>
      </c>
      <c r="C128">
        <f>VLOOKUP(B128,elemno!A:B,2,FALSE)</f>
        <v>8</v>
      </c>
      <c r="D128" t="s">
        <v>28</v>
      </c>
      <c r="E128">
        <f>VLOOKUP(G128,props!B:J,3,FALSE)</f>
        <v>2</v>
      </c>
      <c r="F128">
        <v>0</v>
      </c>
      <c r="G128" s="5">
        <v>6</v>
      </c>
      <c r="H128" t="s">
        <v>369</v>
      </c>
      <c r="I128" t="s">
        <v>127</v>
      </c>
      <c r="J128" s="7" t="str">
        <f>IF(LEN(H128)&lt;2,"",LEFT(B128&amp;"  ",2)&amp;RIGHT("   "&amp;C128,3)&amp;RIGHT("   "&amp;G128,3)&amp;RIGHT("       "&amp;F128,7)&amp;" "&amp;LEFT(I128&amp;"                            ",25)&amp;" " &amp;H128)</f>
        <v/>
      </c>
      <c r="K128">
        <v>1310</v>
      </c>
    </row>
    <row r="129" spans="1:11" x14ac:dyDescent="0.25">
      <c r="A129">
        <v>23</v>
      </c>
      <c r="B129" t="s">
        <v>24</v>
      </c>
      <c r="C129">
        <f>VLOOKUP(B129,elemno!A:B,2,FALSE)</f>
        <v>8</v>
      </c>
      <c r="D129" t="s">
        <v>128</v>
      </c>
      <c r="E129">
        <f>VLOOKUP(G129,props!B:J,3,FALSE)</f>
        <v>2</v>
      </c>
      <c r="F129">
        <v>0</v>
      </c>
      <c r="G129" s="5">
        <v>6</v>
      </c>
      <c r="H129" t="s">
        <v>369</v>
      </c>
      <c r="I129" t="s">
        <v>129</v>
      </c>
      <c r="J129" s="7" t="str">
        <f>IF(LEN(H129)&lt;2,"",LEFT(B129&amp;"  ",2)&amp;RIGHT("   "&amp;C129,3)&amp;RIGHT("   "&amp;G129,3)&amp;RIGHT("       "&amp;F129,7)&amp;" "&amp;LEFT(I129&amp;"                            ",25)&amp;" " &amp;H129)</f>
        <v/>
      </c>
      <c r="K129">
        <v>1320</v>
      </c>
    </row>
    <row r="130" spans="1:11" x14ac:dyDescent="0.25">
      <c r="A130">
        <v>24</v>
      </c>
      <c r="B130" t="s">
        <v>24</v>
      </c>
      <c r="C130">
        <f>VLOOKUP(B130,elemno!A:B,2,FALSE)</f>
        <v>8</v>
      </c>
      <c r="D130" t="s">
        <v>130</v>
      </c>
      <c r="E130">
        <f>VLOOKUP(G130,props!B:J,3,FALSE)</f>
        <v>2</v>
      </c>
      <c r="F130">
        <v>0</v>
      </c>
      <c r="G130" s="5">
        <v>6</v>
      </c>
      <c r="H130" t="s">
        <v>369</v>
      </c>
      <c r="I130" t="s">
        <v>131</v>
      </c>
      <c r="J130" s="7" t="str">
        <f>IF(LEN(H130)&lt;2,"",LEFT(B130&amp;"  ",2)&amp;RIGHT("   "&amp;C130,3)&amp;RIGHT("   "&amp;G130,3)&amp;RIGHT("       "&amp;F130,7)&amp;" "&amp;LEFT(I130&amp;"                            ",25)&amp;" " &amp;H130)</f>
        <v/>
      </c>
      <c r="K130">
        <v>1330</v>
      </c>
    </row>
    <row r="131" spans="1:11" x14ac:dyDescent="0.25">
      <c r="A131">
        <v>25</v>
      </c>
      <c r="B131" t="s">
        <v>24</v>
      </c>
      <c r="C131">
        <f>VLOOKUP(B131,elemno!A:B,2,FALSE)</f>
        <v>8</v>
      </c>
      <c r="D131" t="s">
        <v>132</v>
      </c>
      <c r="E131">
        <f>VLOOKUP(G131,props!B:J,3,FALSE)</f>
        <v>2</v>
      </c>
      <c r="F131">
        <v>0</v>
      </c>
      <c r="G131" s="5">
        <v>6</v>
      </c>
      <c r="H131" t="s">
        <v>369</v>
      </c>
      <c r="I131" t="s">
        <v>133</v>
      </c>
      <c r="J131" s="7" t="str">
        <f>IF(LEN(H131)&lt;2,"",LEFT(B131&amp;"  ",2)&amp;RIGHT("   "&amp;C131,3)&amp;RIGHT("   "&amp;G131,3)&amp;RIGHT("       "&amp;F131,7)&amp;" "&amp;LEFT(I131&amp;"                            ",25)&amp;" " &amp;H131)</f>
        <v/>
      </c>
      <c r="K131">
        <v>1340</v>
      </c>
    </row>
    <row r="132" spans="1:11" x14ac:dyDescent="0.25">
      <c r="A132">
        <v>26</v>
      </c>
      <c r="B132" t="s">
        <v>24</v>
      </c>
      <c r="C132">
        <f>VLOOKUP(B132,elemno!A:B,2,FALSE)</f>
        <v>8</v>
      </c>
      <c r="D132" t="s">
        <v>134</v>
      </c>
      <c r="E132">
        <f>VLOOKUP(G132,props!B:J,3,FALSE)</f>
        <v>2</v>
      </c>
      <c r="F132">
        <v>0</v>
      </c>
      <c r="G132" s="5">
        <v>6</v>
      </c>
      <c r="H132" t="s">
        <v>369</v>
      </c>
      <c r="I132" t="s">
        <v>135</v>
      </c>
      <c r="J132" s="7" t="str">
        <f>IF(LEN(H132)&lt;2,"",LEFT(B132&amp;"  ",2)&amp;RIGHT("   "&amp;C132,3)&amp;RIGHT("   "&amp;G132,3)&amp;RIGHT("       "&amp;F132,7)&amp;" "&amp;LEFT(I132&amp;"                            ",25)&amp;" " &amp;H132)</f>
        <v/>
      </c>
      <c r="K132">
        <v>1350</v>
      </c>
    </row>
    <row r="133" spans="1:11" x14ac:dyDescent="0.25">
      <c r="A133">
        <v>27</v>
      </c>
      <c r="B133" t="s">
        <v>24</v>
      </c>
      <c r="C133">
        <f>VLOOKUP(B133,elemno!A:B,2,FALSE)</f>
        <v>8</v>
      </c>
      <c r="D133" t="s">
        <v>136</v>
      </c>
      <c r="E133">
        <f>VLOOKUP(G133,props!B:J,3,FALSE)</f>
        <v>2</v>
      </c>
      <c r="F133">
        <v>0</v>
      </c>
      <c r="G133" s="5">
        <v>6</v>
      </c>
      <c r="H133" t="s">
        <v>369</v>
      </c>
      <c r="I133" t="s">
        <v>137</v>
      </c>
      <c r="J133" s="7" t="str">
        <f>IF(LEN(H133)&lt;2,"",LEFT(B133&amp;"  ",2)&amp;RIGHT("   "&amp;C133,3)&amp;RIGHT("   "&amp;G133,3)&amp;RIGHT("       "&amp;F133,7)&amp;" "&amp;LEFT(I133&amp;"                            ",25)&amp;" " &amp;H133)</f>
        <v/>
      </c>
      <c r="K133">
        <v>1360</v>
      </c>
    </row>
    <row r="134" spans="1:11" x14ac:dyDescent="0.25">
      <c r="A134">
        <v>28</v>
      </c>
      <c r="B134" t="s">
        <v>24</v>
      </c>
      <c r="C134">
        <f>VLOOKUP(B134,elemno!A:B,2,FALSE)</f>
        <v>8</v>
      </c>
      <c r="D134" t="s">
        <v>138</v>
      </c>
      <c r="E134">
        <f>VLOOKUP(G134,props!B:J,3,FALSE)</f>
        <v>2</v>
      </c>
      <c r="F134">
        <v>0</v>
      </c>
      <c r="G134" s="5">
        <v>6</v>
      </c>
      <c r="H134" t="s">
        <v>369</v>
      </c>
      <c r="I134" t="s">
        <v>139</v>
      </c>
      <c r="J134" s="7" t="str">
        <f>IF(LEN(H134)&lt;2,"",LEFT(B134&amp;"  ",2)&amp;RIGHT("   "&amp;C134,3)&amp;RIGHT("   "&amp;G134,3)&amp;RIGHT("       "&amp;F134,7)&amp;" "&amp;LEFT(I134&amp;"                            ",25)&amp;" " &amp;H134)</f>
        <v/>
      </c>
      <c r="K134">
        <v>1370</v>
      </c>
    </row>
    <row r="135" spans="1:11" x14ac:dyDescent="0.25">
      <c r="A135">
        <v>29</v>
      </c>
      <c r="B135" t="s">
        <v>24</v>
      </c>
      <c r="C135">
        <f>VLOOKUP(B135,elemno!A:B,2,FALSE)</f>
        <v>8</v>
      </c>
      <c r="D135" s="1" t="s">
        <v>356</v>
      </c>
      <c r="E135">
        <f>VLOOKUP(G135,props!B:J,3,FALSE)</f>
        <v>2</v>
      </c>
      <c r="F135">
        <v>0</v>
      </c>
      <c r="G135" s="5">
        <v>6</v>
      </c>
      <c r="H135" t="s">
        <v>369</v>
      </c>
      <c r="I135" t="s">
        <v>140</v>
      </c>
      <c r="J135" s="7" t="str">
        <f>IF(LEN(H135)&lt;2,"",LEFT(B135&amp;"  ",2)&amp;RIGHT("   "&amp;C135,3)&amp;RIGHT("   "&amp;G135,3)&amp;RIGHT("       "&amp;F135,7)&amp;" "&amp;LEFT(I135&amp;"                            ",25)&amp;" " &amp;H135)</f>
        <v/>
      </c>
      <c r="K135">
        <v>1380</v>
      </c>
    </row>
    <row r="136" spans="1:11" x14ac:dyDescent="0.25">
      <c r="A136">
        <v>30</v>
      </c>
      <c r="B136" t="s">
        <v>24</v>
      </c>
      <c r="C136">
        <f>VLOOKUP(B136,elemno!A:B,2,FALSE)</f>
        <v>8</v>
      </c>
      <c r="D136" t="s">
        <v>141</v>
      </c>
      <c r="E136">
        <f>VLOOKUP(G136,props!B:J,3,FALSE)</f>
        <v>2</v>
      </c>
      <c r="F136">
        <v>0</v>
      </c>
      <c r="G136" s="5">
        <v>6</v>
      </c>
      <c r="H136" t="s">
        <v>369</v>
      </c>
      <c r="I136" t="s">
        <v>142</v>
      </c>
      <c r="J136" s="7" t="str">
        <f>IF(LEN(H136)&lt;2,"",LEFT(B136&amp;"  ",2)&amp;RIGHT("   "&amp;C136,3)&amp;RIGHT("   "&amp;G136,3)&amp;RIGHT("       "&amp;F136,7)&amp;" "&amp;LEFT(I136&amp;"                            ",25)&amp;" " &amp;H136)</f>
        <v/>
      </c>
      <c r="K136">
        <v>1390</v>
      </c>
    </row>
    <row r="137" spans="1:11" x14ac:dyDescent="0.25">
      <c r="A137">
        <v>31</v>
      </c>
      <c r="B137" t="s">
        <v>24</v>
      </c>
      <c r="C137">
        <f>VLOOKUP(B137,elemno!A:B,2,FALSE)</f>
        <v>8</v>
      </c>
      <c r="D137" t="s">
        <v>143</v>
      </c>
      <c r="E137">
        <f>VLOOKUP(G137,props!B:J,3,FALSE)</f>
        <v>2</v>
      </c>
      <c r="F137">
        <v>0</v>
      </c>
      <c r="G137" s="5">
        <v>6</v>
      </c>
      <c r="H137" t="s">
        <v>369</v>
      </c>
      <c r="I137" t="s">
        <v>144</v>
      </c>
      <c r="J137" s="7" t="str">
        <f>IF(LEN(H137)&lt;2,"",LEFT(B137&amp;"  ",2)&amp;RIGHT("   "&amp;C137,3)&amp;RIGHT("   "&amp;G137,3)&amp;RIGHT("       "&amp;F137,7)&amp;" "&amp;LEFT(I137&amp;"                            ",25)&amp;" " &amp;H137)</f>
        <v/>
      </c>
      <c r="K137">
        <v>1400</v>
      </c>
    </row>
    <row r="138" spans="1:11" x14ac:dyDescent="0.25">
      <c r="A138">
        <v>32</v>
      </c>
      <c r="B138" t="s">
        <v>24</v>
      </c>
      <c r="C138">
        <f>VLOOKUP(B138,elemno!A:B,2,FALSE)</f>
        <v>8</v>
      </c>
      <c r="D138" t="s">
        <v>145</v>
      </c>
      <c r="E138">
        <f>VLOOKUP(G138,props!B:J,3,FALSE)</f>
        <v>2</v>
      </c>
      <c r="F138">
        <v>0</v>
      </c>
      <c r="G138" s="5">
        <v>6</v>
      </c>
      <c r="H138" t="s">
        <v>369</v>
      </c>
      <c r="I138" t="s">
        <v>146</v>
      </c>
      <c r="J138" s="7" t="str">
        <f>IF(LEN(H138)&lt;2,"",LEFT(B138&amp;"  ",2)&amp;RIGHT("   "&amp;C138,3)&amp;RIGHT("   "&amp;G138,3)&amp;RIGHT("       "&amp;F138,7)&amp;" "&amp;LEFT(I138&amp;"                            ",25)&amp;" " &amp;H138)</f>
        <v/>
      </c>
      <c r="K138">
        <v>1410</v>
      </c>
    </row>
    <row r="139" spans="1:11" x14ac:dyDescent="0.25">
      <c r="A139">
        <v>33</v>
      </c>
      <c r="B139" t="s">
        <v>24</v>
      </c>
      <c r="C139">
        <f>VLOOKUP(B139,elemno!A:B,2,FALSE)</f>
        <v>8</v>
      </c>
      <c r="D139" s="1" t="s">
        <v>357</v>
      </c>
      <c r="E139">
        <f>VLOOKUP(G139,props!B:J,3,FALSE)</f>
        <v>2</v>
      </c>
      <c r="F139">
        <v>0</v>
      </c>
      <c r="G139" s="5">
        <v>6</v>
      </c>
      <c r="H139" t="s">
        <v>369</v>
      </c>
      <c r="I139" t="s">
        <v>147</v>
      </c>
      <c r="J139" s="7" t="str">
        <f>IF(LEN(H139)&lt;2,"",LEFT(B139&amp;"  ",2)&amp;RIGHT("   "&amp;C139,3)&amp;RIGHT("   "&amp;G139,3)&amp;RIGHT("       "&amp;F139,7)&amp;" "&amp;LEFT(I139&amp;"                            ",25)&amp;" " &amp;H139)</f>
        <v/>
      </c>
      <c r="K139">
        <v>1420</v>
      </c>
    </row>
    <row r="140" spans="1:11" x14ac:dyDescent="0.25">
      <c r="A140">
        <v>34</v>
      </c>
      <c r="B140" t="s">
        <v>24</v>
      </c>
      <c r="C140">
        <f>VLOOKUP(B140,elemno!A:B,2,FALSE)</f>
        <v>8</v>
      </c>
      <c r="D140" t="s">
        <v>148</v>
      </c>
      <c r="E140">
        <f>VLOOKUP(G140,props!B:J,3,FALSE)</f>
        <v>2</v>
      </c>
      <c r="F140">
        <v>0</v>
      </c>
      <c r="G140" s="5">
        <v>6</v>
      </c>
      <c r="H140" t="s">
        <v>369</v>
      </c>
      <c r="I140" t="s">
        <v>149</v>
      </c>
      <c r="J140" s="7" t="str">
        <f>IF(LEN(H140)&lt;2,"",LEFT(B140&amp;"  ",2)&amp;RIGHT("   "&amp;C140,3)&amp;RIGHT("   "&amp;G140,3)&amp;RIGHT("       "&amp;F140,7)&amp;" "&amp;LEFT(I140&amp;"                            ",25)&amp;" " &amp;H140)</f>
        <v/>
      </c>
      <c r="K140">
        <v>1430</v>
      </c>
    </row>
    <row r="141" spans="1:11" x14ac:dyDescent="0.25">
      <c r="A141">
        <v>130</v>
      </c>
      <c r="B141" t="s">
        <v>24</v>
      </c>
      <c r="C141">
        <f>VLOOKUP(B141,elemno!A:B,2,FALSE)</f>
        <v>8</v>
      </c>
      <c r="D141" t="s">
        <v>27</v>
      </c>
      <c r="E141">
        <f>VLOOKUP(G141,props!B:J,3,FALSE)</f>
        <v>2</v>
      </c>
      <c r="F141">
        <v>1</v>
      </c>
      <c r="G141" s="5">
        <v>51</v>
      </c>
      <c r="H141" t="s">
        <v>635</v>
      </c>
      <c r="I141" t="s">
        <v>296</v>
      </c>
      <c r="J141" s="7" t="str">
        <f>IF(LEN(H141)&lt;2,"",LEFT(B141&amp;"  ",2)&amp;RIGHT("   "&amp;C141,3)&amp;RIGHT("   "&amp;G141,3)&amp;RIGHT("       "&amp;F141,7)&amp;" "&amp;LEFT(I141&amp;"                            ",25)&amp;" " &amp;H141)</f>
        <v>O   8 51      1 OXENIUM OXYGEN+           [OD2]=*</v>
      </c>
      <c r="K141">
        <v>1470</v>
      </c>
    </row>
    <row r="142" spans="1:11" x14ac:dyDescent="0.25">
      <c r="A142">
        <v>35</v>
      </c>
      <c r="B142" t="s">
        <v>24</v>
      </c>
      <c r="C142">
        <f>VLOOKUP(B142,elemno!A:B,2,FALSE)</f>
        <v>8</v>
      </c>
      <c r="D142" t="s">
        <v>150</v>
      </c>
      <c r="E142">
        <f>VLOOKUP(G142,props!B:J,3,FALSE)</f>
        <v>1</v>
      </c>
      <c r="F142">
        <v>0</v>
      </c>
      <c r="G142" s="5">
        <v>7</v>
      </c>
      <c r="H142" t="s">
        <v>1272</v>
      </c>
      <c r="I142" t="s">
        <v>1015</v>
      </c>
      <c r="J142" s="7" t="str">
        <f>IF(LEN(H142)&lt;2,"",LEFT(B142&amp;"  ",2)&amp;RIGHT("   "&amp;C142,3)&amp;RIGHT("   "&amp;G142,3)&amp;RIGHT("       "&amp;F142,7)&amp;" "&amp;LEFT(I142&amp;"                            ",25)&amp;" " &amp;H142)</f>
        <v>O   8  7      0 O=S=C                     $([OD1]=[#16D2]=*)</v>
      </c>
      <c r="K142">
        <v>1490</v>
      </c>
    </row>
    <row r="143" spans="1:11" x14ac:dyDescent="0.25">
      <c r="A143">
        <v>90</v>
      </c>
      <c r="B143" t="s">
        <v>24</v>
      </c>
      <c r="C143">
        <f>VLOOKUP(B143,elemno!A:B,2,FALSE)</f>
        <v>8</v>
      </c>
      <c r="D143" t="s">
        <v>236</v>
      </c>
      <c r="E143">
        <f>VLOOKUP(G143,props!B:J,3,FALSE)</f>
        <v>1</v>
      </c>
      <c r="F143">
        <v>-0.5</v>
      </c>
      <c r="G143" s="5">
        <v>32</v>
      </c>
      <c r="H143" t="s">
        <v>615</v>
      </c>
      <c r="I143" t="s">
        <v>237</v>
      </c>
      <c r="J143" s="7" t="str">
        <f>IF(LEN(H143)&lt;2,"",LEFT(B143&amp;"  ",2)&amp;RIGHT("   "&amp;C143,3)&amp;RIGHT("   "&amp;G143,3)&amp;RIGHT("       "&amp;F143,7)&amp;" "&amp;LEFT(I143&amp;"                            ",25)&amp;" " &amp;H143)</f>
        <v>O   8 32   -0.5 O, CARBOXYLATE ANION      $([OD1][CD3][OD1])</v>
      </c>
      <c r="K143">
        <v>1500</v>
      </c>
    </row>
    <row r="144" spans="1:11" x14ac:dyDescent="0.25">
      <c r="A144">
        <v>92</v>
      </c>
      <c r="B144" t="s">
        <v>24</v>
      </c>
      <c r="C144">
        <f>VLOOKUP(B144,elemno!A:B,2,FALSE)</f>
        <v>8</v>
      </c>
      <c r="D144" t="s">
        <v>240</v>
      </c>
      <c r="E144">
        <f>VLOOKUP(G144,props!B:J,3,FALSE)</f>
        <v>1</v>
      </c>
      <c r="F144">
        <v>0</v>
      </c>
      <c r="G144" s="5">
        <v>32</v>
      </c>
      <c r="H144" t="s">
        <v>643</v>
      </c>
      <c r="I144" t="s">
        <v>241</v>
      </c>
      <c r="J144" s="7" t="str">
        <f>IF(LEN(H144)&lt;2,"",LEFT(B144&amp;"  ",2)&amp;RIGHT("   "&amp;C144,3)&amp;RIGHT("   "&amp;G144,3)&amp;RIGHT("       "&amp;F144,7)&amp;" "&amp;LEFT(I144&amp;"                            ",25)&amp;" " &amp;H144)</f>
        <v>O   8 32      0 NITRO-GROUP OXYGEN        $([OD1][ND3]([#6])[OD1])</v>
      </c>
      <c r="K144">
        <v>1510</v>
      </c>
    </row>
    <row r="145" spans="1:11" x14ac:dyDescent="0.25">
      <c r="A145">
        <v>93</v>
      </c>
      <c r="B145" t="s">
        <v>24</v>
      </c>
      <c r="C145">
        <f>VLOOKUP(B145,elemno!A:B,2,FALSE)</f>
        <v>8</v>
      </c>
      <c r="D145" t="s">
        <v>242</v>
      </c>
      <c r="E145">
        <f>VLOOKUP(G145,props!B:J,3,FALSE)</f>
        <v>1</v>
      </c>
      <c r="F145">
        <v>0</v>
      </c>
      <c r="G145" s="5">
        <v>32</v>
      </c>
      <c r="H145" t="s">
        <v>633</v>
      </c>
      <c r="I145" t="s">
        <v>243</v>
      </c>
      <c r="J145" s="7" t="str">
        <f>IF(LEN(H145)&lt;2,"",LEFT(B145&amp;"  ",2)&amp;RIGHT("   "&amp;C145,3)&amp;RIGHT("   "&amp;G145,3)&amp;RIGHT("       "&amp;F145,7)&amp;" "&amp;LEFT(I145&amp;"                            ",25)&amp;" " &amp;H145)</f>
        <v>O   8 32      0 NITRO-GROUP IN NITRATE    $([OD1][ND3]([OD1])[OD2])</v>
      </c>
      <c r="K145">
        <v>1520</v>
      </c>
    </row>
    <row r="146" spans="1:11" x14ac:dyDescent="0.25">
      <c r="A146">
        <v>94</v>
      </c>
      <c r="B146" t="s">
        <v>24</v>
      </c>
      <c r="C146">
        <f>VLOOKUP(B146,elemno!A:B,2,FALSE)</f>
        <v>8</v>
      </c>
      <c r="D146" t="s">
        <v>244</v>
      </c>
      <c r="E146">
        <f>VLOOKUP(G146,props!B:J,3,FALSE)</f>
        <v>1</v>
      </c>
      <c r="F146">
        <v>-0.33300000000000002</v>
      </c>
      <c r="G146" s="5">
        <v>32</v>
      </c>
      <c r="H146" t="s">
        <v>607</v>
      </c>
      <c r="I146" t="s">
        <v>245</v>
      </c>
      <c r="J146" s="7" t="str">
        <f>IF(LEN(H146)&lt;2,"",LEFT(B146&amp;"  ",2)&amp;RIGHT("   "&amp;C146,3)&amp;RIGHT("   "&amp;G146,3)&amp;RIGHT("       "&amp;F146,7)&amp;" "&amp;LEFT(I146&amp;"                            ",25)&amp;" " &amp;H146)</f>
        <v>O   8 32 -0.333 NITRATE ANION OXYGEN      $([OD1][ND3]([OD1])[OD1])</v>
      </c>
      <c r="K146">
        <v>1530</v>
      </c>
    </row>
    <row r="147" spans="1:11" x14ac:dyDescent="0.25">
      <c r="A147">
        <v>91</v>
      </c>
      <c r="B147" t="s">
        <v>24</v>
      </c>
      <c r="C147">
        <f>VLOOKUP(B147,elemno!A:B,2,FALSE)</f>
        <v>8</v>
      </c>
      <c r="D147" t="s">
        <v>238</v>
      </c>
      <c r="E147">
        <f>VLOOKUP(G147,props!B:J,3,FALSE)</f>
        <v>1</v>
      </c>
      <c r="F147">
        <v>0</v>
      </c>
      <c r="G147" s="5">
        <v>32</v>
      </c>
      <c r="H147" t="s">
        <v>1014</v>
      </c>
      <c r="I147" t="s">
        <v>239</v>
      </c>
      <c r="J147" s="7" t="str">
        <f>IF(LEN(H147)&lt;2,"",LEFT(B147&amp;"  ",2)&amp;RIGHT("   "&amp;C147,3)&amp;RIGHT("   "&amp;G147,3)&amp;RIGHT("       "&amp;F147,7)&amp;" "&amp;LEFT(I147&amp;"                            ",25)&amp;" " &amp;H147)</f>
        <v>O   8 32      0 OXIDE ON NITROHGEN        [$([OD1]$([#7D3]=,:*)),$([OD1][#7D4])]</v>
      </c>
      <c r="K147">
        <v>1540</v>
      </c>
    </row>
    <row r="148" spans="1:11" x14ac:dyDescent="0.25">
      <c r="A148">
        <v>98</v>
      </c>
      <c r="B148" t="s">
        <v>24</v>
      </c>
      <c r="C148">
        <f>VLOOKUP(B148,elemno!A:B,2,FALSE)</f>
        <v>8</v>
      </c>
      <c r="D148" t="s">
        <v>251</v>
      </c>
      <c r="E148">
        <f>VLOOKUP(G148,props!B:J,3,FALSE)</f>
        <v>1</v>
      </c>
      <c r="F148">
        <v>-0.5</v>
      </c>
      <c r="G148" s="5">
        <v>32</v>
      </c>
      <c r="H148" t="s">
        <v>610</v>
      </c>
      <c r="I148" t="s">
        <v>611</v>
      </c>
      <c r="J148" s="7" t="str">
        <f>IF(LEN(H148)&lt;2,"",LEFT(B148&amp;"  ",2)&amp;RIGHT("   "&amp;C148,3)&amp;RIGHT("   "&amp;G148,3)&amp;RIGHT("       "&amp;F148,7)&amp;" "&amp;LEFT(I148&amp;"                            ",25)&amp;" " &amp;H148)</f>
        <v>O   8 32   -0.5 SO4(2-)                   $([OD1][SD4]([OD1])([OD1])[OD1])</v>
      </c>
      <c r="K148">
        <v>1550</v>
      </c>
    </row>
    <row r="149" spans="1:11" x14ac:dyDescent="0.25">
      <c r="A149">
        <v>97</v>
      </c>
      <c r="B149" t="s">
        <v>24</v>
      </c>
      <c r="C149">
        <f>VLOOKUP(B149,elemno!A:B,2,FALSE)</f>
        <v>8</v>
      </c>
      <c r="D149" t="s">
        <v>250</v>
      </c>
      <c r="E149">
        <f>VLOOKUP(G149,props!B:J,3,FALSE)</f>
        <v>1</v>
      </c>
      <c r="F149">
        <v>-0.33300000000000002</v>
      </c>
      <c r="G149" s="5">
        <v>32</v>
      </c>
      <c r="H149" t="s">
        <v>2319</v>
      </c>
      <c r="I149" t="s">
        <v>613</v>
      </c>
      <c r="J149" s="7" t="str">
        <f>IF(LEN(H149)&lt;2,"",LEFT(B149&amp;"  ",2)&amp;RIGHT("   "&amp;C149,3)&amp;RIGHT("   "&amp;G149,3)&amp;RIGHT("       "&amp;F149,7)&amp;" "&amp;LEFT(I149&amp;"                            ",25)&amp;" " &amp;H149)</f>
        <v>O   8 32 -0.333 SULFONATES, TERM OX ROSO3 $([OD1][SD4]([OD1])[OD1])</v>
      </c>
      <c r="K149">
        <v>1560</v>
      </c>
    </row>
    <row r="150" spans="1:11" x14ac:dyDescent="0.25">
      <c r="A150">
        <v>96</v>
      </c>
      <c r="B150" t="s">
        <v>24</v>
      </c>
      <c r="C150">
        <f>VLOOKUP(B150,elemno!A:B,2,FALSE)</f>
        <v>8</v>
      </c>
      <c r="D150" t="s">
        <v>248</v>
      </c>
      <c r="E150">
        <f>VLOOKUP(G150,props!B:J,3,FALSE)</f>
        <v>1</v>
      </c>
      <c r="F150">
        <v>0</v>
      </c>
      <c r="G150" s="5">
        <v>32</v>
      </c>
      <c r="H150" t="s">
        <v>2318</v>
      </c>
      <c r="I150" t="s">
        <v>249</v>
      </c>
      <c r="J150" s="7" t="str">
        <f>IF(LEN(H150)&lt;2,"",LEFT(B150&amp;"  ",2)&amp;RIGHT("   "&amp;C150,3)&amp;RIGHT("   "&amp;G150,3)&amp;RIGHT("       "&amp;F150,7)&amp;" "&amp;LEFT(I150&amp;"                            ",25)&amp;" " &amp;H150)</f>
        <v>O   8 32      0 SULFONES, SULFONAMIDES    [$([OD1][SD4][OD1,ND2]),$([OD1][SD3]([OD1,ND2])=C)]</v>
      </c>
      <c r="K150">
        <v>1565</v>
      </c>
    </row>
    <row r="151" spans="1:11" x14ac:dyDescent="0.25">
      <c r="A151">
        <v>99</v>
      </c>
      <c r="B151" t="s">
        <v>24</v>
      </c>
      <c r="C151">
        <f>VLOOKUP(B151,elemno!A:B,2,FALSE)</f>
        <v>8</v>
      </c>
      <c r="D151" t="s">
        <v>252</v>
      </c>
      <c r="E151">
        <f>VLOOKUP(G151,props!B:J,3,FALSE)</f>
        <v>1</v>
      </c>
      <c r="F151">
        <v>-0.5</v>
      </c>
      <c r="G151" s="5">
        <v>32</v>
      </c>
      <c r="H151" t="s">
        <v>1019</v>
      </c>
      <c r="I151" t="s">
        <v>253</v>
      </c>
      <c r="J151" s="7" t="str">
        <f>IF(LEN(H151)&lt;2,"",LEFT(B151&amp;"  ",2)&amp;RIGHT("   "&amp;C151,3)&amp;RIGHT("   "&amp;G151,3)&amp;RIGHT("       "&amp;F151,7)&amp;" "&amp;LEFT(I151&amp;"                            ",25)&amp;" " &amp;H151)</f>
        <v>O   8 32   -0.5 THIOSULFINATE O (-1/2)    $([OD1][SD3][OD1,SD1])</v>
      </c>
      <c r="K151">
        <v>1570</v>
      </c>
    </row>
    <row r="152" spans="1:11" x14ac:dyDescent="0.25">
      <c r="A152">
        <v>95</v>
      </c>
      <c r="B152" t="s">
        <v>24</v>
      </c>
      <c r="C152">
        <f>VLOOKUP(B152,elemno!A:B,2,FALSE)</f>
        <v>8</v>
      </c>
      <c r="D152" t="s">
        <v>246</v>
      </c>
      <c r="E152">
        <f>VLOOKUP(G152,props!B:J,3,FALSE)</f>
        <v>1</v>
      </c>
      <c r="F152">
        <v>0</v>
      </c>
      <c r="G152" s="5">
        <v>32</v>
      </c>
      <c r="H152" t="s">
        <v>1017</v>
      </c>
      <c r="I152" t="s">
        <v>247</v>
      </c>
      <c r="J152" s="7" t="str">
        <f>IF(LEN(H152)&lt;2,"",LEFT(B152&amp;"  ",2)&amp;RIGHT("   "&amp;C152,3)&amp;RIGHT("   "&amp;G152,3)&amp;RIGHT("       "&amp;F152,7)&amp;" "&amp;LEFT(I152&amp;"                            ",25)&amp;" " &amp;H152)</f>
        <v>O   8 32      0 SINGLE TERM O ON TET S    #$([OD1][#16])</v>
      </c>
      <c r="K152">
        <v>1580</v>
      </c>
    </row>
    <row r="153" spans="1:11" x14ac:dyDescent="0.25">
      <c r="A153">
        <v>101</v>
      </c>
      <c r="B153" t="s">
        <v>24</v>
      </c>
      <c r="C153">
        <f>VLOOKUP(B153,elemno!A:B,2,FALSE)</f>
        <v>8</v>
      </c>
      <c r="D153" t="s">
        <v>256</v>
      </c>
      <c r="E153">
        <f>VLOOKUP(G153,props!B:J,3,FALSE)</f>
        <v>1</v>
      </c>
      <c r="F153">
        <v>-0.5</v>
      </c>
      <c r="G153" s="5">
        <v>32</v>
      </c>
      <c r="H153" t="s">
        <v>2324</v>
      </c>
      <c r="I153" t="s">
        <v>640</v>
      </c>
      <c r="J153" s="7" t="str">
        <f>IF(LEN(H153)&lt;2,"",LEFT(B153&amp;"  ",2)&amp;RIGHT("   "&amp;C153,3)&amp;RIGHT("   "&amp;G153,3)&amp;RIGHT("       "&amp;F153,7)&amp;" "&amp;LEFT(I153&amp;"                            ",25)&amp;" " &amp;H153)</f>
        <v>O   8 32   -0.5 TERMINAL O, O2P GROUP (RO $([OD1][PD4]([OD1,SD1])([!$([OD1,SD1])])[!$([OD1,SD1])])</v>
      </c>
      <c r="K153">
        <v>1600</v>
      </c>
    </row>
    <row r="154" spans="1:11" x14ac:dyDescent="0.25">
      <c r="A154">
        <v>102</v>
      </c>
      <c r="B154" t="s">
        <v>24</v>
      </c>
      <c r="C154">
        <f>VLOOKUP(B154,elemno!A:B,2,FALSE)</f>
        <v>8</v>
      </c>
      <c r="D154" t="s">
        <v>257</v>
      </c>
      <c r="E154">
        <f>VLOOKUP(G154,props!B:J,3,FALSE)</f>
        <v>1</v>
      </c>
      <c r="F154">
        <v>-0.66700000000000004</v>
      </c>
      <c r="G154" s="5">
        <v>32</v>
      </c>
      <c r="H154" t="s">
        <v>2323</v>
      </c>
      <c r="I154" t="s">
        <v>639</v>
      </c>
      <c r="J154" s="7" t="str">
        <f>IF(LEN(H154)&lt;2,"",LEFT(B154&amp;"  ",2)&amp;RIGHT("   "&amp;C154,3)&amp;RIGHT("   "&amp;G154,3)&amp;RIGHT("       "&amp;F154,7)&amp;" "&amp;LEFT(I154&amp;"                            ",25)&amp;" " &amp;H154)</f>
        <v>O   8 32 -0.667 TERMINAL O, O3P GROUP ROP $([OD1][PD4]([OD1])([OD1])[OD2,SD2])</v>
      </c>
      <c r="K154">
        <v>1610</v>
      </c>
    </row>
    <row r="155" spans="1:11" x14ac:dyDescent="0.25">
      <c r="A155">
        <v>103</v>
      </c>
      <c r="B155" t="s">
        <v>24</v>
      </c>
      <c r="C155">
        <f>VLOOKUP(B155,elemno!A:B,2,FALSE)</f>
        <v>8</v>
      </c>
      <c r="D155" t="s">
        <v>258</v>
      </c>
      <c r="E155">
        <f>VLOOKUP(G155,props!B:J,3,FALSE)</f>
        <v>1</v>
      </c>
      <c r="F155">
        <f>-3/4</f>
        <v>-0.75</v>
      </c>
      <c r="G155" s="5">
        <v>32</v>
      </c>
      <c r="H155" t="s">
        <v>609</v>
      </c>
      <c r="I155" t="s">
        <v>259</v>
      </c>
      <c r="J155" s="7" t="str">
        <f>IF(LEN(H155)&lt;2,"",LEFT(B155&amp;"  ",2)&amp;RIGHT("   "&amp;C155,3)&amp;RIGHT("   "&amp;G155,3)&amp;RIGHT("       "&amp;F155,7)&amp;" "&amp;LEFT(I155&amp;"                            ",25)&amp;" " &amp;H155)</f>
        <v>O   8 32  -0.75 TERMINAL O, PO4(-3)       $([OD1][PD4]([OD1])([OD1])[OD1])</v>
      </c>
      <c r="K155">
        <v>1620</v>
      </c>
    </row>
    <row r="156" spans="1:11" x14ac:dyDescent="0.25">
      <c r="A156">
        <v>100</v>
      </c>
      <c r="B156" t="s">
        <v>24</v>
      </c>
      <c r="C156">
        <f>VLOOKUP(B156,elemno!A:B,2,FALSE)</f>
        <v>8</v>
      </c>
      <c r="D156" t="s">
        <v>254</v>
      </c>
      <c r="E156">
        <f>VLOOKUP(G156,props!B:J,3,FALSE)</f>
        <v>1</v>
      </c>
      <c r="F156">
        <v>0</v>
      </c>
      <c r="G156" s="5">
        <v>32</v>
      </c>
      <c r="H156" t="s">
        <v>645</v>
      </c>
      <c r="I156" t="s">
        <v>255</v>
      </c>
      <c r="J156" s="7" t="str">
        <f>IF(LEN(H156)&lt;2,"",LEFT(B156&amp;"  ",2)&amp;RIGHT("   "&amp;C156,3)&amp;RIGHT("   "&amp;G156,3)&amp;RIGHT("       "&amp;F156,7)&amp;" "&amp;LEFT(I156&amp;"                            ",25)&amp;" " &amp;H156)</f>
        <v>O   8 32      0 TERMINAL O, O-P           $([OD1][#15])</v>
      </c>
      <c r="K156">
        <v>1630</v>
      </c>
    </row>
    <row r="157" spans="1:11" x14ac:dyDescent="0.25">
      <c r="A157">
        <v>104</v>
      </c>
      <c r="B157" t="s">
        <v>24</v>
      </c>
      <c r="C157">
        <f>VLOOKUP(B157,elemno!A:B,2,FALSE)</f>
        <v>8</v>
      </c>
      <c r="D157" t="s">
        <v>260</v>
      </c>
      <c r="E157">
        <f>VLOOKUP(G157,props!B:J,3,FALSE)</f>
        <v>1</v>
      </c>
      <c r="F157">
        <v>-0.25</v>
      </c>
      <c r="G157" s="5">
        <v>32</v>
      </c>
      <c r="H157" t="s">
        <v>608</v>
      </c>
      <c r="I157" t="s">
        <v>261</v>
      </c>
      <c r="J157" s="7" t="str">
        <f>IF(LEN(H157)&lt;2,"",LEFT(B157&amp;"  ",2)&amp;RIGHT("   "&amp;C157,3)&amp;RIGHT("   "&amp;G157,3)&amp;RIGHT("       "&amp;F157,7)&amp;" "&amp;LEFT(I157&amp;"                            ",25)&amp;" " &amp;H157)</f>
        <v>O   8 32  -0.25 TERMINAL O IN CLO4(-)     $([OD1][ClD4]([OD1])([OD1])[OD1])</v>
      </c>
      <c r="K157">
        <v>1640</v>
      </c>
    </row>
    <row r="158" spans="1:11" x14ac:dyDescent="0.25">
      <c r="A158">
        <v>35</v>
      </c>
      <c r="B158" t="s">
        <v>24</v>
      </c>
      <c r="C158">
        <f>VLOOKUP(B158,elemno!A:B,2,FALSE)</f>
        <v>8</v>
      </c>
      <c r="D158" t="s">
        <v>150</v>
      </c>
      <c r="E158">
        <f>VLOOKUP(G158,props!B:J,3,FALSE)</f>
        <v>1</v>
      </c>
      <c r="F158">
        <v>0</v>
      </c>
      <c r="G158" s="5">
        <v>7</v>
      </c>
      <c r="H158" t="s">
        <v>390</v>
      </c>
      <c r="I158" t="s">
        <v>151</v>
      </c>
      <c r="J158" s="7" t="str">
        <f>IF(LEN(H158)&lt;2,"",LEFT(B158&amp;"  ",2)&amp;RIGHT("   "&amp;C158,3)&amp;RIGHT("   "&amp;G158,3)&amp;RIGHT("       "&amp;F158,7)&amp;" "&amp;LEFT(I158&amp;"                            ",25)&amp;" " &amp;H158)</f>
        <v>O   8  7      0 O=C, GENERIC              $([#8D1]=[#6,#7,#16])</v>
      </c>
      <c r="K158">
        <v>1650</v>
      </c>
    </row>
    <row r="159" spans="1:11" x14ac:dyDescent="0.25">
      <c r="A159">
        <v>36</v>
      </c>
      <c r="B159" t="s">
        <v>24</v>
      </c>
      <c r="C159">
        <f>VLOOKUP(B159,elemno!A:B,2,FALSE)</f>
        <v>8</v>
      </c>
      <c r="D159" t="s">
        <v>152</v>
      </c>
      <c r="E159">
        <f>VLOOKUP(G159,props!B:J,3,FALSE)</f>
        <v>1</v>
      </c>
      <c r="F159">
        <v>0</v>
      </c>
      <c r="G159" s="5">
        <v>7</v>
      </c>
      <c r="H159" t="s">
        <v>369</v>
      </c>
      <c r="I159" t="s">
        <v>153</v>
      </c>
      <c r="J159" s="7" t="str">
        <f>IF(LEN(H159)&lt;2,"",LEFT(B159&amp;"  ",2)&amp;RIGHT("   "&amp;C159,3)&amp;RIGHT("   "&amp;G159,3)&amp;RIGHT("       "&amp;F159,7)&amp;" "&amp;LEFT(I159&amp;"                            ",25)&amp;" " &amp;H159)</f>
        <v/>
      </c>
      <c r="K159">
        <v>1660</v>
      </c>
    </row>
    <row r="160" spans="1:11" x14ac:dyDescent="0.25">
      <c r="A160">
        <v>37</v>
      </c>
      <c r="B160" t="s">
        <v>24</v>
      </c>
      <c r="C160">
        <f>VLOOKUP(B160,elemno!A:B,2,FALSE)</f>
        <v>8</v>
      </c>
      <c r="D160" t="s">
        <v>154</v>
      </c>
      <c r="E160">
        <f>VLOOKUP(G160,props!B:J,3,FALSE)</f>
        <v>1</v>
      </c>
      <c r="F160">
        <v>0</v>
      </c>
      <c r="G160" s="5">
        <v>7</v>
      </c>
      <c r="H160" t="s">
        <v>369</v>
      </c>
      <c r="I160" t="s">
        <v>155</v>
      </c>
      <c r="J160" s="7" t="str">
        <f>IF(LEN(H160)&lt;2,"",LEFT(B160&amp;"  ",2)&amp;RIGHT("   "&amp;C160,3)&amp;RIGHT("   "&amp;G160,3)&amp;RIGHT("       "&amp;F160,7)&amp;" "&amp;LEFT(I160&amp;"                            ",25)&amp;" " &amp;H160)</f>
        <v/>
      </c>
      <c r="K160">
        <v>1670</v>
      </c>
    </row>
    <row r="161" spans="1:11" x14ac:dyDescent="0.25">
      <c r="A161">
        <v>38</v>
      </c>
      <c r="B161" t="s">
        <v>24</v>
      </c>
      <c r="C161">
        <f>VLOOKUP(B161,elemno!A:B,2,FALSE)</f>
        <v>8</v>
      </c>
      <c r="D161" t="s">
        <v>156</v>
      </c>
      <c r="E161">
        <f>VLOOKUP(G161,props!B:J,3,FALSE)</f>
        <v>1</v>
      </c>
      <c r="F161">
        <v>0</v>
      </c>
      <c r="G161" s="5">
        <v>7</v>
      </c>
      <c r="H161" t="s">
        <v>369</v>
      </c>
      <c r="I161" t="s">
        <v>157</v>
      </c>
      <c r="J161" s="7" t="str">
        <f>IF(LEN(H161)&lt;2,"",LEFT(B161&amp;"  ",2)&amp;RIGHT("   "&amp;C161,3)&amp;RIGHT("   "&amp;G161,3)&amp;RIGHT("       "&amp;F161,7)&amp;" "&amp;LEFT(I161&amp;"                            ",25)&amp;" " &amp;H161)</f>
        <v/>
      </c>
      <c r="K161">
        <v>1680</v>
      </c>
    </row>
    <row r="162" spans="1:11" x14ac:dyDescent="0.25">
      <c r="A162">
        <v>39</v>
      </c>
      <c r="B162" t="s">
        <v>24</v>
      </c>
      <c r="C162">
        <f>VLOOKUP(B162,elemno!A:B,2,FALSE)</f>
        <v>8</v>
      </c>
      <c r="D162" t="s">
        <v>158</v>
      </c>
      <c r="E162">
        <f>VLOOKUP(G162,props!B:J,3,FALSE)</f>
        <v>1</v>
      </c>
      <c r="F162">
        <v>0</v>
      </c>
      <c r="G162" s="5">
        <v>7</v>
      </c>
      <c r="H162" t="s">
        <v>369</v>
      </c>
      <c r="I162" t="s">
        <v>159</v>
      </c>
      <c r="J162" s="7" t="str">
        <f>IF(LEN(H162)&lt;2,"",LEFT(B162&amp;"  ",2)&amp;RIGHT("   "&amp;C162,3)&amp;RIGHT("   "&amp;G162,3)&amp;RIGHT("       "&amp;F162,7)&amp;" "&amp;LEFT(I162&amp;"                            ",25)&amp;" " &amp;H162)</f>
        <v/>
      </c>
      <c r="K162">
        <v>1690</v>
      </c>
    </row>
    <row r="163" spans="1:11" x14ac:dyDescent="0.25">
      <c r="A163">
        <v>40</v>
      </c>
      <c r="B163" t="s">
        <v>24</v>
      </c>
      <c r="C163">
        <f>VLOOKUP(B163,elemno!A:B,2,FALSE)</f>
        <v>8</v>
      </c>
      <c r="D163" t="s">
        <v>160</v>
      </c>
      <c r="E163">
        <f>VLOOKUP(G163,props!B:J,3,FALSE)</f>
        <v>1</v>
      </c>
      <c r="F163">
        <v>0</v>
      </c>
      <c r="G163" s="5">
        <v>7</v>
      </c>
      <c r="H163" t="s">
        <v>369</v>
      </c>
      <c r="I163" t="s">
        <v>161</v>
      </c>
      <c r="J163" s="7" t="str">
        <f>IF(LEN(H163)&lt;2,"",LEFT(B163&amp;"  ",2)&amp;RIGHT("   "&amp;C163,3)&amp;RIGHT("   "&amp;G163,3)&amp;RIGHT("       "&amp;F163,7)&amp;" "&amp;LEFT(I163&amp;"                            ",25)&amp;" " &amp;H163)</f>
        <v/>
      </c>
      <c r="K163">
        <v>1700</v>
      </c>
    </row>
    <row r="164" spans="1:11" x14ac:dyDescent="0.25">
      <c r="A164">
        <v>107</v>
      </c>
      <c r="B164" t="s">
        <v>24</v>
      </c>
      <c r="C164">
        <f>VLOOKUP(B164,elemno!A:B,2,FALSE)</f>
        <v>8</v>
      </c>
      <c r="D164" t="s">
        <v>25</v>
      </c>
      <c r="E164">
        <f>VLOOKUP(G164,props!B:J,3,FALSE)</f>
        <v>1</v>
      </c>
      <c r="F164">
        <v>-1</v>
      </c>
      <c r="G164" s="5">
        <v>35</v>
      </c>
      <c r="H164" t="s">
        <v>997</v>
      </c>
      <c r="I164" t="s">
        <v>264</v>
      </c>
      <c r="J164" s="7" t="str">
        <f>IF(LEN(H164)&lt;2,"",LEFT(B164&amp;"  ",2)&amp;RIGHT("   "&amp;C164,3)&amp;RIGHT("   "&amp;G164,3)&amp;RIGHT("       "&amp;F164,7)&amp;" "&amp;LEFT(I164&amp;"                            ",25)&amp;" " &amp;H164)</f>
        <v>O   8 35     -1 OXIDE OXYGEN ON SP3 C     [OD1]</v>
      </c>
      <c r="K164">
        <v>1710</v>
      </c>
    </row>
    <row r="165" spans="1:11" x14ac:dyDescent="0.25">
      <c r="A165">
        <v>108</v>
      </c>
      <c r="B165" t="s">
        <v>24</v>
      </c>
      <c r="C165">
        <f>VLOOKUP(B165,elemno!A:B,2,FALSE)</f>
        <v>8</v>
      </c>
      <c r="D165" t="s">
        <v>265</v>
      </c>
      <c r="E165">
        <f>VLOOKUP(G165,props!B:J,3,FALSE)</f>
        <v>1</v>
      </c>
      <c r="F165">
        <v>-1</v>
      </c>
      <c r="G165" s="5">
        <v>35</v>
      </c>
      <c r="H165" t="s">
        <v>369</v>
      </c>
      <c r="I165" t="s">
        <v>266</v>
      </c>
      <c r="J165" s="7" t="str">
        <f>IF(LEN(H165)&lt;2,"",LEFT(B165&amp;"  ",2)&amp;RIGHT("   "&amp;C165,3)&amp;RIGHT("   "&amp;G165,3)&amp;RIGHT("       "&amp;F165,7)&amp;" "&amp;LEFT(I165&amp;"                            ",25)&amp;" " &amp;H165)</f>
        <v/>
      </c>
      <c r="K165">
        <v>1720</v>
      </c>
    </row>
    <row r="166" spans="1:11" x14ac:dyDescent="0.25">
      <c r="A166">
        <v>48</v>
      </c>
      <c r="B166" t="s">
        <v>61</v>
      </c>
      <c r="C166">
        <f>VLOOKUP(B166,elemno!A:B,2,FALSE)</f>
        <v>9</v>
      </c>
      <c r="D166" t="s">
        <v>61</v>
      </c>
      <c r="E166">
        <f>VLOOKUP(G166,props!B:J,3,FALSE)</f>
        <v>1</v>
      </c>
      <c r="F166">
        <v>0</v>
      </c>
      <c r="G166" s="5">
        <v>11</v>
      </c>
      <c r="H166" t="s">
        <v>625</v>
      </c>
      <c r="I166" t="s">
        <v>174</v>
      </c>
      <c r="J166" s="7" t="str">
        <f>IF(LEN(H166)&lt;2,"",LEFT(B166&amp;"  ",2)&amp;RIGHT("   "&amp;C166,3)&amp;RIGHT("   "&amp;G166,3)&amp;RIGHT("       "&amp;F166,7)&amp;" "&amp;LEFT(I166&amp;"                            ",25)&amp;" " &amp;H166)</f>
        <v>F   9 11      0 FLUORINE                  [FD1]</v>
      </c>
      <c r="K166">
        <v>1740</v>
      </c>
    </row>
    <row r="167" spans="1:11" x14ac:dyDescent="0.25">
      <c r="A167">
        <v>176</v>
      </c>
      <c r="B167" t="s">
        <v>77</v>
      </c>
      <c r="C167">
        <f>VLOOKUP(B167,elemno!A:B,2,FALSE)</f>
        <v>11</v>
      </c>
      <c r="D167" t="s">
        <v>76</v>
      </c>
      <c r="E167">
        <f>VLOOKUP(G167,props!B:J,3,FALSE)</f>
        <v>0</v>
      </c>
      <c r="F167">
        <v>1</v>
      </c>
      <c r="G167" s="5">
        <v>93</v>
      </c>
      <c r="H167" t="s">
        <v>636</v>
      </c>
      <c r="I167" t="s">
        <v>348</v>
      </c>
      <c r="J167" s="7" t="str">
        <f>IF(LEN(H167)&lt;2,"",LEFT(B167&amp;"  ",2)&amp;RIGHT("   "&amp;C167,3)&amp;RIGHT("   "&amp;G167,3)&amp;RIGHT("       "&amp;F167,7)&amp;" "&amp;LEFT(I167&amp;"                            ",25)&amp;" " &amp;H167)</f>
        <v>Na 11 93      1 SODIUM CATION             [NaD0]</v>
      </c>
      <c r="K167">
        <v>1750</v>
      </c>
    </row>
    <row r="168" spans="1:11" x14ac:dyDescent="0.25">
      <c r="A168">
        <v>183</v>
      </c>
      <c r="B168" t="s">
        <v>88</v>
      </c>
      <c r="C168">
        <f>VLOOKUP(B168,elemno!A:B,2,FALSE)</f>
        <v>12</v>
      </c>
      <c r="D168" t="s">
        <v>87</v>
      </c>
      <c r="E168">
        <f>VLOOKUP(G168,props!B:J,3,FALSE)</f>
        <v>0</v>
      </c>
      <c r="F168">
        <v>2</v>
      </c>
      <c r="G168" s="5">
        <v>99</v>
      </c>
      <c r="H168" t="s">
        <v>629</v>
      </c>
      <c r="I168" t="s">
        <v>355</v>
      </c>
      <c r="J168" s="7" t="str">
        <f>IF(LEN(H168)&lt;2,"",LEFT(B168&amp;"  ",2)&amp;RIGHT("   "&amp;C168,3)&amp;RIGHT("   "&amp;G168,3)&amp;RIGHT("       "&amp;F168,7)&amp;" "&amp;LEFT(I168&amp;"                            ",25)&amp;" " &amp;H168)</f>
        <v>Mg 12 99      2 DIPOSITIVE MAGNESIUM CATI [MgD0]</v>
      </c>
      <c r="K168">
        <v>1760</v>
      </c>
    </row>
    <row r="169" spans="1:11" x14ac:dyDescent="0.25">
      <c r="A169">
        <v>60</v>
      </c>
      <c r="B169" t="s">
        <v>1008</v>
      </c>
      <c r="C169">
        <f>VLOOKUP(B169,elemno!A:B,2,FALSE)</f>
        <v>14</v>
      </c>
      <c r="D169" t="s">
        <v>67</v>
      </c>
      <c r="E169">
        <f>VLOOKUP(G169,props!B:J,3,FALSE)</f>
        <v>4</v>
      </c>
      <c r="F169">
        <v>0</v>
      </c>
      <c r="G169" s="5">
        <v>19</v>
      </c>
      <c r="H169" t="s">
        <v>392</v>
      </c>
      <c r="I169" t="s">
        <v>189</v>
      </c>
      <c r="J169" s="7" t="str">
        <f>IF(LEN(H169)&lt;2,"",LEFT(B169&amp;"  ",2)&amp;RIGHT("   "&amp;C169,3)&amp;RIGHT("   "&amp;G169,3)&amp;RIGHT("       "&amp;F169,7)&amp;" "&amp;LEFT(I169&amp;"                            ",25)&amp;" " &amp;H169)</f>
        <v>Si 14 19      0 SILICON                   [SiD4]</v>
      </c>
      <c r="K169">
        <v>1770</v>
      </c>
    </row>
    <row r="170" spans="1:11" x14ac:dyDescent="0.25">
      <c r="A170">
        <v>75</v>
      </c>
      <c r="B170" t="s">
        <v>59</v>
      </c>
      <c r="C170">
        <f>VLOOKUP(B170,elemno!A:B,2,FALSE)</f>
        <v>15</v>
      </c>
      <c r="D170" t="s">
        <v>58</v>
      </c>
      <c r="E170">
        <f>VLOOKUP(G170,props!B:J,3,FALSE)</f>
        <v>4</v>
      </c>
      <c r="F170">
        <v>0</v>
      </c>
      <c r="G170" s="5">
        <v>25</v>
      </c>
      <c r="H170" t="s">
        <v>375</v>
      </c>
      <c r="I170" t="s">
        <v>212</v>
      </c>
      <c r="J170" s="7" t="str">
        <f>IF(LEN(H170)&lt;2,"",LEFT(B170&amp;"  ",2)&amp;RIGHT("   "&amp;C170,3)&amp;RIGHT("   "&amp;G170,3)&amp;RIGHT("       "&amp;F170,7)&amp;" "&amp;LEFT(I170&amp;"                            ",25)&amp;" " &amp;H170)</f>
        <v>P  15 25      0 GENERAL TETRACRD P        [PD4]</v>
      </c>
      <c r="K170">
        <v>1790</v>
      </c>
    </row>
    <row r="171" spans="1:11" x14ac:dyDescent="0.25">
      <c r="A171">
        <v>71</v>
      </c>
      <c r="B171" t="s">
        <v>59</v>
      </c>
      <c r="C171">
        <f>VLOOKUP(B171,elemno!A:B,2,FALSE)</f>
        <v>15</v>
      </c>
      <c r="D171" t="s">
        <v>205</v>
      </c>
      <c r="E171">
        <f>VLOOKUP(G171,props!B:J,3,FALSE)</f>
        <v>4</v>
      </c>
      <c r="F171">
        <v>0</v>
      </c>
      <c r="G171" s="5">
        <v>25</v>
      </c>
      <c r="H171" t="s">
        <v>369</v>
      </c>
      <c r="I171" t="s">
        <v>206</v>
      </c>
      <c r="J171" s="7" t="str">
        <f>IF(LEN(H171)&lt;2,"",LEFT(B171&amp;"  ",2)&amp;RIGHT("   "&amp;C171,3)&amp;RIGHT("   "&amp;G171,3)&amp;RIGHT("       "&amp;F171,7)&amp;" "&amp;LEFT(I171&amp;"                            ",25)&amp;" " &amp;H171)</f>
        <v/>
      </c>
      <c r="K171">
        <v>1800</v>
      </c>
    </row>
    <row r="172" spans="1:11" x14ac:dyDescent="0.25">
      <c r="A172">
        <v>72</v>
      </c>
      <c r="B172" t="s">
        <v>59</v>
      </c>
      <c r="C172">
        <f>VLOOKUP(B172,elemno!A:B,2,FALSE)</f>
        <v>15</v>
      </c>
      <c r="D172" t="s">
        <v>207</v>
      </c>
      <c r="E172">
        <f>VLOOKUP(G172,props!B:J,3,FALSE)</f>
        <v>4</v>
      </c>
      <c r="F172">
        <v>0</v>
      </c>
      <c r="G172" s="5">
        <v>25</v>
      </c>
      <c r="H172" t="s">
        <v>369</v>
      </c>
      <c r="I172" t="s">
        <v>208</v>
      </c>
      <c r="J172" s="7" t="str">
        <f>IF(LEN(H172)&lt;2,"",LEFT(B172&amp;"  ",2)&amp;RIGHT("   "&amp;C172,3)&amp;RIGHT("   "&amp;G172,3)&amp;RIGHT("       "&amp;F172,7)&amp;" "&amp;LEFT(I172&amp;"                            ",25)&amp;" " &amp;H172)</f>
        <v/>
      </c>
      <c r="K172">
        <v>1810</v>
      </c>
    </row>
    <row r="173" spans="1:11" x14ac:dyDescent="0.25">
      <c r="A173">
        <v>73</v>
      </c>
      <c r="B173" t="s">
        <v>59</v>
      </c>
      <c r="C173">
        <f>VLOOKUP(B173,elemno!A:B,2,FALSE)</f>
        <v>15</v>
      </c>
      <c r="D173" t="s">
        <v>209</v>
      </c>
      <c r="E173">
        <f>VLOOKUP(G173,props!B:J,3,FALSE)</f>
        <v>4</v>
      </c>
      <c r="F173">
        <v>0</v>
      </c>
      <c r="G173" s="5">
        <v>25</v>
      </c>
      <c r="H173" t="s">
        <v>369</v>
      </c>
      <c r="I173" t="s">
        <v>210</v>
      </c>
      <c r="J173" s="7" t="str">
        <f>IF(LEN(H173)&lt;2,"",LEFT(B173&amp;"  ",2)&amp;RIGHT("   "&amp;C173,3)&amp;RIGHT("   "&amp;G173,3)&amp;RIGHT("       "&amp;F173,7)&amp;" "&amp;LEFT(I173&amp;"                            ",25)&amp;" " &amp;H173)</f>
        <v/>
      </c>
      <c r="K173">
        <v>1820</v>
      </c>
    </row>
    <row r="174" spans="1:11" x14ac:dyDescent="0.25">
      <c r="A174">
        <v>74</v>
      </c>
      <c r="B174" t="s">
        <v>59</v>
      </c>
      <c r="C174">
        <f>VLOOKUP(B174,elemno!A:B,2,FALSE)</f>
        <v>15</v>
      </c>
      <c r="D174" t="s">
        <v>211</v>
      </c>
      <c r="E174">
        <f>VLOOKUP(G174,props!B:J,3,FALSE)</f>
        <v>4</v>
      </c>
      <c r="F174">
        <v>0</v>
      </c>
      <c r="G174" s="5">
        <v>25</v>
      </c>
      <c r="H174" t="s">
        <v>369</v>
      </c>
      <c r="I174" t="s">
        <v>210</v>
      </c>
      <c r="J174" s="7" t="str">
        <f>IF(LEN(H174)&lt;2,"",LEFT(B174&amp;"  ",2)&amp;RIGHT("   "&amp;C174,3)&amp;RIGHT("   "&amp;G174,3)&amp;RIGHT("       "&amp;F174,7)&amp;" "&amp;LEFT(I174&amp;"                            ",25)&amp;" " &amp;H174)</f>
        <v/>
      </c>
      <c r="K174">
        <v>1830</v>
      </c>
    </row>
    <row r="175" spans="1:11" ht="15.75" customHeight="1" x14ac:dyDescent="0.25">
      <c r="A175">
        <v>76</v>
      </c>
      <c r="B175" t="s">
        <v>59</v>
      </c>
      <c r="C175">
        <f>VLOOKUP(B175,elemno!A:B,2,FALSE)</f>
        <v>15</v>
      </c>
      <c r="D175" t="s">
        <v>59</v>
      </c>
      <c r="E175">
        <f>VLOOKUP(G175,props!B:J,3,FALSE)</f>
        <v>3</v>
      </c>
      <c r="F175">
        <v>0</v>
      </c>
      <c r="G175" s="5">
        <v>26</v>
      </c>
      <c r="H175" t="s">
        <v>376</v>
      </c>
      <c r="I175" t="s">
        <v>213</v>
      </c>
      <c r="J175" s="7" t="str">
        <f>IF(LEN(H175)&lt;2,"",LEFT(B175&amp;"  ",2)&amp;RIGHT("   "&amp;C175,3)&amp;RIGHT("   "&amp;G175,3)&amp;RIGHT("       "&amp;F175,7)&amp;" "&amp;LEFT(I175&amp;"                            ",25)&amp;" " &amp;H175)</f>
        <v>P  15 26      0 TRICOORDINATE P           [PD3]</v>
      </c>
      <c r="K175">
        <v>1840</v>
      </c>
    </row>
    <row r="176" spans="1:11" x14ac:dyDescent="0.25">
      <c r="A176">
        <v>160</v>
      </c>
      <c r="B176" t="s">
        <v>59</v>
      </c>
      <c r="C176">
        <f>VLOOKUP(B176,elemno!A:B,2,FALSE)</f>
        <v>15</v>
      </c>
      <c r="D176" t="s">
        <v>60</v>
      </c>
      <c r="E176">
        <f>VLOOKUP(G176,props!B:J,3,FALSE)</f>
        <v>2</v>
      </c>
      <c r="F176">
        <v>0</v>
      </c>
      <c r="G176" s="5">
        <v>75</v>
      </c>
      <c r="H176" t="s">
        <v>1012</v>
      </c>
      <c r="I176" t="s">
        <v>331</v>
      </c>
      <c r="J176" s="7" t="str">
        <f>IF(LEN(H176)&lt;2,"",LEFT(B176&amp;"  ",2)&amp;RIGHT("   "&amp;C176,3)&amp;RIGHT("   "&amp;G176,3)&amp;RIGHT("       "&amp;F176,7)&amp;" "&amp;LEFT(I176&amp;"                            ",25)&amp;" " &amp;H176)</f>
        <v>P  15 75      0 P DOUBLY BONDED TO C      $([PD2]=C)</v>
      </c>
      <c r="K176">
        <v>1850</v>
      </c>
    </row>
    <row r="177" spans="1:11" x14ac:dyDescent="0.25">
      <c r="A177">
        <v>56</v>
      </c>
      <c r="B177" t="s">
        <v>54</v>
      </c>
      <c r="C177">
        <f>VLOOKUP(B177,elemno!A:B,2,FALSE)</f>
        <v>16</v>
      </c>
      <c r="D177" t="s">
        <v>182</v>
      </c>
      <c r="E177">
        <f>VLOOKUP(G177,props!B:J,3,FALSE)</f>
        <v>4</v>
      </c>
      <c r="F177">
        <v>0</v>
      </c>
      <c r="G177" s="5">
        <v>18</v>
      </c>
      <c r="H177" t="s">
        <v>1013</v>
      </c>
      <c r="I177" t="s">
        <v>183</v>
      </c>
      <c r="J177" s="7" t="str">
        <f>IF(LEN(H177)&lt;2,"",LEFT(B177&amp;"  ",2)&amp;RIGHT("   "&amp;C177,3)&amp;RIGHT("   "&amp;G177,3)&amp;RIGHT("       "&amp;F177,7)&amp;" "&amp;LEFT(I177&amp;"                            ",25)&amp;" " &amp;H177)</f>
        <v>S  16 18      0 SULFONAMIDE S             [$([SD4]([OD1,ND2])[OD1,ND2]),$([SD3](=C)([OD1,ND2])[OD1,ND2])]</v>
      </c>
      <c r="K177">
        <v>1870</v>
      </c>
    </row>
    <row r="178" spans="1:11" x14ac:dyDescent="0.25">
      <c r="A178">
        <v>55</v>
      </c>
      <c r="B178" t="s">
        <v>54</v>
      </c>
      <c r="C178">
        <f>VLOOKUP(B178,elemno!A:B,2,FALSE)</f>
        <v>16</v>
      </c>
      <c r="D178" t="s">
        <v>56</v>
      </c>
      <c r="E178">
        <f>VLOOKUP(G178,props!B:J,3,FALSE)</f>
        <v>4</v>
      </c>
      <c r="F178">
        <v>0</v>
      </c>
      <c r="G178" s="5">
        <v>18</v>
      </c>
      <c r="H178" t="s">
        <v>369</v>
      </c>
      <c r="I178" t="s">
        <v>181</v>
      </c>
      <c r="J178" s="7" t="str">
        <f>IF(LEN(H178)&lt;2,"",LEFT(B178&amp;"  ",2)&amp;RIGHT("   "&amp;C178,3)&amp;RIGHT("   "&amp;G178,3)&amp;RIGHT("       "&amp;F178,7)&amp;" "&amp;LEFT(I178&amp;"                            ",25)&amp;" " &amp;H178)</f>
        <v/>
      </c>
      <c r="K178">
        <v>1880</v>
      </c>
    </row>
    <row r="179" spans="1:11" x14ac:dyDescent="0.25">
      <c r="A179">
        <v>57</v>
      </c>
      <c r="B179" t="s">
        <v>54</v>
      </c>
      <c r="C179">
        <f>VLOOKUP(B179,elemno!A:B,2,FALSE)</f>
        <v>16</v>
      </c>
      <c r="D179" t="s">
        <v>184</v>
      </c>
      <c r="E179">
        <f>VLOOKUP(G179,props!B:J,3,FALSE)</f>
        <v>4</v>
      </c>
      <c r="F179">
        <v>0</v>
      </c>
      <c r="G179" s="5">
        <v>18</v>
      </c>
      <c r="H179" t="s">
        <v>369</v>
      </c>
      <c r="I179" t="s">
        <v>185</v>
      </c>
      <c r="J179" s="7" t="str">
        <f>IF(LEN(H179)&lt;2,"",LEFT(B179&amp;"  ",2)&amp;RIGHT("   "&amp;C179,3)&amp;RIGHT("   "&amp;G179,3)&amp;RIGHT("       "&amp;F179,7)&amp;" "&amp;LEFT(I179&amp;"                            ",25)&amp;" " &amp;H179)</f>
        <v/>
      </c>
      <c r="K179">
        <v>1890</v>
      </c>
    </row>
    <row r="180" spans="1:11" x14ac:dyDescent="0.25">
      <c r="A180">
        <v>58</v>
      </c>
      <c r="B180" t="s">
        <v>54</v>
      </c>
      <c r="C180">
        <f>VLOOKUP(B180,elemno!A:B,2,FALSE)</f>
        <v>16</v>
      </c>
      <c r="D180" s="1" t="s">
        <v>358</v>
      </c>
      <c r="E180">
        <f>VLOOKUP(G180,props!B:J,3,FALSE)</f>
        <v>4</v>
      </c>
      <c r="F180">
        <v>0</v>
      </c>
      <c r="G180" s="5">
        <v>18</v>
      </c>
      <c r="H180" t="s">
        <v>369</v>
      </c>
      <c r="I180" t="s">
        <v>186</v>
      </c>
      <c r="J180" s="7" t="str">
        <f>IF(LEN(H180)&lt;2,"",LEFT(B180&amp;"  ",2)&amp;RIGHT("   "&amp;C180,3)&amp;RIGHT("   "&amp;G180,3)&amp;RIGHT("       "&amp;F180,7)&amp;" "&amp;LEFT(I180&amp;"                            ",25)&amp;" " &amp;H180)</f>
        <v/>
      </c>
      <c r="K180">
        <v>1900</v>
      </c>
    </row>
    <row r="181" spans="1:11" x14ac:dyDescent="0.25">
      <c r="A181">
        <v>59</v>
      </c>
      <c r="B181" t="s">
        <v>54</v>
      </c>
      <c r="C181">
        <f>VLOOKUP(B181,elemno!A:B,2,FALSE)</f>
        <v>16</v>
      </c>
      <c r="D181" t="s">
        <v>187</v>
      </c>
      <c r="E181">
        <f>VLOOKUP(G181,props!B:J,3,FALSE)</f>
        <v>4</v>
      </c>
      <c r="F181">
        <v>0</v>
      </c>
      <c r="G181" s="5">
        <v>18</v>
      </c>
      <c r="H181" t="s">
        <v>369</v>
      </c>
      <c r="I181" t="s">
        <v>188</v>
      </c>
      <c r="J181" s="7" t="str">
        <f>IF(LEN(H181)&lt;2,"",LEFT(B181&amp;"  ",2)&amp;RIGHT("   "&amp;C181,3)&amp;RIGHT("   "&amp;G181,3)&amp;RIGHT("       "&amp;F181,7)&amp;" "&amp;LEFT(I181&amp;"                            ",25)&amp;" " &amp;H181)</f>
        <v/>
      </c>
      <c r="K181">
        <v>1910</v>
      </c>
    </row>
    <row r="182" spans="1:11" x14ac:dyDescent="0.25">
      <c r="A182">
        <v>54</v>
      </c>
      <c r="B182" t="s">
        <v>54</v>
      </c>
      <c r="C182">
        <f>VLOOKUP(B182,elemno!A:B,2,FALSE)</f>
        <v>16</v>
      </c>
      <c r="D182" t="s">
        <v>180</v>
      </c>
      <c r="E182">
        <f>VLOOKUP(G182,props!B:J,3,FALSE)</f>
        <v>3</v>
      </c>
      <c r="F182">
        <v>0</v>
      </c>
      <c r="G182" s="5">
        <v>17</v>
      </c>
      <c r="H182" t="s">
        <v>1011</v>
      </c>
      <c r="I182" t="s">
        <v>1010</v>
      </c>
      <c r="J182" s="7" t="str">
        <f>IF(LEN(H182)&lt;2,"",LEFT(B182&amp;"  ",2)&amp;RIGHT("   "&amp;C182,3)&amp;RIGHT("   "&amp;G182,3)&amp;RIGHT("       "&amp;F182,7)&amp;" "&amp;LEFT(I182&amp;"                            ",25)&amp;" " &amp;H182)</f>
        <v>S  16 17      0 SULFOXIDE S (also S(=O)[N $([SD3]([OD1,ND2])([#6,#7D3,#8D2])[#6,#7D3,#8D2])</v>
      </c>
      <c r="K182">
        <v>1930</v>
      </c>
    </row>
    <row r="183" spans="1:11" x14ac:dyDescent="0.25">
      <c r="A183">
        <v>157</v>
      </c>
      <c r="B183" t="s">
        <v>54</v>
      </c>
      <c r="C183">
        <f>VLOOKUP(B183,elemno!A:B,2,FALSE)</f>
        <v>16</v>
      </c>
      <c r="D183" t="s">
        <v>57</v>
      </c>
      <c r="E183">
        <f>VLOOKUP(G183,props!B:J,3,FALSE)</f>
        <v>3</v>
      </c>
      <c r="F183">
        <v>0</v>
      </c>
      <c r="G183" s="5">
        <v>73</v>
      </c>
      <c r="H183" t="s">
        <v>1004</v>
      </c>
      <c r="I183" t="s">
        <v>327</v>
      </c>
      <c r="J183" s="7" t="str">
        <f>IF(LEN(H183)&lt;2,"",LEFT(B183&amp;"  ",2)&amp;RIGHT("   "&amp;C183,3)&amp;RIGHT("   "&amp;G183,3)&amp;RIGHT("       "&amp;F183,7)&amp;" "&amp;LEFT(I183&amp;"                            ",25)&amp;" " &amp;H183)</f>
        <v>S  16 73      0 SULFUR IN SULFINATE       $([SD3]([OD1,SD1])[OD1])</v>
      </c>
      <c r="K183">
        <v>1940</v>
      </c>
    </row>
    <row r="184" spans="1:11" x14ac:dyDescent="0.25">
      <c r="A184">
        <v>158</v>
      </c>
      <c r="B184" t="s">
        <v>54</v>
      </c>
      <c r="C184">
        <f>VLOOKUP(B184,elemno!A:B,2,FALSE)</f>
        <v>16</v>
      </c>
      <c r="D184" t="s">
        <v>328</v>
      </c>
      <c r="E184">
        <f>VLOOKUP(G184,props!B:J,3,FALSE)</f>
        <v>3</v>
      </c>
      <c r="F184">
        <v>0</v>
      </c>
      <c r="G184" s="5">
        <v>73</v>
      </c>
      <c r="H184" t="s">
        <v>369</v>
      </c>
      <c r="I184" t="s">
        <v>329</v>
      </c>
      <c r="J184" s="7" t="str">
        <f>IF(LEN(H184)&lt;2,"",LEFT(B184&amp;"  ",2)&amp;RIGHT("   "&amp;C184,3)&amp;RIGHT("   "&amp;G184,3)&amp;RIGHT("       "&amp;F184,7)&amp;" "&amp;LEFT(I184&amp;"                            ",25)&amp;" " &amp;H184)</f>
        <v/>
      </c>
      <c r="K184">
        <v>1950</v>
      </c>
    </row>
    <row r="185" spans="1:11" x14ac:dyDescent="0.25">
      <c r="A185">
        <v>122</v>
      </c>
      <c r="B185" t="s">
        <v>54</v>
      </c>
      <c r="C185">
        <f>VLOOKUP(B185,elemno!A:B,2,FALSE)</f>
        <v>16</v>
      </c>
      <c r="D185" t="s">
        <v>287</v>
      </c>
      <c r="E185">
        <f>VLOOKUP(G185,props!B:J,3,FALSE)</f>
        <v>2</v>
      </c>
      <c r="F185">
        <v>0</v>
      </c>
      <c r="G185" s="5">
        <v>44</v>
      </c>
      <c r="H185" t="s">
        <v>1036</v>
      </c>
      <c r="I185" t="s">
        <v>288</v>
      </c>
      <c r="J185" s="7" t="str">
        <f>IF(LEN(H185)&lt;2,"",LEFT(B185&amp;"  ",2)&amp;RIGHT("   "&amp;C185,3)&amp;RIGHT("   "&amp;G185,3)&amp;RIGHT("       "&amp;F185,7)&amp;" "&amp;LEFT(I185&amp;"                            ",25)&amp;" " &amp;H185)</f>
        <v>S  16 44      0 S IN THIOPHENE            [sD2r500]</v>
      </c>
      <c r="K185">
        <v>1970</v>
      </c>
    </row>
    <row r="186" spans="1:11" x14ac:dyDescent="0.25">
      <c r="A186">
        <v>52</v>
      </c>
      <c r="B186" t="s">
        <v>54</v>
      </c>
      <c r="C186">
        <f>VLOOKUP(B186,elemno!A:B,2,FALSE)</f>
        <v>16</v>
      </c>
      <c r="D186" t="s">
        <v>54</v>
      </c>
      <c r="E186">
        <f>VLOOKUP(G186,props!B:J,3,FALSE)</f>
        <v>2</v>
      </c>
      <c r="F186">
        <v>0</v>
      </c>
      <c r="G186" s="5">
        <v>15</v>
      </c>
      <c r="H186" t="s">
        <v>374</v>
      </c>
      <c r="I186" t="s">
        <v>178</v>
      </c>
      <c r="J186" s="7" t="str">
        <f>IF(LEN(H186)&lt;2,"",LEFT(B186&amp;"  ",2)&amp;RIGHT("   "&amp;C186,3)&amp;RIGHT("   "&amp;G186,3)&amp;RIGHT("       "&amp;F186,7)&amp;" "&amp;LEFT(I186&amp;"                            ",25)&amp;" " &amp;H186)</f>
        <v>S  16 15      0 THIOL, SULFIDE            $([SD2](-*)-*)</v>
      </c>
      <c r="K186">
        <v>1980</v>
      </c>
    </row>
    <row r="187" spans="1:11" x14ac:dyDescent="0.25">
      <c r="A187">
        <v>159</v>
      </c>
      <c r="B187" t="s">
        <v>54</v>
      </c>
      <c r="C187">
        <f>VLOOKUP(B187,elemno!A:B,2,FALSE)</f>
        <v>16</v>
      </c>
      <c r="D187" s="1" t="s">
        <v>359</v>
      </c>
      <c r="E187">
        <f>VLOOKUP(G187,props!B:J,3,FALSE)</f>
        <v>2</v>
      </c>
      <c r="F187">
        <v>0</v>
      </c>
      <c r="G187" s="5">
        <v>74</v>
      </c>
      <c r="H187" t="s">
        <v>1003</v>
      </c>
      <c r="I187" t="s">
        <v>330</v>
      </c>
      <c r="J187" s="7" t="str">
        <f>IF(LEN(H187)&lt;2,"",LEFT(B187&amp;"  ",2)&amp;RIGHT("   "&amp;C187,3)&amp;RIGHT("   "&amp;G187,3)&amp;RIGHT("       "&amp;F187,7)&amp;" "&amp;LEFT(I187&amp;"                            ",25)&amp;" " &amp;H187)</f>
        <v>S  16 74      0 SULFINYL SULFUR, C=S=O    $([SD2]([CD3])[OD1])</v>
      </c>
      <c r="K187">
        <v>1990</v>
      </c>
    </row>
    <row r="188" spans="1:11" x14ac:dyDescent="0.25">
      <c r="A188">
        <v>153</v>
      </c>
      <c r="B188" t="s">
        <v>54</v>
      </c>
      <c r="C188">
        <f>VLOOKUP(B188,elemno!A:B,2,FALSE)</f>
        <v>16</v>
      </c>
      <c r="D188" t="s">
        <v>320</v>
      </c>
      <c r="E188">
        <f>VLOOKUP(G188,props!B:J,3,FALSE)</f>
        <v>1</v>
      </c>
      <c r="F188">
        <v>-0.5</v>
      </c>
      <c r="G188" s="5">
        <v>72</v>
      </c>
      <c r="H188" t="s">
        <v>1006</v>
      </c>
      <c r="I188" t="s">
        <v>321</v>
      </c>
      <c r="J188" s="7" t="str">
        <f>IF(LEN(H188)&lt;2,"",LEFT(B188&amp;"  ",2)&amp;RIGHT("   "&amp;C188,3)&amp;RIGHT("   "&amp;G188,3)&amp;RIGHT("       "&amp;F188,7)&amp;" "&amp;LEFT(I188&amp;"                            ",25)&amp;" " &amp;H188)</f>
        <v>S  16 72   -0.5 THIOCARBOXYLATE S         $([SD1][CD3][SD1])</v>
      </c>
      <c r="K188">
        <v>2010</v>
      </c>
    </row>
    <row r="189" spans="1:11" x14ac:dyDescent="0.25">
      <c r="A189">
        <v>156</v>
      </c>
      <c r="B189" t="s">
        <v>54</v>
      </c>
      <c r="C189">
        <f>VLOOKUP(B189,elemno!A:B,2,FALSE)</f>
        <v>16</v>
      </c>
      <c r="D189" t="s">
        <v>325</v>
      </c>
      <c r="E189">
        <f>VLOOKUP(G189,props!B:J,3,FALSE)</f>
        <v>1</v>
      </c>
      <c r="F189">
        <v>-0.5</v>
      </c>
      <c r="G189" s="5">
        <v>72</v>
      </c>
      <c r="H189" t="s">
        <v>369</v>
      </c>
      <c r="I189" t="s">
        <v>326</v>
      </c>
      <c r="J189" s="7" t="str">
        <f>IF(LEN(H189)&lt;2,"",LEFT(B189&amp;"  ",2)&amp;RIGHT("   "&amp;C189,3)&amp;RIGHT("   "&amp;G189,3)&amp;RIGHT("       "&amp;F189,7)&amp;" "&amp;LEFT(I189&amp;"                            ",25)&amp;" " &amp;H189)</f>
        <v/>
      </c>
      <c r="K189">
        <v>2020</v>
      </c>
    </row>
    <row r="190" spans="1:11" x14ac:dyDescent="0.25">
      <c r="A190">
        <v>53</v>
      </c>
      <c r="B190" t="s">
        <v>54</v>
      </c>
      <c r="C190">
        <f>VLOOKUP(B190,elemno!A:B,2,FALSE)</f>
        <v>16</v>
      </c>
      <c r="D190" t="s">
        <v>55</v>
      </c>
      <c r="E190">
        <f>VLOOKUP(G190,props!B:J,3,FALSE)</f>
        <v>1</v>
      </c>
      <c r="F190">
        <v>0</v>
      </c>
      <c r="G190" s="5">
        <v>16</v>
      </c>
      <c r="H190" t="s">
        <v>1005</v>
      </c>
      <c r="I190" t="s">
        <v>179</v>
      </c>
      <c r="J190" s="7" t="str">
        <f>IF(LEN(H190)&lt;2,"",LEFT(B190&amp;"  ",2)&amp;RIGHT("   "&amp;C190,3)&amp;RIGHT("   "&amp;G190,3)&amp;RIGHT("       "&amp;F190,7)&amp;" "&amp;LEFT(I190&amp;"                            ",25)&amp;" " &amp;H190)</f>
        <v>S  16 16      0 S DOUBLY BONDED TO C      $([SD1]=[#6D3])</v>
      </c>
      <c r="K190">
        <v>2030</v>
      </c>
    </row>
    <row r="191" spans="1:11" x14ac:dyDescent="0.25">
      <c r="A191">
        <v>155</v>
      </c>
      <c r="B191" t="s">
        <v>54</v>
      </c>
      <c r="C191">
        <f>VLOOKUP(B191,elemno!A:B,2,FALSE)</f>
        <v>16</v>
      </c>
      <c r="D191" t="s">
        <v>324</v>
      </c>
      <c r="E191">
        <f>VLOOKUP(G191,props!B:J,3,FALSE)</f>
        <v>1</v>
      </c>
      <c r="F191">
        <v>-0.5</v>
      </c>
      <c r="G191" s="5">
        <v>72</v>
      </c>
      <c r="H191" t="s">
        <v>2314</v>
      </c>
      <c r="I191" t="s">
        <v>1009</v>
      </c>
      <c r="J191" s="7" t="str">
        <f>IF(LEN(H191)&lt;2,"",LEFT(B191&amp;"  ",2)&amp;RIGHT("   "&amp;C191,3)&amp;RIGHT("   "&amp;G191,3)&amp;RIGHT("       "&amp;F191,7)&amp;" "&amp;LEFT(I191&amp;"                            ",25)&amp;" " &amp;H191)</f>
        <v>S  16 72   -0.5 TERMINAL SULFUR ON C (P,S $([SD1][#15,#6,#16][OD1])</v>
      </c>
      <c r="K191">
        <v>2040</v>
      </c>
    </row>
    <row r="192" spans="1:11" x14ac:dyDescent="0.25">
      <c r="A192">
        <v>155</v>
      </c>
      <c r="B192" t="s">
        <v>54</v>
      </c>
      <c r="C192">
        <f>VLOOKUP(B192,elemno!A:B,2,FALSE)</f>
        <v>16</v>
      </c>
      <c r="D192" t="s">
        <v>324</v>
      </c>
      <c r="E192">
        <f>VLOOKUP(G192,props!B:J,3,FALSE)</f>
        <v>1</v>
      </c>
      <c r="F192">
        <v>-1</v>
      </c>
      <c r="G192" s="5">
        <v>72</v>
      </c>
      <c r="H192" t="s">
        <v>2317</v>
      </c>
      <c r="I192" t="s">
        <v>2315</v>
      </c>
      <c r="J192" s="7" t="str">
        <f>IF(LEN(H192)&lt;2,"",LEFT(B192&amp;"  ",2)&amp;RIGHT("   "&amp;C192,3)&amp;RIGHT("   "&amp;G192,3)&amp;RIGHT("       "&amp;F192,7)&amp;" "&amp;LEFT(I192&amp;"                            ",25)&amp;" " &amp;H192)</f>
        <v>S  16 72     -1 TERMINAL SULFUR  on alken $([SD1][#6])</v>
      </c>
      <c r="K192">
        <v>2040</v>
      </c>
    </row>
    <row r="193" spans="1:11" x14ac:dyDescent="0.25">
      <c r="A193">
        <v>154</v>
      </c>
      <c r="B193" t="s">
        <v>54</v>
      </c>
      <c r="C193">
        <f>VLOOKUP(B193,elemno!A:B,2,FALSE)</f>
        <v>16</v>
      </c>
      <c r="D193" t="s">
        <v>322</v>
      </c>
      <c r="E193">
        <f>VLOOKUP(G193,props!B:J,3,FALSE)</f>
        <v>1</v>
      </c>
      <c r="F193">
        <v>0</v>
      </c>
      <c r="G193" s="5">
        <v>72</v>
      </c>
      <c r="H193" t="s">
        <v>2316</v>
      </c>
      <c r="I193" t="s">
        <v>323</v>
      </c>
      <c r="J193" s="7" t="str">
        <f>IF(LEN(H193)&lt;2,"",LEFT(B193&amp;"  ",2)&amp;RIGHT("   "&amp;C193,3)&amp;RIGHT("   "&amp;G193,3)&amp;RIGHT("       "&amp;F193,7)&amp;" "&amp;LEFT(I193&amp;"                            ",25)&amp;" " &amp;H193)</f>
        <v>S  16 72      0 TERMINAL SULFUR ON P      $([SD1][#15,#16])</v>
      </c>
      <c r="K193">
        <v>2050</v>
      </c>
    </row>
    <row r="194" spans="1:11" x14ac:dyDescent="0.25">
      <c r="A194">
        <v>49</v>
      </c>
      <c r="B194" t="s">
        <v>63</v>
      </c>
      <c r="C194">
        <f>VLOOKUP(B194,elemno!A:B,2,FALSE)</f>
        <v>17</v>
      </c>
      <c r="D194" t="s">
        <v>62</v>
      </c>
      <c r="E194">
        <f>VLOOKUP(G194,props!B:J,3,FALSE)</f>
        <v>1</v>
      </c>
      <c r="F194">
        <v>0</v>
      </c>
      <c r="G194" s="5">
        <v>12</v>
      </c>
      <c r="H194" t="s">
        <v>623</v>
      </c>
      <c r="I194" t="s">
        <v>175</v>
      </c>
      <c r="J194" s="7" t="str">
        <f>IF(LEN(H194)&lt;2,"",LEFT(B194&amp;"  ",2)&amp;RIGHT("   "&amp;C194,3)&amp;RIGHT("   "&amp;G194,3)&amp;RIGHT("       "&amp;F194,7)&amp;" "&amp;LEFT(I194&amp;"                            ",25)&amp;" " &amp;H194)</f>
        <v>Cl 17 12      0 CHLORINE                  [ClD1]</v>
      </c>
      <c r="K194">
        <v>2070</v>
      </c>
    </row>
    <row r="195" spans="1:11" x14ac:dyDescent="0.25">
      <c r="A195">
        <v>162</v>
      </c>
      <c r="B195" t="s">
        <v>63</v>
      </c>
      <c r="C195">
        <f>VLOOKUP(B195,elemno!A:B,2,FALSE)</f>
        <v>17</v>
      </c>
      <c r="D195" t="s">
        <v>333</v>
      </c>
      <c r="E195">
        <f>VLOOKUP(G195,props!B:J,3,FALSE)</f>
        <v>4</v>
      </c>
      <c r="F195">
        <v>0</v>
      </c>
      <c r="G195" s="5">
        <v>77</v>
      </c>
      <c r="H195" t="s">
        <v>624</v>
      </c>
      <c r="I195" t="s">
        <v>334</v>
      </c>
      <c r="J195" s="7" t="str">
        <f>IF(LEN(H195)&lt;2,"",LEFT(B195&amp;"  ",2)&amp;RIGHT("   "&amp;C195,3)&amp;RIGHT("   "&amp;G195,3)&amp;RIGHT("       "&amp;F195,7)&amp;" "&amp;LEFT(I195&amp;"                            ",25)&amp;" " &amp;H195)</f>
        <v>Cl 17 77      0 CHLORINE IN CLO4(-)       $([ClD4]([OD1])([OD1])([OD1])[OD1])</v>
      </c>
      <c r="K195">
        <v>2080</v>
      </c>
    </row>
    <row r="196" spans="1:11" x14ac:dyDescent="0.25">
      <c r="A196">
        <v>173</v>
      </c>
      <c r="B196" t="s">
        <v>63</v>
      </c>
      <c r="C196">
        <f>VLOOKUP(B196,elemno!A:B,2,FALSE)</f>
        <v>17</v>
      </c>
      <c r="D196" t="s">
        <v>72</v>
      </c>
      <c r="E196">
        <f>VLOOKUP(G196,props!B:J,3,FALSE)</f>
        <v>0</v>
      </c>
      <c r="F196">
        <v>-1</v>
      </c>
      <c r="G196" s="5">
        <v>90</v>
      </c>
      <c r="H196" t="s">
        <v>622</v>
      </c>
      <c r="I196" t="s">
        <v>345</v>
      </c>
      <c r="J196" s="7" t="str">
        <f>IF(LEN(H196)&lt;2,"",LEFT(B196&amp;"  ",2)&amp;RIGHT("   "&amp;C196,3)&amp;RIGHT("   "&amp;G196,3)&amp;RIGHT("       "&amp;F196,7)&amp;" "&amp;LEFT(I196&amp;"                            ",25)&amp;" " &amp;H196)</f>
        <v>Cl 17 90     -1 CHLORIDE ANION            [ClD0]</v>
      </c>
      <c r="K196">
        <v>2090</v>
      </c>
    </row>
    <row r="197" spans="1:11" x14ac:dyDescent="0.25">
      <c r="A197">
        <v>177</v>
      </c>
      <c r="B197" t="s">
        <v>79</v>
      </c>
      <c r="C197">
        <f>VLOOKUP(B197,elemno!A:B,2,FALSE)</f>
        <v>19</v>
      </c>
      <c r="D197" t="s">
        <v>78</v>
      </c>
      <c r="E197">
        <f>VLOOKUP(G197,props!B:J,3,FALSE)</f>
        <v>0</v>
      </c>
      <c r="F197">
        <v>1</v>
      </c>
      <c r="G197" s="5">
        <v>94</v>
      </c>
      <c r="H197" t="s">
        <v>627</v>
      </c>
      <c r="I197" t="s">
        <v>349</v>
      </c>
      <c r="J197" s="7" t="str">
        <f>IF(LEN(H197)&lt;2,"",LEFT(B197&amp;"  ",2)&amp;RIGHT("   "&amp;C197,3)&amp;RIGHT("   "&amp;G197,3)&amp;RIGHT("       "&amp;F197,7)&amp;" "&amp;LEFT(I197&amp;"                            ",25)&amp;" " &amp;H197)</f>
        <v>K  19 94      1 POTASSIUM CATION          [KD0]</v>
      </c>
      <c r="K197">
        <v>2100</v>
      </c>
    </row>
    <row r="198" spans="1:11" x14ac:dyDescent="0.25">
      <c r="A198">
        <v>180</v>
      </c>
      <c r="B198" t="s">
        <v>83</v>
      </c>
      <c r="C198">
        <f>VLOOKUP(B198,elemno!A:B,2,FALSE)</f>
        <v>20</v>
      </c>
      <c r="D198" t="s">
        <v>82</v>
      </c>
      <c r="E198">
        <f>VLOOKUP(G198,props!B:J,3,FALSE)</f>
        <v>0</v>
      </c>
      <c r="F198">
        <v>2</v>
      </c>
      <c r="G198" s="5">
        <v>96</v>
      </c>
      <c r="H198" t="s">
        <v>621</v>
      </c>
      <c r="I198" t="s">
        <v>352</v>
      </c>
      <c r="J198" s="7" t="str">
        <f>IF(LEN(H198)&lt;2,"",LEFT(B198&amp;"  ",2)&amp;RIGHT("   "&amp;C198,3)&amp;RIGHT("   "&amp;G198,3)&amp;RIGHT("       "&amp;F198,7)&amp;" "&amp;LEFT(I198&amp;"                            ",25)&amp;" " &amp;H198)</f>
        <v>Ca 20 96      2 DIPOSITIVE CALCIUM CATION [CaD0]</v>
      </c>
      <c r="K198">
        <v>2110</v>
      </c>
    </row>
    <row r="199" spans="1:11" x14ac:dyDescent="0.25">
      <c r="A199">
        <v>170</v>
      </c>
      <c r="B199" t="s">
        <v>69</v>
      </c>
      <c r="C199">
        <f>VLOOKUP(B199,elemno!A:B,2,FALSE)</f>
        <v>26</v>
      </c>
      <c r="D199" t="s">
        <v>68</v>
      </c>
      <c r="E199">
        <f>VLOOKUP(G199,props!B:J,3,FALSE)</f>
        <v>0</v>
      </c>
      <c r="F199">
        <v>2</v>
      </c>
      <c r="G199" s="5">
        <v>87</v>
      </c>
      <c r="H199" t="s">
        <v>401</v>
      </c>
      <c r="I199" t="s">
        <v>342</v>
      </c>
      <c r="J199" s="7" t="str">
        <f>IF(LEN(H199)&lt;2,"",LEFT(B199&amp;"  ",2)&amp;RIGHT("   "&amp;C199,3)&amp;RIGHT("   "&amp;G199,3)&amp;RIGHT("       "&amp;F199,7)&amp;" "&amp;LEFT(I199&amp;"                            ",25)&amp;" " &amp;H199)</f>
        <v>Fe 26 87      2 IRON +2 CATION            [FeD0+2]</v>
      </c>
      <c r="K199">
        <v>2120</v>
      </c>
    </row>
    <row r="200" spans="1:11" x14ac:dyDescent="0.25">
      <c r="A200">
        <v>171</v>
      </c>
      <c r="B200" t="s">
        <v>69</v>
      </c>
      <c r="C200">
        <f>VLOOKUP(B200,elemno!A:B,2,FALSE)</f>
        <v>26</v>
      </c>
      <c r="D200" t="s">
        <v>70</v>
      </c>
      <c r="E200">
        <f>VLOOKUP(G200,props!B:J,3,FALSE)</f>
        <v>0</v>
      </c>
      <c r="F200">
        <v>3</v>
      </c>
      <c r="G200" s="5">
        <v>88</v>
      </c>
      <c r="H200" t="s">
        <v>402</v>
      </c>
      <c r="I200" t="s">
        <v>343</v>
      </c>
      <c r="J200" s="7" t="str">
        <f>IF(LEN(H200)&lt;2,"",LEFT(B200&amp;"  ",2)&amp;RIGHT("   "&amp;C200,3)&amp;RIGHT("   "&amp;G200,3)&amp;RIGHT("       "&amp;F200,7)&amp;" "&amp;LEFT(I200&amp;"                            ",25)&amp;" " &amp;H200)</f>
        <v>Fe 26 88      3 IRON +3 CATION            [FeD0+3]</v>
      </c>
      <c r="K200">
        <v>2130</v>
      </c>
    </row>
    <row r="201" spans="1:11" x14ac:dyDescent="0.25">
      <c r="A201">
        <v>172</v>
      </c>
      <c r="B201" t="s">
        <v>69</v>
      </c>
      <c r="C201">
        <f>VLOOKUP(B201,elemno!A:B,2,FALSE)</f>
        <v>26</v>
      </c>
      <c r="D201" t="s">
        <v>71</v>
      </c>
      <c r="E201">
        <f>VLOOKUP(G201,props!B:J,3,FALSE)</f>
        <v>0</v>
      </c>
      <c r="F201">
        <v>-1</v>
      </c>
      <c r="G201" s="5">
        <v>89</v>
      </c>
      <c r="H201" t="s">
        <v>626</v>
      </c>
      <c r="I201" t="s">
        <v>344</v>
      </c>
      <c r="J201" s="7" t="str">
        <f>IF(LEN(H201)&lt;2,"",LEFT(B201&amp;"  ",2)&amp;RIGHT("   "&amp;C201,3)&amp;RIGHT("   "&amp;G201,3)&amp;RIGHT("       "&amp;F201,7)&amp;" "&amp;LEFT(I201&amp;"                            ",25)&amp;" " &amp;H201)</f>
        <v>Fe 26 89     -1 FLUORIDE ANION            [FD0]</v>
      </c>
      <c r="K201">
        <v>2140</v>
      </c>
    </row>
    <row r="202" spans="1:11" x14ac:dyDescent="0.25">
      <c r="A202">
        <v>181</v>
      </c>
      <c r="B202" t="s">
        <v>85</v>
      </c>
      <c r="C202">
        <f>VLOOKUP(B202,elemno!A:B,2,FALSE)</f>
        <v>29</v>
      </c>
      <c r="D202" t="s">
        <v>84</v>
      </c>
      <c r="E202">
        <f>VLOOKUP(G202,props!B:J,3,FALSE)</f>
        <v>0</v>
      </c>
      <c r="F202">
        <v>1</v>
      </c>
      <c r="G202" s="5">
        <v>97</v>
      </c>
      <c r="H202" t="s">
        <v>404</v>
      </c>
      <c r="I202" t="s">
        <v>353</v>
      </c>
      <c r="J202" s="7" t="str">
        <f>IF(LEN(H202)&lt;2,"",LEFT(B202&amp;"  ",2)&amp;RIGHT("   "&amp;C202,3)&amp;RIGHT("   "&amp;G202,3)&amp;RIGHT("       "&amp;F202,7)&amp;" "&amp;LEFT(I202&amp;"                            ",25)&amp;" " &amp;H202)</f>
        <v>Cu 29 97      1 MONOPOSITIVE COPPER CATIO [CuD0+1]</v>
      </c>
      <c r="K202">
        <v>2150</v>
      </c>
    </row>
    <row r="203" spans="1:11" x14ac:dyDescent="0.25">
      <c r="A203">
        <v>182</v>
      </c>
      <c r="B203" t="s">
        <v>85</v>
      </c>
      <c r="C203">
        <f>VLOOKUP(B203,elemno!A:B,2,FALSE)</f>
        <v>29</v>
      </c>
      <c r="D203" t="s">
        <v>86</v>
      </c>
      <c r="E203">
        <f>VLOOKUP(G203,props!B:J,3,FALSE)</f>
        <v>0</v>
      </c>
      <c r="F203">
        <v>2</v>
      </c>
      <c r="G203" s="5">
        <v>98</v>
      </c>
      <c r="H203" t="s">
        <v>405</v>
      </c>
      <c r="I203" t="s">
        <v>354</v>
      </c>
      <c r="J203" s="7" t="str">
        <f>IF(LEN(H203)&lt;2,"",LEFT(B203&amp;"  ",2)&amp;RIGHT("   "&amp;C203,3)&amp;RIGHT("   "&amp;G203,3)&amp;RIGHT("       "&amp;F203,7)&amp;" "&amp;LEFT(I203&amp;"                            ",25)&amp;" " &amp;H203)</f>
        <v>Cu 29 98      2 DIPOSITIVE COPPER CATION  [CuD0+2]</v>
      </c>
      <c r="K203">
        <v>2160</v>
      </c>
    </row>
    <row r="204" spans="1:11" x14ac:dyDescent="0.25">
      <c r="A204">
        <v>178</v>
      </c>
      <c r="B204" t="s">
        <v>81</v>
      </c>
      <c r="C204">
        <f>VLOOKUP(B204,elemno!A:B,2,FALSE)</f>
        <v>30</v>
      </c>
      <c r="D204" t="s">
        <v>80</v>
      </c>
      <c r="E204">
        <f>VLOOKUP(G204,props!B:J,3,FALSE)</f>
        <v>0</v>
      </c>
      <c r="F204">
        <v>2</v>
      </c>
      <c r="G204" s="5">
        <v>95</v>
      </c>
      <c r="H204" t="s">
        <v>403</v>
      </c>
      <c r="I204" t="s">
        <v>350</v>
      </c>
      <c r="J204" s="7" t="str">
        <f>IF(LEN(H204)&lt;2,"",LEFT(B204&amp;"  ",2)&amp;RIGHT("   "&amp;C204,3)&amp;RIGHT("   "&amp;G204,3)&amp;RIGHT("       "&amp;F204,7)&amp;" "&amp;LEFT(I204&amp;"                            ",25)&amp;" " &amp;H204)</f>
        <v>Zn 30 95      2 DIPOSITIVE ZINC CATION    [ZnD0+2]</v>
      </c>
      <c r="K204">
        <v>2170</v>
      </c>
    </row>
    <row r="205" spans="1:11" x14ac:dyDescent="0.25">
      <c r="A205">
        <v>179</v>
      </c>
      <c r="B205" t="s">
        <v>81</v>
      </c>
      <c r="C205">
        <f>VLOOKUP(B205,elemno!A:B,2,FALSE)</f>
        <v>30</v>
      </c>
      <c r="D205" t="s">
        <v>351</v>
      </c>
      <c r="E205">
        <f>VLOOKUP(G205,props!B:J,3,FALSE)</f>
        <v>0</v>
      </c>
      <c r="F205">
        <v>0</v>
      </c>
      <c r="G205" s="5">
        <v>95</v>
      </c>
      <c r="H205" t="s">
        <v>369</v>
      </c>
      <c r="I205" t="s">
        <v>350</v>
      </c>
      <c r="J205" s="7" t="str">
        <f>IF(LEN(H205)&lt;2,"",LEFT(B205&amp;"  ",2)&amp;RIGHT("   "&amp;C205,3)&amp;RIGHT("   "&amp;G205,3)&amp;RIGHT("       "&amp;F205,7)&amp;" "&amp;LEFT(I205&amp;"                            ",25)&amp;" " &amp;H205)</f>
        <v/>
      </c>
      <c r="K205">
        <v>2180</v>
      </c>
    </row>
    <row r="206" spans="1:11" x14ac:dyDescent="0.25">
      <c r="A206">
        <v>50</v>
      </c>
      <c r="B206" t="s">
        <v>65</v>
      </c>
      <c r="C206">
        <f>VLOOKUP(B206,elemno!A:B,2,FALSE)</f>
        <v>35</v>
      </c>
      <c r="D206" t="s">
        <v>64</v>
      </c>
      <c r="E206">
        <f>VLOOKUP(G206,props!B:J,3,FALSE)</f>
        <v>1</v>
      </c>
      <c r="F206">
        <v>0</v>
      </c>
      <c r="G206" s="5">
        <v>13</v>
      </c>
      <c r="H206" t="s">
        <v>619</v>
      </c>
      <c r="I206" t="s">
        <v>176</v>
      </c>
      <c r="J206" s="7" t="str">
        <f>IF(LEN(H206)&lt;2,"",LEFT(B206&amp;"  ",2)&amp;RIGHT("   "&amp;C206,3)&amp;RIGHT("   "&amp;G206,3)&amp;RIGHT("       "&amp;F206,7)&amp;" "&amp;LEFT(I206&amp;"                            ",25)&amp;" " &amp;H206)</f>
        <v>Br 35 13      0 BROMINE                   [BrD1]</v>
      </c>
      <c r="K206">
        <v>2190</v>
      </c>
    </row>
    <row r="207" spans="1:11" x14ac:dyDescent="0.25">
      <c r="A207">
        <v>174</v>
      </c>
      <c r="B207" t="s">
        <v>65</v>
      </c>
      <c r="C207">
        <f>VLOOKUP(B207,elemno!A:B,2,FALSE)</f>
        <v>35</v>
      </c>
      <c r="D207" t="s">
        <v>73</v>
      </c>
      <c r="E207">
        <f>VLOOKUP(G207,props!B:J,3,FALSE)</f>
        <v>0</v>
      </c>
      <c r="F207">
        <v>-1</v>
      </c>
      <c r="G207" s="5">
        <v>91</v>
      </c>
      <c r="H207" t="s">
        <v>618</v>
      </c>
      <c r="I207" t="s">
        <v>346</v>
      </c>
      <c r="J207" s="7" t="str">
        <f>IF(LEN(H207)&lt;2,"",LEFT(B207&amp;"  ",2)&amp;RIGHT("   "&amp;C207,3)&amp;RIGHT("   "&amp;G207,3)&amp;RIGHT("       "&amp;F207,7)&amp;" "&amp;LEFT(I207&amp;"                            ",25)&amp;" " &amp;H207)</f>
        <v>Br 35 91     -1 BROMIDE ANION             [BrD0]</v>
      </c>
      <c r="K207">
        <v>2200</v>
      </c>
    </row>
    <row r="208" spans="1:11" x14ac:dyDescent="0.25">
      <c r="A208">
        <v>51</v>
      </c>
      <c r="B208" t="s">
        <v>66</v>
      </c>
      <c r="C208">
        <f>VLOOKUP(B208,elemno!A:B,2,FALSE)</f>
        <v>53</v>
      </c>
      <c r="D208" t="s">
        <v>66</v>
      </c>
      <c r="E208">
        <f>VLOOKUP(G208,props!B:J,3,FALSE)</f>
        <v>1</v>
      </c>
      <c r="F208">
        <v>0</v>
      </c>
      <c r="G208" s="5">
        <v>14</v>
      </c>
      <c r="H208" t="s">
        <v>391</v>
      </c>
      <c r="I208" t="s">
        <v>177</v>
      </c>
      <c r="J208" s="7" t="str">
        <f>IF(LEN(H208)&lt;2,"",LEFT(B208&amp;"  ",2)&amp;RIGHT("   "&amp;C208,3)&amp;RIGHT("   "&amp;G208,3)&amp;RIGHT("       "&amp;F208,7)&amp;" "&amp;LEFT(I208&amp;"                            ",25)&amp;" " &amp;H208)</f>
        <v>I  53 14      0 IODINE                    [ID1]</v>
      </c>
      <c r="K208">
        <v>2210</v>
      </c>
    </row>
    <row r="209" spans="11:11" x14ac:dyDescent="0.25">
      <c r="K209">
        <v>360</v>
      </c>
    </row>
    <row r="210" spans="11:11" x14ac:dyDescent="0.25">
      <c r="K210">
        <v>380</v>
      </c>
    </row>
    <row r="211" spans="11:11" x14ac:dyDescent="0.25">
      <c r="K211">
        <v>740</v>
      </c>
    </row>
    <row r="212" spans="11:11" x14ac:dyDescent="0.25">
      <c r="K212">
        <v>1240</v>
      </c>
    </row>
    <row r="213" spans="11:11" x14ac:dyDescent="0.25">
      <c r="K213">
        <v>1250</v>
      </c>
    </row>
    <row r="214" spans="11:11" x14ac:dyDescent="0.25">
      <c r="K214">
        <v>1270</v>
      </c>
    </row>
    <row r="215" spans="11:11" x14ac:dyDescent="0.25">
      <c r="K215">
        <v>1440</v>
      </c>
    </row>
    <row r="216" spans="11:11" x14ac:dyDescent="0.25">
      <c r="K216">
        <v>1450</v>
      </c>
    </row>
    <row r="217" spans="11:11" x14ac:dyDescent="0.25">
      <c r="K217">
        <v>1460</v>
      </c>
    </row>
    <row r="218" spans="11:11" x14ac:dyDescent="0.25">
      <c r="K218">
        <v>1480</v>
      </c>
    </row>
    <row r="219" spans="11:11" x14ac:dyDescent="0.25">
      <c r="K219">
        <v>1730</v>
      </c>
    </row>
    <row r="220" spans="11:11" x14ac:dyDescent="0.25">
      <c r="K220">
        <v>1780</v>
      </c>
    </row>
    <row r="221" spans="11:11" x14ac:dyDescent="0.25">
      <c r="K221">
        <v>1860</v>
      </c>
    </row>
    <row r="222" spans="11:11" x14ac:dyDescent="0.25">
      <c r="K222">
        <v>1920</v>
      </c>
    </row>
    <row r="223" spans="11:11" x14ac:dyDescent="0.25">
      <c r="K223">
        <v>1960</v>
      </c>
    </row>
    <row r="224" spans="11:11" x14ac:dyDescent="0.25">
      <c r="K224">
        <v>2000</v>
      </c>
    </row>
    <row r="225" spans="1:11" x14ac:dyDescent="0.25">
      <c r="K225">
        <v>2060</v>
      </c>
    </row>
    <row r="230" spans="1:11" x14ac:dyDescent="0.25">
      <c r="J230" s="7" t="str">
        <f>IF(LEN(H230)&lt;2,"",LEFT(B230&amp;"  ",2)&amp;RIGHT("   "&amp;C230,3)&amp;RIGHT("   "&amp;G230,3)&amp;RIGHT("       "&amp;F230,7)&amp;" "&amp;LEFT(I230&amp;"                            ",25)&amp;" " &amp;H230)</f>
        <v/>
      </c>
    </row>
    <row r="231" spans="1:11" x14ac:dyDescent="0.25">
      <c r="J231" s="7" t="str">
        <f>IF(LEN(H231)&lt;2,"",LEFT(B231&amp;"  ",2)&amp;RIGHT("   "&amp;C231,3)&amp;RIGHT("   "&amp;G231,3)&amp;RIGHT("       "&amp;F231,7)&amp;" "&amp;LEFT(I231&amp;"                            ",25)&amp;" " &amp;H231)</f>
        <v/>
      </c>
    </row>
    <row r="232" spans="1:11" x14ac:dyDescent="0.25">
      <c r="J232" s="7" t="str">
        <f>IF(LEN(H232)&lt;2,"",LEFT(B232&amp;"  ",2)&amp;RIGHT("   "&amp;C232,3)&amp;RIGHT("   "&amp;G232,3)&amp;RIGHT("       "&amp;F232,7)&amp;" "&amp;LEFT(I232&amp;"                            ",25)&amp;" " &amp;H232)</f>
        <v/>
      </c>
    </row>
    <row r="239" spans="1:11" x14ac:dyDescent="0.25">
      <c r="A239" s="3"/>
    </row>
    <row r="240" spans="1:1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</sheetData>
  <autoFilter ref="A1:I234"/>
  <sortState ref="A2:L256">
    <sortCondition ref="C2:C256"/>
    <sortCondition ref="K2:K256"/>
    <sortCondition ref="A2:A25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9"/>
  <sheetViews>
    <sheetView topLeftCell="A11" workbookViewId="0">
      <selection activeCell="D34" sqref="D34"/>
    </sheetView>
  </sheetViews>
  <sheetFormatPr defaultRowHeight="15" x14ac:dyDescent="0.25"/>
  <cols>
    <col min="4" max="4" width="15.7109375" customWidth="1"/>
    <col min="9" max="9" width="7.85546875" customWidth="1"/>
    <col min="10" max="10" width="30.28515625" customWidth="1"/>
  </cols>
  <sheetData>
    <row r="1" spans="1:13" x14ac:dyDescent="0.25">
      <c r="A1" t="s">
        <v>986</v>
      </c>
      <c r="B1" t="s">
        <v>987</v>
      </c>
      <c r="C1" t="s">
        <v>979</v>
      </c>
      <c r="D1" t="s">
        <v>980</v>
      </c>
      <c r="E1" t="s">
        <v>981</v>
      </c>
      <c r="F1" t="s">
        <v>982</v>
      </c>
      <c r="G1" t="s">
        <v>2313</v>
      </c>
      <c r="H1" t="s">
        <v>983</v>
      </c>
      <c r="I1" t="s">
        <v>985</v>
      </c>
      <c r="M1">
        <f>COUNT(B:B)</f>
        <v>785</v>
      </c>
    </row>
    <row r="3" spans="1:13" x14ac:dyDescent="0.25">
      <c r="B3" t="s">
        <v>1273</v>
      </c>
    </row>
    <row r="4" spans="1:13" x14ac:dyDescent="0.25">
      <c r="B4">
        <v>4.5725689999999999E-2</v>
      </c>
    </row>
    <row r="5" spans="1:13" x14ac:dyDescent="0.25">
      <c r="B5">
        <v>1</v>
      </c>
      <c r="C5">
        <v>2</v>
      </c>
      <c r="D5" t="s">
        <v>875</v>
      </c>
      <c r="E5" t="s">
        <v>1274</v>
      </c>
      <c r="F5" t="s">
        <v>879</v>
      </c>
      <c r="G5">
        <v>-2.9000000000000001E-2</v>
      </c>
      <c r="H5">
        <v>58</v>
      </c>
      <c r="I5" t="s">
        <v>1275</v>
      </c>
    </row>
    <row r="6" spans="1:13" x14ac:dyDescent="0.25">
      <c r="B6">
        <v>2</v>
      </c>
      <c r="C6">
        <v>2</v>
      </c>
      <c r="D6" t="s">
        <v>875</v>
      </c>
      <c r="E6" t="s">
        <v>1276</v>
      </c>
      <c r="F6" t="s">
        <v>876</v>
      </c>
      <c r="G6">
        <v>1.0999978000000001E-2</v>
      </c>
      <c r="H6">
        <v>37</v>
      </c>
      <c r="I6" t="s">
        <v>988</v>
      </c>
    </row>
    <row r="7" spans="1:13" x14ac:dyDescent="0.25">
      <c r="B7">
        <v>3</v>
      </c>
      <c r="C7">
        <v>2</v>
      </c>
      <c r="D7" t="s">
        <v>875</v>
      </c>
      <c r="E7" t="s">
        <v>1277</v>
      </c>
      <c r="F7" t="s">
        <v>1278</v>
      </c>
      <c r="G7">
        <v>1.2000024E-2</v>
      </c>
      <c r="H7">
        <v>37</v>
      </c>
      <c r="I7" t="s">
        <v>988</v>
      </c>
    </row>
    <row r="8" spans="1:13" x14ac:dyDescent="0.25">
      <c r="B8">
        <v>4</v>
      </c>
      <c r="C8">
        <v>8</v>
      </c>
      <c r="D8" t="s">
        <v>1279</v>
      </c>
      <c r="E8" t="s">
        <v>1280</v>
      </c>
      <c r="F8" t="s">
        <v>1281</v>
      </c>
      <c r="G8">
        <v>-2.9000000000000001E-2</v>
      </c>
      <c r="H8">
        <v>58</v>
      </c>
      <c r="I8" t="s">
        <v>1275</v>
      </c>
    </row>
    <row r="9" spans="1:13" x14ac:dyDescent="0.25">
      <c r="B9">
        <v>5</v>
      </c>
      <c r="C9">
        <v>8</v>
      </c>
      <c r="D9" t="s">
        <v>1279</v>
      </c>
      <c r="E9" t="s">
        <v>1282</v>
      </c>
      <c r="F9" t="s">
        <v>885</v>
      </c>
      <c r="G9">
        <v>1.2000001999999999E-2</v>
      </c>
      <c r="H9">
        <v>37</v>
      </c>
      <c r="I9" t="s">
        <v>988</v>
      </c>
    </row>
    <row r="10" spans="1:13" x14ac:dyDescent="0.25">
      <c r="B10">
        <v>6</v>
      </c>
      <c r="C10">
        <v>8</v>
      </c>
      <c r="D10" t="s">
        <v>1279</v>
      </c>
      <c r="E10" t="s">
        <v>1283</v>
      </c>
      <c r="F10" t="s">
        <v>1284</v>
      </c>
      <c r="G10">
        <v>1.2000009000000001E-2</v>
      </c>
      <c r="H10">
        <v>37</v>
      </c>
      <c r="I10" t="s">
        <v>988</v>
      </c>
    </row>
    <row r="11" spans="1:13" x14ac:dyDescent="0.25">
      <c r="B11">
        <v>7</v>
      </c>
      <c r="C11">
        <v>9</v>
      </c>
      <c r="D11" t="s">
        <v>1285</v>
      </c>
      <c r="E11" t="s">
        <v>1286</v>
      </c>
      <c r="F11" t="s">
        <v>879</v>
      </c>
      <c r="G11">
        <v>-2.9000000000000001E-2</v>
      </c>
      <c r="H11">
        <v>58</v>
      </c>
      <c r="I11" t="s">
        <v>1275</v>
      </c>
    </row>
    <row r="12" spans="1:13" x14ac:dyDescent="0.25">
      <c r="B12">
        <v>8</v>
      </c>
      <c r="C12">
        <v>9</v>
      </c>
      <c r="D12" t="s">
        <v>1285</v>
      </c>
      <c r="E12" t="s">
        <v>1287</v>
      </c>
      <c r="F12" t="s">
        <v>876</v>
      </c>
      <c r="G12">
        <v>1.1500000999999999E-2</v>
      </c>
      <c r="H12">
        <v>37</v>
      </c>
      <c r="I12" t="s">
        <v>988</v>
      </c>
    </row>
    <row r="13" spans="1:13" x14ac:dyDescent="0.25">
      <c r="B13">
        <v>9</v>
      </c>
      <c r="C13">
        <v>9</v>
      </c>
      <c r="D13" t="s">
        <v>1285</v>
      </c>
      <c r="E13" t="s">
        <v>1288</v>
      </c>
      <c r="F13" t="s">
        <v>882</v>
      </c>
      <c r="G13">
        <v>1.2000009000000001E-2</v>
      </c>
      <c r="H13">
        <v>37</v>
      </c>
      <c r="I13" t="s">
        <v>988</v>
      </c>
    </row>
    <row r="14" spans="1:13" x14ac:dyDescent="0.25">
      <c r="B14">
        <v>10</v>
      </c>
      <c r="C14">
        <v>12</v>
      </c>
      <c r="D14" t="s">
        <v>1289</v>
      </c>
      <c r="E14" t="s">
        <v>1290</v>
      </c>
      <c r="F14" t="s">
        <v>879</v>
      </c>
      <c r="G14">
        <v>-2.9000000000000001E-2</v>
      </c>
      <c r="H14">
        <v>58</v>
      </c>
      <c r="I14" t="s">
        <v>1275</v>
      </c>
    </row>
    <row r="15" spans="1:13" x14ac:dyDescent="0.25">
      <c r="B15">
        <v>11</v>
      </c>
      <c r="C15">
        <v>12</v>
      </c>
      <c r="D15" t="s">
        <v>1289</v>
      </c>
      <c r="E15" t="s">
        <v>1291</v>
      </c>
      <c r="F15" t="s">
        <v>886</v>
      </c>
      <c r="G15">
        <v>1.1000006999999999E-2</v>
      </c>
      <c r="H15">
        <v>37</v>
      </c>
      <c r="I15" t="s">
        <v>988</v>
      </c>
    </row>
    <row r="16" spans="1:13" x14ac:dyDescent="0.25">
      <c r="B16">
        <v>12</v>
      </c>
      <c r="C16">
        <v>12</v>
      </c>
      <c r="D16" t="s">
        <v>1289</v>
      </c>
      <c r="E16" t="s">
        <v>1292</v>
      </c>
      <c r="F16" t="s">
        <v>11</v>
      </c>
      <c r="G16">
        <v>1.2000009000000001E-2</v>
      </c>
      <c r="H16">
        <v>37</v>
      </c>
      <c r="I16" t="s">
        <v>988</v>
      </c>
    </row>
    <row r="17" spans="2:9" x14ac:dyDescent="0.25">
      <c r="B17">
        <v>13</v>
      </c>
      <c r="C17">
        <v>12</v>
      </c>
      <c r="D17" t="s">
        <v>1289</v>
      </c>
      <c r="E17" t="s">
        <v>1293</v>
      </c>
      <c r="F17" t="s">
        <v>877</v>
      </c>
      <c r="G17">
        <v>-2.9000000000000001E-2</v>
      </c>
      <c r="H17">
        <v>58</v>
      </c>
      <c r="I17" t="s">
        <v>1275</v>
      </c>
    </row>
    <row r="18" spans="2:9" x14ac:dyDescent="0.25">
      <c r="B18">
        <v>14</v>
      </c>
      <c r="C18">
        <v>12</v>
      </c>
      <c r="D18" t="s">
        <v>1289</v>
      </c>
      <c r="E18" t="s">
        <v>1294</v>
      </c>
      <c r="F18" t="s">
        <v>884</v>
      </c>
      <c r="G18">
        <v>1.1000006999999999E-2</v>
      </c>
      <c r="H18">
        <v>37</v>
      </c>
      <c r="I18" t="s">
        <v>988</v>
      </c>
    </row>
    <row r="19" spans="2:9" x14ac:dyDescent="0.25">
      <c r="B19">
        <v>15</v>
      </c>
      <c r="C19">
        <v>12</v>
      </c>
      <c r="D19" t="s">
        <v>1289</v>
      </c>
      <c r="E19" t="s">
        <v>1295</v>
      </c>
      <c r="F19" t="s">
        <v>1296</v>
      </c>
      <c r="G19">
        <v>1.2000009000000001E-2</v>
      </c>
      <c r="H19">
        <v>37</v>
      </c>
      <c r="I19" t="s">
        <v>988</v>
      </c>
    </row>
    <row r="20" spans="2:9" x14ac:dyDescent="0.25">
      <c r="B20">
        <v>16</v>
      </c>
      <c r="C20">
        <v>13</v>
      </c>
      <c r="D20" t="s">
        <v>1297</v>
      </c>
      <c r="E20" t="s">
        <v>1298</v>
      </c>
      <c r="F20" t="s">
        <v>886</v>
      </c>
      <c r="G20">
        <v>5.2999999999999999E-2</v>
      </c>
      <c r="H20">
        <v>63</v>
      </c>
      <c r="I20" t="s">
        <v>989</v>
      </c>
    </row>
    <row r="21" spans="2:9" x14ac:dyDescent="0.25">
      <c r="B21">
        <v>17</v>
      </c>
      <c r="C21">
        <v>13</v>
      </c>
      <c r="D21" t="s">
        <v>1297</v>
      </c>
      <c r="E21" t="s">
        <v>1299</v>
      </c>
      <c r="F21" t="s">
        <v>876</v>
      </c>
      <c r="G21">
        <v>-5.3000002999999997E-2</v>
      </c>
      <c r="H21">
        <v>37</v>
      </c>
      <c r="I21" t="s">
        <v>988</v>
      </c>
    </row>
    <row r="22" spans="2:9" x14ac:dyDescent="0.25">
      <c r="B22">
        <v>18</v>
      </c>
      <c r="C22">
        <v>13</v>
      </c>
      <c r="D22" t="s">
        <v>1297</v>
      </c>
      <c r="E22" t="s">
        <v>1300</v>
      </c>
      <c r="F22" t="s">
        <v>11</v>
      </c>
      <c r="G22">
        <v>-5.4000004999999997E-2</v>
      </c>
      <c r="H22">
        <v>37</v>
      </c>
      <c r="I22" t="s">
        <v>988</v>
      </c>
    </row>
    <row r="23" spans="2:9" x14ac:dyDescent="0.25">
      <c r="B23">
        <v>19</v>
      </c>
      <c r="C23">
        <v>13</v>
      </c>
      <c r="D23" t="s">
        <v>1297</v>
      </c>
      <c r="E23" t="s">
        <v>1301</v>
      </c>
      <c r="F23" t="s">
        <v>884</v>
      </c>
      <c r="G23">
        <v>5.420001E-2</v>
      </c>
      <c r="H23">
        <v>64</v>
      </c>
      <c r="I23" t="s">
        <v>990</v>
      </c>
    </row>
    <row r="24" spans="2:9" x14ac:dyDescent="0.25">
      <c r="B24">
        <v>20</v>
      </c>
      <c r="C24">
        <v>13</v>
      </c>
      <c r="D24" t="s">
        <v>1297</v>
      </c>
      <c r="E24" t="s">
        <v>1302</v>
      </c>
      <c r="F24" t="s">
        <v>877</v>
      </c>
      <c r="G24">
        <v>7.5600029999999999E-2</v>
      </c>
      <c r="H24">
        <v>39</v>
      </c>
      <c r="I24" t="s">
        <v>1303</v>
      </c>
    </row>
    <row r="25" spans="2:9" x14ac:dyDescent="0.25">
      <c r="B25">
        <v>21</v>
      </c>
      <c r="C25">
        <v>13</v>
      </c>
      <c r="D25" t="s">
        <v>1297</v>
      </c>
      <c r="E25" t="s">
        <v>1304</v>
      </c>
      <c r="F25" t="s">
        <v>880</v>
      </c>
      <c r="G25">
        <v>-7.5600000000000001E-2</v>
      </c>
      <c r="H25">
        <v>63</v>
      </c>
      <c r="I25" t="s">
        <v>989</v>
      </c>
    </row>
    <row r="26" spans="2:9" x14ac:dyDescent="0.25">
      <c r="B26">
        <v>22</v>
      </c>
      <c r="C26">
        <v>15</v>
      </c>
      <c r="D26" t="s">
        <v>883</v>
      </c>
      <c r="E26" t="s">
        <v>1305</v>
      </c>
      <c r="F26" t="s">
        <v>1306</v>
      </c>
      <c r="G26">
        <v>0.23899993</v>
      </c>
      <c r="H26">
        <v>3</v>
      </c>
      <c r="I26" t="s">
        <v>1307</v>
      </c>
    </row>
    <row r="27" spans="2:9" x14ac:dyDescent="0.25">
      <c r="B27">
        <v>23</v>
      </c>
      <c r="C27">
        <v>15</v>
      </c>
      <c r="D27" t="s">
        <v>883</v>
      </c>
      <c r="E27" t="s">
        <v>1308</v>
      </c>
      <c r="F27" t="s">
        <v>1309</v>
      </c>
      <c r="G27">
        <v>-0.23900002000000001</v>
      </c>
      <c r="H27">
        <v>9</v>
      </c>
      <c r="I27" t="s">
        <v>1310</v>
      </c>
    </row>
    <row r="28" spans="2:9" x14ac:dyDescent="0.25">
      <c r="B28">
        <v>24</v>
      </c>
      <c r="C28">
        <v>15</v>
      </c>
      <c r="D28" t="s">
        <v>883</v>
      </c>
      <c r="E28" t="s">
        <v>1311</v>
      </c>
      <c r="F28" t="s">
        <v>1312</v>
      </c>
      <c r="G28">
        <v>0.23899996000000001</v>
      </c>
      <c r="H28">
        <v>3</v>
      </c>
      <c r="I28" t="s">
        <v>1307</v>
      </c>
    </row>
    <row r="29" spans="2:9" x14ac:dyDescent="0.25">
      <c r="B29">
        <v>25</v>
      </c>
      <c r="C29">
        <v>15</v>
      </c>
      <c r="D29" t="s">
        <v>883</v>
      </c>
      <c r="E29" t="s">
        <v>1313</v>
      </c>
      <c r="F29" t="s">
        <v>1314</v>
      </c>
      <c r="G29">
        <v>-0.23900002000000001</v>
      </c>
      <c r="H29">
        <v>9</v>
      </c>
      <c r="I29" t="s">
        <v>1310</v>
      </c>
    </row>
    <row r="30" spans="2:9" x14ac:dyDescent="0.25">
      <c r="B30">
        <v>26</v>
      </c>
      <c r="C30">
        <v>16</v>
      </c>
      <c r="D30" t="s">
        <v>1315</v>
      </c>
      <c r="E30" t="s">
        <v>1316</v>
      </c>
      <c r="F30" t="s">
        <v>879</v>
      </c>
      <c r="G30">
        <v>-0.23900002000000001</v>
      </c>
      <c r="H30">
        <v>9</v>
      </c>
      <c r="I30" t="s">
        <v>1310</v>
      </c>
    </row>
    <row r="31" spans="2:9" x14ac:dyDescent="0.25">
      <c r="B31">
        <v>27</v>
      </c>
      <c r="C31">
        <v>16</v>
      </c>
      <c r="D31" t="s">
        <v>1315</v>
      </c>
      <c r="E31" t="s">
        <v>1317</v>
      </c>
      <c r="F31" t="s">
        <v>885</v>
      </c>
      <c r="G31">
        <v>0.23980000000000001</v>
      </c>
      <c r="H31">
        <v>3</v>
      </c>
      <c r="I31" t="s">
        <v>1307</v>
      </c>
    </row>
    <row r="32" spans="2:9" x14ac:dyDescent="0.25">
      <c r="B32">
        <v>28</v>
      </c>
      <c r="C32">
        <v>17</v>
      </c>
      <c r="D32" t="s">
        <v>1318</v>
      </c>
      <c r="E32" t="s">
        <v>1319</v>
      </c>
      <c r="F32" t="s">
        <v>1320</v>
      </c>
      <c r="G32">
        <v>0.50030005</v>
      </c>
      <c r="H32">
        <v>25</v>
      </c>
      <c r="I32" t="s">
        <v>1321</v>
      </c>
    </row>
    <row r="33" spans="2:9" x14ac:dyDescent="0.25">
      <c r="B33">
        <v>29</v>
      </c>
      <c r="C33">
        <v>17</v>
      </c>
      <c r="D33" t="s">
        <v>1318</v>
      </c>
      <c r="E33" t="s">
        <v>1322</v>
      </c>
      <c r="F33" t="s">
        <v>1323</v>
      </c>
      <c r="G33">
        <v>0.49969999999999998</v>
      </c>
      <c r="H33">
        <v>72</v>
      </c>
      <c r="I33" t="s">
        <v>1324</v>
      </c>
    </row>
    <row r="34" spans="2:9" x14ac:dyDescent="0.25">
      <c r="B34">
        <v>30</v>
      </c>
      <c r="C34">
        <v>17</v>
      </c>
      <c r="D34" t="s">
        <v>1318</v>
      </c>
      <c r="E34" t="s">
        <v>1325</v>
      </c>
      <c r="F34" t="s">
        <v>1326</v>
      </c>
      <c r="G34">
        <v>0.50030005</v>
      </c>
      <c r="H34">
        <v>25</v>
      </c>
      <c r="I34" t="s">
        <v>1321</v>
      </c>
    </row>
    <row r="35" spans="2:9" x14ac:dyDescent="0.25">
      <c r="B35">
        <v>31</v>
      </c>
      <c r="C35">
        <v>17</v>
      </c>
      <c r="D35" t="s">
        <v>1318</v>
      </c>
      <c r="E35" t="s">
        <v>1327</v>
      </c>
      <c r="F35" t="s">
        <v>1328</v>
      </c>
      <c r="G35">
        <v>0.49969999999999998</v>
      </c>
      <c r="H35">
        <v>72</v>
      </c>
      <c r="I35" t="s">
        <v>1324</v>
      </c>
    </row>
    <row r="36" spans="2:9" x14ac:dyDescent="0.25">
      <c r="B36">
        <v>32</v>
      </c>
      <c r="C36">
        <v>18</v>
      </c>
      <c r="D36" t="s">
        <v>1329</v>
      </c>
      <c r="E36" t="s">
        <v>1330</v>
      </c>
      <c r="F36" t="s">
        <v>1320</v>
      </c>
      <c r="G36">
        <v>0.50029999999999997</v>
      </c>
      <c r="H36">
        <v>25</v>
      </c>
      <c r="I36" t="s">
        <v>1321</v>
      </c>
    </row>
    <row r="37" spans="2:9" x14ac:dyDescent="0.25">
      <c r="B37">
        <v>33</v>
      </c>
      <c r="C37">
        <v>18</v>
      </c>
      <c r="D37" t="s">
        <v>1329</v>
      </c>
      <c r="E37" t="s">
        <v>1331</v>
      </c>
      <c r="F37" t="s">
        <v>1332</v>
      </c>
      <c r="G37">
        <v>0.50029999999999997</v>
      </c>
      <c r="H37">
        <v>25</v>
      </c>
      <c r="I37" t="s">
        <v>1321</v>
      </c>
    </row>
    <row r="38" spans="2:9" x14ac:dyDescent="0.25">
      <c r="B38">
        <v>34</v>
      </c>
      <c r="C38">
        <v>18</v>
      </c>
      <c r="D38" t="s">
        <v>1329</v>
      </c>
      <c r="E38" t="s">
        <v>1333</v>
      </c>
      <c r="F38" t="s">
        <v>1323</v>
      </c>
      <c r="G38">
        <v>0.49969999999999998</v>
      </c>
      <c r="H38">
        <v>72</v>
      </c>
      <c r="I38" t="s">
        <v>1324</v>
      </c>
    </row>
    <row r="39" spans="2:9" x14ac:dyDescent="0.25">
      <c r="B39">
        <v>35</v>
      </c>
      <c r="C39">
        <v>18</v>
      </c>
      <c r="D39" t="s">
        <v>1329</v>
      </c>
      <c r="E39" t="s">
        <v>1334</v>
      </c>
      <c r="F39" t="s">
        <v>1335</v>
      </c>
      <c r="G39">
        <v>0.49969999999999998</v>
      </c>
      <c r="H39">
        <v>72</v>
      </c>
      <c r="I39" t="s">
        <v>1324</v>
      </c>
    </row>
    <row r="40" spans="2:9" x14ac:dyDescent="0.25">
      <c r="B40">
        <v>36</v>
      </c>
      <c r="C40">
        <v>19</v>
      </c>
      <c r="D40" t="s">
        <v>1336</v>
      </c>
      <c r="E40" t="s">
        <v>1337</v>
      </c>
      <c r="F40" t="s">
        <v>881</v>
      </c>
      <c r="G40">
        <v>-7.5600009999999995E-2</v>
      </c>
      <c r="H40">
        <v>63</v>
      </c>
      <c r="I40" t="s">
        <v>989</v>
      </c>
    </row>
    <row r="41" spans="2:9" x14ac:dyDescent="0.25">
      <c r="B41">
        <v>37</v>
      </c>
      <c r="C41">
        <v>19</v>
      </c>
      <c r="D41" t="s">
        <v>1336</v>
      </c>
      <c r="E41" t="s">
        <v>1338</v>
      </c>
      <c r="F41" t="s">
        <v>878</v>
      </c>
      <c r="G41">
        <v>0.1512</v>
      </c>
      <c r="H41">
        <v>39</v>
      </c>
      <c r="I41" t="s">
        <v>1303</v>
      </c>
    </row>
    <row r="42" spans="2:9" x14ac:dyDescent="0.25">
      <c r="B42">
        <v>38</v>
      </c>
      <c r="C42">
        <v>19</v>
      </c>
      <c r="D42" t="s">
        <v>1336</v>
      </c>
      <c r="E42" t="s">
        <v>1339</v>
      </c>
      <c r="F42" t="s">
        <v>880</v>
      </c>
      <c r="G42">
        <v>-7.5499999999999998E-2</v>
      </c>
      <c r="H42">
        <v>63</v>
      </c>
      <c r="I42" t="s">
        <v>989</v>
      </c>
    </row>
    <row r="43" spans="2:9" x14ac:dyDescent="0.25">
      <c r="B43">
        <v>39</v>
      </c>
      <c r="C43">
        <v>20</v>
      </c>
      <c r="D43" t="s">
        <v>1340</v>
      </c>
      <c r="E43" t="s">
        <v>1341</v>
      </c>
      <c r="F43" t="s">
        <v>878</v>
      </c>
      <c r="G43">
        <v>7.5600029999999999E-2</v>
      </c>
      <c r="H43">
        <v>39</v>
      </c>
      <c r="I43" t="s">
        <v>1303</v>
      </c>
    </row>
    <row r="44" spans="2:9" x14ac:dyDescent="0.25">
      <c r="B44">
        <v>40</v>
      </c>
      <c r="C44">
        <v>20</v>
      </c>
      <c r="D44" t="s">
        <v>1340</v>
      </c>
      <c r="E44" t="s">
        <v>1342</v>
      </c>
      <c r="F44" t="s">
        <v>880</v>
      </c>
      <c r="G44">
        <v>-7.5600005999999997E-2</v>
      </c>
      <c r="H44">
        <v>63</v>
      </c>
      <c r="I44" t="s">
        <v>989</v>
      </c>
    </row>
    <row r="45" spans="2:9" x14ac:dyDescent="0.25">
      <c r="B45">
        <v>41</v>
      </c>
      <c r="C45">
        <v>22</v>
      </c>
      <c r="D45" t="s">
        <v>1343</v>
      </c>
      <c r="E45" t="s">
        <v>1344</v>
      </c>
      <c r="F45" t="s">
        <v>881</v>
      </c>
      <c r="G45">
        <v>0.23900002000000001</v>
      </c>
      <c r="H45">
        <v>3</v>
      </c>
      <c r="I45" t="s">
        <v>1307</v>
      </c>
    </row>
    <row r="46" spans="2:9" x14ac:dyDescent="0.25">
      <c r="B46">
        <v>42</v>
      </c>
      <c r="C46">
        <v>22</v>
      </c>
      <c r="D46" t="s">
        <v>1343</v>
      </c>
      <c r="E46" t="s">
        <v>1345</v>
      </c>
      <c r="F46" t="s">
        <v>1346</v>
      </c>
      <c r="G46">
        <v>-0.23900002000000001</v>
      </c>
      <c r="H46">
        <v>9</v>
      </c>
      <c r="I46" t="s">
        <v>1310</v>
      </c>
    </row>
    <row r="47" spans="2:9" x14ac:dyDescent="0.25">
      <c r="B47">
        <v>43</v>
      </c>
      <c r="C47">
        <v>25</v>
      </c>
      <c r="D47" t="s">
        <v>1347</v>
      </c>
      <c r="E47" t="s">
        <v>1348</v>
      </c>
      <c r="F47" t="s">
        <v>879</v>
      </c>
      <c r="G47">
        <v>-0.23900002000000001</v>
      </c>
      <c r="H47">
        <v>9</v>
      </c>
      <c r="I47" t="s">
        <v>1310</v>
      </c>
    </row>
    <row r="48" spans="2:9" x14ac:dyDescent="0.25">
      <c r="B48">
        <v>44</v>
      </c>
      <c r="C48">
        <v>25</v>
      </c>
      <c r="D48" t="s">
        <v>1347</v>
      </c>
      <c r="E48" t="s">
        <v>1349</v>
      </c>
      <c r="F48" t="s">
        <v>886</v>
      </c>
      <c r="G48">
        <v>0.23980003999999999</v>
      </c>
      <c r="H48">
        <v>3</v>
      </c>
      <c r="I48" t="s">
        <v>1307</v>
      </c>
    </row>
    <row r="49" spans="2:9" x14ac:dyDescent="0.25">
      <c r="B49">
        <v>45</v>
      </c>
      <c r="C49">
        <v>28</v>
      </c>
      <c r="D49" t="s">
        <v>1350</v>
      </c>
      <c r="E49" t="s">
        <v>1351</v>
      </c>
      <c r="F49" t="s">
        <v>1281</v>
      </c>
      <c r="G49">
        <v>-0.23900002000000001</v>
      </c>
      <c r="H49">
        <v>9</v>
      </c>
      <c r="I49" t="s">
        <v>1310</v>
      </c>
    </row>
    <row r="50" spans="2:9" x14ac:dyDescent="0.25">
      <c r="B50">
        <v>46</v>
      </c>
      <c r="C50">
        <v>28</v>
      </c>
      <c r="D50" t="s">
        <v>1350</v>
      </c>
      <c r="E50" t="s">
        <v>1352</v>
      </c>
      <c r="F50" t="s">
        <v>1353</v>
      </c>
      <c r="G50">
        <v>7.6000004999999995E-2</v>
      </c>
      <c r="H50">
        <v>39</v>
      </c>
      <c r="I50" t="s">
        <v>1303</v>
      </c>
    </row>
    <row r="51" spans="2:9" x14ac:dyDescent="0.25">
      <c r="B51">
        <v>47</v>
      </c>
      <c r="C51">
        <v>28</v>
      </c>
      <c r="D51" t="s">
        <v>1350</v>
      </c>
      <c r="E51" t="s">
        <v>1354</v>
      </c>
      <c r="F51" t="s">
        <v>1355</v>
      </c>
      <c r="G51">
        <v>0.23899996000000001</v>
      </c>
      <c r="H51">
        <v>3</v>
      </c>
      <c r="I51" t="s">
        <v>1307</v>
      </c>
    </row>
    <row r="52" spans="2:9" x14ac:dyDescent="0.25">
      <c r="B52">
        <v>48</v>
      </c>
      <c r="C52">
        <v>28</v>
      </c>
      <c r="D52" t="s">
        <v>1350</v>
      </c>
      <c r="E52" t="s">
        <v>1356</v>
      </c>
      <c r="F52" t="s">
        <v>1357</v>
      </c>
      <c r="G52">
        <v>-7.5499979999999994E-2</v>
      </c>
      <c r="H52">
        <v>63</v>
      </c>
      <c r="I52" t="s">
        <v>989</v>
      </c>
    </row>
    <row r="53" spans="2:9" x14ac:dyDescent="0.25">
      <c r="B53">
        <v>49</v>
      </c>
      <c r="C53">
        <v>31</v>
      </c>
      <c r="D53" t="s">
        <v>1358</v>
      </c>
      <c r="E53" t="s">
        <v>1359</v>
      </c>
      <c r="F53" t="s">
        <v>1281</v>
      </c>
      <c r="G53">
        <v>0.1512</v>
      </c>
      <c r="H53">
        <v>39</v>
      </c>
      <c r="I53" t="s">
        <v>1303</v>
      </c>
    </row>
    <row r="54" spans="2:9" x14ac:dyDescent="0.25">
      <c r="B54">
        <v>50</v>
      </c>
      <c r="C54">
        <v>31</v>
      </c>
      <c r="D54" t="s">
        <v>1358</v>
      </c>
      <c r="E54" t="s">
        <v>1360</v>
      </c>
      <c r="F54" t="s">
        <v>881</v>
      </c>
      <c r="G54">
        <v>-7.5600000000000001E-2</v>
      </c>
      <c r="H54">
        <v>63</v>
      </c>
      <c r="I54" t="s">
        <v>989</v>
      </c>
    </row>
    <row r="55" spans="2:9" x14ac:dyDescent="0.25">
      <c r="B55">
        <v>51</v>
      </c>
      <c r="C55">
        <v>31</v>
      </c>
      <c r="D55" t="s">
        <v>1358</v>
      </c>
      <c r="E55" t="s">
        <v>1361</v>
      </c>
      <c r="F55" t="s">
        <v>11</v>
      </c>
      <c r="G55">
        <v>-7.5500003999999996E-2</v>
      </c>
      <c r="H55">
        <v>63</v>
      </c>
      <c r="I55" t="s">
        <v>989</v>
      </c>
    </row>
    <row r="56" spans="2:9" x14ac:dyDescent="0.25">
      <c r="B56">
        <v>52</v>
      </c>
      <c r="C56">
        <v>34</v>
      </c>
      <c r="D56" t="s">
        <v>1362</v>
      </c>
      <c r="E56" t="s">
        <v>1363</v>
      </c>
      <c r="F56" t="s">
        <v>1284</v>
      </c>
      <c r="G56">
        <v>7.0999994999999996E-2</v>
      </c>
      <c r="H56">
        <v>3</v>
      </c>
      <c r="I56" t="s">
        <v>1307</v>
      </c>
    </row>
    <row r="57" spans="2:9" x14ac:dyDescent="0.25">
      <c r="B57">
        <v>53</v>
      </c>
      <c r="C57">
        <v>34</v>
      </c>
      <c r="D57" t="s">
        <v>1362</v>
      </c>
      <c r="E57" t="s">
        <v>1364</v>
      </c>
      <c r="F57" t="s">
        <v>1346</v>
      </c>
      <c r="G57">
        <v>-7.1099999999999997E-2</v>
      </c>
      <c r="H57">
        <v>54</v>
      </c>
      <c r="I57" t="s">
        <v>1365</v>
      </c>
    </row>
    <row r="58" spans="2:9" x14ac:dyDescent="0.25">
      <c r="B58">
        <v>54</v>
      </c>
      <c r="C58">
        <v>35</v>
      </c>
      <c r="D58" t="s">
        <v>1366</v>
      </c>
      <c r="E58" t="s">
        <v>1367</v>
      </c>
      <c r="F58" t="s">
        <v>879</v>
      </c>
      <c r="G58">
        <v>-0.23899999999999999</v>
      </c>
      <c r="H58">
        <v>9</v>
      </c>
      <c r="I58" t="s">
        <v>1310</v>
      </c>
    </row>
    <row r="59" spans="2:9" x14ac:dyDescent="0.25">
      <c r="B59">
        <v>55</v>
      </c>
      <c r="C59">
        <v>35</v>
      </c>
      <c r="D59" t="s">
        <v>1366</v>
      </c>
      <c r="E59" t="s">
        <v>1368</v>
      </c>
      <c r="F59" t="s">
        <v>876</v>
      </c>
      <c r="G59">
        <v>0.23900002000000001</v>
      </c>
      <c r="H59">
        <v>3</v>
      </c>
      <c r="I59" t="s">
        <v>1307</v>
      </c>
    </row>
    <row r="60" spans="2:9" x14ac:dyDescent="0.25">
      <c r="B60">
        <v>56</v>
      </c>
      <c r="C60">
        <v>35</v>
      </c>
      <c r="D60" t="s">
        <v>1366</v>
      </c>
      <c r="E60" t="s">
        <v>1369</v>
      </c>
      <c r="F60" t="s">
        <v>1281</v>
      </c>
      <c r="G60">
        <v>-0.23900002000000001</v>
      </c>
      <c r="H60">
        <v>9</v>
      </c>
      <c r="I60" t="s">
        <v>1310</v>
      </c>
    </row>
    <row r="61" spans="2:9" x14ac:dyDescent="0.25">
      <c r="B61">
        <v>57</v>
      </c>
      <c r="C61">
        <v>35</v>
      </c>
      <c r="D61" t="s">
        <v>1366</v>
      </c>
      <c r="E61" t="s">
        <v>1370</v>
      </c>
      <c r="F61" t="s">
        <v>881</v>
      </c>
      <c r="G61">
        <v>0.23960002</v>
      </c>
      <c r="H61">
        <v>3</v>
      </c>
      <c r="I61" t="s">
        <v>1307</v>
      </c>
    </row>
    <row r="62" spans="2:9" x14ac:dyDescent="0.25">
      <c r="B62">
        <v>58</v>
      </c>
      <c r="C62">
        <v>35</v>
      </c>
      <c r="D62" t="s">
        <v>1366</v>
      </c>
      <c r="E62" t="s">
        <v>1371</v>
      </c>
      <c r="F62" t="s">
        <v>1353</v>
      </c>
      <c r="G62">
        <v>-0.23899999999999999</v>
      </c>
      <c r="H62">
        <v>9</v>
      </c>
      <c r="I62" t="s">
        <v>1310</v>
      </c>
    </row>
    <row r="63" spans="2:9" x14ac:dyDescent="0.25">
      <c r="B63">
        <v>59</v>
      </c>
      <c r="C63">
        <v>35</v>
      </c>
      <c r="D63" t="s">
        <v>1366</v>
      </c>
      <c r="E63" t="s">
        <v>1372</v>
      </c>
      <c r="F63" t="s">
        <v>884</v>
      </c>
      <c r="G63">
        <v>0.23960002</v>
      </c>
      <c r="H63">
        <v>3</v>
      </c>
      <c r="I63" t="s">
        <v>1307</v>
      </c>
    </row>
    <row r="64" spans="2:9" x14ac:dyDescent="0.25">
      <c r="B64">
        <v>60</v>
      </c>
      <c r="C64">
        <v>37</v>
      </c>
      <c r="D64" t="s">
        <v>1373</v>
      </c>
      <c r="E64" t="s">
        <v>1374</v>
      </c>
      <c r="F64" t="s">
        <v>877</v>
      </c>
      <c r="G64">
        <v>-0.23899996000000001</v>
      </c>
      <c r="H64">
        <v>9</v>
      </c>
      <c r="I64" t="s">
        <v>1310</v>
      </c>
    </row>
    <row r="65" spans="2:9" x14ac:dyDescent="0.25">
      <c r="B65">
        <v>61</v>
      </c>
      <c r="C65">
        <v>37</v>
      </c>
      <c r="D65" t="s">
        <v>1373</v>
      </c>
      <c r="E65" t="s">
        <v>1375</v>
      </c>
      <c r="F65" t="s">
        <v>876</v>
      </c>
      <c r="G65">
        <v>0.24</v>
      </c>
      <c r="H65">
        <v>3</v>
      </c>
      <c r="I65" t="s">
        <v>1307</v>
      </c>
    </row>
    <row r="66" spans="2:9" x14ac:dyDescent="0.25">
      <c r="B66">
        <v>62</v>
      </c>
      <c r="C66">
        <v>41</v>
      </c>
      <c r="D66" t="s">
        <v>1376</v>
      </c>
      <c r="E66" t="s">
        <v>1377</v>
      </c>
      <c r="F66" t="s">
        <v>1378</v>
      </c>
      <c r="G66">
        <v>7.5599970000000002E-2</v>
      </c>
      <c r="H66">
        <v>39</v>
      </c>
      <c r="I66" t="s">
        <v>1303</v>
      </c>
    </row>
    <row r="67" spans="2:9" x14ac:dyDescent="0.25">
      <c r="B67">
        <v>63</v>
      </c>
      <c r="C67">
        <v>41</v>
      </c>
      <c r="D67" t="s">
        <v>1376</v>
      </c>
      <c r="E67" t="s">
        <v>1379</v>
      </c>
      <c r="F67" t="s">
        <v>1380</v>
      </c>
      <c r="G67">
        <v>-7.5600000000000001E-2</v>
      </c>
      <c r="H67">
        <v>63</v>
      </c>
      <c r="I67" t="s">
        <v>989</v>
      </c>
    </row>
    <row r="68" spans="2:9" x14ac:dyDescent="0.25">
      <c r="B68">
        <v>64</v>
      </c>
      <c r="C68">
        <v>43</v>
      </c>
      <c r="D68" t="s">
        <v>1381</v>
      </c>
      <c r="E68" t="s">
        <v>1382</v>
      </c>
      <c r="F68" t="s">
        <v>876</v>
      </c>
      <c r="G68">
        <v>5.4800003999999999E-2</v>
      </c>
      <c r="H68">
        <v>64</v>
      </c>
      <c r="I68" t="s">
        <v>990</v>
      </c>
    </row>
    <row r="69" spans="2:9" x14ac:dyDescent="0.25">
      <c r="B69">
        <v>65</v>
      </c>
      <c r="C69">
        <v>43</v>
      </c>
      <c r="D69" t="s">
        <v>1381</v>
      </c>
      <c r="E69" t="s">
        <v>1383</v>
      </c>
      <c r="F69" t="s">
        <v>881</v>
      </c>
      <c r="G69">
        <v>-5.4000004999999997E-2</v>
      </c>
      <c r="H69">
        <v>37</v>
      </c>
      <c r="I69" t="s">
        <v>988</v>
      </c>
    </row>
    <row r="70" spans="2:9" x14ac:dyDescent="0.25">
      <c r="B70">
        <v>66</v>
      </c>
      <c r="C70">
        <v>43</v>
      </c>
      <c r="D70" t="s">
        <v>1381</v>
      </c>
      <c r="E70" t="s">
        <v>1384</v>
      </c>
      <c r="F70" t="s">
        <v>1385</v>
      </c>
      <c r="G70">
        <v>-5.4000004999999997E-2</v>
      </c>
      <c r="H70">
        <v>37</v>
      </c>
      <c r="I70" t="s">
        <v>988</v>
      </c>
    </row>
    <row r="71" spans="2:9" x14ac:dyDescent="0.25">
      <c r="B71">
        <v>67</v>
      </c>
      <c r="C71">
        <v>43</v>
      </c>
      <c r="D71" t="s">
        <v>1381</v>
      </c>
      <c r="E71" t="s">
        <v>1386</v>
      </c>
      <c r="F71" t="s">
        <v>1387</v>
      </c>
      <c r="G71">
        <v>5.4800003999999999E-2</v>
      </c>
      <c r="H71">
        <v>64</v>
      </c>
      <c r="I71" t="s">
        <v>990</v>
      </c>
    </row>
    <row r="72" spans="2:9" x14ac:dyDescent="0.25">
      <c r="B72">
        <v>68</v>
      </c>
      <c r="C72">
        <v>44</v>
      </c>
      <c r="D72" t="s">
        <v>887</v>
      </c>
      <c r="E72" t="s">
        <v>1388</v>
      </c>
      <c r="F72" t="s">
        <v>886</v>
      </c>
      <c r="G72">
        <v>-5.3000002999999997E-2</v>
      </c>
      <c r="H72">
        <v>37</v>
      </c>
      <c r="I72" t="s">
        <v>988</v>
      </c>
    </row>
    <row r="73" spans="2:9" x14ac:dyDescent="0.25">
      <c r="B73">
        <v>69</v>
      </c>
      <c r="C73">
        <v>44</v>
      </c>
      <c r="D73" t="s">
        <v>887</v>
      </c>
      <c r="E73" t="s">
        <v>1389</v>
      </c>
      <c r="F73" t="s">
        <v>876</v>
      </c>
      <c r="G73">
        <v>-2.260001E-2</v>
      </c>
      <c r="H73">
        <v>63</v>
      </c>
      <c r="I73" t="s">
        <v>989</v>
      </c>
    </row>
    <row r="74" spans="2:9" x14ac:dyDescent="0.25">
      <c r="B74">
        <v>70</v>
      </c>
      <c r="C74">
        <v>44</v>
      </c>
      <c r="D74" t="s">
        <v>887</v>
      </c>
      <c r="E74" t="s">
        <v>1390</v>
      </c>
      <c r="F74" t="s">
        <v>881</v>
      </c>
      <c r="G74">
        <v>5.3999999999999999E-2</v>
      </c>
      <c r="H74">
        <v>64</v>
      </c>
      <c r="I74" t="s">
        <v>990</v>
      </c>
    </row>
    <row r="75" spans="2:9" x14ac:dyDescent="0.25">
      <c r="B75">
        <v>71</v>
      </c>
      <c r="C75">
        <v>44</v>
      </c>
      <c r="D75" t="s">
        <v>887</v>
      </c>
      <c r="E75" t="s">
        <v>1391</v>
      </c>
      <c r="F75" t="s">
        <v>882</v>
      </c>
      <c r="G75">
        <v>-5.4000004999999997E-2</v>
      </c>
      <c r="H75">
        <v>37</v>
      </c>
      <c r="I75" t="s">
        <v>988</v>
      </c>
    </row>
    <row r="76" spans="2:9" x14ac:dyDescent="0.25">
      <c r="B76">
        <v>72</v>
      </c>
      <c r="C76">
        <v>44</v>
      </c>
      <c r="D76" t="s">
        <v>887</v>
      </c>
      <c r="E76" t="s">
        <v>1392</v>
      </c>
      <c r="F76" t="s">
        <v>880</v>
      </c>
      <c r="G76">
        <v>-7.5500003999999996E-2</v>
      </c>
      <c r="H76">
        <v>63</v>
      </c>
      <c r="I76" t="s">
        <v>989</v>
      </c>
    </row>
    <row r="77" spans="2:9" x14ac:dyDescent="0.25">
      <c r="B77">
        <v>73</v>
      </c>
      <c r="C77">
        <v>44</v>
      </c>
      <c r="D77" t="s">
        <v>887</v>
      </c>
      <c r="E77" t="s">
        <v>1393</v>
      </c>
      <c r="F77" t="s">
        <v>878</v>
      </c>
      <c r="G77">
        <v>7.5600000000000001E-2</v>
      </c>
      <c r="H77">
        <v>39</v>
      </c>
      <c r="I77" t="s">
        <v>1303</v>
      </c>
    </row>
    <row r="78" spans="2:9" x14ac:dyDescent="0.25">
      <c r="B78">
        <v>74</v>
      </c>
      <c r="C78">
        <v>44</v>
      </c>
      <c r="D78" t="s">
        <v>887</v>
      </c>
      <c r="E78" t="s">
        <v>1394</v>
      </c>
      <c r="F78" t="s">
        <v>53</v>
      </c>
      <c r="G78">
        <v>7.5600029999999999E-2</v>
      </c>
      <c r="H78">
        <v>39</v>
      </c>
      <c r="I78" t="s">
        <v>1303</v>
      </c>
    </row>
    <row r="79" spans="2:9" x14ac:dyDescent="0.25">
      <c r="B79">
        <v>75</v>
      </c>
      <c r="C79">
        <v>59</v>
      </c>
      <c r="D79" t="s">
        <v>1395</v>
      </c>
      <c r="E79" t="s">
        <v>1396</v>
      </c>
      <c r="F79" t="s">
        <v>886</v>
      </c>
      <c r="G79">
        <v>0.23940001</v>
      </c>
      <c r="H79">
        <v>3</v>
      </c>
      <c r="I79" t="s">
        <v>1307</v>
      </c>
    </row>
    <row r="80" spans="2:9" x14ac:dyDescent="0.25">
      <c r="B80">
        <v>76</v>
      </c>
      <c r="C80">
        <v>59</v>
      </c>
      <c r="D80" t="s">
        <v>1395</v>
      </c>
      <c r="E80" t="s">
        <v>1397</v>
      </c>
      <c r="F80" t="s">
        <v>882</v>
      </c>
      <c r="G80">
        <v>0.23940001</v>
      </c>
      <c r="H80">
        <v>3</v>
      </c>
      <c r="I80" t="s">
        <v>1307</v>
      </c>
    </row>
    <row r="81" spans="2:9" x14ac:dyDescent="0.25">
      <c r="B81">
        <v>77</v>
      </c>
      <c r="C81">
        <v>59</v>
      </c>
      <c r="D81" t="s">
        <v>1395</v>
      </c>
      <c r="E81" t="s">
        <v>1398</v>
      </c>
      <c r="F81" t="s">
        <v>877</v>
      </c>
      <c r="G81">
        <v>-0.23899999999999999</v>
      </c>
      <c r="H81">
        <v>9</v>
      </c>
      <c r="I81" t="s">
        <v>1310</v>
      </c>
    </row>
    <row r="82" spans="2:9" x14ac:dyDescent="0.25">
      <c r="B82">
        <v>78</v>
      </c>
      <c r="C82">
        <v>59</v>
      </c>
      <c r="D82" t="s">
        <v>1395</v>
      </c>
      <c r="E82" t="s">
        <v>1399</v>
      </c>
      <c r="F82" t="s">
        <v>878</v>
      </c>
      <c r="G82">
        <v>-0.23899999999999999</v>
      </c>
      <c r="H82">
        <v>9</v>
      </c>
      <c r="I82" t="s">
        <v>1310</v>
      </c>
    </row>
    <row r="83" spans="2:9" x14ac:dyDescent="0.25">
      <c r="B83">
        <v>79</v>
      </c>
      <c r="C83">
        <v>60</v>
      </c>
      <c r="D83" t="s">
        <v>889</v>
      </c>
      <c r="E83" t="s">
        <v>1400</v>
      </c>
      <c r="F83" t="s">
        <v>878</v>
      </c>
      <c r="G83">
        <v>7.5599970000000002E-2</v>
      </c>
      <c r="H83">
        <v>39</v>
      </c>
      <c r="I83" t="s">
        <v>1303</v>
      </c>
    </row>
    <row r="84" spans="2:9" x14ac:dyDescent="0.25">
      <c r="B84">
        <v>80</v>
      </c>
      <c r="C84">
        <v>60</v>
      </c>
      <c r="D84" t="s">
        <v>889</v>
      </c>
      <c r="E84" t="s">
        <v>1401</v>
      </c>
      <c r="F84" t="s">
        <v>53</v>
      </c>
      <c r="G84">
        <v>-0.23900002000000001</v>
      </c>
      <c r="H84">
        <v>9</v>
      </c>
      <c r="I84" t="s">
        <v>1310</v>
      </c>
    </row>
    <row r="85" spans="2:9" x14ac:dyDescent="0.25">
      <c r="B85">
        <v>81</v>
      </c>
      <c r="C85">
        <v>60</v>
      </c>
      <c r="D85" t="s">
        <v>889</v>
      </c>
      <c r="E85" t="s">
        <v>1402</v>
      </c>
      <c r="F85" t="s">
        <v>1353</v>
      </c>
      <c r="G85">
        <v>-0.23899996000000001</v>
      </c>
      <c r="H85">
        <v>9</v>
      </c>
      <c r="I85" t="s">
        <v>1310</v>
      </c>
    </row>
    <row r="86" spans="2:9" x14ac:dyDescent="0.25">
      <c r="B86">
        <v>82</v>
      </c>
      <c r="C86">
        <v>60</v>
      </c>
      <c r="D86" t="s">
        <v>889</v>
      </c>
      <c r="E86" t="s">
        <v>1403</v>
      </c>
      <c r="F86" t="s">
        <v>886</v>
      </c>
      <c r="G86">
        <v>-7.5500010000000006E-2</v>
      </c>
      <c r="H86">
        <v>63</v>
      </c>
      <c r="I86" t="s">
        <v>989</v>
      </c>
    </row>
    <row r="87" spans="2:9" x14ac:dyDescent="0.25">
      <c r="B87">
        <v>83</v>
      </c>
      <c r="C87">
        <v>60</v>
      </c>
      <c r="D87" t="s">
        <v>889</v>
      </c>
      <c r="E87" t="s">
        <v>1404</v>
      </c>
      <c r="F87" t="s">
        <v>876</v>
      </c>
      <c r="G87">
        <v>0.23960002</v>
      </c>
      <c r="H87">
        <v>3</v>
      </c>
      <c r="I87" t="s">
        <v>1307</v>
      </c>
    </row>
    <row r="88" spans="2:9" x14ac:dyDescent="0.25">
      <c r="B88">
        <v>84</v>
      </c>
      <c r="C88">
        <v>60</v>
      </c>
      <c r="D88" t="s">
        <v>889</v>
      </c>
      <c r="E88" t="s">
        <v>1405</v>
      </c>
      <c r="F88" t="s">
        <v>881</v>
      </c>
      <c r="G88">
        <v>0.23980002</v>
      </c>
      <c r="H88">
        <v>3</v>
      </c>
      <c r="I88" t="s">
        <v>1307</v>
      </c>
    </row>
    <row r="89" spans="2:9" x14ac:dyDescent="0.25">
      <c r="B89">
        <v>85</v>
      </c>
      <c r="C89">
        <v>62</v>
      </c>
      <c r="D89" t="s">
        <v>1406</v>
      </c>
      <c r="E89" t="s">
        <v>1407</v>
      </c>
      <c r="F89" t="s">
        <v>1408</v>
      </c>
      <c r="G89">
        <v>-0.23900002000000001</v>
      </c>
      <c r="H89">
        <v>9</v>
      </c>
      <c r="I89" t="s">
        <v>1310</v>
      </c>
    </row>
    <row r="90" spans="2:9" x14ac:dyDescent="0.25">
      <c r="B90">
        <v>86</v>
      </c>
      <c r="C90">
        <v>62</v>
      </c>
      <c r="D90" t="s">
        <v>1406</v>
      </c>
      <c r="E90" t="s">
        <v>1409</v>
      </c>
      <c r="F90" t="s">
        <v>880</v>
      </c>
      <c r="G90">
        <v>0.23899999999999999</v>
      </c>
      <c r="H90">
        <v>3</v>
      </c>
      <c r="I90" t="s">
        <v>1307</v>
      </c>
    </row>
    <row r="91" spans="2:9" x14ac:dyDescent="0.25">
      <c r="B91">
        <v>87</v>
      </c>
      <c r="C91">
        <v>63</v>
      </c>
      <c r="D91" t="s">
        <v>890</v>
      </c>
      <c r="E91" t="s">
        <v>1410</v>
      </c>
      <c r="F91" t="s">
        <v>879</v>
      </c>
      <c r="G91">
        <v>-2.9000000000000001E-2</v>
      </c>
      <c r="H91">
        <v>58</v>
      </c>
      <c r="I91" t="s">
        <v>1275</v>
      </c>
    </row>
    <row r="92" spans="2:9" x14ac:dyDescent="0.25">
      <c r="B92">
        <v>88</v>
      </c>
      <c r="C92">
        <v>63</v>
      </c>
      <c r="D92" t="s">
        <v>890</v>
      </c>
      <c r="E92" t="s">
        <v>1411</v>
      </c>
      <c r="F92" t="s">
        <v>876</v>
      </c>
      <c r="G92">
        <v>1.0999978000000001E-2</v>
      </c>
      <c r="H92">
        <v>37</v>
      </c>
      <c r="I92" t="s">
        <v>988</v>
      </c>
    </row>
    <row r="93" spans="2:9" x14ac:dyDescent="0.25">
      <c r="B93">
        <v>89</v>
      </c>
      <c r="C93">
        <v>63</v>
      </c>
      <c r="D93" t="s">
        <v>890</v>
      </c>
      <c r="E93" t="s">
        <v>1412</v>
      </c>
      <c r="F93" t="s">
        <v>884</v>
      </c>
      <c r="G93">
        <v>1.0999978000000001E-2</v>
      </c>
      <c r="H93">
        <v>37</v>
      </c>
      <c r="I93" t="s">
        <v>988</v>
      </c>
    </row>
    <row r="94" spans="2:9" x14ac:dyDescent="0.25">
      <c r="B94">
        <v>90</v>
      </c>
      <c r="C94">
        <v>69</v>
      </c>
      <c r="D94" t="s">
        <v>1413</v>
      </c>
      <c r="E94" t="s">
        <v>1414</v>
      </c>
      <c r="F94" t="s">
        <v>879</v>
      </c>
      <c r="G94">
        <v>0.1512</v>
      </c>
      <c r="H94">
        <v>39</v>
      </c>
      <c r="I94" t="s">
        <v>1303</v>
      </c>
    </row>
    <row r="95" spans="2:9" x14ac:dyDescent="0.25">
      <c r="B95">
        <v>91</v>
      </c>
      <c r="C95">
        <v>69</v>
      </c>
      <c r="D95" t="s">
        <v>1413</v>
      </c>
      <c r="E95" t="s">
        <v>1415</v>
      </c>
      <c r="F95" t="s">
        <v>876</v>
      </c>
      <c r="G95">
        <v>-7.5600009999999995E-2</v>
      </c>
      <c r="H95">
        <v>63</v>
      </c>
      <c r="I95" t="s">
        <v>989</v>
      </c>
    </row>
    <row r="96" spans="2:9" x14ac:dyDescent="0.25">
      <c r="B96">
        <v>92</v>
      </c>
      <c r="C96">
        <v>69</v>
      </c>
      <c r="D96" t="s">
        <v>1413</v>
      </c>
      <c r="E96" t="s">
        <v>1416</v>
      </c>
      <c r="F96" t="s">
        <v>882</v>
      </c>
      <c r="G96">
        <v>-5.4000004999999997E-2</v>
      </c>
      <c r="H96">
        <v>37</v>
      </c>
      <c r="I96" t="s">
        <v>988</v>
      </c>
    </row>
    <row r="97" spans="2:9" x14ac:dyDescent="0.25">
      <c r="B97">
        <v>93</v>
      </c>
      <c r="C97">
        <v>69</v>
      </c>
      <c r="D97" t="s">
        <v>1413</v>
      </c>
      <c r="E97" t="s">
        <v>1417</v>
      </c>
      <c r="F97" t="s">
        <v>885</v>
      </c>
      <c r="G97">
        <v>-5.3000002999999997E-2</v>
      </c>
      <c r="H97">
        <v>37</v>
      </c>
      <c r="I97" t="s">
        <v>988</v>
      </c>
    </row>
    <row r="98" spans="2:9" x14ac:dyDescent="0.25">
      <c r="B98">
        <v>94</v>
      </c>
      <c r="C98">
        <v>69</v>
      </c>
      <c r="D98" t="s">
        <v>1413</v>
      </c>
      <c r="E98" t="s">
        <v>1418</v>
      </c>
      <c r="F98" t="s">
        <v>880</v>
      </c>
      <c r="G98">
        <v>-2.260001E-2</v>
      </c>
      <c r="H98">
        <v>63</v>
      </c>
      <c r="I98" t="s">
        <v>989</v>
      </c>
    </row>
    <row r="99" spans="2:9" x14ac:dyDescent="0.25">
      <c r="B99">
        <v>95</v>
      </c>
      <c r="C99">
        <v>69</v>
      </c>
      <c r="D99" t="s">
        <v>1413</v>
      </c>
      <c r="E99" t="s">
        <v>1419</v>
      </c>
      <c r="F99" t="s">
        <v>1355</v>
      </c>
      <c r="G99">
        <v>5.3999999999999999E-2</v>
      </c>
      <c r="H99">
        <v>64</v>
      </c>
      <c r="I99" t="s">
        <v>990</v>
      </c>
    </row>
    <row r="100" spans="2:9" x14ac:dyDescent="0.25">
      <c r="B100">
        <v>96</v>
      </c>
      <c r="C100">
        <v>70</v>
      </c>
      <c r="D100" t="s">
        <v>1420</v>
      </c>
      <c r="E100" t="s">
        <v>1421</v>
      </c>
      <c r="F100" t="s">
        <v>879</v>
      </c>
      <c r="G100">
        <v>0.1512</v>
      </c>
      <c r="H100">
        <v>39</v>
      </c>
      <c r="I100" t="s">
        <v>1303</v>
      </c>
    </row>
    <row r="101" spans="2:9" x14ac:dyDescent="0.25">
      <c r="B101">
        <v>97</v>
      </c>
      <c r="C101">
        <v>70</v>
      </c>
      <c r="D101" t="s">
        <v>1420</v>
      </c>
      <c r="E101" t="s">
        <v>1422</v>
      </c>
      <c r="F101" t="s">
        <v>876</v>
      </c>
      <c r="G101">
        <v>-7.5600009999999995E-2</v>
      </c>
      <c r="H101">
        <v>63</v>
      </c>
      <c r="I101" t="s">
        <v>989</v>
      </c>
    </row>
    <row r="102" spans="2:9" x14ac:dyDescent="0.25">
      <c r="B102">
        <v>98</v>
      </c>
      <c r="C102">
        <v>70</v>
      </c>
      <c r="D102" t="s">
        <v>1420</v>
      </c>
      <c r="E102" t="s">
        <v>1423</v>
      </c>
      <c r="F102" t="s">
        <v>882</v>
      </c>
      <c r="G102">
        <v>-5.4000004999999997E-2</v>
      </c>
      <c r="H102">
        <v>37</v>
      </c>
      <c r="I102" t="s">
        <v>988</v>
      </c>
    </row>
    <row r="103" spans="2:9" x14ac:dyDescent="0.25">
      <c r="B103">
        <v>99</v>
      </c>
      <c r="C103">
        <v>70</v>
      </c>
      <c r="D103" t="s">
        <v>1420</v>
      </c>
      <c r="E103" t="s">
        <v>1424</v>
      </c>
      <c r="F103" t="s">
        <v>885</v>
      </c>
      <c r="G103">
        <v>-5.3000002999999997E-2</v>
      </c>
      <c r="H103">
        <v>37</v>
      </c>
      <c r="I103" t="s">
        <v>988</v>
      </c>
    </row>
    <row r="104" spans="2:9" x14ac:dyDescent="0.25">
      <c r="B104">
        <v>100</v>
      </c>
      <c r="C104">
        <v>70</v>
      </c>
      <c r="D104" t="s">
        <v>1420</v>
      </c>
      <c r="E104" t="s">
        <v>1425</v>
      </c>
      <c r="F104" t="s">
        <v>880</v>
      </c>
      <c r="G104">
        <v>-2.260001E-2</v>
      </c>
      <c r="H104">
        <v>63</v>
      </c>
      <c r="I104" t="s">
        <v>989</v>
      </c>
    </row>
    <row r="105" spans="2:9" x14ac:dyDescent="0.25">
      <c r="B105">
        <v>101</v>
      </c>
      <c r="C105">
        <v>70</v>
      </c>
      <c r="D105" t="s">
        <v>1420</v>
      </c>
      <c r="E105" t="s">
        <v>1426</v>
      </c>
      <c r="F105" t="s">
        <v>1355</v>
      </c>
      <c r="G105">
        <v>5.3999999999999999E-2</v>
      </c>
      <c r="H105">
        <v>64</v>
      </c>
      <c r="I105" t="s">
        <v>990</v>
      </c>
    </row>
    <row r="106" spans="2:9" x14ac:dyDescent="0.25">
      <c r="B106">
        <v>102</v>
      </c>
      <c r="C106">
        <v>78</v>
      </c>
      <c r="D106" t="s">
        <v>1427</v>
      </c>
      <c r="E106" t="s">
        <v>1428</v>
      </c>
      <c r="F106" t="s">
        <v>879</v>
      </c>
      <c r="G106">
        <v>-0.23899999999999999</v>
      </c>
      <c r="H106">
        <v>9</v>
      </c>
      <c r="I106" t="s">
        <v>1310</v>
      </c>
    </row>
    <row r="107" spans="2:9" x14ac:dyDescent="0.25">
      <c r="B107">
        <v>103</v>
      </c>
      <c r="C107">
        <v>78</v>
      </c>
      <c r="D107" t="s">
        <v>1427</v>
      </c>
      <c r="E107" t="s">
        <v>1429</v>
      </c>
      <c r="F107" t="s">
        <v>876</v>
      </c>
      <c r="G107">
        <v>0.23959997</v>
      </c>
      <c r="H107">
        <v>3</v>
      </c>
      <c r="I107" t="s">
        <v>1307</v>
      </c>
    </row>
    <row r="108" spans="2:9" x14ac:dyDescent="0.25">
      <c r="B108">
        <v>104</v>
      </c>
      <c r="C108">
        <v>83</v>
      </c>
      <c r="D108" t="s">
        <v>1430</v>
      </c>
      <c r="E108" t="s">
        <v>1431</v>
      </c>
      <c r="F108" t="s">
        <v>877</v>
      </c>
      <c r="G108">
        <v>-0.23899999999999999</v>
      </c>
      <c r="H108">
        <v>9</v>
      </c>
      <c r="I108" t="s">
        <v>1310</v>
      </c>
    </row>
    <row r="109" spans="2:9" x14ac:dyDescent="0.25">
      <c r="B109">
        <v>105</v>
      </c>
      <c r="C109">
        <v>83</v>
      </c>
      <c r="D109" t="s">
        <v>1430</v>
      </c>
      <c r="E109" t="s">
        <v>1432</v>
      </c>
      <c r="F109" t="s">
        <v>886</v>
      </c>
      <c r="G109">
        <v>0.23900002000000001</v>
      </c>
      <c r="H109">
        <v>3</v>
      </c>
      <c r="I109" t="s">
        <v>1307</v>
      </c>
    </row>
    <row r="110" spans="2:9" x14ac:dyDescent="0.25">
      <c r="B110">
        <v>106</v>
      </c>
      <c r="C110">
        <v>83</v>
      </c>
      <c r="D110" t="s">
        <v>1430</v>
      </c>
      <c r="E110" t="s">
        <v>1433</v>
      </c>
      <c r="F110" t="s">
        <v>907</v>
      </c>
      <c r="G110">
        <v>0.23900002000000001</v>
      </c>
      <c r="H110">
        <v>3</v>
      </c>
      <c r="I110" t="s">
        <v>1307</v>
      </c>
    </row>
    <row r="111" spans="2:9" x14ac:dyDescent="0.25">
      <c r="B111">
        <v>107</v>
      </c>
      <c r="C111">
        <v>83</v>
      </c>
      <c r="D111" t="s">
        <v>1430</v>
      </c>
      <c r="E111" t="s">
        <v>1434</v>
      </c>
      <c r="F111" t="s">
        <v>1435</v>
      </c>
      <c r="G111">
        <v>-0.23899999999999999</v>
      </c>
      <c r="H111">
        <v>9</v>
      </c>
      <c r="I111" t="s">
        <v>1310</v>
      </c>
    </row>
    <row r="112" spans="2:9" x14ac:dyDescent="0.25">
      <c r="B112">
        <v>108</v>
      </c>
      <c r="C112">
        <v>87</v>
      </c>
      <c r="D112" t="s">
        <v>1436</v>
      </c>
      <c r="E112" t="s">
        <v>1437</v>
      </c>
      <c r="F112" t="s">
        <v>879</v>
      </c>
      <c r="G112">
        <v>-0.23900002000000001</v>
      </c>
      <c r="H112">
        <v>9</v>
      </c>
      <c r="I112" t="s">
        <v>1310</v>
      </c>
    </row>
    <row r="113" spans="2:9" x14ac:dyDescent="0.25">
      <c r="B113">
        <v>109</v>
      </c>
      <c r="C113">
        <v>87</v>
      </c>
      <c r="D113" t="s">
        <v>1436</v>
      </c>
      <c r="E113" t="s">
        <v>1438</v>
      </c>
      <c r="F113" t="s">
        <v>886</v>
      </c>
      <c r="G113">
        <v>0.23900002000000001</v>
      </c>
      <c r="H113">
        <v>3</v>
      </c>
      <c r="I113" t="s">
        <v>1439</v>
      </c>
    </row>
    <row r="114" spans="2:9" x14ac:dyDescent="0.25">
      <c r="B114">
        <v>110</v>
      </c>
      <c r="C114">
        <v>94</v>
      </c>
      <c r="D114" t="s">
        <v>1440</v>
      </c>
      <c r="E114" t="s">
        <v>1441</v>
      </c>
      <c r="F114" t="s">
        <v>876</v>
      </c>
      <c r="G114">
        <v>-7.6600000000000001E-2</v>
      </c>
      <c r="H114">
        <v>63</v>
      </c>
      <c r="I114" t="s">
        <v>989</v>
      </c>
    </row>
    <row r="115" spans="2:9" x14ac:dyDescent="0.25">
      <c r="B115">
        <v>111</v>
      </c>
      <c r="C115">
        <v>94</v>
      </c>
      <c r="D115" t="s">
        <v>1440</v>
      </c>
      <c r="E115" t="s">
        <v>1442</v>
      </c>
      <c r="F115" t="s">
        <v>11</v>
      </c>
      <c r="G115">
        <v>-7.5500003999999996E-2</v>
      </c>
      <c r="H115">
        <v>63</v>
      </c>
      <c r="I115" t="s">
        <v>989</v>
      </c>
    </row>
    <row r="116" spans="2:9" x14ac:dyDescent="0.25">
      <c r="B116">
        <v>112</v>
      </c>
      <c r="C116">
        <v>94</v>
      </c>
      <c r="D116" t="s">
        <v>1440</v>
      </c>
      <c r="E116" t="s">
        <v>1443</v>
      </c>
      <c r="F116" t="s">
        <v>1353</v>
      </c>
      <c r="G116">
        <v>0.15060000000000001</v>
      </c>
      <c r="H116">
        <v>39</v>
      </c>
      <c r="I116" t="s">
        <v>1303</v>
      </c>
    </row>
    <row r="117" spans="2:9" x14ac:dyDescent="0.25">
      <c r="B117">
        <v>113</v>
      </c>
      <c r="C117">
        <v>95</v>
      </c>
      <c r="D117" t="s">
        <v>1444</v>
      </c>
      <c r="E117" t="s">
        <v>1445</v>
      </c>
      <c r="F117" t="s">
        <v>877</v>
      </c>
      <c r="G117">
        <v>-0.23900002000000001</v>
      </c>
      <c r="H117">
        <v>9</v>
      </c>
      <c r="I117" t="s">
        <v>1310</v>
      </c>
    </row>
    <row r="118" spans="2:9" x14ac:dyDescent="0.25">
      <c r="B118">
        <v>114</v>
      </c>
      <c r="C118">
        <v>95</v>
      </c>
      <c r="D118" t="s">
        <v>1444</v>
      </c>
      <c r="E118" t="s">
        <v>1446</v>
      </c>
      <c r="F118" t="s">
        <v>1281</v>
      </c>
      <c r="G118">
        <v>-0.23900002000000001</v>
      </c>
      <c r="H118">
        <v>9</v>
      </c>
      <c r="I118" t="s">
        <v>1310</v>
      </c>
    </row>
    <row r="119" spans="2:9" x14ac:dyDescent="0.25">
      <c r="B119">
        <v>115</v>
      </c>
      <c r="C119">
        <v>95</v>
      </c>
      <c r="D119" t="s">
        <v>1444</v>
      </c>
      <c r="E119" t="s">
        <v>1447</v>
      </c>
      <c r="F119" t="s">
        <v>886</v>
      </c>
      <c r="G119">
        <v>0.24</v>
      </c>
      <c r="H119">
        <v>3</v>
      </c>
      <c r="I119" t="s">
        <v>1307</v>
      </c>
    </row>
    <row r="120" spans="2:9" x14ac:dyDescent="0.25">
      <c r="B120">
        <v>116</v>
      </c>
      <c r="C120">
        <v>95</v>
      </c>
      <c r="D120" t="s">
        <v>1444</v>
      </c>
      <c r="E120" t="s">
        <v>1448</v>
      </c>
      <c r="F120" t="s">
        <v>876</v>
      </c>
      <c r="G120">
        <v>0.23899999999999999</v>
      </c>
      <c r="H120">
        <v>3</v>
      </c>
      <c r="I120" t="s">
        <v>1307</v>
      </c>
    </row>
    <row r="121" spans="2:9" x14ac:dyDescent="0.25">
      <c r="B121">
        <v>117</v>
      </c>
      <c r="C121">
        <v>97</v>
      </c>
      <c r="D121" t="s">
        <v>1449</v>
      </c>
      <c r="E121" t="s">
        <v>1450</v>
      </c>
      <c r="F121" t="s">
        <v>880</v>
      </c>
      <c r="G121">
        <v>0.23980000000000001</v>
      </c>
      <c r="H121">
        <v>3</v>
      </c>
      <c r="I121" t="s">
        <v>1307</v>
      </c>
    </row>
    <row r="122" spans="2:9" x14ac:dyDescent="0.25">
      <c r="B122">
        <v>118</v>
      </c>
      <c r="C122">
        <v>97</v>
      </c>
      <c r="D122" t="s">
        <v>1449</v>
      </c>
      <c r="E122" t="s">
        <v>1451</v>
      </c>
      <c r="F122" t="s">
        <v>1452</v>
      </c>
      <c r="G122">
        <v>-0.23900002000000001</v>
      </c>
      <c r="H122">
        <v>9</v>
      </c>
      <c r="I122" t="s">
        <v>1310</v>
      </c>
    </row>
    <row r="123" spans="2:9" x14ac:dyDescent="0.25">
      <c r="B123">
        <v>119</v>
      </c>
      <c r="C123">
        <v>99</v>
      </c>
      <c r="D123" t="s">
        <v>892</v>
      </c>
      <c r="E123" t="s">
        <v>1453</v>
      </c>
      <c r="F123" t="s">
        <v>879</v>
      </c>
      <c r="G123">
        <v>-0.50100005000000003</v>
      </c>
      <c r="H123">
        <v>81</v>
      </c>
      <c r="I123" t="s">
        <v>1454</v>
      </c>
    </row>
    <row r="124" spans="2:9" x14ac:dyDescent="0.25">
      <c r="B124">
        <v>120</v>
      </c>
      <c r="C124">
        <v>104</v>
      </c>
      <c r="D124" t="s">
        <v>1455</v>
      </c>
      <c r="E124" t="s">
        <v>1456</v>
      </c>
      <c r="F124" t="s">
        <v>882</v>
      </c>
      <c r="G124">
        <v>1.2000009000000001E-2</v>
      </c>
      <c r="H124">
        <v>37</v>
      </c>
      <c r="I124" t="s">
        <v>988</v>
      </c>
    </row>
    <row r="125" spans="2:9" x14ac:dyDescent="0.25">
      <c r="B125">
        <v>121</v>
      </c>
      <c r="C125">
        <v>104</v>
      </c>
      <c r="D125" t="s">
        <v>1455</v>
      </c>
      <c r="E125" t="s">
        <v>1457</v>
      </c>
      <c r="F125" t="s">
        <v>884</v>
      </c>
      <c r="G125">
        <v>1.1200010999999999E-2</v>
      </c>
      <c r="H125">
        <v>37</v>
      </c>
      <c r="I125" t="s">
        <v>988</v>
      </c>
    </row>
    <row r="126" spans="2:9" x14ac:dyDescent="0.25">
      <c r="B126">
        <v>122</v>
      </c>
      <c r="C126">
        <v>104</v>
      </c>
      <c r="D126" t="s">
        <v>1455</v>
      </c>
      <c r="E126" t="s">
        <v>1458</v>
      </c>
      <c r="F126" t="s">
        <v>885</v>
      </c>
      <c r="G126">
        <v>0.23980003999999999</v>
      </c>
      <c r="H126">
        <v>3</v>
      </c>
      <c r="I126" t="s">
        <v>1307</v>
      </c>
    </row>
    <row r="127" spans="2:9" x14ac:dyDescent="0.25">
      <c r="B127">
        <v>123</v>
      </c>
      <c r="C127">
        <v>104</v>
      </c>
      <c r="D127" t="s">
        <v>1455</v>
      </c>
      <c r="E127" t="s">
        <v>1459</v>
      </c>
      <c r="F127" t="s">
        <v>879</v>
      </c>
      <c r="G127">
        <v>-2.2000015000000001E-2</v>
      </c>
      <c r="H127">
        <v>58</v>
      </c>
      <c r="I127" t="s">
        <v>1275</v>
      </c>
    </row>
    <row r="128" spans="2:9" x14ac:dyDescent="0.25">
      <c r="B128">
        <v>124</v>
      </c>
      <c r="C128">
        <v>104</v>
      </c>
      <c r="D128" t="s">
        <v>1455</v>
      </c>
      <c r="E128" t="s">
        <v>1460</v>
      </c>
      <c r="F128" t="s">
        <v>877</v>
      </c>
      <c r="G128">
        <v>-0.23900002000000001</v>
      </c>
      <c r="H128">
        <v>9</v>
      </c>
      <c r="I128" t="s">
        <v>1310</v>
      </c>
    </row>
    <row r="129" spans="2:9" x14ac:dyDescent="0.25">
      <c r="B129">
        <v>125</v>
      </c>
      <c r="C129">
        <v>108</v>
      </c>
      <c r="D129" t="s">
        <v>894</v>
      </c>
      <c r="E129" t="s">
        <v>1461</v>
      </c>
      <c r="F129" t="s">
        <v>1355</v>
      </c>
      <c r="G129">
        <v>0.24</v>
      </c>
      <c r="H129">
        <v>3</v>
      </c>
      <c r="I129" t="s">
        <v>1307</v>
      </c>
    </row>
    <row r="130" spans="2:9" x14ac:dyDescent="0.25">
      <c r="B130">
        <v>126</v>
      </c>
      <c r="C130">
        <v>108</v>
      </c>
      <c r="D130" t="s">
        <v>894</v>
      </c>
      <c r="E130" t="s">
        <v>1462</v>
      </c>
      <c r="F130" t="s">
        <v>1463</v>
      </c>
      <c r="G130">
        <v>-0.24000001000000001</v>
      </c>
      <c r="H130">
        <v>9</v>
      </c>
      <c r="I130" t="s">
        <v>1310</v>
      </c>
    </row>
    <row r="131" spans="2:9" x14ac:dyDescent="0.25">
      <c r="B131">
        <v>127</v>
      </c>
      <c r="C131">
        <v>114</v>
      </c>
      <c r="D131" t="s">
        <v>1464</v>
      </c>
      <c r="E131" t="s">
        <v>1465</v>
      </c>
      <c r="F131" t="s">
        <v>882</v>
      </c>
      <c r="G131">
        <v>-5.3500010000000001E-2</v>
      </c>
      <c r="H131">
        <v>37</v>
      </c>
      <c r="I131" t="s">
        <v>988</v>
      </c>
    </row>
    <row r="132" spans="2:9" x14ac:dyDescent="0.25">
      <c r="B132">
        <v>128</v>
      </c>
      <c r="C132">
        <v>114</v>
      </c>
      <c r="D132" t="s">
        <v>1464</v>
      </c>
      <c r="E132" t="s">
        <v>1466</v>
      </c>
      <c r="F132" t="s">
        <v>885</v>
      </c>
      <c r="G132">
        <v>-5.3000002999999997E-2</v>
      </c>
      <c r="H132">
        <v>37</v>
      </c>
      <c r="I132" t="s">
        <v>988</v>
      </c>
    </row>
    <row r="133" spans="2:9" x14ac:dyDescent="0.25">
      <c r="B133">
        <v>129</v>
      </c>
      <c r="C133">
        <v>114</v>
      </c>
      <c r="D133" t="s">
        <v>1464</v>
      </c>
      <c r="E133" t="s">
        <v>1467</v>
      </c>
      <c r="F133" t="s">
        <v>880</v>
      </c>
      <c r="G133">
        <v>5.3000002999999997E-2</v>
      </c>
      <c r="H133">
        <v>63</v>
      </c>
      <c r="I133" t="s">
        <v>989</v>
      </c>
    </row>
    <row r="134" spans="2:9" x14ac:dyDescent="0.25">
      <c r="B134">
        <v>130</v>
      </c>
      <c r="C134">
        <v>114</v>
      </c>
      <c r="D134" t="s">
        <v>1464</v>
      </c>
      <c r="E134" t="s">
        <v>1468</v>
      </c>
      <c r="F134" t="s">
        <v>1355</v>
      </c>
      <c r="G134">
        <v>5.3999999999999999E-2</v>
      </c>
      <c r="H134">
        <v>64</v>
      </c>
      <c r="I134" t="s">
        <v>990</v>
      </c>
    </row>
    <row r="135" spans="2:9" x14ac:dyDescent="0.25">
      <c r="B135">
        <v>131</v>
      </c>
      <c r="C135">
        <v>116</v>
      </c>
      <c r="D135" t="s">
        <v>896</v>
      </c>
      <c r="E135" t="s">
        <v>1469</v>
      </c>
      <c r="F135" t="s">
        <v>876</v>
      </c>
      <c r="G135">
        <v>0.23900002000000001</v>
      </c>
      <c r="H135">
        <v>3</v>
      </c>
      <c r="I135" t="s">
        <v>1439</v>
      </c>
    </row>
    <row r="136" spans="2:9" x14ac:dyDescent="0.25">
      <c r="B136">
        <v>132</v>
      </c>
      <c r="C136">
        <v>116</v>
      </c>
      <c r="D136" t="s">
        <v>896</v>
      </c>
      <c r="E136" t="s">
        <v>1470</v>
      </c>
      <c r="F136" t="s">
        <v>1281</v>
      </c>
      <c r="G136">
        <v>-0.23900002000000001</v>
      </c>
      <c r="H136">
        <v>9</v>
      </c>
      <c r="I136" t="s">
        <v>1310</v>
      </c>
    </row>
    <row r="137" spans="2:9" x14ac:dyDescent="0.25">
      <c r="B137">
        <v>133</v>
      </c>
      <c r="C137">
        <v>117</v>
      </c>
      <c r="D137" t="s">
        <v>1471</v>
      </c>
      <c r="E137" t="s">
        <v>1472</v>
      </c>
      <c r="F137" t="s">
        <v>1408</v>
      </c>
      <c r="G137">
        <v>-0.23900002000000001</v>
      </c>
      <c r="H137">
        <v>9</v>
      </c>
      <c r="I137" t="s">
        <v>1310</v>
      </c>
    </row>
    <row r="138" spans="2:9" x14ac:dyDescent="0.25">
      <c r="B138">
        <v>134</v>
      </c>
      <c r="C138">
        <v>117</v>
      </c>
      <c r="D138" t="s">
        <v>1471</v>
      </c>
      <c r="E138" t="s">
        <v>1473</v>
      </c>
      <c r="F138" t="s">
        <v>1306</v>
      </c>
      <c r="G138">
        <v>0.23960002</v>
      </c>
      <c r="H138">
        <v>3</v>
      </c>
      <c r="I138" t="s">
        <v>1307</v>
      </c>
    </row>
    <row r="139" spans="2:9" x14ac:dyDescent="0.25">
      <c r="B139">
        <v>135</v>
      </c>
      <c r="C139">
        <v>117</v>
      </c>
      <c r="D139" t="s">
        <v>1471</v>
      </c>
      <c r="E139" t="s">
        <v>1474</v>
      </c>
      <c r="F139" t="s">
        <v>1475</v>
      </c>
      <c r="G139">
        <v>-0.23899999999999999</v>
      </c>
      <c r="H139">
        <v>9</v>
      </c>
      <c r="I139" t="s">
        <v>1310</v>
      </c>
    </row>
    <row r="140" spans="2:9" x14ac:dyDescent="0.25">
      <c r="B140">
        <v>136</v>
      </c>
      <c r="C140">
        <v>117</v>
      </c>
      <c r="D140" t="s">
        <v>1471</v>
      </c>
      <c r="E140" t="s">
        <v>1476</v>
      </c>
      <c r="F140" t="s">
        <v>1477</v>
      </c>
      <c r="G140">
        <v>0.24000001000000001</v>
      </c>
      <c r="H140">
        <v>3</v>
      </c>
      <c r="I140" t="s">
        <v>1307</v>
      </c>
    </row>
    <row r="141" spans="2:9" x14ac:dyDescent="0.25">
      <c r="B141">
        <v>137</v>
      </c>
      <c r="C141">
        <v>120</v>
      </c>
      <c r="D141" t="s">
        <v>1478</v>
      </c>
      <c r="E141" t="s">
        <v>1479</v>
      </c>
      <c r="F141" t="s">
        <v>1480</v>
      </c>
      <c r="G141">
        <v>0.49969999999999998</v>
      </c>
      <c r="H141">
        <v>72</v>
      </c>
      <c r="I141" t="s">
        <v>1324</v>
      </c>
    </row>
    <row r="142" spans="2:9" x14ac:dyDescent="0.25">
      <c r="B142">
        <v>138</v>
      </c>
      <c r="C142">
        <v>120</v>
      </c>
      <c r="D142" t="s">
        <v>1478</v>
      </c>
      <c r="E142" t="s">
        <v>1481</v>
      </c>
      <c r="F142" t="s">
        <v>1320</v>
      </c>
      <c r="G142">
        <v>0.50019999999999998</v>
      </c>
      <c r="H142">
        <v>25</v>
      </c>
      <c r="I142" t="s">
        <v>1321</v>
      </c>
    </row>
    <row r="143" spans="2:9" x14ac:dyDescent="0.25">
      <c r="B143">
        <v>139</v>
      </c>
      <c r="C143">
        <v>123</v>
      </c>
      <c r="D143" t="s">
        <v>1482</v>
      </c>
      <c r="E143" t="s">
        <v>1483</v>
      </c>
      <c r="F143" t="s">
        <v>886</v>
      </c>
      <c r="G143">
        <v>0.23959997</v>
      </c>
      <c r="H143">
        <v>3</v>
      </c>
      <c r="I143" t="s">
        <v>1307</v>
      </c>
    </row>
    <row r="144" spans="2:9" x14ac:dyDescent="0.25">
      <c r="B144">
        <v>140</v>
      </c>
      <c r="C144">
        <v>123</v>
      </c>
      <c r="D144" t="s">
        <v>1482</v>
      </c>
      <c r="E144" t="s">
        <v>1484</v>
      </c>
      <c r="F144" t="s">
        <v>879</v>
      </c>
      <c r="G144">
        <v>-0.23900002000000001</v>
      </c>
      <c r="H144">
        <v>9</v>
      </c>
      <c r="I144" t="s">
        <v>1310</v>
      </c>
    </row>
    <row r="145" spans="2:9" x14ac:dyDescent="0.25">
      <c r="B145">
        <v>141</v>
      </c>
      <c r="C145">
        <v>129</v>
      </c>
      <c r="D145" t="s">
        <v>1485</v>
      </c>
      <c r="E145" t="s">
        <v>1486</v>
      </c>
      <c r="F145" t="s">
        <v>1312</v>
      </c>
      <c r="G145">
        <v>0.24</v>
      </c>
      <c r="H145">
        <v>3</v>
      </c>
      <c r="I145" t="s">
        <v>1307</v>
      </c>
    </row>
    <row r="146" spans="2:9" x14ac:dyDescent="0.25">
      <c r="B146">
        <v>142</v>
      </c>
      <c r="C146">
        <v>129</v>
      </c>
      <c r="D146" t="s">
        <v>1485</v>
      </c>
      <c r="E146" t="s">
        <v>1487</v>
      </c>
      <c r="F146" t="s">
        <v>1488</v>
      </c>
      <c r="G146">
        <v>-0.23899999999999999</v>
      </c>
      <c r="H146">
        <v>9</v>
      </c>
      <c r="I146" t="s">
        <v>1310</v>
      </c>
    </row>
    <row r="147" spans="2:9" x14ac:dyDescent="0.25">
      <c r="B147">
        <v>143</v>
      </c>
      <c r="C147">
        <v>131</v>
      </c>
      <c r="D147" t="s">
        <v>898</v>
      </c>
      <c r="E147" t="s">
        <v>1489</v>
      </c>
      <c r="F147" t="s">
        <v>878</v>
      </c>
      <c r="G147">
        <v>7.5599970000000002E-2</v>
      </c>
      <c r="H147">
        <v>39</v>
      </c>
      <c r="I147" t="s">
        <v>1303</v>
      </c>
    </row>
    <row r="148" spans="2:9" x14ac:dyDescent="0.25">
      <c r="B148">
        <v>144</v>
      </c>
      <c r="C148">
        <v>131</v>
      </c>
      <c r="D148" t="s">
        <v>898</v>
      </c>
      <c r="E148" t="s">
        <v>1490</v>
      </c>
      <c r="F148" t="s">
        <v>53</v>
      </c>
      <c r="G148">
        <v>-0.23900002000000001</v>
      </c>
      <c r="H148">
        <v>9</v>
      </c>
      <c r="I148" t="s">
        <v>1310</v>
      </c>
    </row>
    <row r="149" spans="2:9" x14ac:dyDescent="0.25">
      <c r="B149">
        <v>145</v>
      </c>
      <c r="C149">
        <v>131</v>
      </c>
      <c r="D149" t="s">
        <v>898</v>
      </c>
      <c r="E149" t="s">
        <v>1491</v>
      </c>
      <c r="F149" t="s">
        <v>884</v>
      </c>
      <c r="G149">
        <v>0.23980000000000001</v>
      </c>
      <c r="H149">
        <v>3</v>
      </c>
      <c r="I149" t="s">
        <v>1307</v>
      </c>
    </row>
    <row r="150" spans="2:9" x14ac:dyDescent="0.25">
      <c r="B150">
        <v>146</v>
      </c>
      <c r="C150">
        <v>131</v>
      </c>
      <c r="D150" t="s">
        <v>898</v>
      </c>
      <c r="E150" t="s">
        <v>1492</v>
      </c>
      <c r="F150" t="s">
        <v>1355</v>
      </c>
      <c r="G150">
        <v>-7.5500010000000006E-2</v>
      </c>
      <c r="H150">
        <v>63</v>
      </c>
      <c r="I150" t="s">
        <v>989</v>
      </c>
    </row>
    <row r="151" spans="2:9" x14ac:dyDescent="0.25">
      <c r="B151">
        <v>147</v>
      </c>
      <c r="C151">
        <v>132</v>
      </c>
      <c r="D151" t="s">
        <v>1493</v>
      </c>
      <c r="E151" t="s">
        <v>1494</v>
      </c>
      <c r="F151" t="s">
        <v>1495</v>
      </c>
      <c r="G151">
        <v>-5.3000002999999997E-2</v>
      </c>
      <c r="H151">
        <v>37</v>
      </c>
      <c r="I151" t="s">
        <v>988</v>
      </c>
    </row>
    <row r="152" spans="2:9" x14ac:dyDescent="0.25">
      <c r="B152">
        <v>148</v>
      </c>
      <c r="C152">
        <v>132</v>
      </c>
      <c r="D152" t="s">
        <v>1493</v>
      </c>
      <c r="E152" t="s">
        <v>1496</v>
      </c>
      <c r="F152" t="s">
        <v>893</v>
      </c>
      <c r="G152">
        <v>5.2999999999999999E-2</v>
      </c>
      <c r="H152">
        <v>63</v>
      </c>
      <c r="I152" t="s">
        <v>989</v>
      </c>
    </row>
    <row r="153" spans="2:9" x14ac:dyDescent="0.25">
      <c r="B153">
        <v>149</v>
      </c>
      <c r="C153">
        <v>132</v>
      </c>
      <c r="D153" t="s">
        <v>1493</v>
      </c>
      <c r="E153" t="s">
        <v>1497</v>
      </c>
      <c r="F153" t="s">
        <v>1357</v>
      </c>
      <c r="G153">
        <v>5.420001E-2</v>
      </c>
      <c r="H153">
        <v>64</v>
      </c>
      <c r="I153" t="s">
        <v>990</v>
      </c>
    </row>
    <row r="154" spans="2:9" x14ac:dyDescent="0.25">
      <c r="B154">
        <v>150</v>
      </c>
      <c r="C154">
        <v>132</v>
      </c>
      <c r="D154" t="s">
        <v>1493</v>
      </c>
      <c r="E154" t="s">
        <v>1498</v>
      </c>
      <c r="F154" t="s">
        <v>1477</v>
      </c>
      <c r="G154">
        <v>-5.4000004999999997E-2</v>
      </c>
      <c r="H154">
        <v>37</v>
      </c>
      <c r="I154" t="s">
        <v>988</v>
      </c>
    </row>
    <row r="155" spans="2:9" x14ac:dyDescent="0.25">
      <c r="B155">
        <v>151</v>
      </c>
      <c r="C155">
        <v>135</v>
      </c>
      <c r="D155" t="s">
        <v>1499</v>
      </c>
      <c r="E155" t="s">
        <v>1500</v>
      </c>
      <c r="F155" t="s">
        <v>881</v>
      </c>
      <c r="G155">
        <v>0.23900002000000001</v>
      </c>
      <c r="H155">
        <v>3</v>
      </c>
      <c r="I155" t="s">
        <v>1307</v>
      </c>
    </row>
    <row r="156" spans="2:9" x14ac:dyDescent="0.25">
      <c r="B156">
        <v>152</v>
      </c>
      <c r="C156">
        <v>135</v>
      </c>
      <c r="D156" t="s">
        <v>1499</v>
      </c>
      <c r="E156" t="s">
        <v>1501</v>
      </c>
      <c r="F156" t="s">
        <v>1452</v>
      </c>
      <c r="G156">
        <v>-0.23899999999999999</v>
      </c>
      <c r="H156">
        <v>9</v>
      </c>
      <c r="I156" t="s">
        <v>1310</v>
      </c>
    </row>
    <row r="157" spans="2:9" x14ac:dyDescent="0.25">
      <c r="B157">
        <v>153</v>
      </c>
      <c r="C157">
        <v>135</v>
      </c>
      <c r="D157" t="s">
        <v>1499</v>
      </c>
      <c r="E157" t="s">
        <v>1502</v>
      </c>
      <c r="F157" t="s">
        <v>1306</v>
      </c>
      <c r="G157">
        <v>-7.5600000000000001E-2</v>
      </c>
      <c r="H157">
        <v>63</v>
      </c>
      <c r="I157" t="s">
        <v>989</v>
      </c>
    </row>
    <row r="158" spans="2:9" x14ac:dyDescent="0.25">
      <c r="B158">
        <v>154</v>
      </c>
      <c r="C158">
        <v>135</v>
      </c>
      <c r="D158" t="s">
        <v>1499</v>
      </c>
      <c r="E158" t="s">
        <v>1503</v>
      </c>
      <c r="F158" t="s">
        <v>1504</v>
      </c>
      <c r="G158">
        <v>0.1512</v>
      </c>
      <c r="H158">
        <v>39</v>
      </c>
      <c r="I158" t="s">
        <v>1303</v>
      </c>
    </row>
    <row r="159" spans="2:9" x14ac:dyDescent="0.25">
      <c r="B159">
        <v>155</v>
      </c>
      <c r="C159">
        <v>135</v>
      </c>
      <c r="D159" t="s">
        <v>1499</v>
      </c>
      <c r="E159" t="s">
        <v>1505</v>
      </c>
      <c r="F159" t="s">
        <v>893</v>
      </c>
      <c r="G159">
        <v>-7.5500003999999996E-2</v>
      </c>
      <c r="H159">
        <v>63</v>
      </c>
      <c r="I159" t="s">
        <v>989</v>
      </c>
    </row>
    <row r="160" spans="2:9" x14ac:dyDescent="0.25">
      <c r="B160">
        <v>156</v>
      </c>
      <c r="C160">
        <v>148</v>
      </c>
      <c r="D160" t="s">
        <v>899</v>
      </c>
      <c r="E160" t="s">
        <v>1506</v>
      </c>
      <c r="F160" t="s">
        <v>879</v>
      </c>
      <c r="G160">
        <v>-0.50000005999999997</v>
      </c>
      <c r="H160">
        <v>81</v>
      </c>
      <c r="I160" t="s">
        <v>1454</v>
      </c>
    </row>
    <row r="161" spans="2:9" x14ac:dyDescent="0.25">
      <c r="B161">
        <v>157</v>
      </c>
      <c r="C161">
        <v>148</v>
      </c>
      <c r="D161" t="s">
        <v>899</v>
      </c>
      <c r="E161" t="s">
        <v>1216</v>
      </c>
      <c r="F161" t="s">
        <v>876</v>
      </c>
      <c r="G161">
        <v>5.3000002999999997E-2</v>
      </c>
      <c r="H161">
        <v>63</v>
      </c>
      <c r="I161" t="s">
        <v>989</v>
      </c>
    </row>
    <row r="162" spans="2:9" x14ac:dyDescent="0.25">
      <c r="B162">
        <v>158</v>
      </c>
      <c r="C162">
        <v>148</v>
      </c>
      <c r="D162" t="s">
        <v>899</v>
      </c>
      <c r="E162" t="s">
        <v>1507</v>
      </c>
      <c r="F162" t="s">
        <v>881</v>
      </c>
      <c r="G162">
        <v>-5.3000002999999997E-2</v>
      </c>
      <c r="H162">
        <v>37</v>
      </c>
      <c r="I162" t="s">
        <v>988</v>
      </c>
    </row>
    <row r="163" spans="2:9" x14ac:dyDescent="0.25">
      <c r="B163">
        <v>159</v>
      </c>
      <c r="C163">
        <v>148</v>
      </c>
      <c r="D163" t="s">
        <v>899</v>
      </c>
      <c r="E163" t="s">
        <v>1508</v>
      </c>
      <c r="F163" t="s">
        <v>884</v>
      </c>
      <c r="G163">
        <v>-5.4000004999999997E-2</v>
      </c>
      <c r="H163">
        <v>37</v>
      </c>
      <c r="I163" t="s">
        <v>988</v>
      </c>
    </row>
    <row r="164" spans="2:9" x14ac:dyDescent="0.25">
      <c r="B164">
        <v>160</v>
      </c>
      <c r="C164">
        <v>148</v>
      </c>
      <c r="D164" t="s">
        <v>899</v>
      </c>
      <c r="E164" t="s">
        <v>900</v>
      </c>
      <c r="F164" t="s">
        <v>885</v>
      </c>
      <c r="G164">
        <v>5.3999989999999998E-2</v>
      </c>
      <c r="H164">
        <v>64</v>
      </c>
      <c r="I164" t="s">
        <v>990</v>
      </c>
    </row>
    <row r="165" spans="2:9" x14ac:dyDescent="0.25">
      <c r="B165">
        <v>161</v>
      </c>
      <c r="C165">
        <v>153</v>
      </c>
      <c r="D165" t="s">
        <v>902</v>
      </c>
      <c r="E165" t="s">
        <v>1509</v>
      </c>
      <c r="F165" t="s">
        <v>877</v>
      </c>
      <c r="G165">
        <v>-0.50000005999999997</v>
      </c>
      <c r="H165">
        <v>81</v>
      </c>
      <c r="I165" t="s">
        <v>1454</v>
      </c>
    </row>
    <row r="166" spans="2:9" x14ac:dyDescent="0.25">
      <c r="B166">
        <v>162</v>
      </c>
      <c r="C166">
        <v>154</v>
      </c>
      <c r="D166" t="s">
        <v>1510</v>
      </c>
      <c r="E166" t="s">
        <v>1511</v>
      </c>
      <c r="F166" t="s">
        <v>882</v>
      </c>
      <c r="G166">
        <v>0.23899996000000001</v>
      </c>
      <c r="H166">
        <v>3</v>
      </c>
      <c r="I166" t="s">
        <v>1307</v>
      </c>
    </row>
    <row r="167" spans="2:9" x14ac:dyDescent="0.25">
      <c r="B167">
        <v>163</v>
      </c>
      <c r="C167">
        <v>154</v>
      </c>
      <c r="D167" t="s">
        <v>1510</v>
      </c>
      <c r="E167" t="s">
        <v>1512</v>
      </c>
      <c r="F167" t="s">
        <v>53</v>
      </c>
      <c r="G167">
        <v>-0.23900002000000001</v>
      </c>
      <c r="H167">
        <v>9</v>
      </c>
      <c r="I167" t="s">
        <v>1310</v>
      </c>
    </row>
    <row r="168" spans="2:9" x14ac:dyDescent="0.25">
      <c r="B168">
        <v>164</v>
      </c>
      <c r="C168">
        <v>155</v>
      </c>
      <c r="D168" t="s">
        <v>903</v>
      </c>
      <c r="E168" t="s">
        <v>1513</v>
      </c>
      <c r="F168" t="s">
        <v>878</v>
      </c>
      <c r="G168">
        <v>-0.23900002000000001</v>
      </c>
      <c r="H168">
        <v>9</v>
      </c>
      <c r="I168" t="s">
        <v>1310</v>
      </c>
    </row>
    <row r="169" spans="2:9" x14ac:dyDescent="0.25">
      <c r="B169">
        <v>165</v>
      </c>
      <c r="C169">
        <v>155</v>
      </c>
      <c r="D169" t="s">
        <v>903</v>
      </c>
      <c r="E169" t="s">
        <v>1514</v>
      </c>
      <c r="F169" t="s">
        <v>11</v>
      </c>
      <c r="G169">
        <v>0.23899996000000001</v>
      </c>
      <c r="H169">
        <v>3</v>
      </c>
      <c r="I169" t="s">
        <v>1307</v>
      </c>
    </row>
    <row r="170" spans="2:9" x14ac:dyDescent="0.25">
      <c r="B170">
        <v>166</v>
      </c>
      <c r="C170">
        <v>160</v>
      </c>
      <c r="D170" t="s">
        <v>905</v>
      </c>
      <c r="E170" t="s">
        <v>1515</v>
      </c>
      <c r="F170" t="s">
        <v>53</v>
      </c>
      <c r="G170">
        <v>0.1522</v>
      </c>
      <c r="H170">
        <v>39</v>
      </c>
      <c r="I170" t="s">
        <v>1303</v>
      </c>
    </row>
    <row r="171" spans="2:9" x14ac:dyDescent="0.25">
      <c r="B171">
        <v>167</v>
      </c>
      <c r="C171">
        <v>160</v>
      </c>
      <c r="D171" t="s">
        <v>905</v>
      </c>
      <c r="E171" t="s">
        <v>1516</v>
      </c>
      <c r="F171" t="s">
        <v>884</v>
      </c>
      <c r="G171">
        <v>-7.5500003999999996E-2</v>
      </c>
      <c r="H171">
        <v>63</v>
      </c>
      <c r="I171" t="s">
        <v>989</v>
      </c>
    </row>
    <row r="172" spans="2:9" x14ac:dyDescent="0.25">
      <c r="B172">
        <v>168</v>
      </c>
      <c r="C172">
        <v>160</v>
      </c>
      <c r="D172" t="s">
        <v>905</v>
      </c>
      <c r="E172" t="s">
        <v>1517</v>
      </c>
      <c r="F172" t="s">
        <v>1518</v>
      </c>
      <c r="G172">
        <v>-7.5600000000000001E-2</v>
      </c>
      <c r="H172">
        <v>63</v>
      </c>
      <c r="I172" t="s">
        <v>989</v>
      </c>
    </row>
    <row r="173" spans="2:9" x14ac:dyDescent="0.25">
      <c r="B173">
        <v>169</v>
      </c>
      <c r="C173">
        <v>162</v>
      </c>
      <c r="D173" t="s">
        <v>1519</v>
      </c>
      <c r="E173" t="s">
        <v>1520</v>
      </c>
      <c r="F173" t="s">
        <v>1353</v>
      </c>
      <c r="G173">
        <v>-0.24000001000000001</v>
      </c>
      <c r="H173">
        <v>9</v>
      </c>
      <c r="I173" t="s">
        <v>1310</v>
      </c>
    </row>
    <row r="174" spans="2:9" x14ac:dyDescent="0.25">
      <c r="B174">
        <v>170</v>
      </c>
      <c r="C174">
        <v>162</v>
      </c>
      <c r="D174" t="s">
        <v>1519</v>
      </c>
      <c r="E174" t="s">
        <v>1521</v>
      </c>
      <c r="F174" t="s">
        <v>885</v>
      </c>
      <c r="G174">
        <v>0.24</v>
      </c>
      <c r="H174">
        <v>3</v>
      </c>
      <c r="I174" t="s">
        <v>1307</v>
      </c>
    </row>
    <row r="175" spans="2:9" x14ac:dyDescent="0.25">
      <c r="B175">
        <v>171</v>
      </c>
      <c r="C175">
        <v>165</v>
      </c>
      <c r="D175" t="s">
        <v>906</v>
      </c>
      <c r="E175" t="s">
        <v>1522</v>
      </c>
      <c r="F175" t="s">
        <v>877</v>
      </c>
      <c r="G175">
        <v>-0.24000001000000001</v>
      </c>
      <c r="H175">
        <v>9</v>
      </c>
      <c r="I175" t="s">
        <v>1310</v>
      </c>
    </row>
    <row r="176" spans="2:9" x14ac:dyDescent="0.25">
      <c r="B176">
        <v>172</v>
      </c>
      <c r="C176">
        <v>165</v>
      </c>
      <c r="D176" t="s">
        <v>906</v>
      </c>
      <c r="E176" t="s">
        <v>1523</v>
      </c>
      <c r="F176" t="s">
        <v>876</v>
      </c>
      <c r="G176">
        <v>0.23899999999999999</v>
      </c>
      <c r="H176">
        <v>3</v>
      </c>
      <c r="I176" t="s">
        <v>1307</v>
      </c>
    </row>
    <row r="177" spans="2:9" x14ac:dyDescent="0.25">
      <c r="B177">
        <v>173</v>
      </c>
      <c r="C177">
        <v>168</v>
      </c>
      <c r="D177" t="s">
        <v>1524</v>
      </c>
      <c r="E177" t="s">
        <v>1525</v>
      </c>
      <c r="F177" t="s">
        <v>53</v>
      </c>
      <c r="G177">
        <v>0.15060000000000001</v>
      </c>
      <c r="H177">
        <v>39</v>
      </c>
      <c r="I177" t="s">
        <v>1303</v>
      </c>
    </row>
    <row r="178" spans="2:9" x14ac:dyDescent="0.25">
      <c r="B178">
        <v>174</v>
      </c>
      <c r="C178">
        <v>168</v>
      </c>
      <c r="D178" t="s">
        <v>1524</v>
      </c>
      <c r="E178" t="s">
        <v>1526</v>
      </c>
      <c r="F178" t="s">
        <v>884</v>
      </c>
      <c r="G178">
        <v>-7.5600009999999995E-2</v>
      </c>
      <c r="H178">
        <v>63</v>
      </c>
      <c r="I178" t="s">
        <v>989</v>
      </c>
    </row>
    <row r="179" spans="2:9" x14ac:dyDescent="0.25">
      <c r="B179">
        <v>175</v>
      </c>
      <c r="C179">
        <v>168</v>
      </c>
      <c r="D179" t="s">
        <v>1524</v>
      </c>
      <c r="E179" t="s">
        <v>1527</v>
      </c>
      <c r="F179" t="s">
        <v>1355</v>
      </c>
      <c r="G179">
        <v>-7.6600000000000001E-2</v>
      </c>
      <c r="H179">
        <v>63</v>
      </c>
      <c r="I179" t="s">
        <v>989</v>
      </c>
    </row>
    <row r="180" spans="2:9" x14ac:dyDescent="0.25">
      <c r="B180">
        <v>176</v>
      </c>
      <c r="C180">
        <v>170</v>
      </c>
      <c r="D180" t="s">
        <v>1528</v>
      </c>
      <c r="E180" t="s">
        <v>1529</v>
      </c>
      <c r="F180" t="s">
        <v>879</v>
      </c>
      <c r="G180">
        <v>-0.23899999999999999</v>
      </c>
      <c r="H180">
        <v>9</v>
      </c>
      <c r="I180" t="s">
        <v>1310</v>
      </c>
    </row>
    <row r="181" spans="2:9" x14ac:dyDescent="0.25">
      <c r="B181">
        <v>177</v>
      </c>
      <c r="C181">
        <v>170</v>
      </c>
      <c r="D181" t="s">
        <v>1528</v>
      </c>
      <c r="E181" t="s">
        <v>1530</v>
      </c>
      <c r="F181" t="s">
        <v>876</v>
      </c>
      <c r="G181">
        <v>0.23900001000000001</v>
      </c>
      <c r="H181">
        <v>3</v>
      </c>
      <c r="I181" t="s">
        <v>1307</v>
      </c>
    </row>
    <row r="182" spans="2:9" x14ac:dyDescent="0.25">
      <c r="B182">
        <v>178</v>
      </c>
      <c r="C182">
        <v>172</v>
      </c>
      <c r="D182" t="s">
        <v>1531</v>
      </c>
      <c r="E182" t="s">
        <v>1532</v>
      </c>
      <c r="F182" t="s">
        <v>876</v>
      </c>
      <c r="G182">
        <v>-7.5599990000000006E-2</v>
      </c>
      <c r="H182">
        <v>63</v>
      </c>
      <c r="I182" t="s">
        <v>989</v>
      </c>
    </row>
    <row r="183" spans="2:9" x14ac:dyDescent="0.25">
      <c r="B183">
        <v>179</v>
      </c>
      <c r="C183">
        <v>172</v>
      </c>
      <c r="D183" t="s">
        <v>1531</v>
      </c>
      <c r="E183" t="s">
        <v>1533</v>
      </c>
      <c r="F183" t="s">
        <v>881</v>
      </c>
      <c r="G183">
        <v>5.420001E-2</v>
      </c>
      <c r="H183">
        <v>64</v>
      </c>
      <c r="I183" t="s">
        <v>990</v>
      </c>
    </row>
    <row r="184" spans="2:9" x14ac:dyDescent="0.25">
      <c r="B184">
        <v>180</v>
      </c>
      <c r="C184">
        <v>172</v>
      </c>
      <c r="D184" t="s">
        <v>1531</v>
      </c>
      <c r="E184" t="s">
        <v>1534</v>
      </c>
      <c r="F184" t="s">
        <v>882</v>
      </c>
      <c r="G184">
        <v>-5.3999989999999998E-2</v>
      </c>
      <c r="H184">
        <v>37</v>
      </c>
      <c r="I184" t="s">
        <v>988</v>
      </c>
    </row>
    <row r="185" spans="2:9" x14ac:dyDescent="0.25">
      <c r="B185">
        <v>181</v>
      </c>
      <c r="C185">
        <v>172</v>
      </c>
      <c r="D185" t="s">
        <v>1531</v>
      </c>
      <c r="E185" t="s">
        <v>1535</v>
      </c>
      <c r="F185" t="s">
        <v>11</v>
      </c>
      <c r="G185">
        <v>-7.5500003999999996E-2</v>
      </c>
      <c r="H185">
        <v>63</v>
      </c>
      <c r="I185" t="s">
        <v>989</v>
      </c>
    </row>
    <row r="186" spans="2:9" x14ac:dyDescent="0.25">
      <c r="B186">
        <v>182</v>
      </c>
      <c r="C186">
        <v>172</v>
      </c>
      <c r="D186" t="s">
        <v>1531</v>
      </c>
      <c r="E186" t="s">
        <v>1536</v>
      </c>
      <c r="F186" t="s">
        <v>53</v>
      </c>
      <c r="G186">
        <v>0.15060000000000001</v>
      </c>
      <c r="H186">
        <v>39</v>
      </c>
      <c r="I186" t="s">
        <v>1303</v>
      </c>
    </row>
    <row r="187" spans="2:9" x14ac:dyDescent="0.25">
      <c r="B187">
        <v>183</v>
      </c>
      <c r="C187">
        <v>173</v>
      </c>
      <c r="D187" t="s">
        <v>908</v>
      </c>
      <c r="E187" t="s">
        <v>1537</v>
      </c>
      <c r="F187" t="s">
        <v>882</v>
      </c>
      <c r="G187">
        <v>-5.45E-2</v>
      </c>
      <c r="H187">
        <v>37</v>
      </c>
      <c r="I187" t="s">
        <v>988</v>
      </c>
    </row>
    <row r="188" spans="2:9" x14ac:dyDescent="0.25">
      <c r="B188">
        <v>184</v>
      </c>
      <c r="C188">
        <v>173</v>
      </c>
      <c r="D188" t="s">
        <v>908</v>
      </c>
      <c r="E188" t="s">
        <v>1538</v>
      </c>
      <c r="F188" t="s">
        <v>1296</v>
      </c>
      <c r="G188">
        <v>-5.2999999999999999E-2</v>
      </c>
      <c r="H188">
        <v>37</v>
      </c>
      <c r="I188" t="s">
        <v>988</v>
      </c>
    </row>
    <row r="189" spans="2:9" x14ac:dyDescent="0.25">
      <c r="B189">
        <v>185</v>
      </c>
      <c r="C189">
        <v>173</v>
      </c>
      <c r="D189" t="s">
        <v>908</v>
      </c>
      <c r="E189" t="s">
        <v>1539</v>
      </c>
      <c r="F189" t="s">
        <v>1306</v>
      </c>
      <c r="G189">
        <v>5.3999999999999999E-2</v>
      </c>
      <c r="H189">
        <v>64</v>
      </c>
      <c r="I189" t="s">
        <v>990</v>
      </c>
    </row>
    <row r="190" spans="2:9" x14ac:dyDescent="0.25">
      <c r="B190">
        <v>186</v>
      </c>
      <c r="C190">
        <v>173</v>
      </c>
      <c r="D190" t="s">
        <v>908</v>
      </c>
      <c r="E190" t="s">
        <v>1540</v>
      </c>
      <c r="F190" t="s">
        <v>1495</v>
      </c>
      <c r="G190">
        <v>5.2999999999999999E-2</v>
      </c>
      <c r="H190">
        <v>63</v>
      </c>
      <c r="I190" t="s">
        <v>989</v>
      </c>
    </row>
    <row r="191" spans="2:9" x14ac:dyDescent="0.25">
      <c r="B191">
        <v>187</v>
      </c>
      <c r="C191">
        <v>177</v>
      </c>
      <c r="D191" t="s">
        <v>1541</v>
      </c>
      <c r="E191" t="s">
        <v>1542</v>
      </c>
      <c r="F191" t="s">
        <v>879</v>
      </c>
      <c r="G191">
        <v>-0.23900002000000001</v>
      </c>
      <c r="H191">
        <v>9</v>
      </c>
      <c r="I191" t="s">
        <v>1310</v>
      </c>
    </row>
    <row r="192" spans="2:9" x14ac:dyDescent="0.25">
      <c r="B192">
        <v>188</v>
      </c>
      <c r="C192">
        <v>177</v>
      </c>
      <c r="D192" t="s">
        <v>1541</v>
      </c>
      <c r="E192" t="s">
        <v>1543</v>
      </c>
      <c r="F192" t="s">
        <v>882</v>
      </c>
      <c r="G192">
        <v>0.23899999999999999</v>
      </c>
      <c r="H192">
        <v>3</v>
      </c>
      <c r="I192" t="s">
        <v>1307</v>
      </c>
    </row>
    <row r="193" spans="2:9" x14ac:dyDescent="0.25">
      <c r="B193">
        <v>189</v>
      </c>
      <c r="C193">
        <v>178</v>
      </c>
      <c r="D193" t="s">
        <v>1544</v>
      </c>
      <c r="E193" t="s">
        <v>1545</v>
      </c>
      <c r="F193" t="s">
        <v>877</v>
      </c>
      <c r="G193">
        <v>-0.23900002000000001</v>
      </c>
      <c r="H193">
        <v>9</v>
      </c>
      <c r="I193" t="s">
        <v>1310</v>
      </c>
    </row>
    <row r="194" spans="2:9" x14ac:dyDescent="0.25">
      <c r="B194">
        <v>190</v>
      </c>
      <c r="C194">
        <v>178</v>
      </c>
      <c r="D194" t="s">
        <v>1544</v>
      </c>
      <c r="E194" t="s">
        <v>1546</v>
      </c>
      <c r="F194" t="s">
        <v>881</v>
      </c>
      <c r="G194">
        <v>0.24000002000000001</v>
      </c>
      <c r="H194">
        <v>3</v>
      </c>
      <c r="I194" t="s">
        <v>1307</v>
      </c>
    </row>
    <row r="195" spans="2:9" x14ac:dyDescent="0.25">
      <c r="B195">
        <v>191</v>
      </c>
      <c r="C195">
        <v>183</v>
      </c>
      <c r="D195" t="s">
        <v>1547</v>
      </c>
      <c r="E195" t="s">
        <v>1548</v>
      </c>
      <c r="F195" t="s">
        <v>879</v>
      </c>
      <c r="G195">
        <v>7.6000004999999995E-2</v>
      </c>
      <c r="H195">
        <v>39</v>
      </c>
      <c r="I195" t="s">
        <v>1303</v>
      </c>
    </row>
    <row r="196" spans="2:9" x14ac:dyDescent="0.25">
      <c r="B196">
        <v>192</v>
      </c>
      <c r="C196">
        <v>183</v>
      </c>
      <c r="D196" t="s">
        <v>1547</v>
      </c>
      <c r="E196" t="s">
        <v>1549</v>
      </c>
      <c r="F196" t="s">
        <v>880</v>
      </c>
      <c r="G196">
        <v>-7.5600000000000001E-2</v>
      </c>
      <c r="H196">
        <v>63</v>
      </c>
      <c r="I196" t="s">
        <v>989</v>
      </c>
    </row>
    <row r="197" spans="2:9" x14ac:dyDescent="0.25">
      <c r="B197">
        <v>193</v>
      </c>
      <c r="C197">
        <v>185</v>
      </c>
      <c r="D197" t="s">
        <v>1550</v>
      </c>
      <c r="E197" t="s">
        <v>1551</v>
      </c>
      <c r="F197" t="s">
        <v>879</v>
      </c>
      <c r="G197">
        <v>-0.23900002000000001</v>
      </c>
      <c r="H197">
        <v>9</v>
      </c>
      <c r="I197" t="s">
        <v>1310</v>
      </c>
    </row>
    <row r="198" spans="2:9" x14ac:dyDescent="0.25">
      <c r="B198">
        <v>194</v>
      </c>
      <c r="C198">
        <v>185</v>
      </c>
      <c r="D198" t="s">
        <v>1550</v>
      </c>
      <c r="E198" t="s">
        <v>1552</v>
      </c>
      <c r="F198" t="s">
        <v>876</v>
      </c>
      <c r="G198">
        <v>0.23899996000000001</v>
      </c>
      <c r="H198">
        <v>3</v>
      </c>
      <c r="I198" t="s">
        <v>1307</v>
      </c>
    </row>
    <row r="199" spans="2:9" x14ac:dyDescent="0.25">
      <c r="B199">
        <v>195</v>
      </c>
      <c r="C199">
        <v>190</v>
      </c>
      <c r="D199" t="s">
        <v>1553</v>
      </c>
      <c r="E199" t="s">
        <v>1554</v>
      </c>
      <c r="F199" t="s">
        <v>1488</v>
      </c>
      <c r="G199">
        <v>-0.23900002000000001</v>
      </c>
      <c r="H199">
        <v>9</v>
      </c>
      <c r="I199" t="s">
        <v>1310</v>
      </c>
    </row>
    <row r="200" spans="2:9" x14ac:dyDescent="0.25">
      <c r="B200">
        <v>196</v>
      </c>
      <c r="C200">
        <v>190</v>
      </c>
      <c r="D200" t="s">
        <v>1553</v>
      </c>
      <c r="E200" t="s">
        <v>1555</v>
      </c>
      <c r="F200" t="s">
        <v>1312</v>
      </c>
      <c r="G200">
        <v>0.23900002000000001</v>
      </c>
      <c r="H200">
        <v>3</v>
      </c>
      <c r="I200" t="s">
        <v>1307</v>
      </c>
    </row>
    <row r="201" spans="2:9" x14ac:dyDescent="0.25">
      <c r="B201">
        <v>197</v>
      </c>
      <c r="C201">
        <v>191</v>
      </c>
      <c r="D201" t="s">
        <v>911</v>
      </c>
      <c r="E201" t="s">
        <v>1556</v>
      </c>
      <c r="F201" t="s">
        <v>1346</v>
      </c>
      <c r="G201">
        <v>-0.16669999999999999</v>
      </c>
      <c r="H201">
        <v>81</v>
      </c>
      <c r="I201" t="s">
        <v>1454</v>
      </c>
    </row>
    <row r="202" spans="2:9" x14ac:dyDescent="0.25">
      <c r="B202">
        <v>198</v>
      </c>
      <c r="C202">
        <v>191</v>
      </c>
      <c r="D202" t="s">
        <v>911</v>
      </c>
      <c r="E202" t="s">
        <v>1557</v>
      </c>
      <c r="F202" t="s">
        <v>1463</v>
      </c>
      <c r="G202">
        <v>-0.16669999999999999</v>
      </c>
      <c r="H202">
        <v>81</v>
      </c>
      <c r="I202" t="s">
        <v>1454</v>
      </c>
    </row>
    <row r="203" spans="2:9" x14ac:dyDescent="0.25">
      <c r="B203">
        <v>199</v>
      </c>
      <c r="C203">
        <v>193</v>
      </c>
      <c r="D203" t="s">
        <v>1558</v>
      </c>
      <c r="E203" t="s">
        <v>1559</v>
      </c>
      <c r="F203" t="s">
        <v>879</v>
      </c>
      <c r="G203">
        <v>-0.23899999999999999</v>
      </c>
      <c r="H203">
        <v>9</v>
      </c>
      <c r="I203" t="s">
        <v>1310</v>
      </c>
    </row>
    <row r="204" spans="2:9" x14ac:dyDescent="0.25">
      <c r="B204">
        <v>200</v>
      </c>
      <c r="C204">
        <v>193</v>
      </c>
      <c r="D204" t="s">
        <v>1558</v>
      </c>
      <c r="E204" t="s">
        <v>1560</v>
      </c>
      <c r="F204" t="s">
        <v>886</v>
      </c>
      <c r="G204">
        <v>0.23920000999999999</v>
      </c>
      <c r="H204">
        <v>3</v>
      </c>
      <c r="I204" t="s">
        <v>1307</v>
      </c>
    </row>
    <row r="205" spans="2:9" x14ac:dyDescent="0.25">
      <c r="B205">
        <v>201</v>
      </c>
      <c r="C205">
        <v>197</v>
      </c>
      <c r="D205" t="s">
        <v>1561</v>
      </c>
      <c r="E205" t="s">
        <v>1562</v>
      </c>
      <c r="F205" t="s">
        <v>876</v>
      </c>
      <c r="G205">
        <v>0.23900002000000001</v>
      </c>
      <c r="H205">
        <v>3</v>
      </c>
      <c r="I205" t="s">
        <v>1307</v>
      </c>
    </row>
    <row r="206" spans="2:9" x14ac:dyDescent="0.25">
      <c r="B206">
        <v>202</v>
      </c>
      <c r="C206">
        <v>197</v>
      </c>
      <c r="D206" t="s">
        <v>1561</v>
      </c>
      <c r="E206" t="s">
        <v>1563</v>
      </c>
      <c r="F206" t="s">
        <v>1346</v>
      </c>
      <c r="G206">
        <v>-0.23900002000000001</v>
      </c>
      <c r="H206">
        <v>9</v>
      </c>
      <c r="I206" t="s">
        <v>1310</v>
      </c>
    </row>
    <row r="207" spans="2:9" x14ac:dyDescent="0.25">
      <c r="B207">
        <v>203</v>
      </c>
      <c r="C207">
        <v>202</v>
      </c>
      <c r="D207" t="s">
        <v>913</v>
      </c>
      <c r="E207" t="s">
        <v>1564</v>
      </c>
      <c r="F207" t="s">
        <v>876</v>
      </c>
      <c r="G207">
        <v>1.0999978000000001E-2</v>
      </c>
      <c r="H207">
        <v>37</v>
      </c>
      <c r="I207" t="s">
        <v>988</v>
      </c>
    </row>
    <row r="208" spans="2:9" x14ac:dyDescent="0.25">
      <c r="B208">
        <v>204</v>
      </c>
      <c r="C208">
        <v>202</v>
      </c>
      <c r="D208" t="s">
        <v>913</v>
      </c>
      <c r="E208" t="s">
        <v>1565</v>
      </c>
      <c r="F208" t="s">
        <v>1281</v>
      </c>
      <c r="G208">
        <v>-1.9000000999999999E-2</v>
      </c>
      <c r="H208">
        <v>58</v>
      </c>
      <c r="I208" t="s">
        <v>1275</v>
      </c>
    </row>
    <row r="209" spans="2:9" x14ac:dyDescent="0.25">
      <c r="B209">
        <v>205</v>
      </c>
      <c r="C209">
        <v>202</v>
      </c>
      <c r="D209" t="s">
        <v>913</v>
      </c>
      <c r="E209" t="s">
        <v>914</v>
      </c>
      <c r="F209" t="s">
        <v>882</v>
      </c>
      <c r="G209">
        <v>-7.5599979999999997E-2</v>
      </c>
      <c r="H209">
        <v>63</v>
      </c>
      <c r="I209" t="s">
        <v>989</v>
      </c>
    </row>
    <row r="210" spans="2:9" x14ac:dyDescent="0.25">
      <c r="B210">
        <v>206</v>
      </c>
      <c r="C210">
        <v>202</v>
      </c>
      <c r="D210" t="s">
        <v>913</v>
      </c>
      <c r="E210" t="s">
        <v>1217</v>
      </c>
      <c r="F210" t="s">
        <v>11</v>
      </c>
      <c r="G210">
        <v>5.420001E-2</v>
      </c>
      <c r="H210">
        <v>64</v>
      </c>
      <c r="I210" t="s">
        <v>990</v>
      </c>
    </row>
    <row r="211" spans="2:9" x14ac:dyDescent="0.25">
      <c r="B211">
        <v>207</v>
      </c>
      <c r="C211">
        <v>202</v>
      </c>
      <c r="D211" t="s">
        <v>913</v>
      </c>
      <c r="E211" t="s">
        <v>1566</v>
      </c>
      <c r="F211" t="s">
        <v>884</v>
      </c>
      <c r="G211">
        <v>-5.3999989999999998E-2</v>
      </c>
      <c r="H211">
        <v>37</v>
      </c>
      <c r="I211" t="s">
        <v>988</v>
      </c>
    </row>
    <row r="212" spans="2:9" x14ac:dyDescent="0.25">
      <c r="B212">
        <v>208</v>
      </c>
      <c r="C212">
        <v>202</v>
      </c>
      <c r="D212" t="s">
        <v>913</v>
      </c>
      <c r="E212" t="s">
        <v>1567</v>
      </c>
      <c r="F212" t="s">
        <v>880</v>
      </c>
      <c r="G212">
        <v>-7.5500003999999996E-2</v>
      </c>
      <c r="H212">
        <v>63</v>
      </c>
      <c r="I212" t="s">
        <v>989</v>
      </c>
    </row>
    <row r="213" spans="2:9" x14ac:dyDescent="0.25">
      <c r="B213">
        <v>209</v>
      </c>
      <c r="C213">
        <v>202</v>
      </c>
      <c r="D213" t="s">
        <v>913</v>
      </c>
      <c r="E213" t="s">
        <v>1568</v>
      </c>
      <c r="F213" t="s">
        <v>1452</v>
      </c>
      <c r="G213">
        <v>0.1512</v>
      </c>
      <c r="H213">
        <v>39</v>
      </c>
      <c r="I213" t="s">
        <v>1303</v>
      </c>
    </row>
    <row r="214" spans="2:9" x14ac:dyDescent="0.25">
      <c r="B214">
        <v>210</v>
      </c>
      <c r="C214">
        <v>209</v>
      </c>
      <c r="D214" t="s">
        <v>1569</v>
      </c>
      <c r="E214" t="s">
        <v>1570</v>
      </c>
      <c r="F214" t="s">
        <v>879</v>
      </c>
      <c r="G214">
        <v>-0.23899999999999999</v>
      </c>
      <c r="H214">
        <v>9</v>
      </c>
      <c r="I214" t="s">
        <v>1310</v>
      </c>
    </row>
    <row r="215" spans="2:9" x14ac:dyDescent="0.25">
      <c r="B215">
        <v>211</v>
      </c>
      <c r="C215">
        <v>209</v>
      </c>
      <c r="D215" t="s">
        <v>1569</v>
      </c>
      <c r="E215" t="s">
        <v>1571</v>
      </c>
      <c r="F215" t="s">
        <v>886</v>
      </c>
      <c r="G215">
        <v>0.23900002000000001</v>
      </c>
      <c r="H215">
        <v>3</v>
      </c>
      <c r="I215" t="s">
        <v>1307</v>
      </c>
    </row>
    <row r="216" spans="2:9" x14ac:dyDescent="0.25">
      <c r="B216">
        <v>212</v>
      </c>
      <c r="C216">
        <v>209</v>
      </c>
      <c r="D216" t="s">
        <v>1569</v>
      </c>
      <c r="E216" t="s">
        <v>1572</v>
      </c>
      <c r="F216" t="s">
        <v>1573</v>
      </c>
      <c r="G216">
        <v>-0.23899999999999999</v>
      </c>
      <c r="H216">
        <v>9</v>
      </c>
      <c r="I216" t="s">
        <v>1310</v>
      </c>
    </row>
    <row r="217" spans="2:9" x14ac:dyDescent="0.25">
      <c r="B217">
        <v>213</v>
      </c>
      <c r="C217">
        <v>209</v>
      </c>
      <c r="D217" t="s">
        <v>1569</v>
      </c>
      <c r="E217" t="s">
        <v>1574</v>
      </c>
      <c r="F217" t="s">
        <v>1575</v>
      </c>
      <c r="G217">
        <v>0.23900002000000001</v>
      </c>
      <c r="H217">
        <v>3</v>
      </c>
      <c r="I217" t="s">
        <v>1307</v>
      </c>
    </row>
    <row r="218" spans="2:9" x14ac:dyDescent="0.25">
      <c r="B218">
        <v>214</v>
      </c>
      <c r="C218">
        <v>210</v>
      </c>
      <c r="D218" t="s">
        <v>1576</v>
      </c>
      <c r="E218" t="s">
        <v>1577</v>
      </c>
      <c r="F218" t="s">
        <v>877</v>
      </c>
      <c r="G218">
        <v>-0.23900002000000001</v>
      </c>
      <c r="H218">
        <v>9</v>
      </c>
      <c r="I218" t="s">
        <v>1310</v>
      </c>
    </row>
    <row r="219" spans="2:9" x14ac:dyDescent="0.25">
      <c r="B219">
        <v>215</v>
      </c>
      <c r="C219">
        <v>210</v>
      </c>
      <c r="D219" t="s">
        <v>1576</v>
      </c>
      <c r="E219" t="s">
        <v>1578</v>
      </c>
      <c r="F219" t="s">
        <v>1281</v>
      </c>
      <c r="G219">
        <v>-0.23900002000000001</v>
      </c>
      <c r="H219">
        <v>9</v>
      </c>
      <c r="I219" t="s">
        <v>1310</v>
      </c>
    </row>
    <row r="220" spans="2:9" x14ac:dyDescent="0.25">
      <c r="B220">
        <v>216</v>
      </c>
      <c r="C220">
        <v>210</v>
      </c>
      <c r="D220" t="s">
        <v>1576</v>
      </c>
      <c r="E220" t="s">
        <v>1579</v>
      </c>
      <c r="F220" t="s">
        <v>885</v>
      </c>
      <c r="G220">
        <v>0.23899999999999999</v>
      </c>
      <c r="H220">
        <v>3</v>
      </c>
      <c r="I220" t="s">
        <v>1307</v>
      </c>
    </row>
    <row r="221" spans="2:9" x14ac:dyDescent="0.25">
      <c r="B221">
        <v>217</v>
      </c>
      <c r="C221">
        <v>210</v>
      </c>
      <c r="D221" t="s">
        <v>1576</v>
      </c>
      <c r="E221" t="s">
        <v>1580</v>
      </c>
      <c r="F221" t="s">
        <v>880</v>
      </c>
      <c r="G221">
        <v>0.24</v>
      </c>
      <c r="H221">
        <v>3</v>
      </c>
      <c r="I221" t="s">
        <v>1307</v>
      </c>
    </row>
    <row r="222" spans="2:9" x14ac:dyDescent="0.25">
      <c r="B222">
        <v>218</v>
      </c>
      <c r="C222">
        <v>214</v>
      </c>
      <c r="D222" t="s">
        <v>1581</v>
      </c>
      <c r="E222" t="s">
        <v>1582</v>
      </c>
      <c r="F222" t="s">
        <v>1323</v>
      </c>
      <c r="G222">
        <v>-0.49899995000000003</v>
      </c>
      <c r="H222">
        <v>18</v>
      </c>
      <c r="I222" t="s">
        <v>1583</v>
      </c>
    </row>
    <row r="223" spans="2:9" x14ac:dyDescent="0.25">
      <c r="B223">
        <v>219</v>
      </c>
      <c r="C223">
        <v>214</v>
      </c>
      <c r="D223" t="s">
        <v>1581</v>
      </c>
      <c r="E223" t="s">
        <v>1584</v>
      </c>
      <c r="F223" t="s">
        <v>1335</v>
      </c>
      <c r="G223">
        <v>-0.49899995000000003</v>
      </c>
      <c r="H223">
        <v>18</v>
      </c>
      <c r="I223" t="s">
        <v>1583</v>
      </c>
    </row>
    <row r="224" spans="2:9" x14ac:dyDescent="0.25">
      <c r="B224">
        <v>220</v>
      </c>
      <c r="C224">
        <v>214</v>
      </c>
      <c r="D224" t="s">
        <v>1581</v>
      </c>
      <c r="E224" t="s">
        <v>1585</v>
      </c>
      <c r="F224" t="s">
        <v>1586</v>
      </c>
      <c r="G224">
        <v>-0.16669999999999999</v>
      </c>
      <c r="H224">
        <v>32</v>
      </c>
      <c r="I224" t="s">
        <v>1587</v>
      </c>
    </row>
    <row r="225" spans="2:9" x14ac:dyDescent="0.25">
      <c r="B225">
        <v>221</v>
      </c>
      <c r="C225">
        <v>214</v>
      </c>
      <c r="D225" t="s">
        <v>1581</v>
      </c>
      <c r="E225" t="s">
        <v>1588</v>
      </c>
      <c r="F225" t="s">
        <v>1589</v>
      </c>
      <c r="G225">
        <v>-0.16669999999999999</v>
      </c>
      <c r="H225">
        <v>32</v>
      </c>
      <c r="I225" t="s">
        <v>1587</v>
      </c>
    </row>
    <row r="226" spans="2:9" x14ac:dyDescent="0.25">
      <c r="B226">
        <v>222</v>
      </c>
      <c r="C226">
        <v>214</v>
      </c>
      <c r="D226" t="s">
        <v>1581</v>
      </c>
      <c r="E226" t="s">
        <v>1590</v>
      </c>
      <c r="F226" t="s">
        <v>1591</v>
      </c>
      <c r="G226">
        <v>-0.16669999999999999</v>
      </c>
      <c r="H226">
        <v>32</v>
      </c>
      <c r="I226" t="s">
        <v>1587</v>
      </c>
    </row>
    <row r="227" spans="2:9" x14ac:dyDescent="0.25">
      <c r="B227">
        <v>223</v>
      </c>
      <c r="C227">
        <v>214</v>
      </c>
      <c r="D227" t="s">
        <v>1581</v>
      </c>
      <c r="E227" t="s">
        <v>1592</v>
      </c>
      <c r="F227" t="s">
        <v>1593</v>
      </c>
      <c r="G227">
        <v>-0.16669999999999999</v>
      </c>
      <c r="H227">
        <v>32</v>
      </c>
      <c r="I227" t="s">
        <v>1587</v>
      </c>
    </row>
    <row r="228" spans="2:9" x14ac:dyDescent="0.25">
      <c r="B228">
        <v>224</v>
      </c>
      <c r="C228">
        <v>214</v>
      </c>
      <c r="D228" t="s">
        <v>1581</v>
      </c>
      <c r="E228" t="s">
        <v>1594</v>
      </c>
      <c r="F228" t="s">
        <v>1595</v>
      </c>
      <c r="G228">
        <v>-0.16669999999999999</v>
      </c>
      <c r="H228">
        <v>32</v>
      </c>
      <c r="I228" t="s">
        <v>1587</v>
      </c>
    </row>
    <row r="229" spans="2:9" x14ac:dyDescent="0.25">
      <c r="B229">
        <v>225</v>
      </c>
      <c r="C229">
        <v>214</v>
      </c>
      <c r="D229" t="s">
        <v>1581</v>
      </c>
      <c r="E229" t="s">
        <v>1596</v>
      </c>
      <c r="F229" t="s">
        <v>1597</v>
      </c>
      <c r="G229">
        <v>-0.16669999999999999</v>
      </c>
      <c r="H229">
        <v>32</v>
      </c>
      <c r="I229" t="s">
        <v>1587</v>
      </c>
    </row>
    <row r="230" spans="2:9" x14ac:dyDescent="0.25">
      <c r="B230">
        <v>226</v>
      </c>
      <c r="C230">
        <v>217</v>
      </c>
      <c r="D230" t="s">
        <v>1598</v>
      </c>
      <c r="E230" t="s">
        <v>1599</v>
      </c>
      <c r="F230" t="s">
        <v>11</v>
      </c>
      <c r="G230">
        <v>0.23900001000000001</v>
      </c>
      <c r="H230">
        <v>3</v>
      </c>
      <c r="I230" t="s">
        <v>1307</v>
      </c>
    </row>
    <row r="231" spans="2:9" x14ac:dyDescent="0.25">
      <c r="B231">
        <v>227</v>
      </c>
      <c r="C231">
        <v>217</v>
      </c>
      <c r="D231" t="s">
        <v>1598</v>
      </c>
      <c r="E231" t="s">
        <v>1600</v>
      </c>
      <c r="F231" t="s">
        <v>1353</v>
      </c>
      <c r="G231">
        <v>-0.23900002000000001</v>
      </c>
      <c r="H231">
        <v>9</v>
      </c>
      <c r="I231" t="s">
        <v>1310</v>
      </c>
    </row>
    <row r="232" spans="2:9" x14ac:dyDescent="0.25">
      <c r="B232">
        <v>228</v>
      </c>
      <c r="C232">
        <v>219</v>
      </c>
      <c r="D232" t="s">
        <v>1601</v>
      </c>
      <c r="E232" t="s">
        <v>1602</v>
      </c>
      <c r="F232" t="s">
        <v>886</v>
      </c>
      <c r="G232">
        <v>0.23900002000000001</v>
      </c>
      <c r="H232">
        <v>3</v>
      </c>
      <c r="I232" t="s">
        <v>1307</v>
      </c>
    </row>
    <row r="233" spans="2:9" x14ac:dyDescent="0.25">
      <c r="B233">
        <v>229</v>
      </c>
      <c r="C233">
        <v>219</v>
      </c>
      <c r="D233" t="s">
        <v>1601</v>
      </c>
      <c r="E233" t="s">
        <v>1603</v>
      </c>
      <c r="F233" t="s">
        <v>879</v>
      </c>
      <c r="G233">
        <v>-0.23899999999999999</v>
      </c>
      <c r="H233">
        <v>9</v>
      </c>
      <c r="I233" t="s">
        <v>1310</v>
      </c>
    </row>
    <row r="234" spans="2:9" x14ac:dyDescent="0.25">
      <c r="B234">
        <v>230</v>
      </c>
      <c r="C234">
        <v>221</v>
      </c>
      <c r="D234" t="s">
        <v>1604</v>
      </c>
      <c r="E234" t="s">
        <v>1605</v>
      </c>
      <c r="F234" t="s">
        <v>879</v>
      </c>
      <c r="G234">
        <v>-0.23900002000000001</v>
      </c>
      <c r="H234">
        <v>9</v>
      </c>
      <c r="I234" t="s">
        <v>1310</v>
      </c>
    </row>
    <row r="235" spans="2:9" x14ac:dyDescent="0.25">
      <c r="B235">
        <v>231</v>
      </c>
      <c r="C235">
        <v>221</v>
      </c>
      <c r="D235" t="s">
        <v>1604</v>
      </c>
      <c r="E235" t="s">
        <v>1606</v>
      </c>
      <c r="F235" t="s">
        <v>886</v>
      </c>
      <c r="G235">
        <v>0.23980000000000001</v>
      </c>
      <c r="H235">
        <v>3</v>
      </c>
      <c r="I235" t="s">
        <v>1307</v>
      </c>
    </row>
    <row r="236" spans="2:9" x14ac:dyDescent="0.25">
      <c r="B236">
        <v>232</v>
      </c>
      <c r="C236">
        <v>225</v>
      </c>
      <c r="D236" t="s">
        <v>916</v>
      </c>
      <c r="E236" t="s">
        <v>1607</v>
      </c>
      <c r="F236" t="s">
        <v>877</v>
      </c>
      <c r="G236">
        <v>-0.23900002000000001</v>
      </c>
      <c r="H236">
        <v>9</v>
      </c>
      <c r="I236" t="s">
        <v>1310</v>
      </c>
    </row>
    <row r="237" spans="2:9" x14ac:dyDescent="0.25">
      <c r="B237">
        <v>233</v>
      </c>
      <c r="C237">
        <v>225</v>
      </c>
      <c r="D237" t="s">
        <v>916</v>
      </c>
      <c r="E237" t="s">
        <v>1608</v>
      </c>
      <c r="F237" t="s">
        <v>881</v>
      </c>
      <c r="G237">
        <v>0.23900002000000001</v>
      </c>
      <c r="H237">
        <v>3</v>
      </c>
      <c r="I237" t="s">
        <v>1307</v>
      </c>
    </row>
    <row r="238" spans="2:9" x14ac:dyDescent="0.25">
      <c r="B238">
        <v>234</v>
      </c>
      <c r="C238">
        <v>226</v>
      </c>
      <c r="D238" t="s">
        <v>1609</v>
      </c>
      <c r="E238" t="s">
        <v>1610</v>
      </c>
      <c r="F238" t="s">
        <v>879</v>
      </c>
      <c r="G238">
        <v>-0.23900002000000001</v>
      </c>
      <c r="H238">
        <v>9</v>
      </c>
      <c r="I238" t="s">
        <v>1310</v>
      </c>
    </row>
    <row r="239" spans="2:9" x14ac:dyDescent="0.25">
      <c r="B239">
        <v>235</v>
      </c>
      <c r="C239">
        <v>226</v>
      </c>
      <c r="D239" t="s">
        <v>1609</v>
      </c>
      <c r="E239" t="s">
        <v>1611</v>
      </c>
      <c r="F239" t="s">
        <v>886</v>
      </c>
      <c r="G239">
        <v>0.23980000000000001</v>
      </c>
      <c r="H239">
        <v>3</v>
      </c>
      <c r="I239" t="s">
        <v>1307</v>
      </c>
    </row>
    <row r="240" spans="2:9" x14ac:dyDescent="0.25">
      <c r="B240">
        <v>236</v>
      </c>
      <c r="C240">
        <v>230</v>
      </c>
      <c r="D240" t="s">
        <v>917</v>
      </c>
      <c r="E240" t="s">
        <v>1612</v>
      </c>
      <c r="F240" t="s">
        <v>879</v>
      </c>
      <c r="G240">
        <v>-0.499</v>
      </c>
      <c r="H240">
        <v>81</v>
      </c>
      <c r="I240" t="s">
        <v>1454</v>
      </c>
    </row>
    <row r="241" spans="2:9" x14ac:dyDescent="0.25">
      <c r="B241">
        <v>237</v>
      </c>
      <c r="C241">
        <v>236</v>
      </c>
      <c r="D241" t="s">
        <v>1613</v>
      </c>
      <c r="E241" t="s">
        <v>1614</v>
      </c>
      <c r="F241" t="s">
        <v>879</v>
      </c>
      <c r="G241">
        <v>0.15120001</v>
      </c>
      <c r="H241">
        <v>39</v>
      </c>
      <c r="I241" t="s">
        <v>1303</v>
      </c>
    </row>
    <row r="242" spans="2:9" x14ac:dyDescent="0.25">
      <c r="B242">
        <v>238</v>
      </c>
      <c r="C242">
        <v>236</v>
      </c>
      <c r="D242" t="s">
        <v>1613</v>
      </c>
      <c r="E242" t="s">
        <v>1615</v>
      </c>
      <c r="F242" t="s">
        <v>876</v>
      </c>
      <c r="G242">
        <v>-7.5600009999999995E-2</v>
      </c>
      <c r="H242">
        <v>63</v>
      </c>
      <c r="I242" t="s">
        <v>989</v>
      </c>
    </row>
    <row r="243" spans="2:9" x14ac:dyDescent="0.25">
      <c r="B243">
        <v>239</v>
      </c>
      <c r="C243">
        <v>236</v>
      </c>
      <c r="D243" t="s">
        <v>1613</v>
      </c>
      <c r="E243" t="s">
        <v>1616</v>
      </c>
      <c r="F243" t="s">
        <v>11</v>
      </c>
      <c r="G243">
        <v>-7.5600009999999995E-2</v>
      </c>
      <c r="H243">
        <v>63</v>
      </c>
      <c r="I243" t="s">
        <v>989</v>
      </c>
    </row>
    <row r="244" spans="2:9" x14ac:dyDescent="0.25">
      <c r="B244">
        <v>240</v>
      </c>
      <c r="C244">
        <v>242</v>
      </c>
      <c r="D244" t="s">
        <v>1617</v>
      </c>
      <c r="E244" t="s">
        <v>1618</v>
      </c>
      <c r="F244" t="s">
        <v>885</v>
      </c>
      <c r="G244">
        <v>0.24000001000000001</v>
      </c>
      <c r="H244">
        <v>3</v>
      </c>
      <c r="I244" t="s">
        <v>1307</v>
      </c>
    </row>
    <row r="245" spans="2:9" x14ac:dyDescent="0.25">
      <c r="B245">
        <v>241</v>
      </c>
      <c r="C245">
        <v>242</v>
      </c>
      <c r="D245" t="s">
        <v>1617</v>
      </c>
      <c r="E245" t="s">
        <v>1619</v>
      </c>
      <c r="F245" t="s">
        <v>1463</v>
      </c>
      <c r="G245">
        <v>-0.23900002000000001</v>
      </c>
      <c r="H245">
        <v>9</v>
      </c>
      <c r="I245" t="s">
        <v>1310</v>
      </c>
    </row>
    <row r="246" spans="2:9" x14ac:dyDescent="0.25">
      <c r="B246">
        <v>242</v>
      </c>
      <c r="C246">
        <v>245</v>
      </c>
      <c r="D246" t="s">
        <v>1620</v>
      </c>
      <c r="E246" t="s">
        <v>1621</v>
      </c>
      <c r="F246" t="s">
        <v>878</v>
      </c>
      <c r="G246">
        <v>-0.23899996000000001</v>
      </c>
      <c r="H246">
        <v>9</v>
      </c>
      <c r="I246" t="s">
        <v>1310</v>
      </c>
    </row>
    <row r="247" spans="2:9" x14ac:dyDescent="0.25">
      <c r="B247">
        <v>243</v>
      </c>
      <c r="C247">
        <v>245</v>
      </c>
      <c r="D247" t="s">
        <v>1620</v>
      </c>
      <c r="E247" t="s">
        <v>1622</v>
      </c>
      <c r="F247" t="s">
        <v>11</v>
      </c>
      <c r="G247">
        <v>0.24000004</v>
      </c>
      <c r="H247">
        <v>3</v>
      </c>
      <c r="I247" t="s">
        <v>1307</v>
      </c>
    </row>
    <row r="248" spans="2:9" x14ac:dyDescent="0.25">
      <c r="B248">
        <v>244</v>
      </c>
      <c r="C248">
        <v>246</v>
      </c>
      <c r="D248" t="s">
        <v>1623</v>
      </c>
      <c r="E248" t="s">
        <v>1624</v>
      </c>
      <c r="F248" t="s">
        <v>878</v>
      </c>
      <c r="G248">
        <v>-0.23899996000000001</v>
      </c>
      <c r="H248">
        <v>9</v>
      </c>
      <c r="I248" t="s">
        <v>1310</v>
      </c>
    </row>
    <row r="249" spans="2:9" x14ac:dyDescent="0.25">
      <c r="B249">
        <v>245</v>
      </c>
      <c r="C249">
        <v>246</v>
      </c>
      <c r="D249" t="s">
        <v>1623</v>
      </c>
      <c r="E249" t="s">
        <v>1625</v>
      </c>
      <c r="F249" t="s">
        <v>11</v>
      </c>
      <c r="G249">
        <v>0.23900002000000001</v>
      </c>
      <c r="H249">
        <v>3</v>
      </c>
      <c r="I249" t="s">
        <v>1307</v>
      </c>
    </row>
    <row r="250" spans="2:9" x14ac:dyDescent="0.25">
      <c r="B250">
        <v>246</v>
      </c>
      <c r="C250">
        <v>250</v>
      </c>
      <c r="D250" t="s">
        <v>1626</v>
      </c>
      <c r="E250" t="s">
        <v>1627</v>
      </c>
      <c r="F250" t="s">
        <v>877</v>
      </c>
      <c r="G250">
        <v>-0.23899996000000001</v>
      </c>
      <c r="H250">
        <v>9</v>
      </c>
      <c r="I250" t="s">
        <v>1310</v>
      </c>
    </row>
    <row r="251" spans="2:9" x14ac:dyDescent="0.25">
      <c r="B251">
        <v>247</v>
      </c>
      <c r="C251">
        <v>250</v>
      </c>
      <c r="D251" t="s">
        <v>1626</v>
      </c>
      <c r="E251" t="s">
        <v>1628</v>
      </c>
      <c r="F251" t="s">
        <v>881</v>
      </c>
      <c r="G251">
        <v>0.24000001000000001</v>
      </c>
      <c r="H251">
        <v>3</v>
      </c>
      <c r="I251" t="s">
        <v>1307</v>
      </c>
    </row>
    <row r="252" spans="2:9" x14ac:dyDescent="0.25">
      <c r="B252">
        <v>248</v>
      </c>
      <c r="C252">
        <v>252</v>
      </c>
      <c r="D252" t="s">
        <v>1629</v>
      </c>
      <c r="E252" t="s">
        <v>1630</v>
      </c>
      <c r="F252" t="s">
        <v>1631</v>
      </c>
      <c r="G252">
        <v>5.3999999999999999E-2</v>
      </c>
      <c r="H252">
        <v>64</v>
      </c>
      <c r="I252" t="s">
        <v>990</v>
      </c>
    </row>
    <row r="253" spans="2:9" x14ac:dyDescent="0.25">
      <c r="B253">
        <v>249</v>
      </c>
      <c r="C253">
        <v>252</v>
      </c>
      <c r="D253" t="s">
        <v>1629</v>
      </c>
      <c r="E253" t="s">
        <v>1632</v>
      </c>
      <c r="F253" t="s">
        <v>1633</v>
      </c>
      <c r="G253">
        <v>-5.4000004999999997E-2</v>
      </c>
      <c r="H253">
        <v>37</v>
      </c>
      <c r="I253" t="s">
        <v>988</v>
      </c>
    </row>
    <row r="254" spans="2:9" x14ac:dyDescent="0.25">
      <c r="B254">
        <v>250</v>
      </c>
      <c r="C254">
        <v>252</v>
      </c>
      <c r="D254" t="s">
        <v>1629</v>
      </c>
      <c r="E254" t="s">
        <v>1634</v>
      </c>
      <c r="F254" t="s">
        <v>1635</v>
      </c>
      <c r="G254">
        <v>-5.4000004999999997E-2</v>
      </c>
      <c r="H254">
        <v>37</v>
      </c>
      <c r="I254" t="s">
        <v>988</v>
      </c>
    </row>
    <row r="255" spans="2:9" x14ac:dyDescent="0.25">
      <c r="B255">
        <v>251</v>
      </c>
      <c r="C255">
        <v>252</v>
      </c>
      <c r="D255" t="s">
        <v>1629</v>
      </c>
      <c r="E255" t="s">
        <v>1636</v>
      </c>
      <c r="F255" t="s">
        <v>1380</v>
      </c>
      <c r="G255">
        <v>5.3999999999999999E-2</v>
      </c>
      <c r="H255">
        <v>64</v>
      </c>
      <c r="I255" t="s">
        <v>990</v>
      </c>
    </row>
    <row r="256" spans="2:9" x14ac:dyDescent="0.25">
      <c r="B256">
        <v>252</v>
      </c>
      <c r="C256">
        <v>256</v>
      </c>
      <c r="D256" t="s">
        <v>1637</v>
      </c>
      <c r="E256" t="s">
        <v>1638</v>
      </c>
      <c r="F256" t="s">
        <v>1320</v>
      </c>
      <c r="G256">
        <v>-0.5</v>
      </c>
      <c r="H256">
        <v>25</v>
      </c>
      <c r="I256" t="s">
        <v>1639</v>
      </c>
    </row>
    <row r="257" spans="2:9" x14ac:dyDescent="0.25">
      <c r="B257">
        <v>253</v>
      </c>
      <c r="C257">
        <v>256</v>
      </c>
      <c r="D257" t="s">
        <v>1637</v>
      </c>
      <c r="E257" t="s">
        <v>1640</v>
      </c>
      <c r="F257" t="s">
        <v>1586</v>
      </c>
      <c r="G257">
        <v>-0.25000006000000002</v>
      </c>
      <c r="H257">
        <v>32</v>
      </c>
      <c r="I257" t="s">
        <v>1641</v>
      </c>
    </row>
    <row r="258" spans="2:9" x14ac:dyDescent="0.25">
      <c r="B258">
        <v>254</v>
      </c>
      <c r="C258">
        <v>256</v>
      </c>
      <c r="D258" t="s">
        <v>1637</v>
      </c>
      <c r="E258" t="s">
        <v>1642</v>
      </c>
      <c r="F258" t="s">
        <v>1643</v>
      </c>
      <c r="G258">
        <v>-0.25000006000000002</v>
      </c>
      <c r="H258">
        <v>32</v>
      </c>
      <c r="I258" t="s">
        <v>1641</v>
      </c>
    </row>
    <row r="259" spans="2:9" x14ac:dyDescent="0.25">
      <c r="B259">
        <v>255</v>
      </c>
      <c r="C259">
        <v>262</v>
      </c>
      <c r="D259" t="s">
        <v>919</v>
      </c>
      <c r="E259" t="s">
        <v>1644</v>
      </c>
      <c r="F259" t="s">
        <v>876</v>
      </c>
      <c r="G259">
        <v>1.0999978000000001E-2</v>
      </c>
      <c r="H259">
        <v>37</v>
      </c>
      <c r="I259" t="s">
        <v>988</v>
      </c>
    </row>
    <row r="260" spans="2:9" x14ac:dyDescent="0.25">
      <c r="B260">
        <v>256</v>
      </c>
      <c r="C260">
        <v>262</v>
      </c>
      <c r="D260" t="s">
        <v>919</v>
      </c>
      <c r="E260" t="s">
        <v>1645</v>
      </c>
      <c r="F260" t="s">
        <v>1281</v>
      </c>
      <c r="G260">
        <v>-2.2000015000000001E-2</v>
      </c>
      <c r="H260">
        <v>58</v>
      </c>
      <c r="I260" t="s">
        <v>1275</v>
      </c>
    </row>
    <row r="261" spans="2:9" x14ac:dyDescent="0.25">
      <c r="B261">
        <v>257</v>
      </c>
      <c r="C261">
        <v>262</v>
      </c>
      <c r="D261" t="s">
        <v>919</v>
      </c>
      <c r="E261" t="s">
        <v>920</v>
      </c>
      <c r="F261" t="s">
        <v>882</v>
      </c>
      <c r="G261">
        <v>1.0999978000000001E-2</v>
      </c>
      <c r="H261">
        <v>37</v>
      </c>
      <c r="I261" t="s">
        <v>988</v>
      </c>
    </row>
    <row r="262" spans="2:9" x14ac:dyDescent="0.25">
      <c r="B262">
        <v>258</v>
      </c>
      <c r="C262">
        <v>265</v>
      </c>
      <c r="D262" t="s">
        <v>1646</v>
      </c>
      <c r="E262" t="s">
        <v>1647</v>
      </c>
      <c r="F262" t="s">
        <v>1281</v>
      </c>
      <c r="G262">
        <v>-0.23900002000000001</v>
      </c>
      <c r="H262">
        <v>9</v>
      </c>
      <c r="I262" t="s">
        <v>1310</v>
      </c>
    </row>
    <row r="263" spans="2:9" x14ac:dyDescent="0.25">
      <c r="B263">
        <v>259</v>
      </c>
      <c r="C263">
        <v>265</v>
      </c>
      <c r="D263" t="s">
        <v>1646</v>
      </c>
      <c r="E263" t="s">
        <v>1648</v>
      </c>
      <c r="F263" t="s">
        <v>53</v>
      </c>
      <c r="G263">
        <v>-0.23900002000000001</v>
      </c>
      <c r="H263">
        <v>9</v>
      </c>
      <c r="I263" t="s">
        <v>1310</v>
      </c>
    </row>
    <row r="264" spans="2:9" x14ac:dyDescent="0.25">
      <c r="B264">
        <v>260</v>
      </c>
      <c r="C264">
        <v>265</v>
      </c>
      <c r="D264" t="s">
        <v>1646</v>
      </c>
      <c r="E264" t="s">
        <v>1649</v>
      </c>
      <c r="F264" t="s">
        <v>882</v>
      </c>
      <c r="G264">
        <v>0.23899996000000001</v>
      </c>
      <c r="H264">
        <v>3</v>
      </c>
      <c r="I264" t="s">
        <v>1307</v>
      </c>
    </row>
    <row r="265" spans="2:9" x14ac:dyDescent="0.25">
      <c r="B265">
        <v>261</v>
      </c>
      <c r="C265">
        <v>265</v>
      </c>
      <c r="D265" t="s">
        <v>1646</v>
      </c>
      <c r="E265" t="s">
        <v>1650</v>
      </c>
      <c r="F265" t="s">
        <v>884</v>
      </c>
      <c r="G265">
        <v>0.23900002000000001</v>
      </c>
      <c r="H265">
        <v>3</v>
      </c>
      <c r="I265" t="s">
        <v>1307</v>
      </c>
    </row>
    <row r="266" spans="2:9" x14ac:dyDescent="0.25">
      <c r="B266">
        <v>262</v>
      </c>
      <c r="C266">
        <v>266</v>
      </c>
      <c r="D266" t="s">
        <v>1651</v>
      </c>
      <c r="E266" t="s">
        <v>1652</v>
      </c>
      <c r="F266" t="s">
        <v>1323</v>
      </c>
      <c r="G266">
        <v>0.49969999999999998</v>
      </c>
      <c r="H266">
        <v>72</v>
      </c>
      <c r="I266" t="s">
        <v>1324</v>
      </c>
    </row>
    <row r="267" spans="2:9" x14ac:dyDescent="0.25">
      <c r="B267">
        <v>263</v>
      </c>
      <c r="C267">
        <v>266</v>
      </c>
      <c r="D267" t="s">
        <v>1651</v>
      </c>
      <c r="E267" t="s">
        <v>1653</v>
      </c>
      <c r="F267" t="s">
        <v>1320</v>
      </c>
      <c r="G267">
        <v>0.50039979999999995</v>
      </c>
      <c r="H267">
        <v>25</v>
      </c>
      <c r="I267" t="s">
        <v>1654</v>
      </c>
    </row>
    <row r="268" spans="2:9" x14ac:dyDescent="0.25">
      <c r="B268">
        <v>264</v>
      </c>
      <c r="C268">
        <v>268</v>
      </c>
      <c r="D268" t="s">
        <v>1655</v>
      </c>
      <c r="E268" t="s">
        <v>1656</v>
      </c>
      <c r="F268" t="s">
        <v>1323</v>
      </c>
      <c r="G268">
        <v>0.24970001</v>
      </c>
      <c r="H268">
        <v>72</v>
      </c>
      <c r="I268" t="s">
        <v>1657</v>
      </c>
    </row>
    <row r="269" spans="2:9" x14ac:dyDescent="0.25">
      <c r="B269">
        <v>265</v>
      </c>
      <c r="C269">
        <v>268</v>
      </c>
      <c r="D269" t="s">
        <v>1655</v>
      </c>
      <c r="E269" t="s">
        <v>1658</v>
      </c>
      <c r="F269" t="s">
        <v>1586</v>
      </c>
      <c r="G269">
        <v>-0.25000006000000002</v>
      </c>
      <c r="H269">
        <v>32</v>
      </c>
      <c r="I269" t="s">
        <v>1641</v>
      </c>
    </row>
    <row r="270" spans="2:9" x14ac:dyDescent="0.25">
      <c r="B270">
        <v>266</v>
      </c>
      <c r="C270">
        <v>269</v>
      </c>
      <c r="D270" t="s">
        <v>921</v>
      </c>
      <c r="E270" t="s">
        <v>1659</v>
      </c>
      <c r="F270" t="s">
        <v>1633</v>
      </c>
      <c r="G270">
        <v>-7.5499999999999998E-2</v>
      </c>
      <c r="H270">
        <v>63</v>
      </c>
      <c r="I270" t="s">
        <v>989</v>
      </c>
    </row>
    <row r="271" spans="2:9" x14ac:dyDescent="0.25">
      <c r="B271">
        <v>267</v>
      </c>
      <c r="C271">
        <v>269</v>
      </c>
      <c r="D271" t="s">
        <v>921</v>
      </c>
      <c r="E271" t="s">
        <v>1660</v>
      </c>
      <c r="F271" t="s">
        <v>1661</v>
      </c>
      <c r="G271">
        <v>-7.5499999999999998E-2</v>
      </c>
      <c r="H271">
        <v>63</v>
      </c>
      <c r="I271" t="s">
        <v>989</v>
      </c>
    </row>
    <row r="272" spans="2:9" x14ac:dyDescent="0.25">
      <c r="B272">
        <v>268</v>
      </c>
      <c r="C272">
        <v>269</v>
      </c>
      <c r="D272" t="s">
        <v>921</v>
      </c>
      <c r="E272" t="s">
        <v>1662</v>
      </c>
      <c r="F272" t="s">
        <v>1408</v>
      </c>
      <c r="G272">
        <v>0.15120003000000001</v>
      </c>
      <c r="H272">
        <v>39</v>
      </c>
      <c r="I272" t="s">
        <v>1303</v>
      </c>
    </row>
    <row r="273" spans="2:9" x14ac:dyDescent="0.25">
      <c r="B273">
        <v>269</v>
      </c>
      <c r="C273">
        <v>269</v>
      </c>
      <c r="D273" t="s">
        <v>921</v>
      </c>
      <c r="E273" t="s">
        <v>1663</v>
      </c>
      <c r="F273" t="s">
        <v>1664</v>
      </c>
      <c r="G273">
        <v>-0.15120001</v>
      </c>
      <c r="H273">
        <v>63</v>
      </c>
      <c r="I273" t="s">
        <v>989</v>
      </c>
    </row>
    <row r="274" spans="2:9" x14ac:dyDescent="0.25">
      <c r="B274">
        <v>270</v>
      </c>
      <c r="C274">
        <v>269</v>
      </c>
      <c r="D274" t="s">
        <v>921</v>
      </c>
      <c r="E274" t="s">
        <v>1665</v>
      </c>
      <c r="F274" t="s">
        <v>1666</v>
      </c>
      <c r="G274">
        <v>0.15120003000000001</v>
      </c>
      <c r="H274">
        <v>39</v>
      </c>
      <c r="I274" t="s">
        <v>1303</v>
      </c>
    </row>
    <row r="275" spans="2:9" x14ac:dyDescent="0.25">
      <c r="B275">
        <v>271</v>
      </c>
      <c r="C275">
        <v>271</v>
      </c>
      <c r="D275" t="s">
        <v>1667</v>
      </c>
      <c r="E275" t="s">
        <v>1668</v>
      </c>
      <c r="F275" t="s">
        <v>879</v>
      </c>
      <c r="G275">
        <v>-0.23900002000000001</v>
      </c>
      <c r="H275">
        <v>9</v>
      </c>
      <c r="I275" t="s">
        <v>1310</v>
      </c>
    </row>
    <row r="276" spans="2:9" x14ac:dyDescent="0.25">
      <c r="B276">
        <v>272</v>
      </c>
      <c r="C276">
        <v>271</v>
      </c>
      <c r="D276" t="s">
        <v>1667</v>
      </c>
      <c r="E276" t="s">
        <v>1669</v>
      </c>
      <c r="F276" t="s">
        <v>876</v>
      </c>
      <c r="G276">
        <v>0.24000001000000001</v>
      </c>
      <c r="H276">
        <v>3</v>
      </c>
      <c r="I276" t="s">
        <v>1307</v>
      </c>
    </row>
    <row r="277" spans="2:9" x14ac:dyDescent="0.25">
      <c r="B277">
        <v>273</v>
      </c>
      <c r="C277">
        <v>272</v>
      </c>
      <c r="D277" t="s">
        <v>922</v>
      </c>
      <c r="E277" t="s">
        <v>1670</v>
      </c>
      <c r="F277" t="s">
        <v>886</v>
      </c>
      <c r="G277">
        <v>0.23900002000000001</v>
      </c>
      <c r="H277">
        <v>3</v>
      </c>
      <c r="I277" t="s">
        <v>1439</v>
      </c>
    </row>
    <row r="278" spans="2:9" x14ac:dyDescent="0.25">
      <c r="B278">
        <v>274</v>
      </c>
      <c r="C278">
        <v>272</v>
      </c>
      <c r="D278" t="s">
        <v>922</v>
      </c>
      <c r="E278" t="s">
        <v>1671</v>
      </c>
      <c r="F278" t="s">
        <v>879</v>
      </c>
      <c r="G278">
        <v>-0.23900002000000001</v>
      </c>
      <c r="H278">
        <v>9</v>
      </c>
      <c r="I278" t="s">
        <v>1310</v>
      </c>
    </row>
    <row r="279" spans="2:9" x14ac:dyDescent="0.25">
      <c r="B279">
        <v>275</v>
      </c>
      <c r="C279">
        <v>273</v>
      </c>
      <c r="D279" t="s">
        <v>1672</v>
      </c>
      <c r="E279" t="s">
        <v>1673</v>
      </c>
      <c r="F279" t="s">
        <v>1320</v>
      </c>
      <c r="G279">
        <v>0.50029999999999997</v>
      </c>
      <c r="H279">
        <v>25</v>
      </c>
      <c r="I279" t="s">
        <v>1654</v>
      </c>
    </row>
    <row r="280" spans="2:9" x14ac:dyDescent="0.25">
      <c r="B280">
        <v>276</v>
      </c>
      <c r="C280">
        <v>273</v>
      </c>
      <c r="D280" t="s">
        <v>1672</v>
      </c>
      <c r="E280" t="s">
        <v>1674</v>
      </c>
      <c r="F280" t="s">
        <v>1323</v>
      </c>
      <c r="G280">
        <v>0.49969999999999998</v>
      </c>
      <c r="H280">
        <v>72</v>
      </c>
      <c r="I280" t="s">
        <v>1324</v>
      </c>
    </row>
    <row r="281" spans="2:9" x14ac:dyDescent="0.25">
      <c r="B281">
        <v>277</v>
      </c>
      <c r="C281">
        <v>275</v>
      </c>
      <c r="D281" t="s">
        <v>1675</v>
      </c>
      <c r="E281" t="s">
        <v>1676</v>
      </c>
      <c r="F281" t="s">
        <v>1463</v>
      </c>
      <c r="G281">
        <v>7.5600000000000001E-2</v>
      </c>
      <c r="H281">
        <v>39</v>
      </c>
      <c r="I281" t="s">
        <v>1303</v>
      </c>
    </row>
    <row r="282" spans="2:9" x14ac:dyDescent="0.25">
      <c r="B282">
        <v>278</v>
      </c>
      <c r="C282">
        <v>275</v>
      </c>
      <c r="D282" t="s">
        <v>1675</v>
      </c>
      <c r="E282" t="s">
        <v>1677</v>
      </c>
      <c r="F282" t="s">
        <v>885</v>
      </c>
      <c r="G282">
        <v>-7.5600009999999995E-2</v>
      </c>
      <c r="H282">
        <v>63</v>
      </c>
      <c r="I282" t="s">
        <v>989</v>
      </c>
    </row>
    <row r="283" spans="2:9" x14ac:dyDescent="0.25">
      <c r="B283">
        <v>279</v>
      </c>
      <c r="C283">
        <v>277</v>
      </c>
      <c r="D283" t="s">
        <v>1678</v>
      </c>
      <c r="E283" t="s">
        <v>1679</v>
      </c>
      <c r="F283" t="s">
        <v>879</v>
      </c>
      <c r="G283">
        <v>-2.2000015000000001E-2</v>
      </c>
      <c r="H283">
        <v>58</v>
      </c>
      <c r="I283" t="s">
        <v>1275</v>
      </c>
    </row>
    <row r="284" spans="2:9" x14ac:dyDescent="0.25">
      <c r="B284">
        <v>280</v>
      </c>
      <c r="C284">
        <v>277</v>
      </c>
      <c r="D284" t="s">
        <v>1678</v>
      </c>
      <c r="E284" t="s">
        <v>1680</v>
      </c>
      <c r="F284" t="s">
        <v>876</v>
      </c>
      <c r="G284">
        <v>1.2000009000000001E-2</v>
      </c>
      <c r="H284">
        <v>37</v>
      </c>
      <c r="I284" t="s">
        <v>988</v>
      </c>
    </row>
    <row r="285" spans="2:9" x14ac:dyDescent="0.25">
      <c r="B285">
        <v>281</v>
      </c>
      <c r="C285">
        <v>277</v>
      </c>
      <c r="D285" t="s">
        <v>1678</v>
      </c>
      <c r="E285" t="s">
        <v>1681</v>
      </c>
      <c r="F285" t="s">
        <v>884</v>
      </c>
      <c r="G285">
        <v>1.2000009000000001E-2</v>
      </c>
      <c r="H285">
        <v>37</v>
      </c>
      <c r="I285" t="s">
        <v>988</v>
      </c>
    </row>
    <row r="286" spans="2:9" x14ac:dyDescent="0.25">
      <c r="B286">
        <v>282</v>
      </c>
      <c r="C286">
        <v>278</v>
      </c>
      <c r="D286" t="s">
        <v>1682</v>
      </c>
      <c r="E286" t="s">
        <v>1683</v>
      </c>
      <c r="F286" t="s">
        <v>1633</v>
      </c>
      <c r="G286">
        <v>-7.5499999999999998E-2</v>
      </c>
      <c r="H286">
        <v>63</v>
      </c>
      <c r="I286" t="s">
        <v>989</v>
      </c>
    </row>
    <row r="287" spans="2:9" x14ac:dyDescent="0.25">
      <c r="B287">
        <v>283</v>
      </c>
      <c r="C287">
        <v>278</v>
      </c>
      <c r="D287" t="s">
        <v>1682</v>
      </c>
      <c r="E287" t="s">
        <v>1684</v>
      </c>
      <c r="F287" t="s">
        <v>1685</v>
      </c>
      <c r="G287">
        <v>5.420001E-2</v>
      </c>
      <c r="H287">
        <v>64</v>
      </c>
      <c r="I287" t="s">
        <v>990</v>
      </c>
    </row>
    <row r="288" spans="2:9" x14ac:dyDescent="0.25">
      <c r="B288">
        <v>284</v>
      </c>
      <c r="C288">
        <v>278</v>
      </c>
      <c r="D288" t="s">
        <v>1682</v>
      </c>
      <c r="E288" t="s">
        <v>1686</v>
      </c>
      <c r="F288" t="s">
        <v>884</v>
      </c>
      <c r="G288">
        <v>-5.4000004999999997E-2</v>
      </c>
      <c r="H288">
        <v>37</v>
      </c>
      <c r="I288" t="s">
        <v>988</v>
      </c>
    </row>
    <row r="289" spans="2:9" x14ac:dyDescent="0.25">
      <c r="B289">
        <v>285</v>
      </c>
      <c r="C289">
        <v>278</v>
      </c>
      <c r="D289" t="s">
        <v>1682</v>
      </c>
      <c r="E289" t="s">
        <v>1687</v>
      </c>
      <c r="F289" t="s">
        <v>1355</v>
      </c>
      <c r="G289">
        <v>-5.3000002999999997E-2</v>
      </c>
      <c r="H289">
        <v>37</v>
      </c>
      <c r="I289" t="s">
        <v>988</v>
      </c>
    </row>
    <row r="290" spans="2:9" x14ac:dyDescent="0.25">
      <c r="B290">
        <v>286</v>
      </c>
      <c r="C290">
        <v>278</v>
      </c>
      <c r="D290" t="s">
        <v>1682</v>
      </c>
      <c r="E290" t="s">
        <v>1688</v>
      </c>
      <c r="F290" t="s">
        <v>1689</v>
      </c>
      <c r="G290">
        <v>-2.260001E-2</v>
      </c>
      <c r="H290">
        <v>63</v>
      </c>
      <c r="I290" t="s">
        <v>989</v>
      </c>
    </row>
    <row r="291" spans="2:9" x14ac:dyDescent="0.25">
      <c r="B291">
        <v>287</v>
      </c>
      <c r="C291">
        <v>278</v>
      </c>
      <c r="D291" t="s">
        <v>1682</v>
      </c>
      <c r="E291" t="s">
        <v>1690</v>
      </c>
      <c r="F291" t="s">
        <v>1691</v>
      </c>
      <c r="G291">
        <v>0.15120003000000001</v>
      </c>
      <c r="H291">
        <v>39</v>
      </c>
      <c r="I291" t="s">
        <v>1303</v>
      </c>
    </row>
    <row r="292" spans="2:9" x14ac:dyDescent="0.25">
      <c r="B292">
        <v>288</v>
      </c>
      <c r="C292">
        <v>282</v>
      </c>
      <c r="D292" t="s">
        <v>923</v>
      </c>
      <c r="E292" t="s">
        <v>1692</v>
      </c>
      <c r="F292" t="s">
        <v>886</v>
      </c>
      <c r="G292">
        <v>0.23900002000000001</v>
      </c>
      <c r="H292">
        <v>3</v>
      </c>
      <c r="I292" t="s">
        <v>1307</v>
      </c>
    </row>
    <row r="293" spans="2:9" x14ac:dyDescent="0.25">
      <c r="B293">
        <v>289</v>
      </c>
      <c r="C293">
        <v>282</v>
      </c>
      <c r="D293" t="s">
        <v>923</v>
      </c>
      <c r="E293" t="s">
        <v>1693</v>
      </c>
      <c r="F293" t="s">
        <v>877</v>
      </c>
      <c r="G293">
        <v>-0.24000001000000001</v>
      </c>
      <c r="H293">
        <v>9</v>
      </c>
      <c r="I293" t="s">
        <v>1310</v>
      </c>
    </row>
    <row r="294" spans="2:9" x14ac:dyDescent="0.25">
      <c r="B294">
        <v>290</v>
      </c>
      <c r="C294">
        <v>290</v>
      </c>
      <c r="D294" t="s">
        <v>924</v>
      </c>
      <c r="E294" t="s">
        <v>1694</v>
      </c>
      <c r="F294" t="s">
        <v>1281</v>
      </c>
      <c r="G294">
        <v>-0.23900002000000001</v>
      </c>
      <c r="H294">
        <v>9</v>
      </c>
      <c r="I294" t="s">
        <v>1310</v>
      </c>
    </row>
    <row r="295" spans="2:9" x14ac:dyDescent="0.25">
      <c r="B295">
        <v>291</v>
      </c>
      <c r="C295">
        <v>290</v>
      </c>
      <c r="D295" t="s">
        <v>924</v>
      </c>
      <c r="E295" t="s">
        <v>1695</v>
      </c>
      <c r="F295" t="s">
        <v>882</v>
      </c>
      <c r="G295">
        <v>0.23899999999999999</v>
      </c>
      <c r="H295">
        <v>3</v>
      </c>
      <c r="I295" t="s">
        <v>1307</v>
      </c>
    </row>
    <row r="296" spans="2:9" x14ac:dyDescent="0.25">
      <c r="B296">
        <v>292</v>
      </c>
      <c r="C296">
        <v>293</v>
      </c>
      <c r="D296" t="s">
        <v>1696</v>
      </c>
      <c r="E296" t="s">
        <v>1697</v>
      </c>
      <c r="F296" t="s">
        <v>876</v>
      </c>
      <c r="G296">
        <v>0.23899996000000001</v>
      </c>
      <c r="H296">
        <v>3</v>
      </c>
      <c r="I296" t="s">
        <v>1307</v>
      </c>
    </row>
    <row r="297" spans="2:9" x14ac:dyDescent="0.25">
      <c r="B297">
        <v>293</v>
      </c>
      <c r="C297">
        <v>293</v>
      </c>
      <c r="D297" t="s">
        <v>1696</v>
      </c>
      <c r="E297" t="s">
        <v>1698</v>
      </c>
      <c r="F297" t="s">
        <v>1281</v>
      </c>
      <c r="G297">
        <v>-0.23899999999999999</v>
      </c>
      <c r="H297">
        <v>9</v>
      </c>
      <c r="I297" t="s">
        <v>1310</v>
      </c>
    </row>
    <row r="298" spans="2:9" x14ac:dyDescent="0.25">
      <c r="B298">
        <v>294</v>
      </c>
      <c r="C298">
        <v>300</v>
      </c>
      <c r="D298" t="s">
        <v>1699</v>
      </c>
      <c r="E298" t="s">
        <v>1700</v>
      </c>
      <c r="F298" t="s">
        <v>881</v>
      </c>
      <c r="G298">
        <v>0.23980000000000001</v>
      </c>
      <c r="H298">
        <v>3</v>
      </c>
      <c r="I298" t="s">
        <v>1307</v>
      </c>
    </row>
    <row r="299" spans="2:9" x14ac:dyDescent="0.25">
      <c r="B299">
        <v>295</v>
      </c>
      <c r="C299">
        <v>300</v>
      </c>
      <c r="D299" t="s">
        <v>1699</v>
      </c>
      <c r="E299" t="s">
        <v>1701</v>
      </c>
      <c r="F299" t="s">
        <v>879</v>
      </c>
      <c r="G299">
        <v>-0.23900002000000001</v>
      </c>
      <c r="H299">
        <v>9</v>
      </c>
      <c r="I299" t="s">
        <v>1310</v>
      </c>
    </row>
    <row r="300" spans="2:9" x14ac:dyDescent="0.25">
      <c r="B300">
        <v>296</v>
      </c>
      <c r="C300">
        <v>303</v>
      </c>
      <c r="D300" t="s">
        <v>1702</v>
      </c>
      <c r="E300" t="s">
        <v>1703</v>
      </c>
      <c r="F300" t="s">
        <v>881</v>
      </c>
      <c r="G300">
        <v>0.23900001000000001</v>
      </c>
      <c r="H300">
        <v>3</v>
      </c>
      <c r="I300" t="s">
        <v>1307</v>
      </c>
    </row>
    <row r="301" spans="2:9" x14ac:dyDescent="0.25">
      <c r="B301">
        <v>297</v>
      </c>
      <c r="C301">
        <v>303</v>
      </c>
      <c r="D301" t="s">
        <v>1702</v>
      </c>
      <c r="E301" t="s">
        <v>1704</v>
      </c>
      <c r="F301" t="s">
        <v>1281</v>
      </c>
      <c r="G301">
        <v>-0.23899999999999999</v>
      </c>
      <c r="H301">
        <v>9</v>
      </c>
      <c r="I301" t="s">
        <v>1310</v>
      </c>
    </row>
    <row r="302" spans="2:9" x14ac:dyDescent="0.25">
      <c r="B302">
        <v>298</v>
      </c>
      <c r="C302">
        <v>306</v>
      </c>
      <c r="D302" t="s">
        <v>925</v>
      </c>
      <c r="E302" t="s">
        <v>1705</v>
      </c>
      <c r="F302" t="s">
        <v>1281</v>
      </c>
      <c r="G302">
        <v>-0.24000001000000001</v>
      </c>
      <c r="H302">
        <v>9</v>
      </c>
      <c r="I302" t="s">
        <v>1310</v>
      </c>
    </row>
    <row r="303" spans="2:9" x14ac:dyDescent="0.25">
      <c r="B303">
        <v>299</v>
      </c>
      <c r="C303">
        <v>306</v>
      </c>
      <c r="D303" t="s">
        <v>925</v>
      </c>
      <c r="E303" t="s">
        <v>1706</v>
      </c>
      <c r="F303" t="s">
        <v>53</v>
      </c>
      <c r="G303">
        <v>-0.23899999999999999</v>
      </c>
      <c r="H303">
        <v>9</v>
      </c>
      <c r="I303" t="s">
        <v>1310</v>
      </c>
    </row>
    <row r="304" spans="2:9" x14ac:dyDescent="0.25">
      <c r="B304">
        <v>300</v>
      </c>
      <c r="C304">
        <v>306</v>
      </c>
      <c r="D304" t="s">
        <v>925</v>
      </c>
      <c r="E304" t="s">
        <v>1707</v>
      </c>
      <c r="F304" t="s">
        <v>876</v>
      </c>
      <c r="G304">
        <v>0.24000001000000001</v>
      </c>
      <c r="H304">
        <v>3</v>
      </c>
      <c r="I304" t="s">
        <v>1307</v>
      </c>
    </row>
    <row r="305" spans="2:9" x14ac:dyDescent="0.25">
      <c r="B305">
        <v>301</v>
      </c>
      <c r="C305">
        <v>306</v>
      </c>
      <c r="D305" t="s">
        <v>925</v>
      </c>
      <c r="E305" t="s">
        <v>1708</v>
      </c>
      <c r="F305" t="s">
        <v>881</v>
      </c>
      <c r="G305">
        <v>0.23899999999999999</v>
      </c>
      <c r="H305">
        <v>3</v>
      </c>
      <c r="I305" t="s">
        <v>1439</v>
      </c>
    </row>
    <row r="306" spans="2:9" x14ac:dyDescent="0.25">
      <c r="B306">
        <v>302</v>
      </c>
      <c r="C306">
        <v>308</v>
      </c>
      <c r="D306" t="s">
        <v>1709</v>
      </c>
      <c r="E306" t="s">
        <v>1710</v>
      </c>
      <c r="F306" t="s">
        <v>879</v>
      </c>
      <c r="G306">
        <v>0.15060000000000001</v>
      </c>
      <c r="H306">
        <v>39</v>
      </c>
      <c r="I306" t="s">
        <v>1303</v>
      </c>
    </row>
    <row r="307" spans="2:9" x14ac:dyDescent="0.25">
      <c r="B307">
        <v>303</v>
      </c>
      <c r="C307">
        <v>308</v>
      </c>
      <c r="D307" t="s">
        <v>1709</v>
      </c>
      <c r="E307" t="s">
        <v>1711</v>
      </c>
      <c r="F307" t="s">
        <v>876</v>
      </c>
      <c r="G307">
        <v>-7.5500003999999996E-2</v>
      </c>
      <c r="H307">
        <v>63</v>
      </c>
      <c r="I307" t="s">
        <v>989</v>
      </c>
    </row>
    <row r="308" spans="2:9" x14ac:dyDescent="0.25">
      <c r="B308">
        <v>304</v>
      </c>
      <c r="C308">
        <v>308</v>
      </c>
      <c r="D308" t="s">
        <v>1709</v>
      </c>
      <c r="E308" t="s">
        <v>1712</v>
      </c>
      <c r="F308" t="s">
        <v>882</v>
      </c>
      <c r="G308">
        <v>-7.6600000000000001E-2</v>
      </c>
      <c r="H308">
        <v>63</v>
      </c>
      <c r="I308" t="s">
        <v>989</v>
      </c>
    </row>
    <row r="309" spans="2:9" x14ac:dyDescent="0.25">
      <c r="B309">
        <v>305</v>
      </c>
      <c r="C309">
        <v>318</v>
      </c>
      <c r="D309" t="s">
        <v>1713</v>
      </c>
      <c r="E309" t="s">
        <v>1714</v>
      </c>
      <c r="F309" t="s">
        <v>879</v>
      </c>
      <c r="G309">
        <v>-0.23899999999999999</v>
      </c>
      <c r="H309">
        <v>9</v>
      </c>
      <c r="I309" t="s">
        <v>1310</v>
      </c>
    </row>
    <row r="310" spans="2:9" x14ac:dyDescent="0.25">
      <c r="B310">
        <v>306</v>
      </c>
      <c r="C310">
        <v>318</v>
      </c>
      <c r="D310" t="s">
        <v>1713</v>
      </c>
      <c r="E310" t="s">
        <v>1715</v>
      </c>
      <c r="F310" t="s">
        <v>886</v>
      </c>
      <c r="G310">
        <v>0.23960002</v>
      </c>
      <c r="H310">
        <v>3</v>
      </c>
      <c r="I310" t="s">
        <v>1307</v>
      </c>
    </row>
    <row r="311" spans="2:9" x14ac:dyDescent="0.25">
      <c r="B311">
        <v>307</v>
      </c>
      <c r="C311">
        <v>320</v>
      </c>
      <c r="D311" t="s">
        <v>927</v>
      </c>
      <c r="E311" t="s">
        <v>1716</v>
      </c>
      <c r="F311" t="s">
        <v>886</v>
      </c>
      <c r="G311">
        <v>1.0999978000000001E-2</v>
      </c>
      <c r="H311">
        <v>37</v>
      </c>
      <c r="I311" t="s">
        <v>988</v>
      </c>
    </row>
    <row r="312" spans="2:9" x14ac:dyDescent="0.25">
      <c r="B312">
        <v>308</v>
      </c>
      <c r="C312">
        <v>320</v>
      </c>
      <c r="D312" t="s">
        <v>927</v>
      </c>
      <c r="E312" t="s">
        <v>1717</v>
      </c>
      <c r="F312" t="s">
        <v>877</v>
      </c>
      <c r="G312">
        <v>-1.1000006999999999E-2</v>
      </c>
      <c r="H312">
        <v>58</v>
      </c>
      <c r="I312" t="s">
        <v>1275</v>
      </c>
    </row>
    <row r="313" spans="2:9" x14ac:dyDescent="0.25">
      <c r="B313">
        <v>309</v>
      </c>
      <c r="C313">
        <v>320</v>
      </c>
      <c r="D313" t="s">
        <v>927</v>
      </c>
      <c r="E313" t="s">
        <v>1218</v>
      </c>
      <c r="F313" t="s">
        <v>881</v>
      </c>
      <c r="G313">
        <v>-2.260001E-2</v>
      </c>
      <c r="H313">
        <v>63</v>
      </c>
      <c r="I313" t="s">
        <v>989</v>
      </c>
    </row>
    <row r="314" spans="2:9" x14ac:dyDescent="0.25">
      <c r="B314">
        <v>310</v>
      </c>
      <c r="C314">
        <v>320</v>
      </c>
      <c r="D314" t="s">
        <v>927</v>
      </c>
      <c r="E314" t="s">
        <v>1718</v>
      </c>
      <c r="F314" t="s">
        <v>882</v>
      </c>
      <c r="G314">
        <v>-5.3000002999999997E-2</v>
      </c>
      <c r="H314">
        <v>37</v>
      </c>
      <c r="I314" t="s">
        <v>988</v>
      </c>
    </row>
    <row r="315" spans="2:9" x14ac:dyDescent="0.25">
      <c r="B315">
        <v>311</v>
      </c>
      <c r="C315">
        <v>320</v>
      </c>
      <c r="D315" t="s">
        <v>927</v>
      </c>
      <c r="E315" t="s">
        <v>1719</v>
      </c>
      <c r="F315" t="s">
        <v>1281</v>
      </c>
      <c r="G315">
        <v>0.1512</v>
      </c>
      <c r="H315">
        <v>39</v>
      </c>
      <c r="I315" t="s">
        <v>1303</v>
      </c>
    </row>
    <row r="316" spans="2:9" x14ac:dyDescent="0.25">
      <c r="B316">
        <v>312</v>
      </c>
      <c r="C316">
        <v>320</v>
      </c>
      <c r="D316" t="s">
        <v>927</v>
      </c>
      <c r="E316" t="s">
        <v>1720</v>
      </c>
      <c r="F316" t="s">
        <v>11</v>
      </c>
      <c r="G316">
        <v>-7.5500003999999996E-2</v>
      </c>
      <c r="H316">
        <v>63</v>
      </c>
      <c r="I316" t="s">
        <v>989</v>
      </c>
    </row>
    <row r="317" spans="2:9" x14ac:dyDescent="0.25">
      <c r="B317">
        <v>313</v>
      </c>
      <c r="C317">
        <v>322</v>
      </c>
      <c r="D317" t="s">
        <v>1721</v>
      </c>
      <c r="E317" t="s">
        <v>1722</v>
      </c>
      <c r="F317" t="s">
        <v>876</v>
      </c>
      <c r="G317">
        <v>5.3999999999999999E-2</v>
      </c>
      <c r="H317">
        <v>64</v>
      </c>
      <c r="I317" t="s">
        <v>990</v>
      </c>
    </row>
    <row r="318" spans="2:9" x14ac:dyDescent="0.25">
      <c r="B318">
        <v>314</v>
      </c>
      <c r="C318">
        <v>322</v>
      </c>
      <c r="D318" t="s">
        <v>1721</v>
      </c>
      <c r="E318" t="s">
        <v>1723</v>
      </c>
      <c r="F318" t="s">
        <v>881</v>
      </c>
      <c r="G318">
        <v>5.2999999999999999E-2</v>
      </c>
      <c r="H318">
        <v>63</v>
      </c>
      <c r="I318" t="s">
        <v>989</v>
      </c>
    </row>
    <row r="319" spans="2:9" x14ac:dyDescent="0.25">
      <c r="B319">
        <v>315</v>
      </c>
      <c r="C319">
        <v>322</v>
      </c>
      <c r="D319" t="s">
        <v>1721</v>
      </c>
      <c r="E319" t="s">
        <v>1724</v>
      </c>
      <c r="F319" t="s">
        <v>882</v>
      </c>
      <c r="G319">
        <v>-5.3000002999999997E-2</v>
      </c>
      <c r="H319">
        <v>37</v>
      </c>
      <c r="I319" t="s">
        <v>988</v>
      </c>
    </row>
    <row r="320" spans="2:9" x14ac:dyDescent="0.25">
      <c r="B320">
        <v>316</v>
      </c>
      <c r="C320">
        <v>322</v>
      </c>
      <c r="D320" t="s">
        <v>1721</v>
      </c>
      <c r="E320" t="s">
        <v>1725</v>
      </c>
      <c r="F320" t="s">
        <v>885</v>
      </c>
      <c r="G320">
        <v>-5.4000004999999997E-2</v>
      </c>
      <c r="H320">
        <v>37</v>
      </c>
      <c r="I320" t="s">
        <v>988</v>
      </c>
    </row>
    <row r="321" spans="2:9" x14ac:dyDescent="0.25">
      <c r="B321">
        <v>317</v>
      </c>
      <c r="C321">
        <v>330</v>
      </c>
      <c r="D321" t="s">
        <v>1726</v>
      </c>
      <c r="E321" t="s">
        <v>1727</v>
      </c>
      <c r="F321" t="s">
        <v>879</v>
      </c>
      <c r="G321">
        <v>-7.1199999999999999E-2</v>
      </c>
      <c r="H321">
        <v>54</v>
      </c>
      <c r="I321" t="s">
        <v>1365</v>
      </c>
    </row>
    <row r="322" spans="2:9" x14ac:dyDescent="0.25">
      <c r="B322">
        <v>318</v>
      </c>
      <c r="C322">
        <v>330</v>
      </c>
      <c r="D322" t="s">
        <v>1726</v>
      </c>
      <c r="E322" t="s">
        <v>1728</v>
      </c>
      <c r="F322" t="s">
        <v>880</v>
      </c>
      <c r="G322">
        <v>7.1000010000000002E-2</v>
      </c>
      <c r="H322">
        <v>3</v>
      </c>
      <c r="I322" t="s">
        <v>1307</v>
      </c>
    </row>
    <row r="323" spans="2:9" x14ac:dyDescent="0.25">
      <c r="B323">
        <v>319</v>
      </c>
      <c r="C323">
        <v>331</v>
      </c>
      <c r="D323" t="s">
        <v>1729</v>
      </c>
      <c r="E323" t="s">
        <v>1730</v>
      </c>
      <c r="F323" t="s">
        <v>886</v>
      </c>
      <c r="G323">
        <v>0.23900002000000001</v>
      </c>
      <c r="H323">
        <v>3</v>
      </c>
      <c r="I323" t="s">
        <v>1439</v>
      </c>
    </row>
    <row r="324" spans="2:9" x14ac:dyDescent="0.25">
      <c r="B324">
        <v>320</v>
      </c>
      <c r="C324">
        <v>331</v>
      </c>
      <c r="D324" t="s">
        <v>1729</v>
      </c>
      <c r="E324" t="s">
        <v>1731</v>
      </c>
      <c r="F324" t="s">
        <v>1281</v>
      </c>
      <c r="G324">
        <v>-0.23899996000000001</v>
      </c>
      <c r="H324">
        <v>9</v>
      </c>
      <c r="I324" t="s">
        <v>1310</v>
      </c>
    </row>
    <row r="325" spans="2:9" x14ac:dyDescent="0.25">
      <c r="B325">
        <v>321</v>
      </c>
      <c r="C325">
        <v>331</v>
      </c>
      <c r="D325" t="s">
        <v>1729</v>
      </c>
      <c r="E325" t="s">
        <v>1732</v>
      </c>
      <c r="F325" t="s">
        <v>880</v>
      </c>
      <c r="G325">
        <v>0.23900001000000001</v>
      </c>
      <c r="H325">
        <v>3</v>
      </c>
      <c r="I325" t="s">
        <v>1307</v>
      </c>
    </row>
    <row r="326" spans="2:9" x14ac:dyDescent="0.25">
      <c r="B326">
        <v>322</v>
      </c>
      <c r="C326">
        <v>331</v>
      </c>
      <c r="D326" t="s">
        <v>1729</v>
      </c>
      <c r="E326" t="s">
        <v>1733</v>
      </c>
      <c r="F326" t="s">
        <v>53</v>
      </c>
      <c r="G326">
        <v>-0.23900002000000001</v>
      </c>
      <c r="H326">
        <v>9</v>
      </c>
      <c r="I326" t="s">
        <v>1310</v>
      </c>
    </row>
    <row r="327" spans="2:9" x14ac:dyDescent="0.25">
      <c r="B327">
        <v>323</v>
      </c>
      <c r="C327">
        <v>332</v>
      </c>
      <c r="D327" t="s">
        <v>1734</v>
      </c>
      <c r="E327" t="s">
        <v>1735</v>
      </c>
      <c r="F327" t="s">
        <v>1278</v>
      </c>
      <c r="G327">
        <v>0.23899999999999999</v>
      </c>
      <c r="H327">
        <v>3</v>
      </c>
      <c r="I327" t="s">
        <v>1439</v>
      </c>
    </row>
    <row r="328" spans="2:9" x14ac:dyDescent="0.25">
      <c r="B328">
        <v>324</v>
      </c>
      <c r="C328">
        <v>332</v>
      </c>
      <c r="D328" t="s">
        <v>1734</v>
      </c>
      <c r="E328" t="s">
        <v>1736</v>
      </c>
      <c r="F328" t="s">
        <v>879</v>
      </c>
      <c r="G328">
        <v>-0.23900002000000001</v>
      </c>
      <c r="H328">
        <v>9</v>
      </c>
      <c r="I328" t="s">
        <v>1310</v>
      </c>
    </row>
    <row r="329" spans="2:9" x14ac:dyDescent="0.25">
      <c r="B329">
        <v>325</v>
      </c>
      <c r="C329">
        <v>332</v>
      </c>
      <c r="D329" t="s">
        <v>1734</v>
      </c>
      <c r="E329" t="s">
        <v>1737</v>
      </c>
      <c r="F329" t="s">
        <v>876</v>
      </c>
      <c r="G329">
        <v>0.24000001000000001</v>
      </c>
      <c r="H329">
        <v>3</v>
      </c>
      <c r="I329" t="s">
        <v>1307</v>
      </c>
    </row>
    <row r="330" spans="2:9" x14ac:dyDescent="0.25">
      <c r="B330">
        <v>326</v>
      </c>
      <c r="C330">
        <v>332</v>
      </c>
      <c r="D330" t="s">
        <v>1734</v>
      </c>
      <c r="E330" t="s">
        <v>1738</v>
      </c>
      <c r="F330" t="s">
        <v>1281</v>
      </c>
      <c r="G330">
        <v>-0.23900002000000001</v>
      </c>
      <c r="H330">
        <v>9</v>
      </c>
      <c r="I330" t="s">
        <v>1310</v>
      </c>
    </row>
    <row r="331" spans="2:9" x14ac:dyDescent="0.25">
      <c r="B331">
        <v>327</v>
      </c>
      <c r="C331">
        <v>340</v>
      </c>
      <c r="D331" t="s">
        <v>930</v>
      </c>
      <c r="E331" t="s">
        <v>1739</v>
      </c>
      <c r="F331" t="s">
        <v>879</v>
      </c>
      <c r="G331">
        <v>7.5599910000000006E-2</v>
      </c>
      <c r="H331">
        <v>39</v>
      </c>
      <c r="I331" t="s">
        <v>1303</v>
      </c>
    </row>
    <row r="332" spans="2:9" x14ac:dyDescent="0.25">
      <c r="B332">
        <v>328</v>
      </c>
      <c r="C332">
        <v>340</v>
      </c>
      <c r="D332" t="s">
        <v>930</v>
      </c>
      <c r="E332" t="s">
        <v>1740</v>
      </c>
      <c r="F332" t="s">
        <v>11</v>
      </c>
      <c r="G332">
        <v>-7.5499979999999994E-2</v>
      </c>
      <c r="H332">
        <v>63</v>
      </c>
      <c r="I332" t="s">
        <v>989</v>
      </c>
    </row>
    <row r="333" spans="2:9" x14ac:dyDescent="0.25">
      <c r="B333">
        <v>329</v>
      </c>
      <c r="C333">
        <v>342</v>
      </c>
      <c r="D333" t="s">
        <v>1741</v>
      </c>
      <c r="E333" t="s">
        <v>1742</v>
      </c>
      <c r="F333" t="s">
        <v>1323</v>
      </c>
      <c r="G333">
        <v>0.49969999999999998</v>
      </c>
      <c r="H333">
        <v>72</v>
      </c>
      <c r="I333" t="s">
        <v>1324</v>
      </c>
    </row>
    <row r="334" spans="2:9" x14ac:dyDescent="0.25">
      <c r="B334">
        <v>330</v>
      </c>
      <c r="C334">
        <v>342</v>
      </c>
      <c r="D334" t="s">
        <v>1741</v>
      </c>
      <c r="E334" t="s">
        <v>1743</v>
      </c>
      <c r="F334" t="s">
        <v>1320</v>
      </c>
      <c r="G334">
        <v>0.50009996000000001</v>
      </c>
      <c r="H334">
        <v>25</v>
      </c>
      <c r="I334" t="s">
        <v>1321</v>
      </c>
    </row>
    <row r="335" spans="2:9" x14ac:dyDescent="0.25">
      <c r="B335">
        <v>331</v>
      </c>
      <c r="C335">
        <v>342</v>
      </c>
      <c r="D335" t="s">
        <v>1741</v>
      </c>
      <c r="E335" t="s">
        <v>1744</v>
      </c>
      <c r="F335" t="s">
        <v>878</v>
      </c>
      <c r="G335">
        <v>-0.23899999999999999</v>
      </c>
      <c r="H335">
        <v>9</v>
      </c>
      <c r="I335" t="s">
        <v>1310</v>
      </c>
    </row>
    <row r="336" spans="2:9" x14ac:dyDescent="0.25">
      <c r="B336">
        <v>332</v>
      </c>
      <c r="C336">
        <v>342</v>
      </c>
      <c r="D336" t="s">
        <v>1741</v>
      </c>
      <c r="E336" t="s">
        <v>1745</v>
      </c>
      <c r="F336" t="s">
        <v>11</v>
      </c>
      <c r="G336">
        <v>0.24000001000000001</v>
      </c>
      <c r="H336">
        <v>3</v>
      </c>
      <c r="I336" t="s">
        <v>1307</v>
      </c>
    </row>
    <row r="337" spans="2:9" x14ac:dyDescent="0.25">
      <c r="B337">
        <v>333</v>
      </c>
      <c r="C337">
        <v>343</v>
      </c>
      <c r="D337" t="s">
        <v>1746</v>
      </c>
      <c r="E337" t="s">
        <v>1747</v>
      </c>
      <c r="F337" t="s">
        <v>1408</v>
      </c>
      <c r="G337">
        <v>-0.23900002000000001</v>
      </c>
      <c r="H337">
        <v>9</v>
      </c>
      <c r="I337" t="s">
        <v>1310</v>
      </c>
    </row>
    <row r="338" spans="2:9" x14ac:dyDescent="0.25">
      <c r="B338">
        <v>334</v>
      </c>
      <c r="C338">
        <v>343</v>
      </c>
      <c r="D338" t="s">
        <v>1746</v>
      </c>
      <c r="E338" t="s">
        <v>1748</v>
      </c>
      <c r="F338" t="s">
        <v>1312</v>
      </c>
      <c r="G338">
        <v>0.23899996000000001</v>
      </c>
      <c r="H338">
        <v>3</v>
      </c>
      <c r="I338" t="s">
        <v>1307</v>
      </c>
    </row>
    <row r="339" spans="2:9" x14ac:dyDescent="0.25">
      <c r="B339">
        <v>335</v>
      </c>
      <c r="C339">
        <v>343</v>
      </c>
      <c r="D339" t="s">
        <v>1746</v>
      </c>
      <c r="E339" t="s">
        <v>1749</v>
      </c>
      <c r="F339" t="s">
        <v>1488</v>
      </c>
      <c r="G339">
        <v>-0.23899999999999999</v>
      </c>
      <c r="H339">
        <v>9</v>
      </c>
      <c r="I339" t="s">
        <v>1310</v>
      </c>
    </row>
    <row r="340" spans="2:9" x14ac:dyDescent="0.25">
      <c r="B340">
        <v>336</v>
      </c>
      <c r="C340">
        <v>343</v>
      </c>
      <c r="D340" t="s">
        <v>1746</v>
      </c>
      <c r="E340" t="s">
        <v>1750</v>
      </c>
      <c r="F340" t="s">
        <v>1661</v>
      </c>
      <c r="G340">
        <v>0.24000001000000001</v>
      </c>
      <c r="H340">
        <v>3</v>
      </c>
      <c r="I340" t="s">
        <v>1307</v>
      </c>
    </row>
    <row r="341" spans="2:9" x14ac:dyDescent="0.25">
      <c r="B341">
        <v>337</v>
      </c>
      <c r="C341">
        <v>345</v>
      </c>
      <c r="D341" t="s">
        <v>931</v>
      </c>
      <c r="E341" t="s">
        <v>1751</v>
      </c>
      <c r="F341" t="s">
        <v>1346</v>
      </c>
      <c r="G341">
        <v>-0.23899999999999999</v>
      </c>
      <c r="H341">
        <v>9</v>
      </c>
      <c r="I341" t="s">
        <v>1310</v>
      </c>
    </row>
    <row r="342" spans="2:9" x14ac:dyDescent="0.25">
      <c r="B342">
        <v>338</v>
      </c>
      <c r="C342">
        <v>345</v>
      </c>
      <c r="D342" t="s">
        <v>931</v>
      </c>
      <c r="E342" t="s">
        <v>1752</v>
      </c>
      <c r="F342" t="s">
        <v>880</v>
      </c>
      <c r="G342">
        <v>0.23900004999999999</v>
      </c>
      <c r="H342">
        <v>3</v>
      </c>
      <c r="I342" t="s">
        <v>1307</v>
      </c>
    </row>
    <row r="343" spans="2:9" x14ac:dyDescent="0.25">
      <c r="B343">
        <v>339</v>
      </c>
      <c r="C343">
        <v>346</v>
      </c>
      <c r="D343" t="s">
        <v>932</v>
      </c>
      <c r="E343" t="s">
        <v>1753</v>
      </c>
      <c r="F343" t="s">
        <v>879</v>
      </c>
      <c r="G343">
        <v>-0.23899996000000001</v>
      </c>
      <c r="H343">
        <v>9</v>
      </c>
      <c r="I343" t="s">
        <v>1310</v>
      </c>
    </row>
    <row r="344" spans="2:9" x14ac:dyDescent="0.25">
      <c r="B344">
        <v>340</v>
      </c>
      <c r="C344">
        <v>346</v>
      </c>
      <c r="D344" t="s">
        <v>932</v>
      </c>
      <c r="E344" t="s">
        <v>1754</v>
      </c>
      <c r="F344" t="s">
        <v>884</v>
      </c>
      <c r="G344">
        <v>0.23980003999999999</v>
      </c>
      <c r="H344">
        <v>3</v>
      </c>
      <c r="I344" t="s">
        <v>1307</v>
      </c>
    </row>
    <row r="345" spans="2:9" x14ac:dyDescent="0.25">
      <c r="B345">
        <v>341</v>
      </c>
      <c r="C345">
        <v>347</v>
      </c>
      <c r="D345" t="s">
        <v>933</v>
      </c>
      <c r="E345" t="s">
        <v>1755</v>
      </c>
      <c r="F345" t="s">
        <v>881</v>
      </c>
      <c r="G345">
        <v>-7.5600009999999995E-2</v>
      </c>
      <c r="H345">
        <v>63</v>
      </c>
      <c r="I345" t="s">
        <v>989</v>
      </c>
    </row>
    <row r="346" spans="2:9" x14ac:dyDescent="0.25">
      <c r="B346">
        <v>342</v>
      </c>
      <c r="C346">
        <v>347</v>
      </c>
      <c r="D346" t="s">
        <v>933</v>
      </c>
      <c r="E346" t="s">
        <v>1756</v>
      </c>
      <c r="F346" t="s">
        <v>878</v>
      </c>
      <c r="G346">
        <v>0.15119996999999999</v>
      </c>
      <c r="H346">
        <v>39</v>
      </c>
      <c r="I346" t="s">
        <v>1303</v>
      </c>
    </row>
    <row r="347" spans="2:9" x14ac:dyDescent="0.25">
      <c r="B347">
        <v>343</v>
      </c>
      <c r="C347">
        <v>347</v>
      </c>
      <c r="D347" t="s">
        <v>933</v>
      </c>
      <c r="E347" t="s">
        <v>1757</v>
      </c>
      <c r="F347" t="s">
        <v>53</v>
      </c>
      <c r="G347">
        <v>-0.23900002000000001</v>
      </c>
      <c r="H347">
        <v>9</v>
      </c>
      <c r="I347" t="s">
        <v>1310</v>
      </c>
    </row>
    <row r="348" spans="2:9" x14ac:dyDescent="0.25">
      <c r="B348">
        <v>344</v>
      </c>
      <c r="C348">
        <v>347</v>
      </c>
      <c r="D348" t="s">
        <v>933</v>
      </c>
      <c r="E348" t="s">
        <v>1758</v>
      </c>
      <c r="F348" t="s">
        <v>884</v>
      </c>
      <c r="G348">
        <v>0.23960002999999999</v>
      </c>
      <c r="H348">
        <v>3</v>
      </c>
      <c r="I348" t="s">
        <v>1307</v>
      </c>
    </row>
    <row r="349" spans="2:9" x14ac:dyDescent="0.25">
      <c r="B349">
        <v>345</v>
      </c>
      <c r="C349">
        <v>347</v>
      </c>
      <c r="D349" t="s">
        <v>933</v>
      </c>
      <c r="E349" t="s">
        <v>1759</v>
      </c>
      <c r="F349" t="s">
        <v>1760</v>
      </c>
      <c r="G349">
        <v>-7.5499999999999998E-2</v>
      </c>
      <c r="H349">
        <v>63</v>
      </c>
      <c r="I349" t="s">
        <v>989</v>
      </c>
    </row>
    <row r="350" spans="2:9" x14ac:dyDescent="0.25">
      <c r="B350">
        <v>346</v>
      </c>
      <c r="C350">
        <v>348</v>
      </c>
      <c r="D350" t="s">
        <v>934</v>
      </c>
      <c r="E350" t="s">
        <v>1761</v>
      </c>
      <c r="F350" t="s">
        <v>878</v>
      </c>
      <c r="G350">
        <v>7.5599970000000002E-2</v>
      </c>
      <c r="H350">
        <v>39</v>
      </c>
      <c r="I350" t="s">
        <v>1303</v>
      </c>
    </row>
    <row r="351" spans="2:9" x14ac:dyDescent="0.25">
      <c r="B351">
        <v>347</v>
      </c>
      <c r="C351">
        <v>348</v>
      </c>
      <c r="D351" t="s">
        <v>934</v>
      </c>
      <c r="E351" t="s">
        <v>1762</v>
      </c>
      <c r="F351" t="s">
        <v>53</v>
      </c>
      <c r="G351">
        <v>-0.23900002000000001</v>
      </c>
      <c r="H351">
        <v>9</v>
      </c>
      <c r="I351" t="s">
        <v>1310</v>
      </c>
    </row>
    <row r="352" spans="2:9" x14ac:dyDescent="0.25">
      <c r="B352">
        <v>348</v>
      </c>
      <c r="C352">
        <v>348</v>
      </c>
      <c r="D352" t="s">
        <v>934</v>
      </c>
      <c r="E352" t="s">
        <v>1763</v>
      </c>
      <c r="F352" t="s">
        <v>886</v>
      </c>
      <c r="G352">
        <v>-7.5500010000000006E-2</v>
      </c>
      <c r="H352">
        <v>63</v>
      </c>
      <c r="I352" t="s">
        <v>989</v>
      </c>
    </row>
    <row r="353" spans="2:9" x14ac:dyDescent="0.25">
      <c r="B353">
        <v>349</v>
      </c>
      <c r="C353">
        <v>348</v>
      </c>
      <c r="D353" t="s">
        <v>934</v>
      </c>
      <c r="E353" t="s">
        <v>1764</v>
      </c>
      <c r="F353" t="s">
        <v>876</v>
      </c>
      <c r="G353">
        <v>0.23899999999999999</v>
      </c>
      <c r="H353">
        <v>3</v>
      </c>
      <c r="I353" t="s">
        <v>1307</v>
      </c>
    </row>
    <row r="354" spans="2:9" x14ac:dyDescent="0.25">
      <c r="B354">
        <v>350</v>
      </c>
      <c r="C354">
        <v>352</v>
      </c>
      <c r="D354" t="s">
        <v>1765</v>
      </c>
      <c r="E354" t="s">
        <v>1766</v>
      </c>
      <c r="F354" t="s">
        <v>882</v>
      </c>
      <c r="G354">
        <v>-5.4000004999999997E-2</v>
      </c>
      <c r="H354">
        <v>37</v>
      </c>
      <c r="I354" t="s">
        <v>988</v>
      </c>
    </row>
    <row r="355" spans="2:9" x14ac:dyDescent="0.25">
      <c r="B355">
        <v>351</v>
      </c>
      <c r="C355">
        <v>352</v>
      </c>
      <c r="D355" t="s">
        <v>1765</v>
      </c>
      <c r="E355" t="s">
        <v>1767</v>
      </c>
      <c r="F355" t="s">
        <v>1296</v>
      </c>
      <c r="G355">
        <v>-5.3499997000000001E-2</v>
      </c>
      <c r="H355">
        <v>37</v>
      </c>
      <c r="I355" t="s">
        <v>988</v>
      </c>
    </row>
    <row r="356" spans="2:9" x14ac:dyDescent="0.25">
      <c r="B356">
        <v>352</v>
      </c>
      <c r="C356">
        <v>352</v>
      </c>
      <c r="D356" t="s">
        <v>1765</v>
      </c>
      <c r="E356" t="s">
        <v>1768</v>
      </c>
      <c r="F356" t="s">
        <v>1306</v>
      </c>
      <c r="G356">
        <v>5.3999999999999999E-2</v>
      </c>
      <c r="H356">
        <v>64</v>
      </c>
      <c r="I356" t="s">
        <v>990</v>
      </c>
    </row>
    <row r="357" spans="2:9" x14ac:dyDescent="0.25">
      <c r="B357">
        <v>353</v>
      </c>
      <c r="C357">
        <v>352</v>
      </c>
      <c r="D357" t="s">
        <v>1765</v>
      </c>
      <c r="E357" t="s">
        <v>1769</v>
      </c>
      <c r="F357" t="s">
        <v>1495</v>
      </c>
      <c r="G357">
        <v>5.3000002999999997E-2</v>
      </c>
      <c r="H357">
        <v>63</v>
      </c>
      <c r="I357" t="s">
        <v>989</v>
      </c>
    </row>
    <row r="358" spans="2:9" x14ac:dyDescent="0.25">
      <c r="B358">
        <v>354</v>
      </c>
      <c r="C358">
        <v>356</v>
      </c>
      <c r="D358" t="s">
        <v>1770</v>
      </c>
      <c r="E358" t="s">
        <v>1771</v>
      </c>
      <c r="F358" t="s">
        <v>876</v>
      </c>
      <c r="G358">
        <v>0.24</v>
      </c>
      <c r="H358">
        <v>3</v>
      </c>
      <c r="I358" t="s">
        <v>1307</v>
      </c>
    </row>
    <row r="359" spans="2:9" x14ac:dyDescent="0.25">
      <c r="B359">
        <v>355</v>
      </c>
      <c r="C359">
        <v>356</v>
      </c>
      <c r="D359" t="s">
        <v>1770</v>
      </c>
      <c r="E359" t="s">
        <v>1772</v>
      </c>
      <c r="F359" t="s">
        <v>1281</v>
      </c>
      <c r="G359">
        <v>-0.23899996000000001</v>
      </c>
      <c r="H359">
        <v>9</v>
      </c>
      <c r="I359" t="s">
        <v>1310</v>
      </c>
    </row>
    <row r="360" spans="2:9" x14ac:dyDescent="0.25">
      <c r="B360">
        <v>356</v>
      </c>
      <c r="C360">
        <v>356</v>
      </c>
      <c r="D360" t="s">
        <v>1770</v>
      </c>
      <c r="E360" t="s">
        <v>1773</v>
      </c>
      <c r="F360" t="s">
        <v>882</v>
      </c>
      <c r="G360">
        <v>-7.5600000000000001E-2</v>
      </c>
      <c r="H360">
        <v>63</v>
      </c>
      <c r="I360" t="s">
        <v>989</v>
      </c>
    </row>
    <row r="361" spans="2:9" x14ac:dyDescent="0.25">
      <c r="B361">
        <v>357</v>
      </c>
      <c r="C361">
        <v>356</v>
      </c>
      <c r="D361" t="s">
        <v>1770</v>
      </c>
      <c r="E361" t="s">
        <v>1774</v>
      </c>
      <c r="F361" t="s">
        <v>884</v>
      </c>
      <c r="G361">
        <v>0.23899996000000001</v>
      </c>
      <c r="H361">
        <v>3</v>
      </c>
      <c r="I361" t="s">
        <v>1307</v>
      </c>
    </row>
    <row r="362" spans="2:9" x14ac:dyDescent="0.25">
      <c r="B362">
        <v>358</v>
      </c>
      <c r="C362">
        <v>356</v>
      </c>
      <c r="D362" t="s">
        <v>1770</v>
      </c>
      <c r="E362" t="s">
        <v>1775</v>
      </c>
      <c r="F362" t="s">
        <v>880</v>
      </c>
      <c r="G362">
        <v>-7.5500003999999996E-2</v>
      </c>
      <c r="H362">
        <v>63</v>
      </c>
      <c r="I362" t="s">
        <v>989</v>
      </c>
    </row>
    <row r="363" spans="2:9" x14ac:dyDescent="0.25">
      <c r="B363">
        <v>359</v>
      </c>
      <c r="C363">
        <v>356</v>
      </c>
      <c r="D363" t="s">
        <v>1770</v>
      </c>
      <c r="E363" t="s">
        <v>1776</v>
      </c>
      <c r="F363" t="s">
        <v>1452</v>
      </c>
      <c r="G363">
        <v>0.15060000000000001</v>
      </c>
      <c r="H363">
        <v>39</v>
      </c>
      <c r="I363" t="s">
        <v>1303</v>
      </c>
    </row>
    <row r="364" spans="2:9" x14ac:dyDescent="0.25">
      <c r="B364">
        <v>360</v>
      </c>
      <c r="C364">
        <v>356</v>
      </c>
      <c r="D364" t="s">
        <v>1770</v>
      </c>
      <c r="E364" t="s">
        <v>1777</v>
      </c>
      <c r="F364" t="s">
        <v>1353</v>
      </c>
      <c r="G364">
        <v>-0.23900002000000001</v>
      </c>
      <c r="H364">
        <v>9</v>
      </c>
      <c r="I364" t="s">
        <v>1310</v>
      </c>
    </row>
    <row r="365" spans="2:9" x14ac:dyDescent="0.25">
      <c r="B365">
        <v>361</v>
      </c>
      <c r="C365">
        <v>357</v>
      </c>
      <c r="D365" t="s">
        <v>936</v>
      </c>
      <c r="E365" t="s">
        <v>1778</v>
      </c>
      <c r="F365" t="s">
        <v>882</v>
      </c>
      <c r="G365">
        <v>-7.5599990000000006E-2</v>
      </c>
      <c r="H365">
        <v>63</v>
      </c>
      <c r="I365" t="s">
        <v>989</v>
      </c>
    </row>
    <row r="366" spans="2:9" x14ac:dyDescent="0.25">
      <c r="B366">
        <v>362</v>
      </c>
      <c r="C366">
        <v>357</v>
      </c>
      <c r="D366" t="s">
        <v>936</v>
      </c>
      <c r="E366" t="s">
        <v>1239</v>
      </c>
      <c r="F366" t="s">
        <v>11</v>
      </c>
      <c r="G366">
        <v>5.420001E-2</v>
      </c>
      <c r="H366">
        <v>64</v>
      </c>
      <c r="I366" t="s">
        <v>990</v>
      </c>
    </row>
    <row r="367" spans="2:9" x14ac:dyDescent="0.25">
      <c r="B367">
        <v>363</v>
      </c>
      <c r="C367">
        <v>357</v>
      </c>
      <c r="D367" t="s">
        <v>936</v>
      </c>
      <c r="E367" t="s">
        <v>1779</v>
      </c>
      <c r="F367" t="s">
        <v>884</v>
      </c>
      <c r="G367">
        <v>-4.2999982999999999E-2</v>
      </c>
      <c r="H367">
        <v>37</v>
      </c>
      <c r="I367" t="s">
        <v>988</v>
      </c>
    </row>
    <row r="368" spans="2:9" x14ac:dyDescent="0.25">
      <c r="B368">
        <v>364</v>
      </c>
      <c r="C368">
        <v>357</v>
      </c>
      <c r="D368" t="s">
        <v>936</v>
      </c>
      <c r="E368" t="s">
        <v>1780</v>
      </c>
      <c r="F368" t="s">
        <v>880</v>
      </c>
      <c r="G368">
        <v>-7.5500003999999996E-2</v>
      </c>
      <c r="H368">
        <v>63</v>
      </c>
      <c r="I368" t="s">
        <v>989</v>
      </c>
    </row>
    <row r="369" spans="2:9" x14ac:dyDescent="0.25">
      <c r="B369">
        <v>365</v>
      </c>
      <c r="C369">
        <v>357</v>
      </c>
      <c r="D369" t="s">
        <v>936</v>
      </c>
      <c r="E369" t="s">
        <v>1781</v>
      </c>
      <c r="F369" t="s">
        <v>1452</v>
      </c>
      <c r="G369">
        <v>0.1512</v>
      </c>
      <c r="H369">
        <v>39</v>
      </c>
      <c r="I369" t="s">
        <v>1303</v>
      </c>
    </row>
    <row r="370" spans="2:9" x14ac:dyDescent="0.25">
      <c r="B370">
        <v>366</v>
      </c>
      <c r="C370">
        <v>357</v>
      </c>
      <c r="D370" t="s">
        <v>936</v>
      </c>
      <c r="E370" t="s">
        <v>1782</v>
      </c>
      <c r="F370" t="s">
        <v>1408</v>
      </c>
      <c r="G370">
        <v>-3.2999995999999997E-2</v>
      </c>
      <c r="H370">
        <v>58</v>
      </c>
      <c r="I370" t="s">
        <v>1275</v>
      </c>
    </row>
    <row r="371" spans="2:9" x14ac:dyDescent="0.25">
      <c r="B371">
        <v>367</v>
      </c>
      <c r="C371">
        <v>357</v>
      </c>
      <c r="D371" t="s">
        <v>936</v>
      </c>
      <c r="E371" t="s">
        <v>1783</v>
      </c>
      <c r="F371" t="s">
        <v>1306</v>
      </c>
      <c r="G371">
        <v>1.2000009000000001E-2</v>
      </c>
      <c r="H371">
        <v>37</v>
      </c>
      <c r="I371" t="s">
        <v>988</v>
      </c>
    </row>
    <row r="372" spans="2:9" x14ac:dyDescent="0.25">
      <c r="B372">
        <v>368</v>
      </c>
      <c r="C372">
        <v>357</v>
      </c>
      <c r="D372" t="s">
        <v>936</v>
      </c>
      <c r="E372" t="s">
        <v>1784</v>
      </c>
      <c r="F372" t="s">
        <v>1477</v>
      </c>
      <c r="G372">
        <v>1.2000009000000001E-2</v>
      </c>
      <c r="H372">
        <v>37</v>
      </c>
      <c r="I372" t="s">
        <v>988</v>
      </c>
    </row>
    <row r="373" spans="2:9" x14ac:dyDescent="0.25">
      <c r="B373">
        <v>369</v>
      </c>
      <c r="C373">
        <v>361</v>
      </c>
      <c r="D373" t="s">
        <v>937</v>
      </c>
      <c r="E373" t="s">
        <v>1785</v>
      </c>
      <c r="F373" t="s">
        <v>1281</v>
      </c>
      <c r="G373">
        <v>-1.7999999999999999E-2</v>
      </c>
      <c r="H373">
        <v>58</v>
      </c>
      <c r="I373" t="s">
        <v>1275</v>
      </c>
    </row>
    <row r="374" spans="2:9" x14ac:dyDescent="0.25">
      <c r="B374">
        <v>370</v>
      </c>
      <c r="C374">
        <v>361</v>
      </c>
      <c r="D374" t="s">
        <v>937</v>
      </c>
      <c r="E374" t="s">
        <v>1786</v>
      </c>
      <c r="F374" t="s">
        <v>878</v>
      </c>
      <c r="G374">
        <v>7.5600000000000001E-2</v>
      </c>
      <c r="H374">
        <v>39</v>
      </c>
      <c r="I374" t="s">
        <v>1303</v>
      </c>
    </row>
    <row r="375" spans="2:9" x14ac:dyDescent="0.25">
      <c r="B375">
        <v>371</v>
      </c>
      <c r="C375">
        <v>361</v>
      </c>
      <c r="D375" t="s">
        <v>937</v>
      </c>
      <c r="E375" t="s">
        <v>1787</v>
      </c>
      <c r="F375" t="s">
        <v>886</v>
      </c>
      <c r="G375">
        <v>1.0999978000000001E-2</v>
      </c>
      <c r="H375">
        <v>37</v>
      </c>
      <c r="I375" t="s">
        <v>988</v>
      </c>
    </row>
    <row r="376" spans="2:9" x14ac:dyDescent="0.25">
      <c r="B376">
        <v>372</v>
      </c>
      <c r="C376">
        <v>361</v>
      </c>
      <c r="D376" t="s">
        <v>937</v>
      </c>
      <c r="E376" t="s">
        <v>1219</v>
      </c>
      <c r="F376" t="s">
        <v>876</v>
      </c>
      <c r="G376">
        <v>-2.260001E-2</v>
      </c>
      <c r="H376">
        <v>63</v>
      </c>
      <c r="I376" t="s">
        <v>989</v>
      </c>
    </row>
    <row r="377" spans="2:9" x14ac:dyDescent="0.25">
      <c r="B377">
        <v>373</v>
      </c>
      <c r="C377">
        <v>361</v>
      </c>
      <c r="D377" t="s">
        <v>937</v>
      </c>
      <c r="E377" t="s">
        <v>1788</v>
      </c>
      <c r="F377" t="s">
        <v>884</v>
      </c>
      <c r="G377">
        <v>-5.3000002999999997E-2</v>
      </c>
      <c r="H377">
        <v>37</v>
      </c>
      <c r="I377" t="s">
        <v>988</v>
      </c>
    </row>
    <row r="378" spans="2:9" x14ac:dyDescent="0.25">
      <c r="B378">
        <v>374</v>
      </c>
      <c r="C378">
        <v>364</v>
      </c>
      <c r="D378" t="s">
        <v>938</v>
      </c>
      <c r="E378" t="s">
        <v>1789</v>
      </c>
      <c r="F378" t="s">
        <v>879</v>
      </c>
      <c r="G378">
        <v>7.6000004999999995E-2</v>
      </c>
      <c r="H378">
        <v>39</v>
      </c>
      <c r="I378" t="s">
        <v>1303</v>
      </c>
    </row>
    <row r="379" spans="2:9" x14ac:dyDescent="0.25">
      <c r="B379">
        <v>375</v>
      </c>
      <c r="C379">
        <v>364</v>
      </c>
      <c r="D379" t="s">
        <v>938</v>
      </c>
      <c r="E379" t="s">
        <v>1790</v>
      </c>
      <c r="F379" t="s">
        <v>11</v>
      </c>
      <c r="G379">
        <v>-7.5499979999999994E-2</v>
      </c>
      <c r="H379">
        <v>63</v>
      </c>
      <c r="I379" t="s">
        <v>989</v>
      </c>
    </row>
    <row r="380" spans="2:9" x14ac:dyDescent="0.25">
      <c r="B380">
        <v>376</v>
      </c>
      <c r="C380">
        <v>365</v>
      </c>
      <c r="D380" t="s">
        <v>1791</v>
      </c>
      <c r="E380" t="s">
        <v>1792</v>
      </c>
      <c r="F380" t="s">
        <v>1323</v>
      </c>
      <c r="G380">
        <v>-0.49920009999999998</v>
      </c>
      <c r="H380">
        <v>18</v>
      </c>
      <c r="I380" t="s">
        <v>1583</v>
      </c>
    </row>
    <row r="381" spans="2:9" x14ac:dyDescent="0.25">
      <c r="B381">
        <v>377</v>
      </c>
      <c r="C381">
        <v>365</v>
      </c>
      <c r="D381" t="s">
        <v>1791</v>
      </c>
      <c r="E381" t="s">
        <v>1793</v>
      </c>
      <c r="F381" t="s">
        <v>1595</v>
      </c>
      <c r="G381">
        <v>-0.16669999999999999</v>
      </c>
      <c r="H381">
        <v>32</v>
      </c>
      <c r="I381" t="s">
        <v>1587</v>
      </c>
    </row>
    <row r="382" spans="2:9" x14ac:dyDescent="0.25">
      <c r="B382">
        <v>378</v>
      </c>
      <c r="C382">
        <v>365</v>
      </c>
      <c r="D382" t="s">
        <v>1791</v>
      </c>
      <c r="E382" t="s">
        <v>1794</v>
      </c>
      <c r="F382" t="s">
        <v>1597</v>
      </c>
      <c r="G382">
        <v>-0.16669999999999999</v>
      </c>
      <c r="H382">
        <v>32</v>
      </c>
      <c r="I382" t="s">
        <v>1587</v>
      </c>
    </row>
    <row r="383" spans="2:9" x14ac:dyDescent="0.25">
      <c r="B383">
        <v>379</v>
      </c>
      <c r="C383">
        <v>365</v>
      </c>
      <c r="D383" t="s">
        <v>1791</v>
      </c>
      <c r="E383" t="s">
        <v>1795</v>
      </c>
      <c r="F383" t="s">
        <v>1796</v>
      </c>
      <c r="G383">
        <v>-0.16669999999999999</v>
      </c>
      <c r="H383">
        <v>32</v>
      </c>
      <c r="I383" t="s">
        <v>1587</v>
      </c>
    </row>
    <row r="384" spans="2:9" x14ac:dyDescent="0.25">
      <c r="B384">
        <v>380</v>
      </c>
      <c r="C384">
        <v>367</v>
      </c>
      <c r="D384" t="s">
        <v>939</v>
      </c>
      <c r="E384" t="s">
        <v>1797</v>
      </c>
      <c r="F384" t="s">
        <v>1281</v>
      </c>
      <c r="G384">
        <v>7.5599970000000002E-2</v>
      </c>
      <c r="H384">
        <v>39</v>
      </c>
      <c r="I384" t="s">
        <v>1303</v>
      </c>
    </row>
    <row r="385" spans="2:9" x14ac:dyDescent="0.25">
      <c r="B385">
        <v>381</v>
      </c>
      <c r="C385">
        <v>367</v>
      </c>
      <c r="D385" t="s">
        <v>939</v>
      </c>
      <c r="E385" t="s">
        <v>1220</v>
      </c>
      <c r="F385" t="s">
        <v>886</v>
      </c>
      <c r="G385">
        <v>-2.260001E-2</v>
      </c>
      <c r="H385">
        <v>63</v>
      </c>
      <c r="I385" t="s">
        <v>989</v>
      </c>
    </row>
    <row r="386" spans="2:9" x14ac:dyDescent="0.25">
      <c r="B386">
        <v>382</v>
      </c>
      <c r="C386">
        <v>367</v>
      </c>
      <c r="D386" t="s">
        <v>939</v>
      </c>
      <c r="E386" t="s">
        <v>1798</v>
      </c>
      <c r="F386" t="s">
        <v>876</v>
      </c>
      <c r="G386">
        <v>-5.3000002999999997E-2</v>
      </c>
      <c r="H386">
        <v>37</v>
      </c>
      <c r="I386" t="s">
        <v>988</v>
      </c>
    </row>
    <row r="387" spans="2:9" x14ac:dyDescent="0.25">
      <c r="B387">
        <v>383</v>
      </c>
      <c r="C387">
        <v>367</v>
      </c>
      <c r="D387" t="s">
        <v>939</v>
      </c>
      <c r="E387" t="s">
        <v>1799</v>
      </c>
      <c r="F387" t="s">
        <v>11</v>
      </c>
      <c r="G387">
        <v>-5.4000004999999997E-2</v>
      </c>
      <c r="H387">
        <v>37</v>
      </c>
      <c r="I387" t="s">
        <v>988</v>
      </c>
    </row>
    <row r="388" spans="2:9" x14ac:dyDescent="0.25">
      <c r="B388">
        <v>384</v>
      </c>
      <c r="C388">
        <v>367</v>
      </c>
      <c r="D388" t="s">
        <v>939</v>
      </c>
      <c r="E388" t="s">
        <v>940</v>
      </c>
      <c r="F388" t="s">
        <v>884</v>
      </c>
      <c r="G388">
        <v>5.4000012999999999E-2</v>
      </c>
      <c r="H388">
        <v>64</v>
      </c>
      <c r="I388" t="s">
        <v>990</v>
      </c>
    </row>
    <row r="389" spans="2:9" x14ac:dyDescent="0.25">
      <c r="B389">
        <v>385</v>
      </c>
      <c r="C389">
        <v>368</v>
      </c>
      <c r="D389" t="s">
        <v>1800</v>
      </c>
      <c r="E389" t="s">
        <v>1801</v>
      </c>
      <c r="F389" t="s">
        <v>1281</v>
      </c>
      <c r="G389">
        <v>7.5599970000000002E-2</v>
      </c>
      <c r="H389">
        <v>39</v>
      </c>
      <c r="I389" t="s">
        <v>1303</v>
      </c>
    </row>
    <row r="390" spans="2:9" x14ac:dyDescent="0.25">
      <c r="B390">
        <v>386</v>
      </c>
      <c r="C390">
        <v>368</v>
      </c>
      <c r="D390" t="s">
        <v>1800</v>
      </c>
      <c r="E390" t="s">
        <v>1802</v>
      </c>
      <c r="F390" t="s">
        <v>886</v>
      </c>
      <c r="G390">
        <v>-5.3000002999999997E-2</v>
      </c>
      <c r="H390">
        <v>37</v>
      </c>
      <c r="I390" t="s">
        <v>988</v>
      </c>
    </row>
    <row r="391" spans="2:9" x14ac:dyDescent="0.25">
      <c r="B391">
        <v>387</v>
      </c>
      <c r="C391">
        <v>368</v>
      </c>
      <c r="D391" t="s">
        <v>1800</v>
      </c>
      <c r="E391" t="s">
        <v>1803</v>
      </c>
      <c r="F391" t="s">
        <v>882</v>
      </c>
      <c r="G391">
        <v>-5.4000004999999997E-2</v>
      </c>
      <c r="H391">
        <v>37</v>
      </c>
      <c r="I391" t="s">
        <v>988</v>
      </c>
    </row>
    <row r="392" spans="2:9" x14ac:dyDescent="0.25">
      <c r="B392">
        <v>388</v>
      </c>
      <c r="C392">
        <v>368</v>
      </c>
      <c r="D392" t="s">
        <v>1800</v>
      </c>
      <c r="E392" t="s">
        <v>1804</v>
      </c>
      <c r="F392" t="s">
        <v>11</v>
      </c>
      <c r="G392">
        <v>5.420001E-2</v>
      </c>
      <c r="H392">
        <v>64</v>
      </c>
      <c r="I392" t="s">
        <v>990</v>
      </c>
    </row>
    <row r="393" spans="2:9" x14ac:dyDescent="0.25">
      <c r="B393">
        <v>389</v>
      </c>
      <c r="C393">
        <v>368</v>
      </c>
      <c r="D393" t="s">
        <v>1800</v>
      </c>
      <c r="E393" t="s">
        <v>1805</v>
      </c>
      <c r="F393" t="s">
        <v>884</v>
      </c>
      <c r="G393">
        <v>-2.260001E-2</v>
      </c>
      <c r="H393">
        <v>63</v>
      </c>
      <c r="I393" t="s">
        <v>989</v>
      </c>
    </row>
    <row r="394" spans="2:9" x14ac:dyDescent="0.25">
      <c r="B394">
        <v>390</v>
      </c>
      <c r="C394">
        <v>369</v>
      </c>
      <c r="D394" t="s">
        <v>941</v>
      </c>
      <c r="E394" t="s">
        <v>1806</v>
      </c>
      <c r="F394" t="s">
        <v>879</v>
      </c>
      <c r="G394">
        <v>7.5599970000000002E-2</v>
      </c>
      <c r="H394">
        <v>39</v>
      </c>
      <c r="I394" t="s">
        <v>1303</v>
      </c>
    </row>
    <row r="395" spans="2:9" x14ac:dyDescent="0.25">
      <c r="B395">
        <v>391</v>
      </c>
      <c r="C395">
        <v>369</v>
      </c>
      <c r="D395" t="s">
        <v>941</v>
      </c>
      <c r="E395" t="s">
        <v>942</v>
      </c>
      <c r="F395" t="s">
        <v>886</v>
      </c>
      <c r="G395">
        <v>5.4000012999999999E-2</v>
      </c>
      <c r="H395">
        <v>64</v>
      </c>
      <c r="I395" t="s">
        <v>990</v>
      </c>
    </row>
    <row r="396" spans="2:9" x14ac:dyDescent="0.25">
      <c r="B396">
        <v>392</v>
      </c>
      <c r="C396">
        <v>369</v>
      </c>
      <c r="D396" t="s">
        <v>941</v>
      </c>
      <c r="E396" t="s">
        <v>1221</v>
      </c>
      <c r="F396" t="s">
        <v>876</v>
      </c>
      <c r="G396">
        <v>-2.260001E-2</v>
      </c>
      <c r="H396">
        <v>63</v>
      </c>
      <c r="I396" t="s">
        <v>989</v>
      </c>
    </row>
    <row r="397" spans="2:9" x14ac:dyDescent="0.25">
      <c r="B397">
        <v>393</v>
      </c>
      <c r="C397">
        <v>369</v>
      </c>
      <c r="D397" t="s">
        <v>941</v>
      </c>
      <c r="E397" t="s">
        <v>1807</v>
      </c>
      <c r="F397" t="s">
        <v>881</v>
      </c>
      <c r="G397">
        <v>-5.3000002999999997E-2</v>
      </c>
      <c r="H397">
        <v>37</v>
      </c>
      <c r="I397" t="s">
        <v>988</v>
      </c>
    </row>
    <row r="398" spans="2:9" x14ac:dyDescent="0.25">
      <c r="B398">
        <v>394</v>
      </c>
      <c r="C398">
        <v>369</v>
      </c>
      <c r="D398" t="s">
        <v>941</v>
      </c>
      <c r="E398" t="s">
        <v>1808</v>
      </c>
      <c r="F398" t="s">
        <v>884</v>
      </c>
      <c r="G398">
        <v>-5.4000004999999997E-2</v>
      </c>
      <c r="H398">
        <v>37</v>
      </c>
      <c r="I398" t="s">
        <v>988</v>
      </c>
    </row>
    <row r="399" spans="2:9" x14ac:dyDescent="0.25">
      <c r="B399">
        <v>395</v>
      </c>
      <c r="C399">
        <v>369</v>
      </c>
      <c r="D399" t="s">
        <v>941</v>
      </c>
      <c r="E399" t="s">
        <v>1809</v>
      </c>
      <c r="F399" t="s">
        <v>880</v>
      </c>
      <c r="G399">
        <v>0.23899996000000001</v>
      </c>
      <c r="H399">
        <v>3</v>
      </c>
      <c r="I399" t="s">
        <v>1307</v>
      </c>
    </row>
    <row r="400" spans="2:9" x14ac:dyDescent="0.25">
      <c r="B400">
        <v>396</v>
      </c>
      <c r="C400">
        <v>369</v>
      </c>
      <c r="D400" t="s">
        <v>941</v>
      </c>
      <c r="E400" t="s">
        <v>1810</v>
      </c>
      <c r="F400" t="s">
        <v>1353</v>
      </c>
      <c r="G400">
        <v>-0.23900002000000001</v>
      </c>
      <c r="H400">
        <v>9</v>
      </c>
      <c r="I400" t="s">
        <v>1310</v>
      </c>
    </row>
    <row r="401" spans="2:9" x14ac:dyDescent="0.25">
      <c r="B401">
        <v>397</v>
      </c>
      <c r="C401">
        <v>378</v>
      </c>
      <c r="D401" t="s">
        <v>1811</v>
      </c>
      <c r="E401" t="s">
        <v>1812</v>
      </c>
      <c r="F401" t="s">
        <v>879</v>
      </c>
      <c r="G401">
        <v>-7.0999999999999994E-2</v>
      </c>
      <c r="H401">
        <v>54</v>
      </c>
      <c r="I401" t="s">
        <v>1365</v>
      </c>
    </row>
    <row r="402" spans="2:9" x14ac:dyDescent="0.25">
      <c r="B402">
        <v>398</v>
      </c>
      <c r="C402">
        <v>378</v>
      </c>
      <c r="D402" t="s">
        <v>1811</v>
      </c>
      <c r="E402" t="s">
        <v>1813</v>
      </c>
      <c r="F402" t="s">
        <v>880</v>
      </c>
      <c r="G402">
        <v>7.1800009999999997E-2</v>
      </c>
      <c r="H402">
        <v>3</v>
      </c>
      <c r="I402" t="s">
        <v>1307</v>
      </c>
    </row>
    <row r="403" spans="2:9" x14ac:dyDescent="0.25">
      <c r="B403">
        <v>399</v>
      </c>
      <c r="C403">
        <v>380</v>
      </c>
      <c r="D403" t="s">
        <v>1814</v>
      </c>
      <c r="E403" t="s">
        <v>1815</v>
      </c>
      <c r="F403" t="s">
        <v>1323</v>
      </c>
      <c r="G403">
        <v>0.49969999999999998</v>
      </c>
      <c r="H403">
        <v>72</v>
      </c>
      <c r="I403" t="s">
        <v>1324</v>
      </c>
    </row>
    <row r="404" spans="2:9" x14ac:dyDescent="0.25">
      <c r="B404">
        <v>400</v>
      </c>
      <c r="C404">
        <v>380</v>
      </c>
      <c r="D404" t="s">
        <v>1814</v>
      </c>
      <c r="E404" t="s">
        <v>1816</v>
      </c>
      <c r="F404" t="s">
        <v>1320</v>
      </c>
      <c r="G404">
        <v>0.50030017000000004</v>
      </c>
      <c r="H404">
        <v>25</v>
      </c>
      <c r="I404" t="s">
        <v>1321</v>
      </c>
    </row>
    <row r="405" spans="2:9" x14ac:dyDescent="0.25">
      <c r="B405">
        <v>401</v>
      </c>
      <c r="C405">
        <v>381</v>
      </c>
      <c r="D405" t="s">
        <v>1817</v>
      </c>
      <c r="E405" t="s">
        <v>1818</v>
      </c>
      <c r="F405" t="s">
        <v>1320</v>
      </c>
      <c r="G405">
        <v>-0.99899994999999997</v>
      </c>
      <c r="H405">
        <v>25</v>
      </c>
      <c r="I405" t="s">
        <v>1819</v>
      </c>
    </row>
    <row r="406" spans="2:9" x14ac:dyDescent="0.25">
      <c r="B406">
        <v>402</v>
      </c>
      <c r="C406">
        <v>381</v>
      </c>
      <c r="D406" t="s">
        <v>1817</v>
      </c>
      <c r="E406" t="s">
        <v>1820</v>
      </c>
      <c r="F406" t="s">
        <v>1586</v>
      </c>
      <c r="G406">
        <v>-0.33330005000000001</v>
      </c>
      <c r="H406">
        <v>32</v>
      </c>
      <c r="I406" t="s">
        <v>1821</v>
      </c>
    </row>
    <row r="407" spans="2:9" x14ac:dyDescent="0.25">
      <c r="B407">
        <v>403</v>
      </c>
      <c r="C407">
        <v>381</v>
      </c>
      <c r="D407" t="s">
        <v>1817</v>
      </c>
      <c r="E407" t="s">
        <v>1822</v>
      </c>
      <c r="F407" t="s">
        <v>1589</v>
      </c>
      <c r="G407">
        <v>-0.33330005000000001</v>
      </c>
      <c r="H407">
        <v>32</v>
      </c>
      <c r="I407" t="s">
        <v>1821</v>
      </c>
    </row>
    <row r="408" spans="2:9" x14ac:dyDescent="0.25">
      <c r="B408">
        <v>404</v>
      </c>
      <c r="C408">
        <v>381</v>
      </c>
      <c r="D408" t="s">
        <v>1817</v>
      </c>
      <c r="E408" t="s">
        <v>1823</v>
      </c>
      <c r="F408" t="s">
        <v>1591</v>
      </c>
      <c r="G408">
        <v>-0.33330005000000001</v>
      </c>
      <c r="H408">
        <v>32</v>
      </c>
      <c r="I408" t="s">
        <v>1821</v>
      </c>
    </row>
    <row r="409" spans="2:9" x14ac:dyDescent="0.25">
      <c r="B409">
        <v>405</v>
      </c>
      <c r="C409">
        <v>386</v>
      </c>
      <c r="D409" t="s">
        <v>1824</v>
      </c>
      <c r="E409" t="s">
        <v>1825</v>
      </c>
      <c r="F409" t="s">
        <v>1323</v>
      </c>
      <c r="G409">
        <v>-0.5</v>
      </c>
      <c r="H409">
        <v>18</v>
      </c>
      <c r="I409" t="s">
        <v>1583</v>
      </c>
    </row>
    <row r="410" spans="2:9" x14ac:dyDescent="0.25">
      <c r="B410">
        <v>406</v>
      </c>
      <c r="C410">
        <v>386</v>
      </c>
      <c r="D410" t="s">
        <v>1824</v>
      </c>
      <c r="E410" t="s">
        <v>1826</v>
      </c>
      <c r="F410" t="s">
        <v>1586</v>
      </c>
      <c r="G410">
        <v>-0.16669999999999999</v>
      </c>
      <c r="H410">
        <v>32</v>
      </c>
      <c r="I410" t="s">
        <v>1587</v>
      </c>
    </row>
    <row r="411" spans="2:9" x14ac:dyDescent="0.25">
      <c r="B411">
        <v>407</v>
      </c>
      <c r="C411">
        <v>386</v>
      </c>
      <c r="D411" t="s">
        <v>1824</v>
      </c>
      <c r="E411" t="s">
        <v>1827</v>
      </c>
      <c r="F411" t="s">
        <v>1589</v>
      </c>
      <c r="G411">
        <v>-0.16669999999999999</v>
      </c>
      <c r="H411">
        <v>32</v>
      </c>
      <c r="I411" t="s">
        <v>1587</v>
      </c>
    </row>
    <row r="412" spans="2:9" x14ac:dyDescent="0.25">
      <c r="B412">
        <v>408</v>
      </c>
      <c r="C412">
        <v>386</v>
      </c>
      <c r="D412" t="s">
        <v>1824</v>
      </c>
      <c r="E412" t="s">
        <v>1828</v>
      </c>
      <c r="F412" t="s">
        <v>1591</v>
      </c>
      <c r="G412">
        <v>-0.16669999999999999</v>
      </c>
      <c r="H412">
        <v>32</v>
      </c>
      <c r="I412" t="s">
        <v>1587</v>
      </c>
    </row>
    <row r="413" spans="2:9" x14ac:dyDescent="0.25">
      <c r="B413">
        <v>409</v>
      </c>
      <c r="C413">
        <v>386</v>
      </c>
      <c r="D413" t="s">
        <v>1824</v>
      </c>
      <c r="E413" t="s">
        <v>1829</v>
      </c>
      <c r="F413" t="s">
        <v>879</v>
      </c>
      <c r="G413">
        <v>-2.1999991999999999E-2</v>
      </c>
      <c r="H413">
        <v>58</v>
      </c>
      <c r="I413" t="s">
        <v>1275</v>
      </c>
    </row>
    <row r="414" spans="2:9" x14ac:dyDescent="0.25">
      <c r="B414">
        <v>410</v>
      </c>
      <c r="C414">
        <v>386</v>
      </c>
      <c r="D414" t="s">
        <v>1824</v>
      </c>
      <c r="E414" t="s">
        <v>1830</v>
      </c>
      <c r="F414" t="s">
        <v>886</v>
      </c>
      <c r="G414">
        <v>1.2000009000000001E-2</v>
      </c>
      <c r="H414">
        <v>37</v>
      </c>
      <c r="I414" t="s">
        <v>988</v>
      </c>
    </row>
    <row r="415" spans="2:9" x14ac:dyDescent="0.25">
      <c r="B415">
        <v>411</v>
      </c>
      <c r="C415">
        <v>386</v>
      </c>
      <c r="D415" t="s">
        <v>1824</v>
      </c>
      <c r="E415" t="s">
        <v>1831</v>
      </c>
      <c r="F415" t="s">
        <v>11</v>
      </c>
      <c r="G415">
        <v>1.2000009000000001E-2</v>
      </c>
      <c r="H415">
        <v>37</v>
      </c>
      <c r="I415" t="s">
        <v>988</v>
      </c>
    </row>
    <row r="416" spans="2:9" x14ac:dyDescent="0.25">
      <c r="B416">
        <v>412</v>
      </c>
      <c r="C416">
        <v>388</v>
      </c>
      <c r="D416" t="s">
        <v>1832</v>
      </c>
      <c r="E416" t="s">
        <v>1833</v>
      </c>
      <c r="F416" t="s">
        <v>1284</v>
      </c>
      <c r="G416">
        <v>5.4800003999999999E-2</v>
      </c>
      <c r="H416">
        <v>64</v>
      </c>
      <c r="I416" t="s">
        <v>990</v>
      </c>
    </row>
    <row r="417" spans="2:9" x14ac:dyDescent="0.25">
      <c r="B417">
        <v>413</v>
      </c>
      <c r="C417">
        <v>388</v>
      </c>
      <c r="D417" t="s">
        <v>1832</v>
      </c>
      <c r="E417" t="s">
        <v>1834</v>
      </c>
      <c r="F417" t="s">
        <v>1312</v>
      </c>
      <c r="G417">
        <v>-5.4000004999999997E-2</v>
      </c>
      <c r="H417">
        <v>37</v>
      </c>
      <c r="I417" t="s">
        <v>988</v>
      </c>
    </row>
    <row r="418" spans="2:9" x14ac:dyDescent="0.25">
      <c r="B418">
        <v>414</v>
      </c>
      <c r="C418">
        <v>388</v>
      </c>
      <c r="D418" t="s">
        <v>1832</v>
      </c>
      <c r="E418" t="s">
        <v>1835</v>
      </c>
      <c r="F418" t="s">
        <v>1685</v>
      </c>
      <c r="G418">
        <v>-5.4000004999999997E-2</v>
      </c>
      <c r="H418">
        <v>37</v>
      </c>
      <c r="I418" t="s">
        <v>988</v>
      </c>
    </row>
    <row r="419" spans="2:9" x14ac:dyDescent="0.25">
      <c r="B419">
        <v>415</v>
      </c>
      <c r="C419">
        <v>388</v>
      </c>
      <c r="D419" t="s">
        <v>1832</v>
      </c>
      <c r="E419" t="s">
        <v>1836</v>
      </c>
      <c r="F419" t="s">
        <v>1661</v>
      </c>
      <c r="G419">
        <v>5.4800003999999999E-2</v>
      </c>
      <c r="H419">
        <v>64</v>
      </c>
      <c r="I419" t="s">
        <v>990</v>
      </c>
    </row>
    <row r="420" spans="2:9" x14ac:dyDescent="0.25">
      <c r="B420">
        <v>416</v>
      </c>
      <c r="C420">
        <v>399</v>
      </c>
      <c r="D420" t="s">
        <v>1837</v>
      </c>
      <c r="E420" t="s">
        <v>1838</v>
      </c>
      <c r="F420" t="s">
        <v>882</v>
      </c>
      <c r="G420">
        <v>0.23900002000000001</v>
      </c>
      <c r="H420">
        <v>3</v>
      </c>
      <c r="I420" t="s">
        <v>1307</v>
      </c>
    </row>
    <row r="421" spans="2:9" x14ac:dyDescent="0.25">
      <c r="B421">
        <v>417</v>
      </c>
      <c r="C421">
        <v>399</v>
      </c>
      <c r="D421" t="s">
        <v>1837</v>
      </c>
      <c r="E421" t="s">
        <v>1839</v>
      </c>
      <c r="F421" t="s">
        <v>879</v>
      </c>
      <c r="G421">
        <v>-0.23899999999999999</v>
      </c>
      <c r="H421">
        <v>9</v>
      </c>
      <c r="I421" t="s">
        <v>1310</v>
      </c>
    </row>
    <row r="422" spans="2:9" x14ac:dyDescent="0.25">
      <c r="B422">
        <v>418</v>
      </c>
      <c r="C422">
        <v>399</v>
      </c>
      <c r="D422" t="s">
        <v>1837</v>
      </c>
      <c r="E422" t="s">
        <v>1840</v>
      </c>
      <c r="F422" t="s">
        <v>877</v>
      </c>
      <c r="G422">
        <v>-0.23899999999999999</v>
      </c>
      <c r="H422">
        <v>9</v>
      </c>
      <c r="I422" t="s">
        <v>1310</v>
      </c>
    </row>
    <row r="423" spans="2:9" x14ac:dyDescent="0.25">
      <c r="B423">
        <v>419</v>
      </c>
      <c r="C423">
        <v>399</v>
      </c>
      <c r="D423" t="s">
        <v>1837</v>
      </c>
      <c r="E423" t="s">
        <v>1841</v>
      </c>
      <c r="F423" t="s">
        <v>1296</v>
      </c>
      <c r="G423">
        <v>0.23900002000000001</v>
      </c>
      <c r="H423">
        <v>3</v>
      </c>
      <c r="I423" t="s">
        <v>1307</v>
      </c>
    </row>
    <row r="424" spans="2:9" x14ac:dyDescent="0.25">
      <c r="B424">
        <v>420</v>
      </c>
      <c r="C424">
        <v>405</v>
      </c>
      <c r="D424" t="s">
        <v>945</v>
      </c>
      <c r="E424" t="s">
        <v>1842</v>
      </c>
      <c r="F424" t="s">
        <v>1323</v>
      </c>
      <c r="G424">
        <v>-0.49999988000000001</v>
      </c>
      <c r="H424">
        <v>18</v>
      </c>
      <c r="I424" t="s">
        <v>1583</v>
      </c>
    </row>
    <row r="425" spans="2:9" x14ac:dyDescent="0.25">
      <c r="B425">
        <v>421</v>
      </c>
      <c r="C425">
        <v>405</v>
      </c>
      <c r="D425" t="s">
        <v>945</v>
      </c>
      <c r="E425" t="s">
        <v>1843</v>
      </c>
      <c r="F425" t="s">
        <v>1586</v>
      </c>
      <c r="G425">
        <v>-0.16669999999999999</v>
      </c>
      <c r="H425">
        <v>32</v>
      </c>
      <c r="I425" t="s">
        <v>1587</v>
      </c>
    </row>
    <row r="426" spans="2:9" x14ac:dyDescent="0.25">
      <c r="B426">
        <v>422</v>
      </c>
      <c r="C426">
        <v>405</v>
      </c>
      <c r="D426" t="s">
        <v>945</v>
      </c>
      <c r="E426" t="s">
        <v>1844</v>
      </c>
      <c r="F426" t="s">
        <v>1589</v>
      </c>
      <c r="G426">
        <v>-0.16669999999999999</v>
      </c>
      <c r="H426">
        <v>32</v>
      </c>
      <c r="I426" t="s">
        <v>1587</v>
      </c>
    </row>
    <row r="427" spans="2:9" x14ac:dyDescent="0.25">
      <c r="B427">
        <v>423</v>
      </c>
      <c r="C427">
        <v>405</v>
      </c>
      <c r="D427" t="s">
        <v>945</v>
      </c>
      <c r="E427" t="s">
        <v>1845</v>
      </c>
      <c r="F427" t="s">
        <v>1591</v>
      </c>
      <c r="G427">
        <v>-0.16669999999999999</v>
      </c>
      <c r="H427">
        <v>32</v>
      </c>
      <c r="I427" t="s">
        <v>1587</v>
      </c>
    </row>
    <row r="428" spans="2:9" x14ac:dyDescent="0.25">
      <c r="B428">
        <v>424</v>
      </c>
      <c r="C428">
        <v>411</v>
      </c>
      <c r="D428" t="s">
        <v>1846</v>
      </c>
      <c r="E428" t="s">
        <v>1847</v>
      </c>
      <c r="F428" t="s">
        <v>1320</v>
      </c>
      <c r="G428">
        <v>0.50030005</v>
      </c>
      <c r="H428">
        <v>25</v>
      </c>
      <c r="I428" t="s">
        <v>1321</v>
      </c>
    </row>
    <row r="429" spans="2:9" x14ac:dyDescent="0.25">
      <c r="B429">
        <v>425</v>
      </c>
      <c r="C429">
        <v>411</v>
      </c>
      <c r="D429" t="s">
        <v>1846</v>
      </c>
      <c r="E429" t="s">
        <v>1848</v>
      </c>
      <c r="F429" t="s">
        <v>1335</v>
      </c>
      <c r="G429">
        <v>0.49969999999999998</v>
      </c>
      <c r="H429">
        <v>72</v>
      </c>
      <c r="I429" t="s">
        <v>1324</v>
      </c>
    </row>
    <row r="430" spans="2:9" x14ac:dyDescent="0.25">
      <c r="B430">
        <v>426</v>
      </c>
      <c r="C430">
        <v>411</v>
      </c>
      <c r="D430" t="s">
        <v>1846</v>
      </c>
      <c r="E430" t="s">
        <v>1849</v>
      </c>
      <c r="F430" t="s">
        <v>1850</v>
      </c>
      <c r="G430">
        <v>0.50030005</v>
      </c>
      <c r="H430">
        <v>25</v>
      </c>
      <c r="I430" t="s">
        <v>1321</v>
      </c>
    </row>
    <row r="431" spans="2:9" x14ac:dyDescent="0.25">
      <c r="B431">
        <v>427</v>
      </c>
      <c r="C431">
        <v>411</v>
      </c>
      <c r="D431" t="s">
        <v>1846</v>
      </c>
      <c r="E431" t="s">
        <v>1851</v>
      </c>
      <c r="F431" t="s">
        <v>1852</v>
      </c>
      <c r="G431">
        <v>0.49969999999999998</v>
      </c>
      <c r="H431">
        <v>72</v>
      </c>
      <c r="I431" t="s">
        <v>1324</v>
      </c>
    </row>
    <row r="432" spans="2:9" x14ac:dyDescent="0.25">
      <c r="B432">
        <v>428</v>
      </c>
      <c r="C432">
        <v>415</v>
      </c>
      <c r="D432" t="s">
        <v>1853</v>
      </c>
      <c r="E432" t="s">
        <v>1854</v>
      </c>
      <c r="F432" t="s">
        <v>886</v>
      </c>
      <c r="G432">
        <v>-7.5500003999999996E-2</v>
      </c>
      <c r="H432">
        <v>63</v>
      </c>
      <c r="I432" t="s">
        <v>989</v>
      </c>
    </row>
    <row r="433" spans="2:9" x14ac:dyDescent="0.25">
      <c r="B433">
        <v>429</v>
      </c>
      <c r="C433">
        <v>415</v>
      </c>
      <c r="D433" t="s">
        <v>1853</v>
      </c>
      <c r="E433" t="s">
        <v>1855</v>
      </c>
      <c r="F433" t="s">
        <v>877</v>
      </c>
      <c r="G433">
        <v>7.5599970000000002E-2</v>
      </c>
      <c r="H433">
        <v>39</v>
      </c>
      <c r="I433" t="s">
        <v>1303</v>
      </c>
    </row>
    <row r="434" spans="2:9" x14ac:dyDescent="0.25">
      <c r="B434">
        <v>430</v>
      </c>
      <c r="C434">
        <v>415</v>
      </c>
      <c r="D434" t="s">
        <v>1853</v>
      </c>
      <c r="E434" t="s">
        <v>1856</v>
      </c>
      <c r="F434" t="s">
        <v>1435</v>
      </c>
      <c r="G434">
        <v>7.5599970000000002E-2</v>
      </c>
      <c r="H434">
        <v>39</v>
      </c>
      <c r="I434" t="s">
        <v>1303</v>
      </c>
    </row>
    <row r="435" spans="2:9" x14ac:dyDescent="0.25">
      <c r="B435">
        <v>431</v>
      </c>
      <c r="C435">
        <v>415</v>
      </c>
      <c r="D435" t="s">
        <v>1853</v>
      </c>
      <c r="E435" t="s">
        <v>1857</v>
      </c>
      <c r="F435" t="s">
        <v>907</v>
      </c>
      <c r="G435">
        <v>-7.5500003999999996E-2</v>
      </c>
      <c r="H435">
        <v>63</v>
      </c>
      <c r="I435" t="s">
        <v>989</v>
      </c>
    </row>
    <row r="436" spans="2:9" x14ac:dyDescent="0.25">
      <c r="B436">
        <v>432</v>
      </c>
      <c r="C436">
        <v>417</v>
      </c>
      <c r="D436" t="s">
        <v>948</v>
      </c>
      <c r="E436" t="s">
        <v>1858</v>
      </c>
      <c r="F436" t="s">
        <v>879</v>
      </c>
      <c r="G436">
        <v>-2.9000000000000001E-2</v>
      </c>
      <c r="H436">
        <v>58</v>
      </c>
      <c r="I436" t="s">
        <v>1275</v>
      </c>
    </row>
    <row r="437" spans="2:9" x14ac:dyDescent="0.25">
      <c r="B437">
        <v>433</v>
      </c>
      <c r="C437">
        <v>417</v>
      </c>
      <c r="D437" t="s">
        <v>948</v>
      </c>
      <c r="E437" t="s">
        <v>1859</v>
      </c>
      <c r="F437" t="s">
        <v>886</v>
      </c>
      <c r="G437">
        <v>1.0999978000000001E-2</v>
      </c>
      <c r="H437">
        <v>37</v>
      </c>
      <c r="I437" t="s">
        <v>988</v>
      </c>
    </row>
    <row r="438" spans="2:9" x14ac:dyDescent="0.25">
      <c r="B438">
        <v>434</v>
      </c>
      <c r="C438">
        <v>417</v>
      </c>
      <c r="D438" t="s">
        <v>948</v>
      </c>
      <c r="E438" t="s">
        <v>1860</v>
      </c>
      <c r="F438" t="s">
        <v>880</v>
      </c>
      <c r="G438">
        <v>1.1000006999999999E-2</v>
      </c>
      <c r="H438">
        <v>37</v>
      </c>
      <c r="I438" t="s">
        <v>988</v>
      </c>
    </row>
    <row r="439" spans="2:9" x14ac:dyDescent="0.25">
      <c r="B439">
        <v>435</v>
      </c>
      <c r="C439">
        <v>418</v>
      </c>
      <c r="D439" t="s">
        <v>1861</v>
      </c>
      <c r="E439" t="s">
        <v>1862</v>
      </c>
      <c r="F439" t="s">
        <v>877</v>
      </c>
      <c r="G439">
        <v>-0.23900002000000001</v>
      </c>
      <c r="H439">
        <v>9</v>
      </c>
      <c r="I439" t="s">
        <v>1310</v>
      </c>
    </row>
    <row r="440" spans="2:9" x14ac:dyDescent="0.25">
      <c r="B440">
        <v>436</v>
      </c>
      <c r="C440">
        <v>418</v>
      </c>
      <c r="D440" t="s">
        <v>1861</v>
      </c>
      <c r="E440" t="s">
        <v>1863</v>
      </c>
      <c r="F440" t="s">
        <v>876</v>
      </c>
      <c r="G440">
        <v>0.23960000000000001</v>
      </c>
      <c r="H440">
        <v>3</v>
      </c>
      <c r="I440" t="s">
        <v>1307</v>
      </c>
    </row>
    <row r="441" spans="2:9" x14ac:dyDescent="0.25">
      <c r="B441">
        <v>437</v>
      </c>
      <c r="C441">
        <v>420</v>
      </c>
      <c r="D441" t="s">
        <v>1864</v>
      </c>
      <c r="E441" t="s">
        <v>1865</v>
      </c>
      <c r="F441" t="s">
        <v>886</v>
      </c>
      <c r="G441">
        <v>-7.5600009999999995E-2</v>
      </c>
      <c r="H441">
        <v>63</v>
      </c>
      <c r="I441" t="s">
        <v>989</v>
      </c>
    </row>
    <row r="442" spans="2:9" x14ac:dyDescent="0.25">
      <c r="B442">
        <v>438</v>
      </c>
      <c r="C442">
        <v>420</v>
      </c>
      <c r="D442" t="s">
        <v>1864</v>
      </c>
      <c r="E442" t="s">
        <v>1866</v>
      </c>
      <c r="F442" t="s">
        <v>882</v>
      </c>
      <c r="G442">
        <v>0.23899999999999999</v>
      </c>
      <c r="H442">
        <v>3</v>
      </c>
      <c r="I442" t="s">
        <v>1307</v>
      </c>
    </row>
    <row r="443" spans="2:9" x14ac:dyDescent="0.25">
      <c r="B443">
        <v>439</v>
      </c>
      <c r="C443">
        <v>420</v>
      </c>
      <c r="D443" t="s">
        <v>1864</v>
      </c>
      <c r="E443" t="s">
        <v>1867</v>
      </c>
      <c r="F443" t="s">
        <v>879</v>
      </c>
      <c r="G443">
        <v>-0.23900002000000001</v>
      </c>
      <c r="H443">
        <v>9</v>
      </c>
      <c r="I443" t="s">
        <v>1310</v>
      </c>
    </row>
    <row r="444" spans="2:9" x14ac:dyDescent="0.25">
      <c r="B444">
        <v>440</v>
      </c>
      <c r="C444">
        <v>420</v>
      </c>
      <c r="D444" t="s">
        <v>1864</v>
      </c>
      <c r="E444" t="s">
        <v>1868</v>
      </c>
      <c r="F444" t="s">
        <v>1281</v>
      </c>
      <c r="G444">
        <v>0.15120004000000001</v>
      </c>
      <c r="H444">
        <v>39</v>
      </c>
      <c r="I444" t="s">
        <v>1303</v>
      </c>
    </row>
    <row r="445" spans="2:9" x14ac:dyDescent="0.25">
      <c r="B445">
        <v>441</v>
      </c>
      <c r="C445">
        <v>420</v>
      </c>
      <c r="D445" t="s">
        <v>1864</v>
      </c>
      <c r="E445" t="s">
        <v>1869</v>
      </c>
      <c r="F445" t="s">
        <v>1296</v>
      </c>
      <c r="G445">
        <v>-7.5600000000000001E-2</v>
      </c>
      <c r="H445">
        <v>63</v>
      </c>
      <c r="I445" t="s">
        <v>989</v>
      </c>
    </row>
    <row r="446" spans="2:9" x14ac:dyDescent="0.25">
      <c r="B446">
        <v>442</v>
      </c>
      <c r="C446">
        <v>424</v>
      </c>
      <c r="D446" t="s">
        <v>949</v>
      </c>
      <c r="E446" t="s">
        <v>1870</v>
      </c>
      <c r="F446" t="s">
        <v>879</v>
      </c>
      <c r="G446">
        <v>0.1522</v>
      </c>
      <c r="H446">
        <v>39</v>
      </c>
      <c r="I446" t="s">
        <v>1303</v>
      </c>
    </row>
    <row r="447" spans="2:9" x14ac:dyDescent="0.25">
      <c r="B447">
        <v>443</v>
      </c>
      <c r="C447">
        <v>424</v>
      </c>
      <c r="D447" t="s">
        <v>949</v>
      </c>
      <c r="E447" t="s">
        <v>1871</v>
      </c>
      <c r="F447" t="s">
        <v>882</v>
      </c>
      <c r="G447">
        <v>-7.5600009999999995E-2</v>
      </c>
      <c r="H447">
        <v>63</v>
      </c>
      <c r="I447" t="s">
        <v>989</v>
      </c>
    </row>
    <row r="448" spans="2:9" x14ac:dyDescent="0.25">
      <c r="B448">
        <v>444</v>
      </c>
      <c r="C448">
        <v>424</v>
      </c>
      <c r="D448" t="s">
        <v>949</v>
      </c>
      <c r="E448" t="s">
        <v>1872</v>
      </c>
      <c r="F448" t="s">
        <v>885</v>
      </c>
      <c r="G448">
        <v>-7.5599990000000006E-2</v>
      </c>
      <c r="H448">
        <v>63</v>
      </c>
      <c r="I448" t="s">
        <v>989</v>
      </c>
    </row>
    <row r="449" spans="2:9" x14ac:dyDescent="0.25">
      <c r="B449">
        <v>445</v>
      </c>
      <c r="C449">
        <v>427</v>
      </c>
      <c r="D449" t="s">
        <v>1873</v>
      </c>
      <c r="E449" t="s">
        <v>1874</v>
      </c>
      <c r="F449" t="s">
        <v>879</v>
      </c>
      <c r="G449">
        <v>-0.23899999999999999</v>
      </c>
      <c r="H449">
        <v>9</v>
      </c>
      <c r="I449" t="s">
        <v>1310</v>
      </c>
    </row>
    <row r="450" spans="2:9" x14ac:dyDescent="0.25">
      <c r="B450">
        <v>446</v>
      </c>
      <c r="C450">
        <v>427</v>
      </c>
      <c r="D450" t="s">
        <v>1873</v>
      </c>
      <c r="E450" t="s">
        <v>1875</v>
      </c>
      <c r="F450" t="s">
        <v>881</v>
      </c>
      <c r="G450">
        <v>0.23899999999999999</v>
      </c>
      <c r="H450">
        <v>3</v>
      </c>
      <c r="I450" t="s">
        <v>1307</v>
      </c>
    </row>
    <row r="451" spans="2:9" x14ac:dyDescent="0.25">
      <c r="B451">
        <v>447</v>
      </c>
      <c r="C451">
        <v>428</v>
      </c>
      <c r="D451" t="s">
        <v>1876</v>
      </c>
      <c r="E451" t="s">
        <v>1877</v>
      </c>
      <c r="F451" t="s">
        <v>879</v>
      </c>
      <c r="G451">
        <v>-0.23900002000000001</v>
      </c>
      <c r="H451">
        <v>9</v>
      </c>
      <c r="I451" t="s">
        <v>1310</v>
      </c>
    </row>
    <row r="452" spans="2:9" x14ac:dyDescent="0.25">
      <c r="B452">
        <v>448</v>
      </c>
      <c r="C452">
        <v>428</v>
      </c>
      <c r="D452" t="s">
        <v>1876</v>
      </c>
      <c r="E452" t="s">
        <v>1878</v>
      </c>
      <c r="F452" t="s">
        <v>882</v>
      </c>
      <c r="G452">
        <v>0.23900002000000001</v>
      </c>
      <c r="H452">
        <v>3</v>
      </c>
      <c r="I452" t="s">
        <v>1307</v>
      </c>
    </row>
    <row r="453" spans="2:9" x14ac:dyDescent="0.25">
      <c r="B453">
        <v>449</v>
      </c>
      <c r="C453">
        <v>433</v>
      </c>
      <c r="D453" t="s">
        <v>1879</v>
      </c>
      <c r="E453" t="s">
        <v>1880</v>
      </c>
      <c r="F453" t="s">
        <v>1281</v>
      </c>
      <c r="G453">
        <v>7.5600000000000001E-2</v>
      </c>
      <c r="H453">
        <v>39</v>
      </c>
      <c r="I453" t="s">
        <v>1303</v>
      </c>
    </row>
    <row r="454" spans="2:9" x14ac:dyDescent="0.25">
      <c r="B454">
        <v>450</v>
      </c>
      <c r="C454">
        <v>433</v>
      </c>
      <c r="D454" t="s">
        <v>1879</v>
      </c>
      <c r="E454" t="s">
        <v>1881</v>
      </c>
      <c r="F454" t="s">
        <v>885</v>
      </c>
      <c r="G454">
        <v>-7.5500003999999996E-2</v>
      </c>
      <c r="H454">
        <v>63</v>
      </c>
      <c r="I454" t="s">
        <v>989</v>
      </c>
    </row>
    <row r="455" spans="2:9" x14ac:dyDescent="0.25">
      <c r="B455">
        <v>451</v>
      </c>
      <c r="C455">
        <v>434</v>
      </c>
      <c r="D455" t="s">
        <v>950</v>
      </c>
      <c r="E455" t="s">
        <v>1882</v>
      </c>
      <c r="F455" t="s">
        <v>877</v>
      </c>
      <c r="G455">
        <v>-0.24000001000000001</v>
      </c>
      <c r="H455">
        <v>9</v>
      </c>
      <c r="I455" t="s">
        <v>1310</v>
      </c>
    </row>
    <row r="456" spans="2:9" x14ac:dyDescent="0.25">
      <c r="B456">
        <v>452</v>
      </c>
      <c r="C456">
        <v>434</v>
      </c>
      <c r="D456" t="s">
        <v>950</v>
      </c>
      <c r="E456" t="s">
        <v>1883</v>
      </c>
      <c r="F456" t="s">
        <v>886</v>
      </c>
      <c r="G456">
        <v>0.23899999999999999</v>
      </c>
      <c r="H456">
        <v>3</v>
      </c>
      <c r="I456" t="s">
        <v>1439</v>
      </c>
    </row>
    <row r="457" spans="2:9" x14ac:dyDescent="0.25">
      <c r="B457">
        <v>453</v>
      </c>
      <c r="C457">
        <v>445</v>
      </c>
      <c r="D457" t="s">
        <v>1884</v>
      </c>
      <c r="E457" t="s">
        <v>1885</v>
      </c>
      <c r="F457" t="s">
        <v>1323</v>
      </c>
      <c r="G457">
        <v>0.24930002000000001</v>
      </c>
      <c r="H457">
        <v>73</v>
      </c>
      <c r="I457" t="s">
        <v>1886</v>
      </c>
    </row>
    <row r="458" spans="2:9" x14ac:dyDescent="0.25">
      <c r="B458">
        <v>454</v>
      </c>
      <c r="C458">
        <v>445</v>
      </c>
      <c r="D458" t="s">
        <v>1884</v>
      </c>
      <c r="E458" t="s">
        <v>1887</v>
      </c>
      <c r="F458" t="s">
        <v>1335</v>
      </c>
      <c r="G458">
        <v>0.25</v>
      </c>
      <c r="H458">
        <v>72</v>
      </c>
      <c r="I458" t="s">
        <v>1888</v>
      </c>
    </row>
    <row r="459" spans="2:9" x14ac:dyDescent="0.25">
      <c r="B459">
        <v>455</v>
      </c>
      <c r="C459">
        <v>448</v>
      </c>
      <c r="D459" t="s">
        <v>1889</v>
      </c>
      <c r="E459" t="s">
        <v>1890</v>
      </c>
      <c r="F459" t="s">
        <v>879</v>
      </c>
      <c r="G459">
        <v>-0.23900002000000001</v>
      </c>
      <c r="H459">
        <v>9</v>
      </c>
      <c r="I459" t="s">
        <v>1310</v>
      </c>
    </row>
    <row r="460" spans="2:9" x14ac:dyDescent="0.25">
      <c r="B460">
        <v>456</v>
      </c>
      <c r="C460">
        <v>448</v>
      </c>
      <c r="D460" t="s">
        <v>1889</v>
      </c>
      <c r="E460" t="s">
        <v>1891</v>
      </c>
      <c r="F460" t="s">
        <v>876</v>
      </c>
      <c r="G460">
        <v>0.23980002</v>
      </c>
      <c r="H460">
        <v>3</v>
      </c>
      <c r="I460" t="s">
        <v>1307</v>
      </c>
    </row>
    <row r="461" spans="2:9" x14ac:dyDescent="0.25">
      <c r="B461">
        <v>457</v>
      </c>
      <c r="C461">
        <v>449</v>
      </c>
      <c r="D461" t="s">
        <v>1892</v>
      </c>
      <c r="E461" t="s">
        <v>1893</v>
      </c>
      <c r="F461" t="s">
        <v>881</v>
      </c>
      <c r="G461">
        <v>0.23900002000000001</v>
      </c>
      <c r="H461">
        <v>3</v>
      </c>
      <c r="I461" t="s">
        <v>1307</v>
      </c>
    </row>
    <row r="462" spans="2:9" x14ac:dyDescent="0.25">
      <c r="B462">
        <v>458</v>
      </c>
      <c r="C462">
        <v>449</v>
      </c>
      <c r="D462" t="s">
        <v>1892</v>
      </c>
      <c r="E462" t="s">
        <v>1894</v>
      </c>
      <c r="F462" t="s">
        <v>879</v>
      </c>
      <c r="G462">
        <v>-0.23899999999999999</v>
      </c>
      <c r="H462">
        <v>9</v>
      </c>
      <c r="I462" t="s">
        <v>1310</v>
      </c>
    </row>
    <row r="463" spans="2:9" x14ac:dyDescent="0.25">
      <c r="B463">
        <v>459</v>
      </c>
      <c r="C463">
        <v>450</v>
      </c>
      <c r="D463" t="s">
        <v>1895</v>
      </c>
      <c r="E463" t="s">
        <v>1896</v>
      </c>
      <c r="F463" t="s">
        <v>879</v>
      </c>
      <c r="G463">
        <v>-0.23899999999999999</v>
      </c>
      <c r="H463">
        <v>9</v>
      </c>
      <c r="I463" t="s">
        <v>1310</v>
      </c>
    </row>
    <row r="464" spans="2:9" x14ac:dyDescent="0.25">
      <c r="B464">
        <v>460</v>
      </c>
      <c r="C464">
        <v>450</v>
      </c>
      <c r="D464" t="s">
        <v>1895</v>
      </c>
      <c r="E464" t="s">
        <v>1897</v>
      </c>
      <c r="F464" t="s">
        <v>886</v>
      </c>
      <c r="G464">
        <v>0.23900002000000001</v>
      </c>
      <c r="H464">
        <v>3</v>
      </c>
      <c r="I464" t="s">
        <v>1307</v>
      </c>
    </row>
    <row r="465" spans="2:9" x14ac:dyDescent="0.25">
      <c r="B465">
        <v>461</v>
      </c>
      <c r="C465">
        <v>450</v>
      </c>
      <c r="D465" t="s">
        <v>1895</v>
      </c>
      <c r="E465" t="s">
        <v>1898</v>
      </c>
      <c r="F465" t="s">
        <v>1899</v>
      </c>
      <c r="G465">
        <v>-0.23899999999999999</v>
      </c>
      <c r="H465">
        <v>9</v>
      </c>
      <c r="I465" t="s">
        <v>1310</v>
      </c>
    </row>
    <row r="466" spans="2:9" x14ac:dyDescent="0.25">
      <c r="B466">
        <v>462</v>
      </c>
      <c r="C466">
        <v>450</v>
      </c>
      <c r="D466" t="s">
        <v>1895</v>
      </c>
      <c r="E466" t="s">
        <v>1900</v>
      </c>
      <c r="F466" t="s">
        <v>907</v>
      </c>
      <c r="G466">
        <v>0.23900002000000001</v>
      </c>
      <c r="H466">
        <v>3</v>
      </c>
      <c r="I466" t="s">
        <v>1307</v>
      </c>
    </row>
    <row r="467" spans="2:9" x14ac:dyDescent="0.25">
      <c r="B467">
        <v>463</v>
      </c>
      <c r="C467">
        <v>451</v>
      </c>
      <c r="D467" t="s">
        <v>1901</v>
      </c>
      <c r="E467" t="s">
        <v>1902</v>
      </c>
      <c r="F467" t="s">
        <v>881</v>
      </c>
      <c r="G467">
        <v>-5.3000002999999997E-2</v>
      </c>
      <c r="H467">
        <v>37</v>
      </c>
      <c r="I467" t="s">
        <v>988</v>
      </c>
    </row>
    <row r="468" spans="2:9" x14ac:dyDescent="0.25">
      <c r="B468">
        <v>464</v>
      </c>
      <c r="C468">
        <v>451</v>
      </c>
      <c r="D468" t="s">
        <v>1901</v>
      </c>
      <c r="E468" t="s">
        <v>1903</v>
      </c>
      <c r="F468" t="s">
        <v>882</v>
      </c>
      <c r="G468">
        <v>5.2999999999999999E-2</v>
      </c>
      <c r="H468">
        <v>63</v>
      </c>
      <c r="I468" t="s">
        <v>989</v>
      </c>
    </row>
    <row r="469" spans="2:9" x14ac:dyDescent="0.25">
      <c r="B469">
        <v>465</v>
      </c>
      <c r="C469">
        <v>452</v>
      </c>
      <c r="D469" t="s">
        <v>1904</v>
      </c>
      <c r="E469" t="s">
        <v>1905</v>
      </c>
      <c r="F469" t="s">
        <v>880</v>
      </c>
      <c r="G469">
        <v>0.23900001000000001</v>
      </c>
      <c r="H469">
        <v>3</v>
      </c>
      <c r="I469" t="s">
        <v>1307</v>
      </c>
    </row>
    <row r="470" spans="2:9" x14ac:dyDescent="0.25">
      <c r="B470">
        <v>466</v>
      </c>
      <c r="C470">
        <v>452</v>
      </c>
      <c r="D470" t="s">
        <v>1904</v>
      </c>
      <c r="E470" t="s">
        <v>1906</v>
      </c>
      <c r="F470" t="s">
        <v>1353</v>
      </c>
      <c r="G470">
        <v>-0.23900002000000001</v>
      </c>
      <c r="H470">
        <v>9</v>
      </c>
      <c r="I470" t="s">
        <v>1310</v>
      </c>
    </row>
    <row r="471" spans="2:9" x14ac:dyDescent="0.25">
      <c r="B471">
        <v>467</v>
      </c>
      <c r="C471">
        <v>453</v>
      </c>
      <c r="D471" t="s">
        <v>1907</v>
      </c>
      <c r="E471" t="s">
        <v>1908</v>
      </c>
      <c r="F471" t="s">
        <v>1355</v>
      </c>
      <c r="G471">
        <v>0.23900001000000001</v>
      </c>
      <c r="H471">
        <v>3</v>
      </c>
      <c r="I471" t="s">
        <v>1307</v>
      </c>
    </row>
    <row r="472" spans="2:9" x14ac:dyDescent="0.25">
      <c r="B472">
        <v>468</v>
      </c>
      <c r="C472">
        <v>453</v>
      </c>
      <c r="D472" t="s">
        <v>1907</v>
      </c>
      <c r="E472" t="s">
        <v>1909</v>
      </c>
      <c r="F472" t="s">
        <v>53</v>
      </c>
      <c r="G472">
        <v>-0.23900002000000001</v>
      </c>
      <c r="H472">
        <v>9</v>
      </c>
      <c r="I472" t="s">
        <v>1310</v>
      </c>
    </row>
    <row r="473" spans="2:9" x14ac:dyDescent="0.25">
      <c r="B473">
        <v>469</v>
      </c>
      <c r="C473">
        <v>455</v>
      </c>
      <c r="D473" t="s">
        <v>1910</v>
      </c>
      <c r="E473" t="s">
        <v>1911</v>
      </c>
      <c r="F473" t="s">
        <v>886</v>
      </c>
      <c r="G473">
        <v>0.23899999999999999</v>
      </c>
      <c r="H473">
        <v>3</v>
      </c>
      <c r="I473" t="s">
        <v>1439</v>
      </c>
    </row>
    <row r="474" spans="2:9" x14ac:dyDescent="0.25">
      <c r="B474">
        <v>470</v>
      </c>
      <c r="C474">
        <v>455</v>
      </c>
      <c r="D474" t="s">
        <v>1910</v>
      </c>
      <c r="E474" t="s">
        <v>1912</v>
      </c>
      <c r="F474" t="s">
        <v>877</v>
      </c>
      <c r="G474">
        <v>-0.23899999999999999</v>
      </c>
      <c r="H474">
        <v>9</v>
      </c>
      <c r="I474" t="s">
        <v>1310</v>
      </c>
    </row>
    <row r="475" spans="2:9" x14ac:dyDescent="0.25">
      <c r="B475">
        <v>471</v>
      </c>
      <c r="C475">
        <v>458</v>
      </c>
      <c r="D475" t="s">
        <v>1913</v>
      </c>
      <c r="E475" t="s">
        <v>1914</v>
      </c>
      <c r="F475" t="s">
        <v>1320</v>
      </c>
      <c r="G475">
        <v>-0.5</v>
      </c>
      <c r="H475">
        <v>25</v>
      </c>
      <c r="I475" t="s">
        <v>1639</v>
      </c>
    </row>
    <row r="476" spans="2:9" x14ac:dyDescent="0.25">
      <c r="B476">
        <v>472</v>
      </c>
      <c r="C476">
        <v>458</v>
      </c>
      <c r="D476" t="s">
        <v>1913</v>
      </c>
      <c r="E476" t="s">
        <v>1915</v>
      </c>
      <c r="F476" t="s">
        <v>1586</v>
      </c>
      <c r="G476">
        <v>-0.25000006000000002</v>
      </c>
      <c r="H476">
        <v>32</v>
      </c>
      <c r="I476" t="s">
        <v>1641</v>
      </c>
    </row>
    <row r="477" spans="2:9" x14ac:dyDescent="0.25">
      <c r="B477">
        <v>473</v>
      </c>
      <c r="C477">
        <v>458</v>
      </c>
      <c r="D477" t="s">
        <v>1913</v>
      </c>
      <c r="E477" t="s">
        <v>1916</v>
      </c>
      <c r="F477" t="s">
        <v>1589</v>
      </c>
      <c r="G477">
        <v>-0.25000006000000002</v>
      </c>
      <c r="H477">
        <v>32</v>
      </c>
      <c r="I477" t="s">
        <v>1641</v>
      </c>
    </row>
    <row r="478" spans="2:9" x14ac:dyDescent="0.25">
      <c r="B478">
        <v>474</v>
      </c>
      <c r="C478">
        <v>458</v>
      </c>
      <c r="D478" t="s">
        <v>1913</v>
      </c>
      <c r="E478" t="s">
        <v>1917</v>
      </c>
      <c r="F478" t="s">
        <v>879</v>
      </c>
      <c r="G478">
        <v>0.1512</v>
      </c>
      <c r="H478">
        <v>39</v>
      </c>
      <c r="I478" t="s">
        <v>1303</v>
      </c>
    </row>
    <row r="479" spans="2:9" x14ac:dyDescent="0.25">
      <c r="B479">
        <v>475</v>
      </c>
      <c r="C479">
        <v>458</v>
      </c>
      <c r="D479" t="s">
        <v>1913</v>
      </c>
      <c r="E479" t="s">
        <v>1918</v>
      </c>
      <c r="F479" t="s">
        <v>1281</v>
      </c>
      <c r="G479">
        <v>0.1512</v>
      </c>
      <c r="H479">
        <v>39</v>
      </c>
      <c r="I479" t="s">
        <v>1303</v>
      </c>
    </row>
    <row r="480" spans="2:9" x14ac:dyDescent="0.25">
      <c r="B480">
        <v>476</v>
      </c>
      <c r="C480">
        <v>458</v>
      </c>
      <c r="D480" t="s">
        <v>1913</v>
      </c>
      <c r="E480" t="s">
        <v>1919</v>
      </c>
      <c r="F480" t="s">
        <v>886</v>
      </c>
      <c r="G480">
        <v>-7.5500003999999996E-2</v>
      </c>
      <c r="H480">
        <v>63</v>
      </c>
      <c r="I480" t="s">
        <v>989</v>
      </c>
    </row>
    <row r="481" spans="2:9" x14ac:dyDescent="0.25">
      <c r="B481">
        <v>477</v>
      </c>
      <c r="C481">
        <v>458</v>
      </c>
      <c r="D481" t="s">
        <v>1913</v>
      </c>
      <c r="E481" t="s">
        <v>1920</v>
      </c>
      <c r="F481" t="s">
        <v>876</v>
      </c>
      <c r="G481">
        <v>-7.5600009999999995E-2</v>
      </c>
      <c r="H481">
        <v>63</v>
      </c>
      <c r="I481" t="s">
        <v>989</v>
      </c>
    </row>
    <row r="482" spans="2:9" x14ac:dyDescent="0.25">
      <c r="B482">
        <v>478</v>
      </c>
      <c r="C482">
        <v>458</v>
      </c>
      <c r="D482" t="s">
        <v>1913</v>
      </c>
      <c r="E482" t="s">
        <v>1921</v>
      </c>
      <c r="F482" t="s">
        <v>882</v>
      </c>
      <c r="G482">
        <v>-7.5500003999999996E-2</v>
      </c>
      <c r="H482">
        <v>63</v>
      </c>
      <c r="I482" t="s">
        <v>989</v>
      </c>
    </row>
    <row r="483" spans="2:9" x14ac:dyDescent="0.25">
      <c r="B483">
        <v>479</v>
      </c>
      <c r="C483">
        <v>458</v>
      </c>
      <c r="D483" t="s">
        <v>1913</v>
      </c>
      <c r="E483" t="s">
        <v>1922</v>
      </c>
      <c r="F483" t="s">
        <v>884</v>
      </c>
      <c r="G483">
        <v>-7.5600009999999995E-2</v>
      </c>
      <c r="H483">
        <v>63</v>
      </c>
      <c r="I483" t="s">
        <v>989</v>
      </c>
    </row>
    <row r="484" spans="2:9" x14ac:dyDescent="0.25">
      <c r="B484">
        <v>480</v>
      </c>
      <c r="C484">
        <v>460</v>
      </c>
      <c r="D484" t="s">
        <v>1923</v>
      </c>
      <c r="E484" t="s">
        <v>1924</v>
      </c>
      <c r="F484" t="s">
        <v>879</v>
      </c>
      <c r="G484">
        <v>7.6000004999999995E-2</v>
      </c>
      <c r="H484">
        <v>39</v>
      </c>
      <c r="I484" t="s">
        <v>1303</v>
      </c>
    </row>
    <row r="485" spans="2:9" x14ac:dyDescent="0.25">
      <c r="B485">
        <v>481</v>
      </c>
      <c r="C485">
        <v>460</v>
      </c>
      <c r="D485" t="s">
        <v>1923</v>
      </c>
      <c r="E485" t="s">
        <v>1925</v>
      </c>
      <c r="F485" t="s">
        <v>876</v>
      </c>
      <c r="G485">
        <v>-7.5500003999999996E-2</v>
      </c>
      <c r="H485">
        <v>63</v>
      </c>
      <c r="I485" t="s">
        <v>989</v>
      </c>
    </row>
    <row r="486" spans="2:9" x14ac:dyDescent="0.25">
      <c r="B486">
        <v>482</v>
      </c>
      <c r="C486">
        <v>461</v>
      </c>
      <c r="D486" t="s">
        <v>1926</v>
      </c>
      <c r="E486" t="s">
        <v>1927</v>
      </c>
      <c r="F486" t="s">
        <v>876</v>
      </c>
      <c r="G486">
        <v>-7.5599990000000006E-2</v>
      </c>
      <c r="H486">
        <v>63</v>
      </c>
      <c r="I486" t="s">
        <v>989</v>
      </c>
    </row>
    <row r="487" spans="2:9" x14ac:dyDescent="0.25">
      <c r="B487">
        <v>483</v>
      </c>
      <c r="C487">
        <v>461</v>
      </c>
      <c r="D487" t="s">
        <v>1926</v>
      </c>
      <c r="E487" t="s">
        <v>1928</v>
      </c>
      <c r="F487" t="s">
        <v>881</v>
      </c>
      <c r="G487">
        <v>5.420001E-2</v>
      </c>
      <c r="H487">
        <v>64</v>
      </c>
      <c r="I487" t="s">
        <v>990</v>
      </c>
    </row>
    <row r="488" spans="2:9" x14ac:dyDescent="0.25">
      <c r="B488">
        <v>484</v>
      </c>
      <c r="C488">
        <v>461</v>
      </c>
      <c r="D488" t="s">
        <v>1926</v>
      </c>
      <c r="E488" t="s">
        <v>1929</v>
      </c>
      <c r="F488" t="s">
        <v>882</v>
      </c>
      <c r="G488">
        <v>-5.3999989999999998E-2</v>
      </c>
      <c r="H488">
        <v>37</v>
      </c>
      <c r="I488" t="s">
        <v>988</v>
      </c>
    </row>
    <row r="489" spans="2:9" x14ac:dyDescent="0.25">
      <c r="B489">
        <v>485</v>
      </c>
      <c r="C489">
        <v>461</v>
      </c>
      <c r="D489" t="s">
        <v>1926</v>
      </c>
      <c r="E489" t="s">
        <v>1930</v>
      </c>
      <c r="F489" t="s">
        <v>11</v>
      </c>
      <c r="G489">
        <v>-7.5500003999999996E-2</v>
      </c>
      <c r="H489">
        <v>63</v>
      </c>
      <c r="I489" t="s">
        <v>989</v>
      </c>
    </row>
    <row r="490" spans="2:9" x14ac:dyDescent="0.25">
      <c r="B490">
        <v>486</v>
      </c>
      <c r="C490">
        <v>461</v>
      </c>
      <c r="D490" t="s">
        <v>1926</v>
      </c>
      <c r="E490" t="s">
        <v>1931</v>
      </c>
      <c r="F490" t="s">
        <v>878</v>
      </c>
      <c r="G490">
        <v>0.15060000000000001</v>
      </c>
      <c r="H490">
        <v>39</v>
      </c>
      <c r="I490" t="s">
        <v>1303</v>
      </c>
    </row>
    <row r="491" spans="2:9" x14ac:dyDescent="0.25">
      <c r="B491">
        <v>487</v>
      </c>
      <c r="C491">
        <v>463</v>
      </c>
      <c r="D491" t="s">
        <v>951</v>
      </c>
      <c r="E491" t="s">
        <v>1932</v>
      </c>
      <c r="F491" t="s">
        <v>879</v>
      </c>
      <c r="G491">
        <v>0.15060000000000001</v>
      </c>
      <c r="H491">
        <v>39</v>
      </c>
      <c r="I491" t="s">
        <v>1303</v>
      </c>
    </row>
    <row r="492" spans="2:9" x14ac:dyDescent="0.25">
      <c r="B492">
        <v>488</v>
      </c>
      <c r="C492">
        <v>463</v>
      </c>
      <c r="D492" t="s">
        <v>951</v>
      </c>
      <c r="E492" t="s">
        <v>1933</v>
      </c>
      <c r="F492" t="s">
        <v>886</v>
      </c>
      <c r="G492">
        <v>-7.5500010000000006E-2</v>
      </c>
      <c r="H492">
        <v>63</v>
      </c>
      <c r="I492" t="s">
        <v>989</v>
      </c>
    </row>
    <row r="493" spans="2:9" x14ac:dyDescent="0.25">
      <c r="B493">
        <v>489</v>
      </c>
      <c r="C493">
        <v>463</v>
      </c>
      <c r="D493" t="s">
        <v>951</v>
      </c>
      <c r="E493" t="s">
        <v>1934</v>
      </c>
      <c r="F493" t="s">
        <v>881</v>
      </c>
      <c r="G493">
        <v>-7.5600009999999995E-2</v>
      </c>
      <c r="H493">
        <v>63</v>
      </c>
      <c r="I493" t="s">
        <v>989</v>
      </c>
    </row>
    <row r="494" spans="2:9" x14ac:dyDescent="0.25">
      <c r="B494">
        <v>490</v>
      </c>
      <c r="C494">
        <v>466</v>
      </c>
      <c r="D494" t="s">
        <v>1935</v>
      </c>
      <c r="E494" t="s">
        <v>1936</v>
      </c>
      <c r="F494" t="s">
        <v>879</v>
      </c>
      <c r="G494">
        <v>-0.23900002000000001</v>
      </c>
      <c r="H494">
        <v>9</v>
      </c>
      <c r="I494" t="s">
        <v>1310</v>
      </c>
    </row>
    <row r="495" spans="2:9" x14ac:dyDescent="0.25">
      <c r="B495">
        <v>491</v>
      </c>
      <c r="C495">
        <v>466</v>
      </c>
      <c r="D495" t="s">
        <v>1935</v>
      </c>
      <c r="E495" t="s">
        <v>1937</v>
      </c>
      <c r="F495" t="s">
        <v>877</v>
      </c>
      <c r="G495">
        <v>-0.23900002000000001</v>
      </c>
      <c r="H495">
        <v>9</v>
      </c>
      <c r="I495" t="s">
        <v>1310</v>
      </c>
    </row>
    <row r="496" spans="2:9" x14ac:dyDescent="0.25">
      <c r="B496">
        <v>492</v>
      </c>
      <c r="C496">
        <v>466</v>
      </c>
      <c r="D496" t="s">
        <v>1935</v>
      </c>
      <c r="E496" t="s">
        <v>1938</v>
      </c>
      <c r="F496" t="s">
        <v>1281</v>
      </c>
      <c r="G496">
        <v>-0.23900002000000001</v>
      </c>
      <c r="H496">
        <v>9</v>
      </c>
      <c r="I496" t="s">
        <v>1310</v>
      </c>
    </row>
    <row r="497" spans="2:9" x14ac:dyDescent="0.25">
      <c r="B497">
        <v>493</v>
      </c>
      <c r="C497">
        <v>466</v>
      </c>
      <c r="D497" t="s">
        <v>1935</v>
      </c>
      <c r="E497" t="s">
        <v>1939</v>
      </c>
      <c r="F497" t="s">
        <v>886</v>
      </c>
      <c r="G497">
        <v>0.23900002000000001</v>
      </c>
      <c r="H497">
        <v>3</v>
      </c>
      <c r="I497" t="s">
        <v>1307</v>
      </c>
    </row>
    <row r="498" spans="2:9" x14ac:dyDescent="0.25">
      <c r="B498">
        <v>494</v>
      </c>
      <c r="C498">
        <v>466</v>
      </c>
      <c r="D498" t="s">
        <v>1935</v>
      </c>
      <c r="E498" t="s">
        <v>1940</v>
      </c>
      <c r="F498" t="s">
        <v>876</v>
      </c>
      <c r="G498">
        <v>0.23900002000000001</v>
      </c>
      <c r="H498">
        <v>3</v>
      </c>
      <c r="I498" t="s">
        <v>1307</v>
      </c>
    </row>
    <row r="499" spans="2:9" x14ac:dyDescent="0.25">
      <c r="B499">
        <v>495</v>
      </c>
      <c r="C499">
        <v>466</v>
      </c>
      <c r="D499" t="s">
        <v>1935</v>
      </c>
      <c r="E499" t="s">
        <v>1941</v>
      </c>
      <c r="F499" t="s">
        <v>881</v>
      </c>
      <c r="G499">
        <v>0.23899996000000001</v>
      </c>
      <c r="H499">
        <v>3</v>
      </c>
      <c r="I499" t="s">
        <v>1307</v>
      </c>
    </row>
    <row r="500" spans="2:9" x14ac:dyDescent="0.25">
      <c r="B500">
        <v>496</v>
      </c>
      <c r="C500">
        <v>467</v>
      </c>
      <c r="D500" t="s">
        <v>1942</v>
      </c>
      <c r="E500" t="s">
        <v>1943</v>
      </c>
      <c r="F500" t="s">
        <v>876</v>
      </c>
      <c r="G500">
        <v>-7.5599990000000006E-2</v>
      </c>
      <c r="H500">
        <v>63</v>
      </c>
      <c r="I500" t="s">
        <v>989</v>
      </c>
    </row>
    <row r="501" spans="2:9" x14ac:dyDescent="0.25">
      <c r="B501">
        <v>497</v>
      </c>
      <c r="C501">
        <v>467</v>
      </c>
      <c r="D501" t="s">
        <v>1942</v>
      </c>
      <c r="E501" t="s">
        <v>1944</v>
      </c>
      <c r="F501" t="s">
        <v>881</v>
      </c>
      <c r="G501">
        <v>5.420001E-2</v>
      </c>
      <c r="H501">
        <v>64</v>
      </c>
      <c r="I501" t="s">
        <v>990</v>
      </c>
    </row>
    <row r="502" spans="2:9" x14ac:dyDescent="0.25">
      <c r="B502">
        <v>498</v>
      </c>
      <c r="C502">
        <v>467</v>
      </c>
      <c r="D502" t="s">
        <v>1942</v>
      </c>
      <c r="E502" t="s">
        <v>1945</v>
      </c>
      <c r="F502" t="s">
        <v>882</v>
      </c>
      <c r="G502">
        <v>-5.3499997000000001E-2</v>
      </c>
      <c r="H502">
        <v>37</v>
      </c>
      <c r="I502" t="s">
        <v>988</v>
      </c>
    </row>
    <row r="503" spans="2:9" x14ac:dyDescent="0.25">
      <c r="B503">
        <v>499</v>
      </c>
      <c r="C503">
        <v>467</v>
      </c>
      <c r="D503" t="s">
        <v>1942</v>
      </c>
      <c r="E503" t="s">
        <v>1946</v>
      </c>
      <c r="F503" t="s">
        <v>11</v>
      </c>
      <c r="G503">
        <v>-7.5500003999999996E-2</v>
      </c>
      <c r="H503">
        <v>63</v>
      </c>
      <c r="I503" t="s">
        <v>989</v>
      </c>
    </row>
    <row r="504" spans="2:9" x14ac:dyDescent="0.25">
      <c r="B504">
        <v>500</v>
      </c>
      <c r="C504">
        <v>467</v>
      </c>
      <c r="D504" t="s">
        <v>1942</v>
      </c>
      <c r="E504" t="s">
        <v>1947</v>
      </c>
      <c r="F504" t="s">
        <v>878</v>
      </c>
      <c r="G504">
        <v>0.15060000000000001</v>
      </c>
      <c r="H504">
        <v>39</v>
      </c>
      <c r="I504" t="s">
        <v>1303</v>
      </c>
    </row>
    <row r="505" spans="2:9" x14ac:dyDescent="0.25">
      <c r="B505">
        <v>501</v>
      </c>
      <c r="C505">
        <v>480</v>
      </c>
      <c r="D505" t="s">
        <v>1948</v>
      </c>
      <c r="E505" t="s">
        <v>1949</v>
      </c>
      <c r="F505" t="s">
        <v>879</v>
      </c>
      <c r="G505">
        <v>0.1512</v>
      </c>
      <c r="H505">
        <v>39</v>
      </c>
      <c r="I505" t="s">
        <v>1303</v>
      </c>
    </row>
    <row r="506" spans="2:9" x14ac:dyDescent="0.25">
      <c r="B506">
        <v>502</v>
      </c>
      <c r="C506">
        <v>480</v>
      </c>
      <c r="D506" t="s">
        <v>1948</v>
      </c>
      <c r="E506" t="s">
        <v>1950</v>
      </c>
      <c r="F506" t="s">
        <v>886</v>
      </c>
      <c r="G506">
        <v>-7.5600009999999995E-2</v>
      </c>
      <c r="H506">
        <v>63</v>
      </c>
      <c r="I506" t="s">
        <v>989</v>
      </c>
    </row>
    <row r="507" spans="2:9" x14ac:dyDescent="0.25">
      <c r="B507">
        <v>503</v>
      </c>
      <c r="C507">
        <v>480</v>
      </c>
      <c r="D507" t="s">
        <v>1948</v>
      </c>
      <c r="E507" t="s">
        <v>1951</v>
      </c>
      <c r="F507" t="s">
        <v>881</v>
      </c>
      <c r="G507">
        <v>-5.4000004999999997E-2</v>
      </c>
      <c r="H507">
        <v>37</v>
      </c>
      <c r="I507" t="s">
        <v>988</v>
      </c>
    </row>
    <row r="508" spans="2:9" x14ac:dyDescent="0.25">
      <c r="B508">
        <v>504</v>
      </c>
      <c r="C508">
        <v>480</v>
      </c>
      <c r="D508" t="s">
        <v>1948</v>
      </c>
      <c r="E508" t="s">
        <v>1952</v>
      </c>
      <c r="F508" t="s">
        <v>884</v>
      </c>
      <c r="G508">
        <v>-5.3000002999999997E-2</v>
      </c>
      <c r="H508">
        <v>37</v>
      </c>
      <c r="I508" t="s">
        <v>988</v>
      </c>
    </row>
    <row r="509" spans="2:9" x14ac:dyDescent="0.25">
      <c r="B509">
        <v>505</v>
      </c>
      <c r="C509">
        <v>480</v>
      </c>
      <c r="D509" t="s">
        <v>1948</v>
      </c>
      <c r="E509" t="s">
        <v>1953</v>
      </c>
      <c r="F509" t="s">
        <v>885</v>
      </c>
      <c r="G509">
        <v>-2.260001E-2</v>
      </c>
      <c r="H509">
        <v>63</v>
      </c>
      <c r="I509" t="s">
        <v>989</v>
      </c>
    </row>
    <row r="510" spans="2:9" x14ac:dyDescent="0.25">
      <c r="B510">
        <v>506</v>
      </c>
      <c r="C510">
        <v>480</v>
      </c>
      <c r="D510" t="s">
        <v>1948</v>
      </c>
      <c r="E510" t="s">
        <v>1954</v>
      </c>
      <c r="F510" t="s">
        <v>880</v>
      </c>
      <c r="G510">
        <v>5.3999999999999999E-2</v>
      </c>
      <c r="H510">
        <v>64</v>
      </c>
      <c r="I510" t="s">
        <v>990</v>
      </c>
    </row>
    <row r="511" spans="2:9" x14ac:dyDescent="0.25">
      <c r="B511">
        <v>507</v>
      </c>
      <c r="C511">
        <v>485</v>
      </c>
      <c r="D511" t="s">
        <v>1955</v>
      </c>
      <c r="E511" t="s">
        <v>1956</v>
      </c>
      <c r="F511" t="s">
        <v>886</v>
      </c>
      <c r="G511">
        <v>0.23900002000000001</v>
      </c>
      <c r="H511">
        <v>3</v>
      </c>
      <c r="I511" t="s">
        <v>1307</v>
      </c>
    </row>
    <row r="512" spans="2:9" x14ac:dyDescent="0.25">
      <c r="B512">
        <v>508</v>
      </c>
      <c r="C512">
        <v>485</v>
      </c>
      <c r="D512" t="s">
        <v>1955</v>
      </c>
      <c r="E512" t="s">
        <v>1957</v>
      </c>
      <c r="F512" t="s">
        <v>877</v>
      </c>
      <c r="G512">
        <v>-0.23900002000000001</v>
      </c>
      <c r="H512">
        <v>9</v>
      </c>
      <c r="I512" t="s">
        <v>1310</v>
      </c>
    </row>
    <row r="513" spans="2:9" x14ac:dyDescent="0.25">
      <c r="B513">
        <v>509</v>
      </c>
      <c r="C513">
        <v>489</v>
      </c>
      <c r="D513" t="s">
        <v>1958</v>
      </c>
      <c r="E513" t="s">
        <v>1959</v>
      </c>
      <c r="F513" t="s">
        <v>879</v>
      </c>
      <c r="G513">
        <v>0.1512</v>
      </c>
      <c r="H513">
        <v>39</v>
      </c>
      <c r="I513" t="s">
        <v>1303</v>
      </c>
    </row>
    <row r="514" spans="2:9" x14ac:dyDescent="0.25">
      <c r="B514">
        <v>510</v>
      </c>
      <c r="C514">
        <v>489</v>
      </c>
      <c r="D514" t="s">
        <v>1958</v>
      </c>
      <c r="E514" t="s">
        <v>1960</v>
      </c>
      <c r="F514" t="s">
        <v>886</v>
      </c>
      <c r="G514">
        <v>-7.5600009999999995E-2</v>
      </c>
      <c r="H514">
        <v>63</v>
      </c>
      <c r="I514" t="s">
        <v>989</v>
      </c>
    </row>
    <row r="515" spans="2:9" x14ac:dyDescent="0.25">
      <c r="B515">
        <v>511</v>
      </c>
      <c r="C515">
        <v>489</v>
      </c>
      <c r="D515" t="s">
        <v>1958</v>
      </c>
      <c r="E515" t="s">
        <v>1961</v>
      </c>
      <c r="F515" t="s">
        <v>881</v>
      </c>
      <c r="G515">
        <v>5.3999999999999999E-2</v>
      </c>
      <c r="H515">
        <v>64</v>
      </c>
      <c r="I515" t="s">
        <v>990</v>
      </c>
    </row>
    <row r="516" spans="2:9" x14ac:dyDescent="0.25">
      <c r="B516">
        <v>512</v>
      </c>
      <c r="C516">
        <v>489</v>
      </c>
      <c r="D516" t="s">
        <v>1958</v>
      </c>
      <c r="E516" t="s">
        <v>1962</v>
      </c>
      <c r="F516" t="s">
        <v>882</v>
      </c>
      <c r="G516">
        <v>-5.2999972999999999E-2</v>
      </c>
      <c r="H516">
        <v>37</v>
      </c>
      <c r="I516" t="s">
        <v>988</v>
      </c>
    </row>
    <row r="517" spans="2:9" x14ac:dyDescent="0.25">
      <c r="B517">
        <v>513</v>
      </c>
      <c r="C517">
        <v>489</v>
      </c>
      <c r="D517" t="s">
        <v>1958</v>
      </c>
      <c r="E517" t="s">
        <v>1963</v>
      </c>
      <c r="F517" t="s">
        <v>885</v>
      </c>
      <c r="G517">
        <v>-5.3000002999999997E-2</v>
      </c>
      <c r="H517">
        <v>37</v>
      </c>
      <c r="I517" t="s">
        <v>988</v>
      </c>
    </row>
    <row r="518" spans="2:9" x14ac:dyDescent="0.25">
      <c r="B518">
        <v>514</v>
      </c>
      <c r="C518">
        <v>489</v>
      </c>
      <c r="D518" t="s">
        <v>1958</v>
      </c>
      <c r="E518" t="s">
        <v>1964</v>
      </c>
      <c r="F518" t="s">
        <v>880</v>
      </c>
      <c r="G518">
        <v>-2.260001E-2</v>
      </c>
      <c r="H518">
        <v>63</v>
      </c>
      <c r="I518" t="s">
        <v>989</v>
      </c>
    </row>
    <row r="519" spans="2:9" x14ac:dyDescent="0.25">
      <c r="B519">
        <v>515</v>
      </c>
      <c r="C519">
        <v>494</v>
      </c>
      <c r="D519" t="s">
        <v>1965</v>
      </c>
      <c r="E519" t="s">
        <v>1966</v>
      </c>
      <c r="F519" t="s">
        <v>876</v>
      </c>
      <c r="G519">
        <v>0.23980000000000001</v>
      </c>
      <c r="H519">
        <v>3</v>
      </c>
      <c r="I519" t="s">
        <v>1307</v>
      </c>
    </row>
    <row r="520" spans="2:9" x14ac:dyDescent="0.25">
      <c r="B520">
        <v>516</v>
      </c>
      <c r="C520">
        <v>494</v>
      </c>
      <c r="D520" t="s">
        <v>1965</v>
      </c>
      <c r="E520" t="s">
        <v>1967</v>
      </c>
      <c r="F520" t="s">
        <v>879</v>
      </c>
      <c r="G520">
        <v>-0.23899999999999999</v>
      </c>
      <c r="H520">
        <v>9</v>
      </c>
      <c r="I520" t="s">
        <v>1310</v>
      </c>
    </row>
    <row r="521" spans="2:9" x14ac:dyDescent="0.25">
      <c r="B521">
        <v>517</v>
      </c>
      <c r="C521">
        <v>499</v>
      </c>
      <c r="D521" t="s">
        <v>1968</v>
      </c>
      <c r="E521" t="s">
        <v>1969</v>
      </c>
      <c r="F521" t="s">
        <v>879</v>
      </c>
      <c r="G521">
        <v>-0.19500000000000001</v>
      </c>
      <c r="H521">
        <v>9</v>
      </c>
      <c r="I521" t="s">
        <v>1310</v>
      </c>
    </row>
    <row r="522" spans="2:9" x14ac:dyDescent="0.25">
      <c r="B522">
        <v>518</v>
      </c>
      <c r="C522">
        <v>499</v>
      </c>
      <c r="D522" t="s">
        <v>1968</v>
      </c>
      <c r="E522" t="s">
        <v>1970</v>
      </c>
      <c r="F522" t="s">
        <v>882</v>
      </c>
      <c r="G522">
        <v>0.19400000000000001</v>
      </c>
      <c r="H522">
        <v>4</v>
      </c>
      <c r="I522" t="s">
        <v>1971</v>
      </c>
    </row>
    <row r="523" spans="2:9" x14ac:dyDescent="0.25">
      <c r="B523">
        <v>519</v>
      </c>
      <c r="C523">
        <v>504</v>
      </c>
      <c r="D523" t="s">
        <v>1972</v>
      </c>
      <c r="E523" t="s">
        <v>1973</v>
      </c>
      <c r="F523" t="s">
        <v>1355</v>
      </c>
      <c r="G523">
        <v>-7.5500003999999996E-2</v>
      </c>
      <c r="H523">
        <v>63</v>
      </c>
      <c r="I523" t="s">
        <v>989</v>
      </c>
    </row>
    <row r="524" spans="2:9" x14ac:dyDescent="0.25">
      <c r="B524">
        <v>520</v>
      </c>
      <c r="C524">
        <v>504</v>
      </c>
      <c r="D524" t="s">
        <v>1972</v>
      </c>
      <c r="E524" t="s">
        <v>1974</v>
      </c>
      <c r="F524" t="s">
        <v>877</v>
      </c>
      <c r="G524">
        <v>7.6000004999999995E-2</v>
      </c>
      <c r="H524">
        <v>39</v>
      </c>
      <c r="I524" t="s">
        <v>1303</v>
      </c>
    </row>
    <row r="525" spans="2:9" x14ac:dyDescent="0.25">
      <c r="B525">
        <v>521</v>
      </c>
      <c r="C525">
        <v>511</v>
      </c>
      <c r="D525" t="s">
        <v>1975</v>
      </c>
      <c r="E525" t="s">
        <v>1976</v>
      </c>
      <c r="F525" t="s">
        <v>879</v>
      </c>
      <c r="G525">
        <v>-0.23900002000000001</v>
      </c>
      <c r="H525">
        <v>9</v>
      </c>
      <c r="I525" t="s">
        <v>1310</v>
      </c>
    </row>
    <row r="526" spans="2:9" x14ac:dyDescent="0.25">
      <c r="B526">
        <v>522</v>
      </c>
      <c r="C526">
        <v>511</v>
      </c>
      <c r="D526" t="s">
        <v>1975</v>
      </c>
      <c r="E526" t="s">
        <v>1977</v>
      </c>
      <c r="F526" t="s">
        <v>877</v>
      </c>
      <c r="G526">
        <v>-0.23899999999999999</v>
      </c>
      <c r="H526">
        <v>9</v>
      </c>
      <c r="I526" t="s">
        <v>1310</v>
      </c>
    </row>
    <row r="527" spans="2:9" x14ac:dyDescent="0.25">
      <c r="B527">
        <v>523</v>
      </c>
      <c r="C527">
        <v>511</v>
      </c>
      <c r="D527" t="s">
        <v>1975</v>
      </c>
      <c r="E527" t="s">
        <v>1978</v>
      </c>
      <c r="F527" t="s">
        <v>886</v>
      </c>
      <c r="G527">
        <v>0.23980002</v>
      </c>
      <c r="H527">
        <v>3</v>
      </c>
      <c r="I527" t="s">
        <v>1307</v>
      </c>
    </row>
    <row r="528" spans="2:9" x14ac:dyDescent="0.25">
      <c r="B528">
        <v>524</v>
      </c>
      <c r="C528">
        <v>511</v>
      </c>
      <c r="D528" t="s">
        <v>1975</v>
      </c>
      <c r="E528" t="s">
        <v>1979</v>
      </c>
      <c r="F528" t="s">
        <v>881</v>
      </c>
      <c r="G528">
        <v>0.23960002</v>
      </c>
      <c r="H528">
        <v>3</v>
      </c>
      <c r="I528" t="s">
        <v>1307</v>
      </c>
    </row>
    <row r="529" spans="2:9" x14ac:dyDescent="0.25">
      <c r="B529">
        <v>525</v>
      </c>
      <c r="C529">
        <v>512</v>
      </c>
      <c r="D529" t="s">
        <v>1980</v>
      </c>
      <c r="E529" t="s">
        <v>1981</v>
      </c>
      <c r="F529" t="s">
        <v>879</v>
      </c>
      <c r="G529">
        <v>0.1512</v>
      </c>
      <c r="H529">
        <v>39</v>
      </c>
      <c r="I529" t="s">
        <v>1303</v>
      </c>
    </row>
    <row r="530" spans="2:9" x14ac:dyDescent="0.25">
      <c r="B530">
        <v>526</v>
      </c>
      <c r="C530">
        <v>512</v>
      </c>
      <c r="D530" t="s">
        <v>1980</v>
      </c>
      <c r="E530" t="s">
        <v>1982</v>
      </c>
      <c r="F530" t="s">
        <v>886</v>
      </c>
      <c r="G530">
        <v>-7.5500003999999996E-2</v>
      </c>
      <c r="H530">
        <v>63</v>
      </c>
      <c r="I530" t="s">
        <v>989</v>
      </c>
    </row>
    <row r="531" spans="2:9" x14ac:dyDescent="0.25">
      <c r="B531">
        <v>527</v>
      </c>
      <c r="C531">
        <v>512</v>
      </c>
      <c r="D531" t="s">
        <v>1980</v>
      </c>
      <c r="E531" t="s">
        <v>1983</v>
      </c>
      <c r="F531" t="s">
        <v>881</v>
      </c>
      <c r="G531">
        <v>-7.5600009999999995E-2</v>
      </c>
      <c r="H531">
        <v>63</v>
      </c>
      <c r="I531" t="s">
        <v>989</v>
      </c>
    </row>
    <row r="532" spans="2:9" x14ac:dyDescent="0.25">
      <c r="B532">
        <v>528</v>
      </c>
      <c r="C532">
        <v>515</v>
      </c>
      <c r="D532" t="s">
        <v>1984</v>
      </c>
      <c r="E532" t="s">
        <v>1985</v>
      </c>
      <c r="F532" t="s">
        <v>879</v>
      </c>
      <c r="G532">
        <v>7.6000004999999995E-2</v>
      </c>
      <c r="H532">
        <v>39</v>
      </c>
      <c r="I532" t="s">
        <v>1303</v>
      </c>
    </row>
    <row r="533" spans="2:9" x14ac:dyDescent="0.25">
      <c r="B533">
        <v>529</v>
      </c>
      <c r="C533">
        <v>515</v>
      </c>
      <c r="D533" t="s">
        <v>1984</v>
      </c>
      <c r="E533" t="s">
        <v>1986</v>
      </c>
      <c r="F533" t="s">
        <v>876</v>
      </c>
      <c r="G533">
        <v>-7.5500010000000006E-2</v>
      </c>
      <c r="H533">
        <v>63</v>
      </c>
      <c r="I533" t="s">
        <v>989</v>
      </c>
    </row>
    <row r="534" spans="2:9" x14ac:dyDescent="0.25">
      <c r="B534">
        <v>530</v>
      </c>
      <c r="C534">
        <v>520</v>
      </c>
      <c r="D534" t="s">
        <v>1987</v>
      </c>
      <c r="E534" t="s">
        <v>1988</v>
      </c>
      <c r="F534" t="s">
        <v>879</v>
      </c>
      <c r="G534">
        <v>-0.23900002000000001</v>
      </c>
      <c r="H534">
        <v>9</v>
      </c>
      <c r="I534" t="s">
        <v>1310</v>
      </c>
    </row>
    <row r="535" spans="2:9" x14ac:dyDescent="0.25">
      <c r="B535">
        <v>531</v>
      </c>
      <c r="C535">
        <v>520</v>
      </c>
      <c r="D535" t="s">
        <v>1987</v>
      </c>
      <c r="E535" t="s">
        <v>1989</v>
      </c>
      <c r="F535" t="s">
        <v>881</v>
      </c>
      <c r="G535">
        <v>0.23900002000000001</v>
      </c>
      <c r="H535">
        <v>3</v>
      </c>
      <c r="I535" t="s">
        <v>1307</v>
      </c>
    </row>
    <row r="536" spans="2:9" x14ac:dyDescent="0.25">
      <c r="B536">
        <v>532</v>
      </c>
      <c r="C536">
        <v>521</v>
      </c>
      <c r="D536" t="s">
        <v>956</v>
      </c>
      <c r="E536" t="s">
        <v>1990</v>
      </c>
      <c r="F536" t="s">
        <v>11</v>
      </c>
      <c r="G536">
        <v>-7.5499999999999998E-2</v>
      </c>
      <c r="H536">
        <v>63</v>
      </c>
      <c r="I536" t="s">
        <v>989</v>
      </c>
    </row>
    <row r="537" spans="2:9" x14ac:dyDescent="0.25">
      <c r="B537">
        <v>533</v>
      </c>
      <c r="C537">
        <v>521</v>
      </c>
      <c r="D537" t="s">
        <v>956</v>
      </c>
      <c r="E537" t="s">
        <v>1991</v>
      </c>
      <c r="F537" t="s">
        <v>1281</v>
      </c>
      <c r="G537">
        <v>7.5600029999999999E-2</v>
      </c>
      <c r="H537">
        <v>39</v>
      </c>
      <c r="I537" t="s">
        <v>1303</v>
      </c>
    </row>
    <row r="538" spans="2:9" x14ac:dyDescent="0.25">
      <c r="B538">
        <v>534</v>
      </c>
      <c r="C538">
        <v>525</v>
      </c>
      <c r="D538" t="s">
        <v>957</v>
      </c>
      <c r="E538" t="s">
        <v>1992</v>
      </c>
      <c r="F538" t="s">
        <v>879</v>
      </c>
      <c r="G538">
        <v>-0.23900002000000001</v>
      </c>
      <c r="H538">
        <v>9</v>
      </c>
      <c r="I538" t="s">
        <v>1310</v>
      </c>
    </row>
    <row r="539" spans="2:9" x14ac:dyDescent="0.25">
      <c r="B539">
        <v>535</v>
      </c>
      <c r="C539">
        <v>525</v>
      </c>
      <c r="D539" t="s">
        <v>957</v>
      </c>
      <c r="E539" t="s">
        <v>1993</v>
      </c>
      <c r="F539" t="s">
        <v>886</v>
      </c>
      <c r="G539">
        <v>0.23899996000000001</v>
      </c>
      <c r="H539">
        <v>3</v>
      </c>
      <c r="I539" t="s">
        <v>1307</v>
      </c>
    </row>
    <row r="540" spans="2:9" x14ac:dyDescent="0.25">
      <c r="B540">
        <v>536</v>
      </c>
      <c r="C540">
        <v>525</v>
      </c>
      <c r="D540" t="s">
        <v>957</v>
      </c>
      <c r="E540" t="s">
        <v>1994</v>
      </c>
      <c r="F540" t="s">
        <v>877</v>
      </c>
      <c r="G540">
        <v>-0.23900002000000001</v>
      </c>
      <c r="H540">
        <v>9</v>
      </c>
      <c r="I540" t="s">
        <v>1310</v>
      </c>
    </row>
    <row r="541" spans="2:9" x14ac:dyDescent="0.25">
      <c r="B541">
        <v>537</v>
      </c>
      <c r="C541">
        <v>525</v>
      </c>
      <c r="D541" t="s">
        <v>957</v>
      </c>
      <c r="E541" t="s">
        <v>1995</v>
      </c>
      <c r="F541" t="s">
        <v>876</v>
      </c>
      <c r="G541">
        <v>0.23900002000000001</v>
      </c>
      <c r="H541">
        <v>3</v>
      </c>
      <c r="I541" t="s">
        <v>1307</v>
      </c>
    </row>
    <row r="542" spans="2:9" x14ac:dyDescent="0.25">
      <c r="B542">
        <v>538</v>
      </c>
      <c r="C542">
        <v>534</v>
      </c>
      <c r="D542" t="s">
        <v>1996</v>
      </c>
      <c r="E542" t="s">
        <v>1997</v>
      </c>
      <c r="F542" t="s">
        <v>877</v>
      </c>
      <c r="G542">
        <v>-0.99969995</v>
      </c>
      <c r="H542">
        <v>61</v>
      </c>
      <c r="I542" t="s">
        <v>1998</v>
      </c>
    </row>
    <row r="543" spans="2:9" x14ac:dyDescent="0.25">
      <c r="B543">
        <v>539</v>
      </c>
      <c r="C543">
        <v>534</v>
      </c>
      <c r="D543" t="s">
        <v>1996</v>
      </c>
      <c r="E543" t="s">
        <v>1999</v>
      </c>
      <c r="F543" t="s">
        <v>2000</v>
      </c>
      <c r="G543">
        <v>-0.99969995</v>
      </c>
      <c r="H543">
        <v>61</v>
      </c>
      <c r="I543" t="s">
        <v>1998</v>
      </c>
    </row>
    <row r="544" spans="2:9" x14ac:dyDescent="0.25">
      <c r="B544">
        <v>540</v>
      </c>
      <c r="C544">
        <v>534</v>
      </c>
      <c r="D544" t="s">
        <v>1996</v>
      </c>
      <c r="E544" t="s">
        <v>2001</v>
      </c>
      <c r="F544" t="s">
        <v>1435</v>
      </c>
      <c r="G544">
        <v>-0.99969995</v>
      </c>
      <c r="H544">
        <v>61</v>
      </c>
      <c r="I544" t="s">
        <v>1998</v>
      </c>
    </row>
    <row r="545" spans="2:9" x14ac:dyDescent="0.25">
      <c r="B545">
        <v>541</v>
      </c>
      <c r="C545">
        <v>535</v>
      </c>
      <c r="D545" t="s">
        <v>2002</v>
      </c>
      <c r="E545" t="s">
        <v>2003</v>
      </c>
      <c r="F545" t="s">
        <v>877</v>
      </c>
      <c r="G545">
        <v>-0.23899996000000001</v>
      </c>
      <c r="H545">
        <v>9</v>
      </c>
      <c r="I545" t="s">
        <v>1310</v>
      </c>
    </row>
    <row r="546" spans="2:9" x14ac:dyDescent="0.25">
      <c r="B546">
        <v>542</v>
      </c>
      <c r="C546">
        <v>535</v>
      </c>
      <c r="D546" t="s">
        <v>2002</v>
      </c>
      <c r="E546" t="s">
        <v>2004</v>
      </c>
      <c r="F546" t="s">
        <v>1495</v>
      </c>
      <c r="G546">
        <v>0.23899996000000001</v>
      </c>
      <c r="H546">
        <v>3</v>
      </c>
      <c r="I546" t="s">
        <v>1307</v>
      </c>
    </row>
    <row r="547" spans="2:9" x14ac:dyDescent="0.25">
      <c r="B547">
        <v>543</v>
      </c>
      <c r="C547">
        <v>539</v>
      </c>
      <c r="D547" t="s">
        <v>958</v>
      </c>
      <c r="E547" t="s">
        <v>2005</v>
      </c>
      <c r="F547" t="s">
        <v>879</v>
      </c>
      <c r="G547">
        <v>-2.9000000000000001E-2</v>
      </c>
      <c r="H547">
        <v>58</v>
      </c>
      <c r="I547" t="s">
        <v>1275</v>
      </c>
    </row>
    <row r="548" spans="2:9" x14ac:dyDescent="0.25">
      <c r="B548">
        <v>544</v>
      </c>
      <c r="C548">
        <v>539</v>
      </c>
      <c r="D548" t="s">
        <v>958</v>
      </c>
      <c r="E548" t="s">
        <v>2006</v>
      </c>
      <c r="F548" t="s">
        <v>886</v>
      </c>
      <c r="G548">
        <v>1.0999978000000001E-2</v>
      </c>
      <c r="H548">
        <v>37</v>
      </c>
      <c r="I548" t="s">
        <v>988</v>
      </c>
    </row>
    <row r="549" spans="2:9" x14ac:dyDescent="0.25">
      <c r="B549">
        <v>545</v>
      </c>
      <c r="C549">
        <v>539</v>
      </c>
      <c r="D549" t="s">
        <v>958</v>
      </c>
      <c r="E549" t="s">
        <v>2007</v>
      </c>
      <c r="F549" t="s">
        <v>876</v>
      </c>
      <c r="G549">
        <v>-7.5599990000000006E-2</v>
      </c>
      <c r="H549">
        <v>63</v>
      </c>
      <c r="I549" t="s">
        <v>989</v>
      </c>
    </row>
    <row r="550" spans="2:9" x14ac:dyDescent="0.25">
      <c r="B550">
        <v>546</v>
      </c>
      <c r="C550">
        <v>539</v>
      </c>
      <c r="D550" t="s">
        <v>958</v>
      </c>
      <c r="E550" t="s">
        <v>959</v>
      </c>
      <c r="F550" t="s">
        <v>881</v>
      </c>
      <c r="G550">
        <v>5.420001E-2</v>
      </c>
      <c r="H550">
        <v>64</v>
      </c>
      <c r="I550" t="s">
        <v>990</v>
      </c>
    </row>
    <row r="551" spans="2:9" x14ac:dyDescent="0.25">
      <c r="B551">
        <v>547</v>
      </c>
      <c r="C551">
        <v>539</v>
      </c>
      <c r="D551" t="s">
        <v>958</v>
      </c>
      <c r="E551" t="s">
        <v>2008</v>
      </c>
      <c r="F551" t="s">
        <v>882</v>
      </c>
      <c r="G551">
        <v>-4.3000012999999997E-2</v>
      </c>
      <c r="H551">
        <v>37</v>
      </c>
      <c r="I551" t="s">
        <v>988</v>
      </c>
    </row>
    <row r="552" spans="2:9" x14ac:dyDescent="0.25">
      <c r="B552">
        <v>548</v>
      </c>
      <c r="C552">
        <v>539</v>
      </c>
      <c r="D552" t="s">
        <v>958</v>
      </c>
      <c r="E552" t="s">
        <v>2009</v>
      </c>
      <c r="F552" t="s">
        <v>11</v>
      </c>
      <c r="G552">
        <v>-7.5500003999999996E-2</v>
      </c>
      <c r="H552">
        <v>63</v>
      </c>
      <c r="I552" t="s">
        <v>989</v>
      </c>
    </row>
    <row r="553" spans="2:9" x14ac:dyDescent="0.25">
      <c r="B553">
        <v>549</v>
      </c>
      <c r="C553">
        <v>539</v>
      </c>
      <c r="D553" t="s">
        <v>958</v>
      </c>
      <c r="E553" t="s">
        <v>2010</v>
      </c>
      <c r="F553" t="s">
        <v>53</v>
      </c>
      <c r="G553">
        <v>0.15060000000000001</v>
      </c>
      <c r="H553">
        <v>39</v>
      </c>
      <c r="I553" t="s">
        <v>1303</v>
      </c>
    </row>
    <row r="554" spans="2:9" x14ac:dyDescent="0.25">
      <c r="B554">
        <v>550</v>
      </c>
      <c r="C554">
        <v>540</v>
      </c>
      <c r="D554" t="s">
        <v>2011</v>
      </c>
      <c r="E554" t="s">
        <v>2012</v>
      </c>
      <c r="F554" t="s">
        <v>882</v>
      </c>
      <c r="G554">
        <v>0.23899996000000001</v>
      </c>
      <c r="H554">
        <v>3</v>
      </c>
      <c r="I554" t="s">
        <v>1307</v>
      </c>
    </row>
    <row r="555" spans="2:9" x14ac:dyDescent="0.25">
      <c r="B555">
        <v>551</v>
      </c>
      <c r="C555">
        <v>540</v>
      </c>
      <c r="D555" t="s">
        <v>2011</v>
      </c>
      <c r="E555" t="s">
        <v>2013</v>
      </c>
      <c r="F555" t="s">
        <v>879</v>
      </c>
      <c r="G555">
        <v>-0.23900002000000001</v>
      </c>
      <c r="H555">
        <v>9</v>
      </c>
      <c r="I555" t="s">
        <v>1310</v>
      </c>
    </row>
    <row r="556" spans="2:9" x14ac:dyDescent="0.25">
      <c r="B556">
        <v>552</v>
      </c>
      <c r="C556">
        <v>542</v>
      </c>
      <c r="D556" t="s">
        <v>960</v>
      </c>
      <c r="E556" t="s">
        <v>2014</v>
      </c>
      <c r="F556" t="s">
        <v>879</v>
      </c>
      <c r="G556">
        <v>7.5600000000000001E-2</v>
      </c>
      <c r="H556">
        <v>39</v>
      </c>
      <c r="I556" t="s">
        <v>1303</v>
      </c>
    </row>
    <row r="557" spans="2:9" x14ac:dyDescent="0.25">
      <c r="B557">
        <v>553</v>
      </c>
      <c r="C557">
        <v>542</v>
      </c>
      <c r="D557" t="s">
        <v>960</v>
      </c>
      <c r="E557" t="s">
        <v>2015</v>
      </c>
      <c r="F557" t="s">
        <v>876</v>
      </c>
      <c r="G557">
        <v>-7.5500003999999996E-2</v>
      </c>
      <c r="H557">
        <v>63</v>
      </c>
      <c r="I557" t="s">
        <v>989</v>
      </c>
    </row>
    <row r="558" spans="2:9" x14ac:dyDescent="0.25">
      <c r="B558">
        <v>554</v>
      </c>
      <c r="C558">
        <v>542</v>
      </c>
      <c r="D558" t="s">
        <v>960</v>
      </c>
      <c r="E558" t="s">
        <v>2016</v>
      </c>
      <c r="F558" t="s">
        <v>881</v>
      </c>
      <c r="G558">
        <v>-7.5500003999999996E-2</v>
      </c>
      <c r="H558">
        <v>63</v>
      </c>
      <c r="I558" t="s">
        <v>989</v>
      </c>
    </row>
    <row r="559" spans="2:9" x14ac:dyDescent="0.25">
      <c r="B559">
        <v>555</v>
      </c>
      <c r="C559">
        <v>542</v>
      </c>
      <c r="D559" t="s">
        <v>960</v>
      </c>
      <c r="E559" t="s">
        <v>2017</v>
      </c>
      <c r="F559" t="s">
        <v>1353</v>
      </c>
      <c r="G559">
        <v>0.1512</v>
      </c>
      <c r="H559">
        <v>39</v>
      </c>
      <c r="I559" t="s">
        <v>1303</v>
      </c>
    </row>
    <row r="560" spans="2:9" x14ac:dyDescent="0.25">
      <c r="B560">
        <v>556</v>
      </c>
      <c r="C560">
        <v>542</v>
      </c>
      <c r="D560" t="s">
        <v>960</v>
      </c>
      <c r="E560" t="s">
        <v>2018</v>
      </c>
      <c r="F560" t="s">
        <v>882</v>
      </c>
      <c r="G560">
        <v>-7.5500003999999996E-2</v>
      </c>
      <c r="H560">
        <v>63</v>
      </c>
      <c r="I560" t="s">
        <v>989</v>
      </c>
    </row>
    <row r="561" spans="2:9" x14ac:dyDescent="0.25">
      <c r="B561">
        <v>557</v>
      </c>
      <c r="C561">
        <v>543</v>
      </c>
      <c r="D561" t="s">
        <v>2019</v>
      </c>
      <c r="E561" t="s">
        <v>2020</v>
      </c>
      <c r="F561" t="s">
        <v>1281</v>
      </c>
      <c r="G561">
        <v>0.15220001</v>
      </c>
      <c r="H561">
        <v>39</v>
      </c>
      <c r="I561" t="s">
        <v>1303</v>
      </c>
    </row>
    <row r="562" spans="2:9" x14ac:dyDescent="0.25">
      <c r="B562">
        <v>558</v>
      </c>
      <c r="C562">
        <v>543</v>
      </c>
      <c r="D562" t="s">
        <v>2019</v>
      </c>
      <c r="E562" t="s">
        <v>2021</v>
      </c>
      <c r="F562" t="s">
        <v>880</v>
      </c>
      <c r="G562">
        <v>-7.5500010000000006E-2</v>
      </c>
      <c r="H562">
        <v>63</v>
      </c>
      <c r="I562" t="s">
        <v>989</v>
      </c>
    </row>
    <row r="563" spans="2:9" x14ac:dyDescent="0.25">
      <c r="B563">
        <v>559</v>
      </c>
      <c r="C563">
        <v>543</v>
      </c>
      <c r="D563" t="s">
        <v>2019</v>
      </c>
      <c r="E563" t="s">
        <v>2022</v>
      </c>
      <c r="F563" t="s">
        <v>893</v>
      </c>
      <c r="G563">
        <v>-7.5500010000000006E-2</v>
      </c>
      <c r="H563">
        <v>63</v>
      </c>
      <c r="I563" t="s">
        <v>989</v>
      </c>
    </row>
    <row r="564" spans="2:9" x14ac:dyDescent="0.25">
      <c r="B564">
        <v>560</v>
      </c>
      <c r="C564">
        <v>544</v>
      </c>
      <c r="D564" t="s">
        <v>2023</v>
      </c>
      <c r="E564" t="s">
        <v>2024</v>
      </c>
      <c r="F564" t="s">
        <v>879</v>
      </c>
      <c r="G564">
        <v>0.15220001</v>
      </c>
      <c r="H564">
        <v>39</v>
      </c>
      <c r="I564" t="s">
        <v>1303</v>
      </c>
    </row>
    <row r="565" spans="2:9" x14ac:dyDescent="0.25">
      <c r="B565">
        <v>561</v>
      </c>
      <c r="C565">
        <v>544</v>
      </c>
      <c r="D565" t="s">
        <v>2023</v>
      </c>
      <c r="E565" t="s">
        <v>2025</v>
      </c>
      <c r="F565" t="s">
        <v>11</v>
      </c>
      <c r="G565">
        <v>-7.5600000000000001E-2</v>
      </c>
      <c r="H565">
        <v>63</v>
      </c>
      <c r="I565" t="s">
        <v>989</v>
      </c>
    </row>
    <row r="566" spans="2:9" x14ac:dyDescent="0.25">
      <c r="B566">
        <v>562</v>
      </c>
      <c r="C566">
        <v>544</v>
      </c>
      <c r="D566" t="s">
        <v>2023</v>
      </c>
      <c r="E566" t="s">
        <v>2026</v>
      </c>
      <c r="F566" t="s">
        <v>880</v>
      </c>
      <c r="G566">
        <v>-7.5600009999999995E-2</v>
      </c>
      <c r="H566">
        <v>63</v>
      </c>
      <c r="I566" t="s">
        <v>989</v>
      </c>
    </row>
    <row r="567" spans="2:9" x14ac:dyDescent="0.25">
      <c r="B567">
        <v>563</v>
      </c>
      <c r="C567">
        <v>548</v>
      </c>
      <c r="D567" t="s">
        <v>2027</v>
      </c>
      <c r="E567" t="s">
        <v>2028</v>
      </c>
      <c r="F567" t="s">
        <v>1296</v>
      </c>
      <c r="G567">
        <v>-7.5600009999999995E-2</v>
      </c>
      <c r="H567">
        <v>63</v>
      </c>
      <c r="I567" t="s">
        <v>989</v>
      </c>
    </row>
    <row r="568" spans="2:9" x14ac:dyDescent="0.25">
      <c r="B568">
        <v>564</v>
      </c>
      <c r="C568">
        <v>548</v>
      </c>
      <c r="D568" t="s">
        <v>2027</v>
      </c>
      <c r="E568" t="s">
        <v>2029</v>
      </c>
      <c r="F568" t="s">
        <v>877</v>
      </c>
      <c r="G568">
        <v>7.6000004999999995E-2</v>
      </c>
      <c r="H568">
        <v>39</v>
      </c>
      <c r="I568" t="s">
        <v>1303</v>
      </c>
    </row>
    <row r="569" spans="2:9" x14ac:dyDescent="0.25">
      <c r="B569">
        <v>565</v>
      </c>
      <c r="C569">
        <v>551</v>
      </c>
      <c r="D569" t="s">
        <v>961</v>
      </c>
      <c r="E569" t="s">
        <v>2030</v>
      </c>
      <c r="F569" t="s">
        <v>879</v>
      </c>
      <c r="G569">
        <v>7.5599970000000002E-2</v>
      </c>
      <c r="H569">
        <v>39</v>
      </c>
      <c r="I569" t="s">
        <v>1303</v>
      </c>
    </row>
    <row r="570" spans="2:9" x14ac:dyDescent="0.25">
      <c r="B570">
        <v>566</v>
      </c>
      <c r="C570">
        <v>551</v>
      </c>
      <c r="D570" t="s">
        <v>961</v>
      </c>
      <c r="E570" t="s">
        <v>2031</v>
      </c>
      <c r="F570" t="s">
        <v>882</v>
      </c>
      <c r="G570">
        <v>-7.5600000000000001E-2</v>
      </c>
      <c r="H570">
        <v>63</v>
      </c>
      <c r="I570" t="s">
        <v>989</v>
      </c>
    </row>
    <row r="571" spans="2:9" x14ac:dyDescent="0.25">
      <c r="B571">
        <v>567</v>
      </c>
      <c r="C571">
        <v>551</v>
      </c>
      <c r="D571" t="s">
        <v>961</v>
      </c>
      <c r="E571" t="s">
        <v>2032</v>
      </c>
      <c r="F571" t="s">
        <v>2033</v>
      </c>
      <c r="G571">
        <v>7.5599970000000002E-2</v>
      </c>
      <c r="H571">
        <v>39</v>
      </c>
      <c r="I571" t="s">
        <v>1303</v>
      </c>
    </row>
    <row r="572" spans="2:9" x14ac:dyDescent="0.25">
      <c r="B572">
        <v>568</v>
      </c>
      <c r="C572">
        <v>551</v>
      </c>
      <c r="D572" t="s">
        <v>961</v>
      </c>
      <c r="E572" t="s">
        <v>2034</v>
      </c>
      <c r="F572" t="s">
        <v>2035</v>
      </c>
      <c r="G572">
        <v>-7.5600000000000001E-2</v>
      </c>
      <c r="H572">
        <v>63</v>
      </c>
      <c r="I572" t="s">
        <v>989</v>
      </c>
    </row>
    <row r="573" spans="2:9" x14ac:dyDescent="0.25">
      <c r="B573">
        <v>569</v>
      </c>
      <c r="C573">
        <v>554</v>
      </c>
      <c r="D573" t="s">
        <v>2036</v>
      </c>
      <c r="E573" t="s">
        <v>2037</v>
      </c>
      <c r="F573" t="s">
        <v>877</v>
      </c>
      <c r="G573">
        <v>-0.23899999999999999</v>
      </c>
      <c r="H573">
        <v>9</v>
      </c>
      <c r="I573" t="s">
        <v>1310</v>
      </c>
    </row>
    <row r="574" spans="2:9" x14ac:dyDescent="0.25">
      <c r="B574">
        <v>570</v>
      </c>
      <c r="C574">
        <v>554</v>
      </c>
      <c r="D574" t="s">
        <v>2036</v>
      </c>
      <c r="E574" t="s">
        <v>2038</v>
      </c>
      <c r="F574" t="s">
        <v>11</v>
      </c>
      <c r="G574">
        <v>0.23900002000000001</v>
      </c>
      <c r="H574">
        <v>3</v>
      </c>
      <c r="I574" t="s">
        <v>1439</v>
      </c>
    </row>
    <row r="575" spans="2:9" x14ac:dyDescent="0.25">
      <c r="B575">
        <v>571</v>
      </c>
      <c r="C575">
        <v>555</v>
      </c>
      <c r="D575" t="s">
        <v>2039</v>
      </c>
      <c r="E575" t="s">
        <v>2040</v>
      </c>
      <c r="F575" t="s">
        <v>879</v>
      </c>
      <c r="G575">
        <v>-0.23899999999999999</v>
      </c>
      <c r="H575">
        <v>9</v>
      </c>
      <c r="I575" t="s">
        <v>1310</v>
      </c>
    </row>
    <row r="576" spans="2:9" x14ac:dyDescent="0.25">
      <c r="B576">
        <v>572</v>
      </c>
      <c r="C576">
        <v>555</v>
      </c>
      <c r="D576" t="s">
        <v>2039</v>
      </c>
      <c r="E576" t="s">
        <v>2041</v>
      </c>
      <c r="F576" t="s">
        <v>886</v>
      </c>
      <c r="G576">
        <v>0.23980000000000001</v>
      </c>
      <c r="H576">
        <v>3</v>
      </c>
      <c r="I576" t="s">
        <v>1307</v>
      </c>
    </row>
    <row r="577" spans="2:9" x14ac:dyDescent="0.25">
      <c r="B577">
        <v>573</v>
      </c>
      <c r="C577">
        <v>556</v>
      </c>
      <c r="D577" t="s">
        <v>2042</v>
      </c>
      <c r="E577" t="s">
        <v>2043</v>
      </c>
      <c r="F577" t="s">
        <v>1346</v>
      </c>
      <c r="G577">
        <v>-7.1199999999999999E-2</v>
      </c>
      <c r="H577">
        <v>54</v>
      </c>
      <c r="I577" t="s">
        <v>1365</v>
      </c>
    </row>
    <row r="578" spans="2:9" x14ac:dyDescent="0.25">
      <c r="B578">
        <v>574</v>
      </c>
      <c r="C578">
        <v>556</v>
      </c>
      <c r="D578" t="s">
        <v>2042</v>
      </c>
      <c r="E578" t="s">
        <v>2044</v>
      </c>
      <c r="F578" t="s">
        <v>11</v>
      </c>
      <c r="G578">
        <v>7.160002E-2</v>
      </c>
      <c r="H578">
        <v>3</v>
      </c>
      <c r="I578" t="s">
        <v>1307</v>
      </c>
    </row>
    <row r="579" spans="2:9" x14ac:dyDescent="0.25">
      <c r="B579">
        <v>575</v>
      </c>
      <c r="C579">
        <v>561</v>
      </c>
      <c r="D579" t="s">
        <v>2045</v>
      </c>
      <c r="E579" t="s">
        <v>2046</v>
      </c>
      <c r="F579" t="s">
        <v>879</v>
      </c>
      <c r="G579">
        <v>7.5600000000000001E-2</v>
      </c>
      <c r="H579">
        <v>39</v>
      </c>
      <c r="I579" t="s">
        <v>1303</v>
      </c>
    </row>
    <row r="580" spans="2:9" x14ac:dyDescent="0.25">
      <c r="B580">
        <v>576</v>
      </c>
      <c r="C580">
        <v>561</v>
      </c>
      <c r="D580" t="s">
        <v>2045</v>
      </c>
      <c r="E580" t="s">
        <v>2047</v>
      </c>
      <c r="F580" t="s">
        <v>882</v>
      </c>
      <c r="G580">
        <v>-7.5500003999999996E-2</v>
      </c>
      <c r="H580">
        <v>63</v>
      </c>
      <c r="I580" t="s">
        <v>989</v>
      </c>
    </row>
    <row r="581" spans="2:9" x14ac:dyDescent="0.25">
      <c r="B581">
        <v>577</v>
      </c>
      <c r="C581">
        <v>562</v>
      </c>
      <c r="D581" t="s">
        <v>2048</v>
      </c>
      <c r="E581" t="s">
        <v>2049</v>
      </c>
      <c r="F581" t="s">
        <v>879</v>
      </c>
      <c r="G581">
        <v>-0.23900002000000001</v>
      </c>
      <c r="H581">
        <v>9</v>
      </c>
      <c r="I581" t="s">
        <v>1310</v>
      </c>
    </row>
    <row r="582" spans="2:9" x14ac:dyDescent="0.25">
      <c r="B582">
        <v>578</v>
      </c>
      <c r="C582">
        <v>562</v>
      </c>
      <c r="D582" t="s">
        <v>2048</v>
      </c>
      <c r="E582" t="s">
        <v>2050</v>
      </c>
      <c r="F582" t="s">
        <v>11</v>
      </c>
      <c r="G582">
        <v>0.23900002000000001</v>
      </c>
      <c r="H582">
        <v>3</v>
      </c>
      <c r="I582" t="s">
        <v>1439</v>
      </c>
    </row>
    <row r="583" spans="2:9" x14ac:dyDescent="0.25">
      <c r="B583">
        <v>579</v>
      </c>
      <c r="C583">
        <v>563</v>
      </c>
      <c r="D583" t="s">
        <v>2051</v>
      </c>
      <c r="E583" t="s">
        <v>2052</v>
      </c>
      <c r="F583" t="s">
        <v>877</v>
      </c>
      <c r="G583">
        <v>-0.23899999999999999</v>
      </c>
      <c r="H583">
        <v>9</v>
      </c>
      <c r="I583" t="s">
        <v>1310</v>
      </c>
    </row>
    <row r="584" spans="2:9" x14ac:dyDescent="0.25">
      <c r="B584">
        <v>580</v>
      </c>
      <c r="C584">
        <v>563</v>
      </c>
      <c r="D584" t="s">
        <v>2051</v>
      </c>
      <c r="E584" t="s">
        <v>2053</v>
      </c>
      <c r="F584" t="s">
        <v>11</v>
      </c>
      <c r="G584">
        <v>0.23900002000000001</v>
      </c>
      <c r="H584">
        <v>3</v>
      </c>
      <c r="I584" t="s">
        <v>1307</v>
      </c>
    </row>
    <row r="585" spans="2:9" x14ac:dyDescent="0.25">
      <c r="B585">
        <v>581</v>
      </c>
      <c r="C585">
        <v>564</v>
      </c>
      <c r="D585" t="s">
        <v>2054</v>
      </c>
      <c r="E585" t="s">
        <v>2055</v>
      </c>
      <c r="F585" t="s">
        <v>876</v>
      </c>
      <c r="G585">
        <v>1.2000009000000001E-2</v>
      </c>
      <c r="H585">
        <v>37</v>
      </c>
      <c r="I585" t="s">
        <v>988</v>
      </c>
    </row>
    <row r="586" spans="2:9" x14ac:dyDescent="0.25">
      <c r="B586">
        <v>582</v>
      </c>
      <c r="C586">
        <v>564</v>
      </c>
      <c r="D586" t="s">
        <v>2054</v>
      </c>
      <c r="E586" t="s">
        <v>2056</v>
      </c>
      <c r="F586" t="s">
        <v>884</v>
      </c>
      <c r="G586">
        <v>1.2000009000000001E-2</v>
      </c>
      <c r="H586">
        <v>37</v>
      </c>
      <c r="I586" t="s">
        <v>988</v>
      </c>
    </row>
    <row r="587" spans="2:9" x14ac:dyDescent="0.25">
      <c r="B587">
        <v>583</v>
      </c>
      <c r="C587">
        <v>564</v>
      </c>
      <c r="D587" t="s">
        <v>2054</v>
      </c>
      <c r="E587" t="s">
        <v>2057</v>
      </c>
      <c r="F587" t="s">
        <v>879</v>
      </c>
      <c r="G587">
        <v>-3.0000000999999998E-2</v>
      </c>
      <c r="H587">
        <v>58</v>
      </c>
      <c r="I587" t="s">
        <v>1275</v>
      </c>
    </row>
    <row r="588" spans="2:9" x14ac:dyDescent="0.25">
      <c r="B588">
        <v>584</v>
      </c>
      <c r="C588">
        <v>565</v>
      </c>
      <c r="D588" t="s">
        <v>2058</v>
      </c>
      <c r="E588" t="s">
        <v>2059</v>
      </c>
      <c r="F588" t="s">
        <v>11</v>
      </c>
      <c r="G588">
        <v>0.23900002000000001</v>
      </c>
      <c r="H588">
        <v>3</v>
      </c>
      <c r="I588" t="s">
        <v>1307</v>
      </c>
    </row>
    <row r="589" spans="2:9" x14ac:dyDescent="0.25">
      <c r="B589">
        <v>585</v>
      </c>
      <c r="C589">
        <v>565</v>
      </c>
      <c r="D589" t="s">
        <v>2058</v>
      </c>
      <c r="E589" t="s">
        <v>2060</v>
      </c>
      <c r="F589" t="s">
        <v>878</v>
      </c>
      <c r="G589">
        <v>-0.23900002000000001</v>
      </c>
      <c r="H589">
        <v>9</v>
      </c>
      <c r="I589" t="s">
        <v>1310</v>
      </c>
    </row>
    <row r="590" spans="2:9" x14ac:dyDescent="0.25">
      <c r="B590">
        <v>586</v>
      </c>
      <c r="C590">
        <v>566</v>
      </c>
      <c r="D590" t="s">
        <v>2061</v>
      </c>
      <c r="E590" t="s">
        <v>2062</v>
      </c>
      <c r="F590" t="s">
        <v>878</v>
      </c>
      <c r="G590">
        <v>0.1512</v>
      </c>
      <c r="H590">
        <v>39</v>
      </c>
      <c r="I590" t="s">
        <v>1303</v>
      </c>
    </row>
    <row r="591" spans="2:9" x14ac:dyDescent="0.25">
      <c r="B591">
        <v>587</v>
      </c>
      <c r="C591">
        <v>566</v>
      </c>
      <c r="D591" t="s">
        <v>2061</v>
      </c>
      <c r="E591" t="s">
        <v>2063</v>
      </c>
      <c r="F591" t="s">
        <v>876</v>
      </c>
      <c r="G591">
        <v>-7.5599990000000006E-2</v>
      </c>
      <c r="H591">
        <v>63</v>
      </c>
      <c r="I591" t="s">
        <v>989</v>
      </c>
    </row>
    <row r="592" spans="2:9" x14ac:dyDescent="0.25">
      <c r="B592">
        <v>588</v>
      </c>
      <c r="C592">
        <v>566</v>
      </c>
      <c r="D592" t="s">
        <v>2061</v>
      </c>
      <c r="E592" t="s">
        <v>2064</v>
      </c>
      <c r="F592" t="s">
        <v>881</v>
      </c>
      <c r="G592">
        <v>5.420001E-2</v>
      </c>
      <c r="H592">
        <v>64</v>
      </c>
      <c r="I592" t="s">
        <v>990</v>
      </c>
    </row>
    <row r="593" spans="2:9" x14ac:dyDescent="0.25">
      <c r="B593">
        <v>589</v>
      </c>
      <c r="C593">
        <v>566</v>
      </c>
      <c r="D593" t="s">
        <v>2061</v>
      </c>
      <c r="E593" t="s">
        <v>2065</v>
      </c>
      <c r="F593" t="s">
        <v>882</v>
      </c>
      <c r="G593">
        <v>-5.3500025999999999E-2</v>
      </c>
      <c r="H593">
        <v>37</v>
      </c>
      <c r="I593" t="s">
        <v>988</v>
      </c>
    </row>
    <row r="594" spans="2:9" x14ac:dyDescent="0.25">
      <c r="B594">
        <v>590</v>
      </c>
      <c r="C594">
        <v>566</v>
      </c>
      <c r="D594" t="s">
        <v>2061</v>
      </c>
      <c r="E594" t="s">
        <v>2066</v>
      </c>
      <c r="F594" t="s">
        <v>11</v>
      </c>
      <c r="G594">
        <v>-7.5500003999999996E-2</v>
      </c>
      <c r="H594">
        <v>63</v>
      </c>
      <c r="I594" t="s">
        <v>989</v>
      </c>
    </row>
    <row r="595" spans="2:9" x14ac:dyDescent="0.25">
      <c r="B595">
        <v>591</v>
      </c>
      <c r="C595">
        <v>567</v>
      </c>
      <c r="D595" t="s">
        <v>2067</v>
      </c>
      <c r="E595" t="s">
        <v>2068</v>
      </c>
      <c r="F595" t="s">
        <v>877</v>
      </c>
      <c r="G595">
        <v>-0.23900002000000001</v>
      </c>
      <c r="H595">
        <v>9</v>
      </c>
      <c r="I595" t="s">
        <v>1310</v>
      </c>
    </row>
    <row r="596" spans="2:9" x14ac:dyDescent="0.25">
      <c r="B596">
        <v>592</v>
      </c>
      <c r="C596">
        <v>567</v>
      </c>
      <c r="D596" t="s">
        <v>2067</v>
      </c>
      <c r="E596" t="s">
        <v>2069</v>
      </c>
      <c r="F596" t="s">
        <v>886</v>
      </c>
      <c r="G596">
        <v>0.23899999999999999</v>
      </c>
      <c r="H596">
        <v>3</v>
      </c>
      <c r="I596" t="s">
        <v>1439</v>
      </c>
    </row>
    <row r="597" spans="2:9" x14ac:dyDescent="0.25">
      <c r="B597">
        <v>593</v>
      </c>
      <c r="C597">
        <v>571</v>
      </c>
      <c r="D597" t="s">
        <v>2070</v>
      </c>
      <c r="E597" t="s">
        <v>2071</v>
      </c>
      <c r="F597" t="s">
        <v>1306</v>
      </c>
      <c r="G597">
        <v>0.24</v>
      </c>
      <c r="H597">
        <v>3</v>
      </c>
      <c r="I597" t="s">
        <v>1307</v>
      </c>
    </row>
    <row r="598" spans="2:9" x14ac:dyDescent="0.25">
      <c r="B598">
        <v>594</v>
      </c>
      <c r="C598">
        <v>571</v>
      </c>
      <c r="D598" t="s">
        <v>2070</v>
      </c>
      <c r="E598" t="s">
        <v>2072</v>
      </c>
      <c r="F598" t="s">
        <v>1281</v>
      </c>
      <c r="G598">
        <v>-0.23900002000000001</v>
      </c>
      <c r="H598">
        <v>9</v>
      </c>
      <c r="I598" t="s">
        <v>1310</v>
      </c>
    </row>
    <row r="599" spans="2:9" x14ac:dyDescent="0.25">
      <c r="B599">
        <v>595</v>
      </c>
      <c r="C599">
        <v>576</v>
      </c>
      <c r="D599" t="s">
        <v>2073</v>
      </c>
      <c r="E599" t="s">
        <v>2074</v>
      </c>
      <c r="F599" t="s">
        <v>1320</v>
      </c>
      <c r="G599">
        <v>0.50019999999999998</v>
      </c>
      <c r="H599">
        <v>25</v>
      </c>
      <c r="I599" t="s">
        <v>1321</v>
      </c>
    </row>
    <row r="600" spans="2:9" x14ac:dyDescent="0.25">
      <c r="B600">
        <v>596</v>
      </c>
      <c r="C600">
        <v>576</v>
      </c>
      <c r="D600" t="s">
        <v>2073</v>
      </c>
      <c r="E600" t="s">
        <v>2075</v>
      </c>
      <c r="F600" t="s">
        <v>1323</v>
      </c>
      <c r="G600">
        <v>0.49969999999999998</v>
      </c>
      <c r="H600">
        <v>72</v>
      </c>
      <c r="I600" t="s">
        <v>1324</v>
      </c>
    </row>
    <row r="601" spans="2:9" x14ac:dyDescent="0.25">
      <c r="B601">
        <v>597</v>
      </c>
      <c r="C601">
        <v>577</v>
      </c>
      <c r="D601" t="s">
        <v>2076</v>
      </c>
      <c r="E601" t="s">
        <v>2077</v>
      </c>
      <c r="F601" t="s">
        <v>879</v>
      </c>
      <c r="G601">
        <v>7.6000004999999995E-2</v>
      </c>
      <c r="H601">
        <v>39</v>
      </c>
      <c r="I601" t="s">
        <v>1303</v>
      </c>
    </row>
    <row r="602" spans="2:9" x14ac:dyDescent="0.25">
      <c r="B602">
        <v>598</v>
      </c>
      <c r="C602">
        <v>577</v>
      </c>
      <c r="D602" t="s">
        <v>2076</v>
      </c>
      <c r="E602" t="s">
        <v>2078</v>
      </c>
      <c r="F602" t="s">
        <v>11</v>
      </c>
      <c r="G602">
        <v>-7.5600005999999997E-2</v>
      </c>
      <c r="H602">
        <v>63</v>
      </c>
      <c r="I602" t="s">
        <v>989</v>
      </c>
    </row>
    <row r="603" spans="2:9" x14ac:dyDescent="0.25">
      <c r="B603">
        <v>599</v>
      </c>
      <c r="C603">
        <v>579</v>
      </c>
      <c r="D603" t="s">
        <v>2079</v>
      </c>
      <c r="E603" t="s">
        <v>2080</v>
      </c>
      <c r="F603" t="s">
        <v>879</v>
      </c>
      <c r="G603">
        <v>7.5599970000000002E-2</v>
      </c>
      <c r="H603">
        <v>39</v>
      </c>
      <c r="I603" t="s">
        <v>1303</v>
      </c>
    </row>
    <row r="604" spans="2:9" x14ac:dyDescent="0.25">
      <c r="B604">
        <v>600</v>
      </c>
      <c r="C604">
        <v>579</v>
      </c>
      <c r="D604" t="s">
        <v>2079</v>
      </c>
      <c r="E604" t="s">
        <v>2081</v>
      </c>
      <c r="F604" t="s">
        <v>881</v>
      </c>
      <c r="G604">
        <v>-7.5600009999999995E-2</v>
      </c>
      <c r="H604">
        <v>63</v>
      </c>
      <c r="I604" t="s">
        <v>989</v>
      </c>
    </row>
    <row r="605" spans="2:9" x14ac:dyDescent="0.25">
      <c r="B605">
        <v>601</v>
      </c>
      <c r="C605">
        <v>582</v>
      </c>
      <c r="D605" t="s">
        <v>2082</v>
      </c>
      <c r="E605" t="s">
        <v>2083</v>
      </c>
      <c r="F605" t="s">
        <v>879</v>
      </c>
      <c r="G605">
        <v>-0.23899996000000001</v>
      </c>
      <c r="H605">
        <v>9</v>
      </c>
      <c r="I605" t="s">
        <v>1310</v>
      </c>
    </row>
    <row r="606" spans="2:9" x14ac:dyDescent="0.25">
      <c r="B606">
        <v>602</v>
      </c>
      <c r="C606">
        <v>582</v>
      </c>
      <c r="D606" t="s">
        <v>2082</v>
      </c>
      <c r="E606" t="s">
        <v>2084</v>
      </c>
      <c r="F606" t="s">
        <v>876</v>
      </c>
      <c r="G606">
        <v>0.23899999999999999</v>
      </c>
      <c r="H606">
        <v>3</v>
      </c>
      <c r="I606" t="s">
        <v>1307</v>
      </c>
    </row>
    <row r="607" spans="2:9" x14ac:dyDescent="0.25">
      <c r="B607">
        <v>603</v>
      </c>
      <c r="C607">
        <v>583</v>
      </c>
      <c r="D607" t="s">
        <v>2085</v>
      </c>
      <c r="E607" t="s">
        <v>2086</v>
      </c>
      <c r="F607" t="s">
        <v>1323</v>
      </c>
      <c r="G607">
        <v>0.49969999999999998</v>
      </c>
      <c r="H607">
        <v>72</v>
      </c>
      <c r="I607" t="s">
        <v>1324</v>
      </c>
    </row>
    <row r="608" spans="2:9" x14ac:dyDescent="0.25">
      <c r="B608">
        <v>604</v>
      </c>
      <c r="C608">
        <v>583</v>
      </c>
      <c r="D608" t="s">
        <v>2085</v>
      </c>
      <c r="E608" t="s">
        <v>2087</v>
      </c>
      <c r="F608" t="s">
        <v>1320</v>
      </c>
      <c r="G608">
        <v>0.50070000000000003</v>
      </c>
      <c r="H608">
        <v>25</v>
      </c>
      <c r="I608" t="s">
        <v>1639</v>
      </c>
    </row>
    <row r="609" spans="2:9" x14ac:dyDescent="0.25">
      <c r="B609">
        <v>605</v>
      </c>
      <c r="C609">
        <v>584</v>
      </c>
      <c r="D609" t="s">
        <v>2088</v>
      </c>
      <c r="E609" t="s">
        <v>2089</v>
      </c>
      <c r="F609" t="s">
        <v>879</v>
      </c>
      <c r="G609">
        <v>-0.23899996000000001</v>
      </c>
      <c r="H609">
        <v>9</v>
      </c>
      <c r="I609" t="s">
        <v>1310</v>
      </c>
    </row>
    <row r="610" spans="2:9" x14ac:dyDescent="0.25">
      <c r="B610">
        <v>606</v>
      </c>
      <c r="C610">
        <v>584</v>
      </c>
      <c r="D610" t="s">
        <v>2088</v>
      </c>
      <c r="E610" t="s">
        <v>2090</v>
      </c>
      <c r="F610" t="s">
        <v>876</v>
      </c>
      <c r="G610">
        <v>0.23880000000000001</v>
      </c>
      <c r="H610">
        <v>3</v>
      </c>
      <c r="I610" t="s">
        <v>1307</v>
      </c>
    </row>
    <row r="611" spans="2:9" x14ac:dyDescent="0.25">
      <c r="B611">
        <v>607</v>
      </c>
      <c r="C611">
        <v>587</v>
      </c>
      <c r="D611" t="s">
        <v>2091</v>
      </c>
      <c r="E611" t="s">
        <v>2092</v>
      </c>
      <c r="F611" t="s">
        <v>877</v>
      </c>
      <c r="G611">
        <v>-0.23899996000000001</v>
      </c>
      <c r="H611">
        <v>9</v>
      </c>
      <c r="I611" t="s">
        <v>1310</v>
      </c>
    </row>
    <row r="612" spans="2:9" x14ac:dyDescent="0.25">
      <c r="B612">
        <v>608</v>
      </c>
      <c r="C612">
        <v>587</v>
      </c>
      <c r="D612" t="s">
        <v>2091</v>
      </c>
      <c r="E612" t="s">
        <v>2093</v>
      </c>
      <c r="F612" t="s">
        <v>876</v>
      </c>
      <c r="G612">
        <v>0.24000001000000001</v>
      </c>
      <c r="H612">
        <v>3</v>
      </c>
      <c r="I612" t="s">
        <v>1307</v>
      </c>
    </row>
    <row r="613" spans="2:9" x14ac:dyDescent="0.25">
      <c r="B613">
        <v>609</v>
      </c>
      <c r="C613">
        <v>591</v>
      </c>
      <c r="D613" t="s">
        <v>2094</v>
      </c>
      <c r="E613" t="s">
        <v>2095</v>
      </c>
      <c r="F613" t="s">
        <v>879</v>
      </c>
      <c r="G613">
        <v>-0.23900002000000001</v>
      </c>
      <c r="H613">
        <v>9</v>
      </c>
      <c r="I613" t="s">
        <v>1310</v>
      </c>
    </row>
    <row r="614" spans="2:9" x14ac:dyDescent="0.25">
      <c r="B614">
        <v>610</v>
      </c>
      <c r="C614">
        <v>591</v>
      </c>
      <c r="D614" t="s">
        <v>2094</v>
      </c>
      <c r="E614" t="s">
        <v>2096</v>
      </c>
      <c r="F614" t="s">
        <v>886</v>
      </c>
      <c r="G614">
        <v>0.24000001000000001</v>
      </c>
      <c r="H614">
        <v>3</v>
      </c>
      <c r="I614" t="s">
        <v>1307</v>
      </c>
    </row>
    <row r="615" spans="2:9" x14ac:dyDescent="0.25">
      <c r="B615">
        <v>611</v>
      </c>
      <c r="C615">
        <v>592</v>
      </c>
      <c r="D615" t="s">
        <v>2097</v>
      </c>
      <c r="E615" t="s">
        <v>2098</v>
      </c>
      <c r="F615" t="s">
        <v>886</v>
      </c>
      <c r="G615">
        <v>5.4800003999999999E-2</v>
      </c>
      <c r="H615">
        <v>64</v>
      </c>
      <c r="I615" t="s">
        <v>990</v>
      </c>
    </row>
    <row r="616" spans="2:9" x14ac:dyDescent="0.25">
      <c r="B616">
        <v>612</v>
      </c>
      <c r="C616">
        <v>592</v>
      </c>
      <c r="D616" t="s">
        <v>2097</v>
      </c>
      <c r="E616" t="s">
        <v>2099</v>
      </c>
      <c r="F616" t="s">
        <v>876</v>
      </c>
      <c r="G616">
        <v>-5.4000004999999997E-2</v>
      </c>
      <c r="H616">
        <v>37</v>
      </c>
      <c r="I616" t="s">
        <v>988</v>
      </c>
    </row>
    <row r="617" spans="2:9" x14ac:dyDescent="0.25">
      <c r="B617">
        <v>613</v>
      </c>
      <c r="C617">
        <v>592</v>
      </c>
      <c r="D617" t="s">
        <v>2097</v>
      </c>
      <c r="E617" t="s">
        <v>2100</v>
      </c>
      <c r="F617" t="s">
        <v>11</v>
      </c>
      <c r="G617">
        <v>-5.4000004999999997E-2</v>
      </c>
      <c r="H617">
        <v>37</v>
      </c>
      <c r="I617" t="s">
        <v>988</v>
      </c>
    </row>
    <row r="618" spans="2:9" x14ac:dyDescent="0.25">
      <c r="B618">
        <v>614</v>
      </c>
      <c r="C618">
        <v>592</v>
      </c>
      <c r="D618" t="s">
        <v>2097</v>
      </c>
      <c r="E618" t="s">
        <v>2101</v>
      </c>
      <c r="F618" t="s">
        <v>884</v>
      </c>
      <c r="G618">
        <v>5.4800003999999999E-2</v>
      </c>
      <c r="H618">
        <v>64</v>
      </c>
      <c r="I618" t="s">
        <v>990</v>
      </c>
    </row>
    <row r="619" spans="2:9" x14ac:dyDescent="0.25">
      <c r="B619">
        <v>615</v>
      </c>
      <c r="C619">
        <v>593</v>
      </c>
      <c r="D619" t="s">
        <v>2102</v>
      </c>
      <c r="E619" t="s">
        <v>2103</v>
      </c>
      <c r="F619" t="s">
        <v>879</v>
      </c>
      <c r="G619">
        <v>0.1512</v>
      </c>
      <c r="H619">
        <v>39</v>
      </c>
      <c r="I619" t="s">
        <v>1303</v>
      </c>
    </row>
    <row r="620" spans="2:9" x14ac:dyDescent="0.25">
      <c r="B620">
        <v>616</v>
      </c>
      <c r="C620">
        <v>593</v>
      </c>
      <c r="D620" t="s">
        <v>2102</v>
      </c>
      <c r="E620" t="s">
        <v>2104</v>
      </c>
      <c r="F620" t="s">
        <v>886</v>
      </c>
      <c r="G620">
        <v>-7.5500003999999996E-2</v>
      </c>
      <c r="H620">
        <v>63</v>
      </c>
      <c r="I620" t="s">
        <v>989</v>
      </c>
    </row>
    <row r="621" spans="2:9" x14ac:dyDescent="0.25">
      <c r="B621">
        <v>617</v>
      </c>
      <c r="C621">
        <v>593</v>
      </c>
      <c r="D621" t="s">
        <v>2102</v>
      </c>
      <c r="E621" t="s">
        <v>2105</v>
      </c>
      <c r="F621" t="s">
        <v>876</v>
      </c>
      <c r="G621">
        <v>5.420001E-2</v>
      </c>
      <c r="H621">
        <v>64</v>
      </c>
      <c r="I621" t="s">
        <v>990</v>
      </c>
    </row>
    <row r="622" spans="2:9" x14ac:dyDescent="0.25">
      <c r="B622">
        <v>618</v>
      </c>
      <c r="C622">
        <v>593</v>
      </c>
      <c r="D622" t="s">
        <v>2102</v>
      </c>
      <c r="E622" t="s">
        <v>2106</v>
      </c>
      <c r="F622" t="s">
        <v>881</v>
      </c>
      <c r="G622">
        <v>-5.4000004999999997E-2</v>
      </c>
      <c r="H622">
        <v>37</v>
      </c>
      <c r="I622" t="s">
        <v>988</v>
      </c>
    </row>
    <row r="623" spans="2:9" x14ac:dyDescent="0.25">
      <c r="B623">
        <v>619</v>
      </c>
      <c r="C623">
        <v>593</v>
      </c>
      <c r="D623" t="s">
        <v>2102</v>
      </c>
      <c r="E623" t="s">
        <v>2107</v>
      </c>
      <c r="F623" t="s">
        <v>884</v>
      </c>
      <c r="G623">
        <v>-5.3000002999999997E-2</v>
      </c>
      <c r="H623">
        <v>37</v>
      </c>
      <c r="I623" t="s">
        <v>988</v>
      </c>
    </row>
    <row r="624" spans="2:9" x14ac:dyDescent="0.25">
      <c r="B624">
        <v>620</v>
      </c>
      <c r="C624">
        <v>593</v>
      </c>
      <c r="D624" t="s">
        <v>2102</v>
      </c>
      <c r="E624" t="s">
        <v>2108</v>
      </c>
      <c r="F624" t="s">
        <v>885</v>
      </c>
      <c r="G624">
        <v>-2.260001E-2</v>
      </c>
      <c r="H624">
        <v>63</v>
      </c>
      <c r="I624" t="s">
        <v>989</v>
      </c>
    </row>
    <row r="625" spans="2:9" x14ac:dyDescent="0.25">
      <c r="B625">
        <v>621</v>
      </c>
      <c r="C625">
        <v>598</v>
      </c>
      <c r="D625" t="s">
        <v>2109</v>
      </c>
      <c r="E625" t="s">
        <v>2110</v>
      </c>
      <c r="F625" t="s">
        <v>886</v>
      </c>
      <c r="G625">
        <v>0.23900002000000001</v>
      </c>
      <c r="H625">
        <v>3</v>
      </c>
      <c r="I625" t="s">
        <v>1307</v>
      </c>
    </row>
    <row r="626" spans="2:9" x14ac:dyDescent="0.25">
      <c r="B626">
        <v>622</v>
      </c>
      <c r="C626">
        <v>598</v>
      </c>
      <c r="D626" t="s">
        <v>2109</v>
      </c>
      <c r="E626" t="s">
        <v>2111</v>
      </c>
      <c r="F626" t="s">
        <v>877</v>
      </c>
      <c r="G626">
        <v>-0.23899999999999999</v>
      </c>
      <c r="H626">
        <v>9</v>
      </c>
      <c r="I626" t="s">
        <v>1310</v>
      </c>
    </row>
    <row r="627" spans="2:9" x14ac:dyDescent="0.25">
      <c r="B627">
        <v>623</v>
      </c>
      <c r="C627">
        <v>599</v>
      </c>
      <c r="D627" t="s">
        <v>964</v>
      </c>
      <c r="E627" t="s">
        <v>2112</v>
      </c>
      <c r="F627" t="s">
        <v>879</v>
      </c>
      <c r="G627">
        <v>7.5600000000000001E-2</v>
      </c>
      <c r="H627">
        <v>39</v>
      </c>
      <c r="I627" t="s">
        <v>1303</v>
      </c>
    </row>
    <row r="628" spans="2:9" x14ac:dyDescent="0.25">
      <c r="B628">
        <v>624</v>
      </c>
      <c r="C628">
        <v>599</v>
      </c>
      <c r="D628" t="s">
        <v>964</v>
      </c>
      <c r="E628" t="s">
        <v>2113</v>
      </c>
      <c r="F628" t="s">
        <v>876</v>
      </c>
      <c r="G628">
        <v>5.3999999999999999E-2</v>
      </c>
      <c r="H628">
        <v>64</v>
      </c>
      <c r="I628" t="s">
        <v>990</v>
      </c>
    </row>
    <row r="629" spans="2:9" x14ac:dyDescent="0.25">
      <c r="B629">
        <v>625</v>
      </c>
      <c r="C629">
        <v>599</v>
      </c>
      <c r="D629" t="s">
        <v>964</v>
      </c>
      <c r="E629" t="s">
        <v>2114</v>
      </c>
      <c r="F629" t="s">
        <v>881</v>
      </c>
      <c r="G629">
        <v>-5.4000004999999997E-2</v>
      </c>
      <c r="H629">
        <v>37</v>
      </c>
      <c r="I629" t="s">
        <v>988</v>
      </c>
    </row>
    <row r="630" spans="2:9" x14ac:dyDescent="0.25">
      <c r="B630">
        <v>626</v>
      </c>
      <c r="C630">
        <v>599</v>
      </c>
      <c r="D630" t="s">
        <v>964</v>
      </c>
      <c r="E630" t="s">
        <v>2115</v>
      </c>
      <c r="F630" t="s">
        <v>882</v>
      </c>
      <c r="G630">
        <v>1.2000009000000001E-2</v>
      </c>
      <c r="H630">
        <v>37</v>
      </c>
      <c r="I630" t="s">
        <v>988</v>
      </c>
    </row>
    <row r="631" spans="2:9" x14ac:dyDescent="0.25">
      <c r="B631">
        <v>627</v>
      </c>
      <c r="C631">
        <v>599</v>
      </c>
      <c r="D631" t="s">
        <v>964</v>
      </c>
      <c r="E631" t="s">
        <v>2116</v>
      </c>
      <c r="F631" t="s">
        <v>1281</v>
      </c>
      <c r="G631">
        <v>-2.9000000000000001E-2</v>
      </c>
      <c r="H631">
        <v>58</v>
      </c>
      <c r="I631" t="s">
        <v>1275</v>
      </c>
    </row>
    <row r="632" spans="2:9" x14ac:dyDescent="0.25">
      <c r="B632">
        <v>628</v>
      </c>
      <c r="C632">
        <v>599</v>
      </c>
      <c r="D632" t="s">
        <v>964</v>
      </c>
      <c r="E632" t="s">
        <v>2117</v>
      </c>
      <c r="F632" t="s">
        <v>11</v>
      </c>
      <c r="G632">
        <v>-4.0999993999999998E-2</v>
      </c>
      <c r="H632">
        <v>37</v>
      </c>
      <c r="I632" t="s">
        <v>988</v>
      </c>
    </row>
    <row r="633" spans="2:9" x14ac:dyDescent="0.25">
      <c r="B633">
        <v>629</v>
      </c>
      <c r="C633">
        <v>599</v>
      </c>
      <c r="D633" t="s">
        <v>964</v>
      </c>
      <c r="E633" t="s">
        <v>1222</v>
      </c>
      <c r="F633" t="s">
        <v>884</v>
      </c>
      <c r="G633">
        <v>-2.260001E-2</v>
      </c>
      <c r="H633">
        <v>63</v>
      </c>
      <c r="I633" t="s">
        <v>989</v>
      </c>
    </row>
    <row r="634" spans="2:9" x14ac:dyDescent="0.25">
      <c r="B634">
        <v>630</v>
      </c>
      <c r="C634">
        <v>603</v>
      </c>
      <c r="D634" t="s">
        <v>2118</v>
      </c>
      <c r="E634" t="s">
        <v>2119</v>
      </c>
      <c r="F634" t="s">
        <v>879</v>
      </c>
      <c r="G634">
        <v>-0.23900002000000001</v>
      </c>
      <c r="H634">
        <v>9</v>
      </c>
      <c r="I634" t="s">
        <v>1310</v>
      </c>
    </row>
    <row r="635" spans="2:9" x14ac:dyDescent="0.25">
      <c r="B635">
        <v>631</v>
      </c>
      <c r="C635">
        <v>603</v>
      </c>
      <c r="D635" t="s">
        <v>2118</v>
      </c>
      <c r="E635" t="s">
        <v>2120</v>
      </c>
      <c r="F635" t="s">
        <v>11</v>
      </c>
      <c r="G635">
        <v>0.23900001000000001</v>
      </c>
      <c r="H635">
        <v>3</v>
      </c>
      <c r="I635" t="s">
        <v>1307</v>
      </c>
    </row>
    <row r="636" spans="2:9" x14ac:dyDescent="0.25">
      <c r="B636">
        <v>632</v>
      </c>
      <c r="C636">
        <v>612</v>
      </c>
      <c r="D636" t="s">
        <v>2121</v>
      </c>
      <c r="E636" t="s">
        <v>2122</v>
      </c>
      <c r="F636" t="s">
        <v>1281</v>
      </c>
      <c r="G636">
        <v>0.15060000000000001</v>
      </c>
      <c r="H636">
        <v>39</v>
      </c>
      <c r="I636" t="s">
        <v>1303</v>
      </c>
    </row>
    <row r="637" spans="2:9" x14ac:dyDescent="0.25">
      <c r="B637">
        <v>633</v>
      </c>
      <c r="C637">
        <v>612</v>
      </c>
      <c r="D637" t="s">
        <v>2121</v>
      </c>
      <c r="E637" t="s">
        <v>2123</v>
      </c>
      <c r="F637" t="s">
        <v>876</v>
      </c>
      <c r="G637">
        <v>-7.5600000000000001E-2</v>
      </c>
      <c r="H637">
        <v>63</v>
      </c>
      <c r="I637" t="s">
        <v>989</v>
      </c>
    </row>
    <row r="638" spans="2:9" x14ac:dyDescent="0.25">
      <c r="B638">
        <v>634</v>
      </c>
      <c r="C638">
        <v>612</v>
      </c>
      <c r="D638" t="s">
        <v>2121</v>
      </c>
      <c r="E638" t="s">
        <v>2124</v>
      </c>
      <c r="F638" t="s">
        <v>882</v>
      </c>
      <c r="G638">
        <v>-7.5500003999999996E-2</v>
      </c>
      <c r="H638">
        <v>63</v>
      </c>
      <c r="I638" t="s">
        <v>989</v>
      </c>
    </row>
    <row r="639" spans="2:9" x14ac:dyDescent="0.25">
      <c r="B639">
        <v>635</v>
      </c>
      <c r="C639">
        <v>613</v>
      </c>
      <c r="D639" t="s">
        <v>966</v>
      </c>
      <c r="E639" t="s">
        <v>2125</v>
      </c>
      <c r="F639" t="s">
        <v>876</v>
      </c>
      <c r="G639">
        <v>0.23960002</v>
      </c>
      <c r="H639">
        <v>3</v>
      </c>
      <c r="I639" t="s">
        <v>1307</v>
      </c>
    </row>
    <row r="640" spans="2:9" x14ac:dyDescent="0.25">
      <c r="B640">
        <v>636</v>
      </c>
      <c r="C640">
        <v>613</v>
      </c>
      <c r="D640" t="s">
        <v>966</v>
      </c>
      <c r="E640" t="s">
        <v>2126</v>
      </c>
      <c r="F640" t="s">
        <v>885</v>
      </c>
      <c r="G640">
        <v>0.23960000000000001</v>
      </c>
      <c r="H640">
        <v>3</v>
      </c>
      <c r="I640" t="s">
        <v>1307</v>
      </c>
    </row>
    <row r="641" spans="2:9" x14ac:dyDescent="0.25">
      <c r="B641">
        <v>637</v>
      </c>
      <c r="C641">
        <v>613</v>
      </c>
      <c r="D641" t="s">
        <v>966</v>
      </c>
      <c r="E641" t="s">
        <v>2127</v>
      </c>
      <c r="F641" t="s">
        <v>878</v>
      </c>
      <c r="G641">
        <v>-0.23899999999999999</v>
      </c>
      <c r="H641">
        <v>9</v>
      </c>
      <c r="I641" t="s">
        <v>1310</v>
      </c>
    </row>
    <row r="642" spans="2:9" x14ac:dyDescent="0.25">
      <c r="B642">
        <v>638</v>
      </c>
      <c r="C642">
        <v>613</v>
      </c>
      <c r="D642" t="s">
        <v>966</v>
      </c>
      <c r="E642" t="s">
        <v>2128</v>
      </c>
      <c r="F642" t="s">
        <v>53</v>
      </c>
      <c r="G642">
        <v>-0.23899999999999999</v>
      </c>
      <c r="H642">
        <v>9</v>
      </c>
      <c r="I642" t="s">
        <v>1310</v>
      </c>
    </row>
    <row r="643" spans="2:9" x14ac:dyDescent="0.25">
      <c r="B643">
        <v>639</v>
      </c>
      <c r="C643">
        <v>614</v>
      </c>
      <c r="D643" t="s">
        <v>967</v>
      </c>
      <c r="E643" t="s">
        <v>2129</v>
      </c>
      <c r="F643" t="s">
        <v>886</v>
      </c>
      <c r="G643">
        <v>0.23900002000000001</v>
      </c>
      <c r="H643">
        <v>3</v>
      </c>
      <c r="I643" t="s">
        <v>1307</v>
      </c>
    </row>
    <row r="644" spans="2:9" x14ac:dyDescent="0.25">
      <c r="B644">
        <v>640</v>
      </c>
      <c r="C644">
        <v>614</v>
      </c>
      <c r="D644" t="s">
        <v>967</v>
      </c>
      <c r="E644" t="s">
        <v>2130</v>
      </c>
      <c r="F644" t="s">
        <v>879</v>
      </c>
      <c r="G644">
        <v>-0.24000001000000001</v>
      </c>
      <c r="H644">
        <v>9</v>
      </c>
      <c r="I644" t="s">
        <v>1310</v>
      </c>
    </row>
    <row r="645" spans="2:9" x14ac:dyDescent="0.25">
      <c r="B645">
        <v>641</v>
      </c>
      <c r="C645">
        <v>614</v>
      </c>
      <c r="D645" t="s">
        <v>967</v>
      </c>
      <c r="E645" t="s">
        <v>2131</v>
      </c>
      <c r="F645" t="s">
        <v>876</v>
      </c>
      <c r="G645">
        <v>0.23900002000000001</v>
      </c>
      <c r="H645">
        <v>3</v>
      </c>
      <c r="I645" t="s">
        <v>1307</v>
      </c>
    </row>
    <row r="646" spans="2:9" x14ac:dyDescent="0.25">
      <c r="B646">
        <v>642</v>
      </c>
      <c r="C646">
        <v>614</v>
      </c>
      <c r="D646" t="s">
        <v>967</v>
      </c>
      <c r="E646" t="s">
        <v>2132</v>
      </c>
      <c r="F646" t="s">
        <v>878</v>
      </c>
      <c r="G646">
        <v>-0.23900002000000001</v>
      </c>
      <c r="H646">
        <v>9</v>
      </c>
      <c r="I646" t="s">
        <v>1310</v>
      </c>
    </row>
    <row r="647" spans="2:9" x14ac:dyDescent="0.25">
      <c r="B647">
        <v>643</v>
      </c>
      <c r="C647">
        <v>618</v>
      </c>
      <c r="D647" t="s">
        <v>2133</v>
      </c>
      <c r="E647" t="s">
        <v>2134</v>
      </c>
      <c r="F647" t="s">
        <v>877</v>
      </c>
      <c r="G647">
        <v>7.5599910000000006E-2</v>
      </c>
      <c r="H647">
        <v>39</v>
      </c>
      <c r="I647" t="s">
        <v>1303</v>
      </c>
    </row>
    <row r="648" spans="2:9" x14ac:dyDescent="0.25">
      <c r="B648">
        <v>644</v>
      </c>
      <c r="C648">
        <v>618</v>
      </c>
      <c r="D648" t="s">
        <v>2133</v>
      </c>
      <c r="E648" t="s">
        <v>2135</v>
      </c>
      <c r="F648" t="s">
        <v>885</v>
      </c>
      <c r="G648">
        <v>-7.5500010000000006E-2</v>
      </c>
      <c r="H648">
        <v>63</v>
      </c>
      <c r="I648" t="s">
        <v>989</v>
      </c>
    </row>
    <row r="649" spans="2:9" x14ac:dyDescent="0.25">
      <c r="B649">
        <v>645</v>
      </c>
      <c r="C649">
        <v>619</v>
      </c>
      <c r="D649" t="s">
        <v>2136</v>
      </c>
      <c r="E649" t="s">
        <v>2137</v>
      </c>
      <c r="F649" t="s">
        <v>1323</v>
      </c>
      <c r="G649">
        <v>0.50100005000000003</v>
      </c>
      <c r="H649">
        <v>18</v>
      </c>
      <c r="I649" t="s">
        <v>2138</v>
      </c>
    </row>
    <row r="650" spans="2:9" x14ac:dyDescent="0.25">
      <c r="B650">
        <v>646</v>
      </c>
      <c r="C650">
        <v>619</v>
      </c>
      <c r="D650" t="s">
        <v>2136</v>
      </c>
      <c r="E650" t="s">
        <v>2139</v>
      </c>
      <c r="F650" t="s">
        <v>1586</v>
      </c>
      <c r="G650">
        <v>0.24999994</v>
      </c>
      <c r="H650">
        <v>32</v>
      </c>
      <c r="I650" t="s">
        <v>2140</v>
      </c>
    </row>
    <row r="651" spans="2:9" x14ac:dyDescent="0.25">
      <c r="B651">
        <v>647</v>
      </c>
      <c r="C651">
        <v>619</v>
      </c>
      <c r="D651" t="s">
        <v>2136</v>
      </c>
      <c r="E651" t="s">
        <v>2141</v>
      </c>
      <c r="F651" t="s">
        <v>2142</v>
      </c>
      <c r="G651">
        <v>0.24999994</v>
      </c>
      <c r="H651">
        <v>32</v>
      </c>
      <c r="I651" t="s">
        <v>2140</v>
      </c>
    </row>
    <row r="652" spans="2:9" x14ac:dyDescent="0.25">
      <c r="B652">
        <v>648</v>
      </c>
      <c r="C652">
        <v>620</v>
      </c>
      <c r="D652" t="s">
        <v>2143</v>
      </c>
      <c r="E652" t="s">
        <v>2144</v>
      </c>
      <c r="F652" t="s">
        <v>879</v>
      </c>
      <c r="G652">
        <v>7.6000004999999995E-2</v>
      </c>
      <c r="H652">
        <v>39</v>
      </c>
      <c r="I652" t="s">
        <v>1303</v>
      </c>
    </row>
    <row r="653" spans="2:9" x14ac:dyDescent="0.25">
      <c r="B653">
        <v>649</v>
      </c>
      <c r="C653">
        <v>620</v>
      </c>
      <c r="D653" t="s">
        <v>2143</v>
      </c>
      <c r="E653" t="s">
        <v>2145</v>
      </c>
      <c r="F653" t="s">
        <v>881</v>
      </c>
      <c r="G653">
        <v>-7.5600009999999995E-2</v>
      </c>
      <c r="H653">
        <v>63</v>
      </c>
      <c r="I653" t="s">
        <v>989</v>
      </c>
    </row>
    <row r="654" spans="2:9" x14ac:dyDescent="0.25">
      <c r="B654">
        <v>650</v>
      </c>
      <c r="C654">
        <v>620</v>
      </c>
      <c r="D654" t="s">
        <v>2143</v>
      </c>
      <c r="E654" t="s">
        <v>2146</v>
      </c>
      <c r="F654" t="s">
        <v>878</v>
      </c>
      <c r="G654">
        <v>7.6000004999999995E-2</v>
      </c>
      <c r="H654">
        <v>39</v>
      </c>
      <c r="I654" t="s">
        <v>1303</v>
      </c>
    </row>
    <row r="655" spans="2:9" x14ac:dyDescent="0.25">
      <c r="B655">
        <v>651</v>
      </c>
      <c r="C655">
        <v>620</v>
      </c>
      <c r="D655" t="s">
        <v>2143</v>
      </c>
      <c r="E655" t="s">
        <v>2147</v>
      </c>
      <c r="F655" t="s">
        <v>884</v>
      </c>
      <c r="G655">
        <v>-7.5600009999999995E-2</v>
      </c>
      <c r="H655">
        <v>63</v>
      </c>
      <c r="I655" t="s">
        <v>989</v>
      </c>
    </row>
    <row r="656" spans="2:9" x14ac:dyDescent="0.25">
      <c r="B656">
        <v>652</v>
      </c>
      <c r="C656">
        <v>627</v>
      </c>
      <c r="D656" t="s">
        <v>2148</v>
      </c>
      <c r="E656" t="s">
        <v>2149</v>
      </c>
      <c r="F656" t="s">
        <v>879</v>
      </c>
      <c r="G656">
        <v>-2.1000002E-2</v>
      </c>
      <c r="H656">
        <v>58</v>
      </c>
      <c r="I656" t="s">
        <v>1275</v>
      </c>
    </row>
    <row r="657" spans="2:9" x14ac:dyDescent="0.25">
      <c r="B657">
        <v>653</v>
      </c>
      <c r="C657">
        <v>627</v>
      </c>
      <c r="D657" t="s">
        <v>2148</v>
      </c>
      <c r="E657" t="s">
        <v>2150</v>
      </c>
      <c r="F657" t="s">
        <v>886</v>
      </c>
      <c r="G657">
        <v>1.2000009000000001E-2</v>
      </c>
      <c r="H657">
        <v>37</v>
      </c>
      <c r="I657" t="s">
        <v>988</v>
      </c>
    </row>
    <row r="658" spans="2:9" x14ac:dyDescent="0.25">
      <c r="B658">
        <v>654</v>
      </c>
      <c r="C658">
        <v>627</v>
      </c>
      <c r="D658" t="s">
        <v>2148</v>
      </c>
      <c r="E658" t="s">
        <v>2151</v>
      </c>
      <c r="F658" t="s">
        <v>11</v>
      </c>
      <c r="G658">
        <v>1.2000009000000001E-2</v>
      </c>
      <c r="H658">
        <v>37</v>
      </c>
      <c r="I658" t="s">
        <v>988</v>
      </c>
    </row>
    <row r="659" spans="2:9" x14ac:dyDescent="0.25">
      <c r="B659">
        <v>655</v>
      </c>
      <c r="C659">
        <v>628</v>
      </c>
      <c r="D659" t="s">
        <v>968</v>
      </c>
      <c r="E659" t="s">
        <v>2152</v>
      </c>
      <c r="F659" t="s">
        <v>11</v>
      </c>
      <c r="G659">
        <v>0.24</v>
      </c>
      <c r="H659">
        <v>3</v>
      </c>
      <c r="I659" t="s">
        <v>1307</v>
      </c>
    </row>
    <row r="660" spans="2:9" x14ac:dyDescent="0.25">
      <c r="B660">
        <v>656</v>
      </c>
      <c r="C660">
        <v>628</v>
      </c>
      <c r="D660" t="s">
        <v>968</v>
      </c>
      <c r="E660" t="s">
        <v>2153</v>
      </c>
      <c r="F660" t="s">
        <v>878</v>
      </c>
      <c r="G660">
        <v>-0.24000001000000001</v>
      </c>
      <c r="H660">
        <v>9</v>
      </c>
      <c r="I660" t="s">
        <v>1310</v>
      </c>
    </row>
    <row r="661" spans="2:9" x14ac:dyDescent="0.25">
      <c r="B661">
        <v>657</v>
      </c>
      <c r="C661">
        <v>640</v>
      </c>
      <c r="D661" t="s">
        <v>970</v>
      </c>
      <c r="E661" t="s">
        <v>2154</v>
      </c>
      <c r="F661" t="s">
        <v>879</v>
      </c>
      <c r="G661">
        <v>7.6000004999999995E-2</v>
      </c>
      <c r="H661">
        <v>39</v>
      </c>
      <c r="I661" t="s">
        <v>1303</v>
      </c>
    </row>
    <row r="662" spans="2:9" x14ac:dyDescent="0.25">
      <c r="B662">
        <v>658</v>
      </c>
      <c r="C662">
        <v>640</v>
      </c>
      <c r="D662" t="s">
        <v>970</v>
      </c>
      <c r="E662" t="s">
        <v>2155</v>
      </c>
      <c r="F662" t="s">
        <v>876</v>
      </c>
      <c r="G662">
        <v>-7.5499979999999994E-2</v>
      </c>
      <c r="H662">
        <v>63</v>
      </c>
      <c r="I662" t="s">
        <v>989</v>
      </c>
    </row>
    <row r="663" spans="2:9" x14ac:dyDescent="0.25">
      <c r="B663">
        <v>659</v>
      </c>
      <c r="C663">
        <v>644</v>
      </c>
      <c r="D663" t="s">
        <v>971</v>
      </c>
      <c r="E663" t="s">
        <v>2156</v>
      </c>
      <c r="F663" t="s">
        <v>886</v>
      </c>
      <c r="G663">
        <v>-7.5500003999999996E-2</v>
      </c>
      <c r="H663">
        <v>63</v>
      </c>
      <c r="I663" t="s">
        <v>989</v>
      </c>
    </row>
    <row r="664" spans="2:9" x14ac:dyDescent="0.25">
      <c r="B664">
        <v>660</v>
      </c>
      <c r="C664">
        <v>644</v>
      </c>
      <c r="D664" t="s">
        <v>971</v>
      </c>
      <c r="E664" t="s">
        <v>2157</v>
      </c>
      <c r="F664" t="s">
        <v>1281</v>
      </c>
      <c r="G664">
        <v>0.15119996999999999</v>
      </c>
      <c r="H664">
        <v>39</v>
      </c>
      <c r="I664" t="s">
        <v>1303</v>
      </c>
    </row>
    <row r="665" spans="2:9" x14ac:dyDescent="0.25">
      <c r="B665">
        <v>661</v>
      </c>
      <c r="C665">
        <v>644</v>
      </c>
      <c r="D665" t="s">
        <v>971</v>
      </c>
      <c r="E665" t="s">
        <v>2158</v>
      </c>
      <c r="F665" t="s">
        <v>878</v>
      </c>
      <c r="G665">
        <v>-0.23900002000000001</v>
      </c>
      <c r="H665">
        <v>9</v>
      </c>
      <c r="I665" t="s">
        <v>1310</v>
      </c>
    </row>
    <row r="666" spans="2:9" x14ac:dyDescent="0.25">
      <c r="B666">
        <v>662</v>
      </c>
      <c r="C666">
        <v>644</v>
      </c>
      <c r="D666" t="s">
        <v>971</v>
      </c>
      <c r="E666" t="s">
        <v>2159</v>
      </c>
      <c r="F666" t="s">
        <v>876</v>
      </c>
      <c r="G666">
        <v>0.23960000000000001</v>
      </c>
      <c r="H666">
        <v>3</v>
      </c>
      <c r="I666" t="s">
        <v>1307</v>
      </c>
    </row>
    <row r="667" spans="2:9" x14ac:dyDescent="0.25">
      <c r="B667">
        <v>663</v>
      </c>
      <c r="C667">
        <v>644</v>
      </c>
      <c r="D667" t="s">
        <v>971</v>
      </c>
      <c r="E667" t="s">
        <v>2160</v>
      </c>
      <c r="F667" t="s">
        <v>11</v>
      </c>
      <c r="G667">
        <v>-7.5499999999999998E-2</v>
      </c>
      <c r="H667">
        <v>63</v>
      </c>
      <c r="I667" t="s">
        <v>989</v>
      </c>
    </row>
    <row r="668" spans="2:9" x14ac:dyDescent="0.25">
      <c r="B668">
        <v>664</v>
      </c>
      <c r="C668">
        <v>646</v>
      </c>
      <c r="D668" t="s">
        <v>2161</v>
      </c>
      <c r="E668" t="s">
        <v>2162</v>
      </c>
      <c r="F668" t="s">
        <v>879</v>
      </c>
      <c r="G668">
        <v>0.15060000000000001</v>
      </c>
      <c r="H668">
        <v>39</v>
      </c>
      <c r="I668" t="s">
        <v>1303</v>
      </c>
    </row>
    <row r="669" spans="2:9" x14ac:dyDescent="0.25">
      <c r="B669">
        <v>665</v>
      </c>
      <c r="C669">
        <v>646</v>
      </c>
      <c r="D669" t="s">
        <v>2161</v>
      </c>
      <c r="E669" t="s">
        <v>2163</v>
      </c>
      <c r="F669" t="s">
        <v>884</v>
      </c>
      <c r="G669">
        <v>-7.5600000000000001E-2</v>
      </c>
      <c r="H669">
        <v>63</v>
      </c>
      <c r="I669" t="s">
        <v>989</v>
      </c>
    </row>
    <row r="670" spans="2:9" x14ac:dyDescent="0.25">
      <c r="B670">
        <v>666</v>
      </c>
      <c r="C670">
        <v>646</v>
      </c>
      <c r="D670" t="s">
        <v>2161</v>
      </c>
      <c r="E670" t="s">
        <v>2164</v>
      </c>
      <c r="F670" t="s">
        <v>885</v>
      </c>
      <c r="G670">
        <v>-7.6600000000000001E-2</v>
      </c>
      <c r="H670">
        <v>63</v>
      </c>
      <c r="I670" t="s">
        <v>989</v>
      </c>
    </row>
    <row r="671" spans="2:9" x14ac:dyDescent="0.25">
      <c r="B671">
        <v>667</v>
      </c>
      <c r="C671">
        <v>648</v>
      </c>
      <c r="D671" t="s">
        <v>2165</v>
      </c>
      <c r="E671" t="s">
        <v>2166</v>
      </c>
      <c r="F671" t="s">
        <v>879</v>
      </c>
      <c r="G671">
        <v>7.6000004999999995E-2</v>
      </c>
      <c r="H671">
        <v>39</v>
      </c>
      <c r="I671" t="s">
        <v>1303</v>
      </c>
    </row>
    <row r="672" spans="2:9" x14ac:dyDescent="0.25">
      <c r="B672">
        <v>668</v>
      </c>
      <c r="C672">
        <v>648</v>
      </c>
      <c r="D672" t="s">
        <v>2165</v>
      </c>
      <c r="E672" t="s">
        <v>2167</v>
      </c>
      <c r="F672" t="s">
        <v>876</v>
      </c>
      <c r="G672">
        <v>-7.5500003999999996E-2</v>
      </c>
      <c r="H672">
        <v>63</v>
      </c>
      <c r="I672" t="s">
        <v>989</v>
      </c>
    </row>
    <row r="673" spans="2:9" x14ac:dyDescent="0.25">
      <c r="B673">
        <v>669</v>
      </c>
      <c r="C673">
        <v>650</v>
      </c>
      <c r="D673" t="s">
        <v>2168</v>
      </c>
      <c r="E673" t="s">
        <v>2169</v>
      </c>
      <c r="F673" t="s">
        <v>878</v>
      </c>
      <c r="G673">
        <v>-2.9000000000000001E-2</v>
      </c>
      <c r="H673">
        <v>58</v>
      </c>
      <c r="I673" t="s">
        <v>1275</v>
      </c>
    </row>
    <row r="674" spans="2:9" x14ac:dyDescent="0.25">
      <c r="B674">
        <v>670</v>
      </c>
      <c r="C674">
        <v>650</v>
      </c>
      <c r="D674" t="s">
        <v>2168</v>
      </c>
      <c r="E674" t="s">
        <v>2170</v>
      </c>
      <c r="F674" t="s">
        <v>1355</v>
      </c>
      <c r="G674">
        <v>1.1500061000000001E-2</v>
      </c>
      <c r="H674">
        <v>37</v>
      </c>
      <c r="I674" t="s">
        <v>988</v>
      </c>
    </row>
    <row r="675" spans="2:9" x14ac:dyDescent="0.25">
      <c r="B675">
        <v>671</v>
      </c>
      <c r="C675">
        <v>650</v>
      </c>
      <c r="D675" t="s">
        <v>2168</v>
      </c>
      <c r="E675" t="s">
        <v>2171</v>
      </c>
      <c r="F675" t="s">
        <v>1306</v>
      </c>
      <c r="G675">
        <v>1.2000009000000001E-2</v>
      </c>
      <c r="H675">
        <v>37</v>
      </c>
      <c r="I675" t="s">
        <v>988</v>
      </c>
    </row>
    <row r="676" spans="2:9" x14ac:dyDescent="0.25">
      <c r="B676">
        <v>672</v>
      </c>
      <c r="C676">
        <v>651</v>
      </c>
      <c r="D676" t="s">
        <v>2172</v>
      </c>
      <c r="E676" t="s">
        <v>2173</v>
      </c>
      <c r="F676" t="s">
        <v>1355</v>
      </c>
      <c r="G676">
        <v>-7.5499999999999998E-2</v>
      </c>
      <c r="H676">
        <v>63</v>
      </c>
      <c r="I676" t="s">
        <v>989</v>
      </c>
    </row>
    <row r="677" spans="2:9" x14ac:dyDescent="0.25">
      <c r="B677">
        <v>673</v>
      </c>
      <c r="C677">
        <v>651</v>
      </c>
      <c r="D677" t="s">
        <v>2172</v>
      </c>
      <c r="E677" t="s">
        <v>2174</v>
      </c>
      <c r="F677" t="s">
        <v>1296</v>
      </c>
      <c r="G677">
        <v>-7.5600009999999995E-2</v>
      </c>
      <c r="H677">
        <v>63</v>
      </c>
      <c r="I677" t="s">
        <v>989</v>
      </c>
    </row>
    <row r="678" spans="2:9" x14ac:dyDescent="0.25">
      <c r="B678">
        <v>674</v>
      </c>
      <c r="C678">
        <v>651</v>
      </c>
      <c r="D678" t="s">
        <v>2172</v>
      </c>
      <c r="E678" t="s">
        <v>2175</v>
      </c>
      <c r="F678" t="s">
        <v>879</v>
      </c>
      <c r="G678">
        <v>0.1512</v>
      </c>
      <c r="H678">
        <v>39</v>
      </c>
      <c r="I678" t="s">
        <v>1303</v>
      </c>
    </row>
    <row r="679" spans="2:9" x14ac:dyDescent="0.25">
      <c r="B679">
        <v>675</v>
      </c>
      <c r="C679">
        <v>653</v>
      </c>
      <c r="D679" t="s">
        <v>2176</v>
      </c>
      <c r="E679" t="s">
        <v>2177</v>
      </c>
      <c r="F679" t="s">
        <v>879</v>
      </c>
      <c r="G679">
        <v>-0.23900002000000001</v>
      </c>
      <c r="H679">
        <v>9</v>
      </c>
      <c r="I679" t="s">
        <v>1310</v>
      </c>
    </row>
    <row r="680" spans="2:9" x14ac:dyDescent="0.25">
      <c r="B680">
        <v>676</v>
      </c>
      <c r="C680">
        <v>653</v>
      </c>
      <c r="D680" t="s">
        <v>2176</v>
      </c>
      <c r="E680" t="s">
        <v>2178</v>
      </c>
      <c r="F680" t="s">
        <v>886</v>
      </c>
      <c r="G680">
        <v>0.23899999999999999</v>
      </c>
      <c r="H680">
        <v>3</v>
      </c>
      <c r="I680" t="s">
        <v>1307</v>
      </c>
    </row>
    <row r="681" spans="2:9" x14ac:dyDescent="0.25">
      <c r="B681">
        <v>677</v>
      </c>
      <c r="C681">
        <v>653</v>
      </c>
      <c r="D681" t="s">
        <v>2176</v>
      </c>
      <c r="E681" t="s">
        <v>2179</v>
      </c>
      <c r="F681" t="s">
        <v>877</v>
      </c>
      <c r="G681">
        <v>0.15060000000000001</v>
      </c>
      <c r="H681">
        <v>39</v>
      </c>
      <c r="I681" t="s">
        <v>1303</v>
      </c>
    </row>
    <row r="682" spans="2:9" x14ac:dyDescent="0.25">
      <c r="B682">
        <v>678</v>
      </c>
      <c r="C682">
        <v>653</v>
      </c>
      <c r="D682" t="s">
        <v>2176</v>
      </c>
      <c r="E682" t="s">
        <v>2180</v>
      </c>
      <c r="F682" t="s">
        <v>876</v>
      </c>
      <c r="G682">
        <v>-7.5500003999999996E-2</v>
      </c>
      <c r="H682">
        <v>63</v>
      </c>
      <c r="I682" t="s">
        <v>989</v>
      </c>
    </row>
    <row r="683" spans="2:9" x14ac:dyDescent="0.25">
      <c r="B683">
        <v>679</v>
      </c>
      <c r="C683">
        <v>653</v>
      </c>
      <c r="D683" t="s">
        <v>2176</v>
      </c>
      <c r="E683" t="s">
        <v>2181</v>
      </c>
      <c r="F683" t="s">
        <v>882</v>
      </c>
      <c r="G683">
        <v>-7.5600000000000001E-2</v>
      </c>
      <c r="H683">
        <v>63</v>
      </c>
      <c r="I683" t="s">
        <v>989</v>
      </c>
    </row>
    <row r="684" spans="2:9" x14ac:dyDescent="0.25">
      <c r="B684">
        <v>680</v>
      </c>
      <c r="C684">
        <v>654</v>
      </c>
      <c r="D684" t="s">
        <v>2182</v>
      </c>
      <c r="E684" t="s">
        <v>2183</v>
      </c>
      <c r="F684" t="s">
        <v>879</v>
      </c>
      <c r="G684">
        <v>7.5600000000000001E-2</v>
      </c>
      <c r="H684">
        <v>39</v>
      </c>
      <c r="I684" t="s">
        <v>1303</v>
      </c>
    </row>
    <row r="685" spans="2:9" x14ac:dyDescent="0.25">
      <c r="B685">
        <v>681</v>
      </c>
      <c r="C685">
        <v>654</v>
      </c>
      <c r="D685" t="s">
        <v>2182</v>
      </c>
      <c r="E685" t="s">
        <v>2184</v>
      </c>
      <c r="F685" t="s">
        <v>881</v>
      </c>
      <c r="G685">
        <v>-7.5600029999999999E-2</v>
      </c>
      <c r="H685">
        <v>63</v>
      </c>
      <c r="I685" t="s">
        <v>989</v>
      </c>
    </row>
    <row r="686" spans="2:9" x14ac:dyDescent="0.25">
      <c r="B686">
        <v>682</v>
      </c>
      <c r="C686">
        <v>655</v>
      </c>
      <c r="D686" t="s">
        <v>2185</v>
      </c>
      <c r="E686" t="s">
        <v>2186</v>
      </c>
      <c r="F686" t="s">
        <v>879</v>
      </c>
      <c r="G686">
        <v>-0.23900002000000001</v>
      </c>
      <c r="H686">
        <v>9</v>
      </c>
      <c r="I686" t="s">
        <v>1310</v>
      </c>
    </row>
    <row r="687" spans="2:9" x14ac:dyDescent="0.25">
      <c r="B687">
        <v>683</v>
      </c>
      <c r="C687">
        <v>655</v>
      </c>
      <c r="D687" t="s">
        <v>2185</v>
      </c>
      <c r="E687" t="s">
        <v>2187</v>
      </c>
      <c r="F687" t="s">
        <v>886</v>
      </c>
      <c r="G687">
        <v>0.23900002000000001</v>
      </c>
      <c r="H687">
        <v>3</v>
      </c>
      <c r="I687" t="s">
        <v>1307</v>
      </c>
    </row>
    <row r="688" spans="2:9" x14ac:dyDescent="0.25">
      <c r="B688">
        <v>684</v>
      </c>
      <c r="C688">
        <v>657</v>
      </c>
      <c r="D688" t="s">
        <v>972</v>
      </c>
      <c r="E688" t="s">
        <v>2188</v>
      </c>
      <c r="F688" t="s">
        <v>886</v>
      </c>
      <c r="G688">
        <v>1.2000009000000001E-2</v>
      </c>
      <c r="H688">
        <v>37</v>
      </c>
      <c r="I688" t="s">
        <v>988</v>
      </c>
    </row>
    <row r="689" spans="2:9" x14ac:dyDescent="0.25">
      <c r="B689">
        <v>685</v>
      </c>
      <c r="C689">
        <v>657</v>
      </c>
      <c r="D689" t="s">
        <v>972</v>
      </c>
      <c r="E689" t="s">
        <v>2189</v>
      </c>
      <c r="F689" t="s">
        <v>11</v>
      </c>
      <c r="G689">
        <v>1.2000009000000001E-2</v>
      </c>
      <c r="H689">
        <v>37</v>
      </c>
      <c r="I689" t="s">
        <v>988</v>
      </c>
    </row>
    <row r="690" spans="2:9" x14ac:dyDescent="0.25">
      <c r="B690">
        <v>686</v>
      </c>
      <c r="C690">
        <v>657</v>
      </c>
      <c r="D690" t="s">
        <v>972</v>
      </c>
      <c r="E690" t="s">
        <v>2190</v>
      </c>
      <c r="F690" t="s">
        <v>879</v>
      </c>
      <c r="G690">
        <v>-2.3000001999999999E-2</v>
      </c>
      <c r="H690">
        <v>58</v>
      </c>
      <c r="I690" t="s">
        <v>1275</v>
      </c>
    </row>
    <row r="691" spans="2:9" x14ac:dyDescent="0.25">
      <c r="B691">
        <v>687</v>
      </c>
      <c r="C691">
        <v>659</v>
      </c>
      <c r="D691" t="s">
        <v>2191</v>
      </c>
      <c r="E691" t="s">
        <v>2192</v>
      </c>
      <c r="F691" t="s">
        <v>886</v>
      </c>
      <c r="G691">
        <v>-7.5499999999999998E-2</v>
      </c>
      <c r="H691">
        <v>63</v>
      </c>
      <c r="I691" t="s">
        <v>989</v>
      </c>
    </row>
    <row r="692" spans="2:9" x14ac:dyDescent="0.25">
      <c r="B692">
        <v>688</v>
      </c>
      <c r="C692">
        <v>659</v>
      </c>
      <c r="D692" t="s">
        <v>2191</v>
      </c>
      <c r="E692" t="s">
        <v>2193</v>
      </c>
      <c r="F692" t="s">
        <v>876</v>
      </c>
      <c r="G692">
        <v>-7.5600005999999997E-2</v>
      </c>
      <c r="H692">
        <v>63</v>
      </c>
      <c r="I692" t="s">
        <v>989</v>
      </c>
    </row>
    <row r="693" spans="2:9" x14ac:dyDescent="0.25">
      <c r="B693">
        <v>689</v>
      </c>
      <c r="C693">
        <v>659</v>
      </c>
      <c r="D693" t="s">
        <v>2191</v>
      </c>
      <c r="E693" t="s">
        <v>2194</v>
      </c>
      <c r="F693" t="s">
        <v>879</v>
      </c>
      <c r="G693">
        <v>0.1512</v>
      </c>
      <c r="H693">
        <v>39</v>
      </c>
      <c r="I693" t="s">
        <v>1303</v>
      </c>
    </row>
    <row r="694" spans="2:9" x14ac:dyDescent="0.25">
      <c r="B694">
        <v>690</v>
      </c>
      <c r="C694">
        <v>659</v>
      </c>
      <c r="D694" t="s">
        <v>2191</v>
      </c>
      <c r="E694" t="s">
        <v>2195</v>
      </c>
      <c r="F694" t="s">
        <v>907</v>
      </c>
      <c r="G694">
        <v>-7.5499999999999998E-2</v>
      </c>
      <c r="H694">
        <v>63</v>
      </c>
      <c r="I694" t="s">
        <v>989</v>
      </c>
    </row>
    <row r="695" spans="2:9" x14ac:dyDescent="0.25">
      <c r="B695">
        <v>691</v>
      </c>
      <c r="C695">
        <v>659</v>
      </c>
      <c r="D695" t="s">
        <v>2191</v>
      </c>
      <c r="E695" t="s">
        <v>2196</v>
      </c>
      <c r="F695" t="s">
        <v>1899</v>
      </c>
      <c r="G695">
        <v>0.1512</v>
      </c>
      <c r="H695">
        <v>39</v>
      </c>
      <c r="I695" t="s">
        <v>1303</v>
      </c>
    </row>
    <row r="696" spans="2:9" x14ac:dyDescent="0.25">
      <c r="B696">
        <v>692</v>
      </c>
      <c r="C696">
        <v>659</v>
      </c>
      <c r="D696" t="s">
        <v>2191</v>
      </c>
      <c r="E696" t="s">
        <v>2197</v>
      </c>
      <c r="F696" t="s">
        <v>1387</v>
      </c>
      <c r="G696">
        <v>-7.5600005999999997E-2</v>
      </c>
      <c r="H696">
        <v>63</v>
      </c>
      <c r="I696" t="s">
        <v>989</v>
      </c>
    </row>
    <row r="697" spans="2:9" x14ac:dyDescent="0.25">
      <c r="B697">
        <v>693</v>
      </c>
      <c r="C697">
        <v>661</v>
      </c>
      <c r="D697" t="s">
        <v>2198</v>
      </c>
      <c r="E697" t="s">
        <v>2199</v>
      </c>
      <c r="F697" t="s">
        <v>886</v>
      </c>
      <c r="G697">
        <v>-7.5500003999999996E-2</v>
      </c>
      <c r="H697">
        <v>63</v>
      </c>
      <c r="I697" t="s">
        <v>989</v>
      </c>
    </row>
    <row r="698" spans="2:9" x14ac:dyDescent="0.25">
      <c r="B698">
        <v>694</v>
      </c>
      <c r="C698">
        <v>661</v>
      </c>
      <c r="D698" t="s">
        <v>2198</v>
      </c>
      <c r="E698" t="s">
        <v>2200</v>
      </c>
      <c r="F698" t="s">
        <v>876</v>
      </c>
      <c r="G698">
        <v>-7.5500003999999996E-2</v>
      </c>
      <c r="H698">
        <v>63</v>
      </c>
      <c r="I698" t="s">
        <v>989</v>
      </c>
    </row>
    <row r="699" spans="2:9" x14ac:dyDescent="0.25">
      <c r="B699">
        <v>695</v>
      </c>
      <c r="C699">
        <v>661</v>
      </c>
      <c r="D699" t="s">
        <v>2198</v>
      </c>
      <c r="E699" t="s">
        <v>2201</v>
      </c>
      <c r="F699" t="s">
        <v>53</v>
      </c>
      <c r="G699">
        <v>0.15120004000000001</v>
      </c>
      <c r="H699">
        <v>39</v>
      </c>
      <c r="I699" t="s">
        <v>1303</v>
      </c>
    </row>
    <row r="700" spans="2:9" x14ac:dyDescent="0.25">
      <c r="B700">
        <v>696</v>
      </c>
      <c r="C700">
        <v>662</v>
      </c>
      <c r="D700" t="s">
        <v>2202</v>
      </c>
      <c r="E700" t="s">
        <v>2203</v>
      </c>
      <c r="F700" t="s">
        <v>876</v>
      </c>
      <c r="G700">
        <v>5.3000002999999997E-2</v>
      </c>
      <c r="H700">
        <v>63</v>
      </c>
      <c r="I700" t="s">
        <v>989</v>
      </c>
    </row>
    <row r="701" spans="2:9" x14ac:dyDescent="0.25">
      <c r="B701">
        <v>697</v>
      </c>
      <c r="C701">
        <v>662</v>
      </c>
      <c r="D701" t="s">
        <v>2202</v>
      </c>
      <c r="E701" t="s">
        <v>2204</v>
      </c>
      <c r="F701" t="s">
        <v>881</v>
      </c>
      <c r="G701">
        <v>-5.3000002999999997E-2</v>
      </c>
      <c r="H701">
        <v>37</v>
      </c>
      <c r="I701" t="s">
        <v>988</v>
      </c>
    </row>
    <row r="702" spans="2:9" x14ac:dyDescent="0.25">
      <c r="B702">
        <v>698</v>
      </c>
      <c r="C702">
        <v>662</v>
      </c>
      <c r="D702" t="s">
        <v>2202</v>
      </c>
      <c r="E702" t="s">
        <v>2205</v>
      </c>
      <c r="F702" t="s">
        <v>885</v>
      </c>
      <c r="G702">
        <v>5.3999999999999999E-2</v>
      </c>
      <c r="H702">
        <v>64</v>
      </c>
      <c r="I702" t="s">
        <v>990</v>
      </c>
    </row>
    <row r="703" spans="2:9" x14ac:dyDescent="0.25">
      <c r="B703">
        <v>699</v>
      </c>
      <c r="C703">
        <v>662</v>
      </c>
      <c r="D703" t="s">
        <v>2202</v>
      </c>
      <c r="E703" t="s">
        <v>2206</v>
      </c>
      <c r="F703" t="s">
        <v>880</v>
      </c>
      <c r="G703">
        <v>-5.4000004999999997E-2</v>
      </c>
      <c r="H703">
        <v>37</v>
      </c>
      <c r="I703" t="s">
        <v>988</v>
      </c>
    </row>
    <row r="704" spans="2:9" x14ac:dyDescent="0.25">
      <c r="B704">
        <v>700</v>
      </c>
      <c r="C704">
        <v>662</v>
      </c>
      <c r="D704" t="s">
        <v>2202</v>
      </c>
      <c r="E704" t="s">
        <v>2207</v>
      </c>
      <c r="F704" t="s">
        <v>1284</v>
      </c>
      <c r="G704">
        <v>-5.3000002999999997E-2</v>
      </c>
      <c r="H704">
        <v>37</v>
      </c>
      <c r="I704" t="s">
        <v>988</v>
      </c>
    </row>
    <row r="705" spans="2:9" x14ac:dyDescent="0.25">
      <c r="B705">
        <v>701</v>
      </c>
      <c r="C705">
        <v>662</v>
      </c>
      <c r="D705" t="s">
        <v>2202</v>
      </c>
      <c r="E705" t="s">
        <v>2208</v>
      </c>
      <c r="F705" t="s">
        <v>1306</v>
      </c>
      <c r="G705">
        <v>5.3000002999999997E-2</v>
      </c>
      <c r="H705">
        <v>63</v>
      </c>
      <c r="I705" t="s">
        <v>989</v>
      </c>
    </row>
    <row r="706" spans="2:9" x14ac:dyDescent="0.25">
      <c r="B706">
        <v>702</v>
      </c>
      <c r="C706">
        <v>663</v>
      </c>
      <c r="D706" t="s">
        <v>2209</v>
      </c>
      <c r="E706" t="s">
        <v>2210</v>
      </c>
      <c r="F706" t="s">
        <v>879</v>
      </c>
      <c r="G706">
        <v>-0.23900002000000001</v>
      </c>
      <c r="H706">
        <v>9</v>
      </c>
      <c r="I706" t="s">
        <v>1310</v>
      </c>
    </row>
    <row r="707" spans="2:9" x14ac:dyDescent="0.25">
      <c r="B707">
        <v>703</v>
      </c>
      <c r="C707">
        <v>663</v>
      </c>
      <c r="D707" t="s">
        <v>2209</v>
      </c>
      <c r="E707" t="s">
        <v>2211</v>
      </c>
      <c r="F707" t="s">
        <v>886</v>
      </c>
      <c r="G707">
        <v>0.23960002</v>
      </c>
      <c r="H707">
        <v>3</v>
      </c>
      <c r="I707" t="s">
        <v>1307</v>
      </c>
    </row>
    <row r="708" spans="2:9" x14ac:dyDescent="0.25">
      <c r="B708">
        <v>704</v>
      </c>
      <c r="C708">
        <v>665</v>
      </c>
      <c r="D708" t="s">
        <v>2212</v>
      </c>
      <c r="E708" t="s">
        <v>2213</v>
      </c>
      <c r="F708" t="s">
        <v>879</v>
      </c>
      <c r="G708">
        <v>-0.23900002000000001</v>
      </c>
      <c r="H708">
        <v>9</v>
      </c>
      <c r="I708" t="s">
        <v>1310</v>
      </c>
    </row>
    <row r="709" spans="2:9" x14ac:dyDescent="0.25">
      <c r="B709">
        <v>705</v>
      </c>
      <c r="C709">
        <v>665</v>
      </c>
      <c r="D709" t="s">
        <v>2212</v>
      </c>
      <c r="E709" t="s">
        <v>2214</v>
      </c>
      <c r="F709" t="s">
        <v>877</v>
      </c>
      <c r="G709">
        <v>-0.23900002000000001</v>
      </c>
      <c r="H709">
        <v>9</v>
      </c>
      <c r="I709" t="s">
        <v>1310</v>
      </c>
    </row>
    <row r="710" spans="2:9" x14ac:dyDescent="0.25">
      <c r="B710">
        <v>706</v>
      </c>
      <c r="C710">
        <v>665</v>
      </c>
      <c r="D710" t="s">
        <v>2212</v>
      </c>
      <c r="E710" t="s">
        <v>2215</v>
      </c>
      <c r="F710" t="s">
        <v>886</v>
      </c>
      <c r="G710">
        <v>0.23900004999999999</v>
      </c>
      <c r="H710">
        <v>3</v>
      </c>
      <c r="I710" t="s">
        <v>1307</v>
      </c>
    </row>
    <row r="711" spans="2:9" x14ac:dyDescent="0.25">
      <c r="B711">
        <v>707</v>
      </c>
      <c r="C711">
        <v>665</v>
      </c>
      <c r="D711" t="s">
        <v>2212</v>
      </c>
      <c r="E711" t="s">
        <v>2216</v>
      </c>
      <c r="F711" t="s">
        <v>876</v>
      </c>
      <c r="G711">
        <v>0.23900002000000001</v>
      </c>
      <c r="H711">
        <v>3</v>
      </c>
      <c r="I711" t="s">
        <v>1307</v>
      </c>
    </row>
    <row r="712" spans="2:9" x14ac:dyDescent="0.25">
      <c r="B712">
        <v>708</v>
      </c>
      <c r="C712">
        <v>667</v>
      </c>
      <c r="D712" t="s">
        <v>2217</v>
      </c>
      <c r="E712" t="s">
        <v>2218</v>
      </c>
      <c r="F712" t="s">
        <v>876</v>
      </c>
      <c r="G712">
        <v>0.23900002000000001</v>
      </c>
      <c r="H712">
        <v>3</v>
      </c>
      <c r="I712" t="s">
        <v>1439</v>
      </c>
    </row>
    <row r="713" spans="2:9" x14ac:dyDescent="0.25">
      <c r="B713">
        <v>709</v>
      </c>
      <c r="C713">
        <v>667</v>
      </c>
      <c r="D713" t="s">
        <v>2217</v>
      </c>
      <c r="E713" t="s">
        <v>2219</v>
      </c>
      <c r="F713" t="s">
        <v>1281</v>
      </c>
      <c r="G713">
        <v>-0.23900002000000001</v>
      </c>
      <c r="H713">
        <v>9</v>
      </c>
      <c r="I713" t="s">
        <v>1310</v>
      </c>
    </row>
    <row r="714" spans="2:9" x14ac:dyDescent="0.25">
      <c r="B714">
        <v>710</v>
      </c>
      <c r="C714">
        <v>668</v>
      </c>
      <c r="D714" t="s">
        <v>973</v>
      </c>
      <c r="E714" t="s">
        <v>2220</v>
      </c>
      <c r="F714" t="s">
        <v>876</v>
      </c>
      <c r="G714">
        <v>-7.5599990000000006E-2</v>
      </c>
      <c r="H714">
        <v>63</v>
      </c>
      <c r="I714" t="s">
        <v>989</v>
      </c>
    </row>
    <row r="715" spans="2:9" x14ac:dyDescent="0.25">
      <c r="B715">
        <v>711</v>
      </c>
      <c r="C715">
        <v>668</v>
      </c>
      <c r="D715" t="s">
        <v>973</v>
      </c>
      <c r="E715" t="s">
        <v>2221</v>
      </c>
      <c r="F715" t="s">
        <v>881</v>
      </c>
      <c r="G715">
        <v>5.420001E-2</v>
      </c>
      <c r="H715">
        <v>64</v>
      </c>
      <c r="I715" t="s">
        <v>990</v>
      </c>
    </row>
    <row r="716" spans="2:9" x14ac:dyDescent="0.25">
      <c r="B716">
        <v>712</v>
      </c>
      <c r="C716">
        <v>668</v>
      </c>
      <c r="D716" t="s">
        <v>973</v>
      </c>
      <c r="E716" t="s">
        <v>2222</v>
      </c>
      <c r="F716" t="s">
        <v>882</v>
      </c>
      <c r="G716">
        <v>-5.3999989999999998E-2</v>
      </c>
      <c r="H716">
        <v>37</v>
      </c>
      <c r="I716" t="s">
        <v>988</v>
      </c>
    </row>
    <row r="717" spans="2:9" x14ac:dyDescent="0.25">
      <c r="B717">
        <v>713</v>
      </c>
      <c r="C717">
        <v>668</v>
      </c>
      <c r="D717" t="s">
        <v>973</v>
      </c>
      <c r="E717" t="s">
        <v>2223</v>
      </c>
      <c r="F717" t="s">
        <v>11</v>
      </c>
      <c r="G717">
        <v>-7.5500003999999996E-2</v>
      </c>
      <c r="H717">
        <v>63</v>
      </c>
      <c r="I717" t="s">
        <v>989</v>
      </c>
    </row>
    <row r="718" spans="2:9" x14ac:dyDescent="0.25">
      <c r="B718">
        <v>714</v>
      </c>
      <c r="C718">
        <v>668</v>
      </c>
      <c r="D718" t="s">
        <v>973</v>
      </c>
      <c r="E718" t="s">
        <v>2224</v>
      </c>
      <c r="F718" t="s">
        <v>878</v>
      </c>
      <c r="G718">
        <v>0.15060000000000001</v>
      </c>
      <c r="H718">
        <v>39</v>
      </c>
      <c r="I718" t="s">
        <v>1303</v>
      </c>
    </row>
    <row r="719" spans="2:9" x14ac:dyDescent="0.25">
      <c r="B719">
        <v>715</v>
      </c>
      <c r="C719">
        <v>670</v>
      </c>
      <c r="D719" t="s">
        <v>974</v>
      </c>
      <c r="E719" t="s">
        <v>2225</v>
      </c>
      <c r="F719" t="s">
        <v>877</v>
      </c>
      <c r="G719">
        <v>-1.7999999999999999E-2</v>
      </c>
      <c r="H719">
        <v>58</v>
      </c>
      <c r="I719" t="s">
        <v>1275</v>
      </c>
    </row>
    <row r="720" spans="2:9" x14ac:dyDescent="0.25">
      <c r="B720">
        <v>716</v>
      </c>
      <c r="C720">
        <v>670</v>
      </c>
      <c r="D720" t="s">
        <v>974</v>
      </c>
      <c r="E720" t="s">
        <v>2226</v>
      </c>
      <c r="F720" t="s">
        <v>878</v>
      </c>
      <c r="G720">
        <v>0.1512</v>
      </c>
      <c r="H720">
        <v>39</v>
      </c>
      <c r="I720" t="s">
        <v>1303</v>
      </c>
    </row>
    <row r="721" spans="2:9" x14ac:dyDescent="0.25">
      <c r="B721">
        <v>717</v>
      </c>
      <c r="C721">
        <v>670</v>
      </c>
      <c r="D721" t="s">
        <v>974</v>
      </c>
      <c r="E721" t="s">
        <v>2227</v>
      </c>
      <c r="F721" t="s">
        <v>886</v>
      </c>
      <c r="G721">
        <v>1.0999978000000001E-2</v>
      </c>
      <c r="H721">
        <v>37</v>
      </c>
      <c r="I721" t="s">
        <v>988</v>
      </c>
    </row>
    <row r="722" spans="2:9" x14ac:dyDescent="0.25">
      <c r="B722">
        <v>718</v>
      </c>
      <c r="C722">
        <v>670</v>
      </c>
      <c r="D722" t="s">
        <v>974</v>
      </c>
      <c r="E722" t="s">
        <v>1223</v>
      </c>
      <c r="F722" t="s">
        <v>881</v>
      </c>
      <c r="G722">
        <v>-2.260001E-2</v>
      </c>
      <c r="H722">
        <v>63</v>
      </c>
      <c r="I722" t="s">
        <v>989</v>
      </c>
    </row>
    <row r="723" spans="2:9" x14ac:dyDescent="0.25">
      <c r="B723">
        <v>719</v>
      </c>
      <c r="C723">
        <v>670</v>
      </c>
      <c r="D723" t="s">
        <v>974</v>
      </c>
      <c r="E723" t="s">
        <v>2228</v>
      </c>
      <c r="F723" t="s">
        <v>882</v>
      </c>
      <c r="G723">
        <v>-5.3000002999999997E-2</v>
      </c>
      <c r="H723">
        <v>37</v>
      </c>
      <c r="I723" t="s">
        <v>988</v>
      </c>
    </row>
    <row r="724" spans="2:9" x14ac:dyDescent="0.25">
      <c r="B724">
        <v>720</v>
      </c>
      <c r="C724">
        <v>670</v>
      </c>
      <c r="D724" t="s">
        <v>974</v>
      </c>
      <c r="E724" t="s">
        <v>2229</v>
      </c>
      <c r="F724" t="s">
        <v>11</v>
      </c>
      <c r="G724">
        <v>-7.5500003999999996E-2</v>
      </c>
      <c r="H724">
        <v>63</v>
      </c>
      <c r="I724" t="s">
        <v>989</v>
      </c>
    </row>
    <row r="725" spans="2:9" x14ac:dyDescent="0.25">
      <c r="B725">
        <v>721</v>
      </c>
      <c r="C725">
        <v>671</v>
      </c>
      <c r="D725" t="s">
        <v>2230</v>
      </c>
      <c r="E725" t="s">
        <v>2231</v>
      </c>
      <c r="F725" t="s">
        <v>877</v>
      </c>
      <c r="G725">
        <v>-0.23999998</v>
      </c>
      <c r="H725">
        <v>9</v>
      </c>
      <c r="I725" t="s">
        <v>1310</v>
      </c>
    </row>
    <row r="726" spans="2:9" x14ac:dyDescent="0.25">
      <c r="B726">
        <v>722</v>
      </c>
      <c r="C726">
        <v>671</v>
      </c>
      <c r="D726" t="s">
        <v>2230</v>
      </c>
      <c r="E726" t="s">
        <v>2232</v>
      </c>
      <c r="F726" t="s">
        <v>886</v>
      </c>
      <c r="G726">
        <v>0.24000001000000001</v>
      </c>
      <c r="H726">
        <v>3</v>
      </c>
      <c r="I726" t="s">
        <v>1307</v>
      </c>
    </row>
    <row r="727" spans="2:9" x14ac:dyDescent="0.25">
      <c r="B727">
        <v>723</v>
      </c>
      <c r="C727">
        <v>672</v>
      </c>
      <c r="D727" t="s">
        <v>975</v>
      </c>
      <c r="E727" t="s">
        <v>2233</v>
      </c>
      <c r="F727" t="s">
        <v>53</v>
      </c>
      <c r="G727">
        <v>7.5600000000000001E-2</v>
      </c>
      <c r="H727">
        <v>39</v>
      </c>
      <c r="I727" t="s">
        <v>1303</v>
      </c>
    </row>
    <row r="728" spans="2:9" x14ac:dyDescent="0.25">
      <c r="B728">
        <v>724</v>
      </c>
      <c r="C728">
        <v>672</v>
      </c>
      <c r="D728" t="s">
        <v>975</v>
      </c>
      <c r="E728" t="s">
        <v>2234</v>
      </c>
      <c r="F728" t="s">
        <v>880</v>
      </c>
      <c r="G728">
        <v>5.3999999999999999E-2</v>
      </c>
      <c r="H728">
        <v>64</v>
      </c>
      <c r="I728" t="s">
        <v>990</v>
      </c>
    </row>
    <row r="729" spans="2:9" x14ac:dyDescent="0.25">
      <c r="B729">
        <v>725</v>
      </c>
      <c r="C729">
        <v>672</v>
      </c>
      <c r="D729" t="s">
        <v>975</v>
      </c>
      <c r="E729" t="s">
        <v>2235</v>
      </c>
      <c r="F729" t="s">
        <v>1355</v>
      </c>
      <c r="G729">
        <v>-5.4000004999999997E-2</v>
      </c>
      <c r="H729">
        <v>37</v>
      </c>
      <c r="I729" t="s">
        <v>988</v>
      </c>
    </row>
    <row r="730" spans="2:9" x14ac:dyDescent="0.25">
      <c r="B730">
        <v>726</v>
      </c>
      <c r="C730">
        <v>672</v>
      </c>
      <c r="D730" t="s">
        <v>975</v>
      </c>
      <c r="E730" t="s">
        <v>2236</v>
      </c>
      <c r="F730" t="s">
        <v>1306</v>
      </c>
      <c r="G730">
        <v>-5.3000002999999997E-2</v>
      </c>
      <c r="H730">
        <v>37</v>
      </c>
      <c r="I730" t="s">
        <v>988</v>
      </c>
    </row>
    <row r="731" spans="2:9" x14ac:dyDescent="0.25">
      <c r="B731">
        <v>727</v>
      </c>
      <c r="C731">
        <v>672</v>
      </c>
      <c r="D731" t="s">
        <v>975</v>
      </c>
      <c r="E731" t="s">
        <v>2237</v>
      </c>
      <c r="F731" t="s">
        <v>1495</v>
      </c>
      <c r="G731">
        <v>-2.260001E-2</v>
      </c>
      <c r="H731">
        <v>63</v>
      </c>
      <c r="I731" t="s">
        <v>989</v>
      </c>
    </row>
    <row r="732" spans="2:9" x14ac:dyDescent="0.25">
      <c r="B732">
        <v>728</v>
      </c>
      <c r="C732">
        <v>672</v>
      </c>
      <c r="D732" t="s">
        <v>975</v>
      </c>
      <c r="E732" t="s">
        <v>2238</v>
      </c>
      <c r="F732" t="s">
        <v>1357</v>
      </c>
      <c r="G732">
        <v>5.3999999999999999E-2</v>
      </c>
      <c r="H732">
        <v>64</v>
      </c>
      <c r="I732" t="s">
        <v>990</v>
      </c>
    </row>
    <row r="733" spans="2:9" x14ac:dyDescent="0.25">
      <c r="B733">
        <v>729</v>
      </c>
      <c r="C733">
        <v>672</v>
      </c>
      <c r="D733" t="s">
        <v>975</v>
      </c>
      <c r="E733" t="s">
        <v>2239</v>
      </c>
      <c r="F733" t="s">
        <v>1477</v>
      </c>
      <c r="G733">
        <v>-5.4000004999999997E-2</v>
      </c>
      <c r="H733">
        <v>37</v>
      </c>
      <c r="I733" t="s">
        <v>988</v>
      </c>
    </row>
    <row r="734" spans="2:9" x14ac:dyDescent="0.25">
      <c r="B734">
        <v>730</v>
      </c>
      <c r="C734">
        <v>672</v>
      </c>
      <c r="D734" t="s">
        <v>975</v>
      </c>
      <c r="E734" t="s">
        <v>2240</v>
      </c>
      <c r="F734" t="s">
        <v>2241</v>
      </c>
      <c r="G734">
        <v>-5.3000002999999997E-2</v>
      </c>
      <c r="H734">
        <v>37</v>
      </c>
      <c r="I734" t="s">
        <v>988</v>
      </c>
    </row>
    <row r="735" spans="2:9" x14ac:dyDescent="0.25">
      <c r="B735">
        <v>731</v>
      </c>
      <c r="C735">
        <v>672</v>
      </c>
      <c r="D735" t="s">
        <v>975</v>
      </c>
      <c r="E735" t="s">
        <v>2242</v>
      </c>
      <c r="F735" t="s">
        <v>2243</v>
      </c>
      <c r="G735">
        <v>5.2999999999999999E-2</v>
      </c>
      <c r="H735">
        <v>63</v>
      </c>
      <c r="I735" t="s">
        <v>989</v>
      </c>
    </row>
    <row r="736" spans="2:9" x14ac:dyDescent="0.25">
      <c r="B736">
        <v>732</v>
      </c>
      <c r="C736">
        <v>673</v>
      </c>
      <c r="D736" t="s">
        <v>2244</v>
      </c>
      <c r="E736" t="s">
        <v>2245</v>
      </c>
      <c r="F736" t="s">
        <v>877</v>
      </c>
      <c r="G736">
        <v>7.6000004999999995E-2</v>
      </c>
      <c r="H736">
        <v>39</v>
      </c>
      <c r="I736" t="s">
        <v>1303</v>
      </c>
    </row>
    <row r="737" spans="2:9" x14ac:dyDescent="0.25">
      <c r="B737">
        <v>733</v>
      </c>
      <c r="C737">
        <v>673</v>
      </c>
      <c r="D737" t="s">
        <v>2244</v>
      </c>
      <c r="E737" t="s">
        <v>2246</v>
      </c>
      <c r="F737" t="s">
        <v>886</v>
      </c>
      <c r="G737">
        <v>-7.5600009999999995E-2</v>
      </c>
      <c r="H737">
        <v>63</v>
      </c>
      <c r="I737" t="s">
        <v>989</v>
      </c>
    </row>
    <row r="738" spans="2:9" x14ac:dyDescent="0.25">
      <c r="B738">
        <v>734</v>
      </c>
      <c r="C738">
        <v>673</v>
      </c>
      <c r="D738" t="s">
        <v>2244</v>
      </c>
      <c r="E738" t="s">
        <v>2247</v>
      </c>
      <c r="F738" t="s">
        <v>881</v>
      </c>
      <c r="G738">
        <v>0.23899999999999999</v>
      </c>
      <c r="H738">
        <v>3</v>
      </c>
      <c r="I738" t="s">
        <v>1307</v>
      </c>
    </row>
    <row r="739" spans="2:9" x14ac:dyDescent="0.25">
      <c r="B739">
        <v>735</v>
      </c>
      <c r="C739">
        <v>673</v>
      </c>
      <c r="D739" t="s">
        <v>2244</v>
      </c>
      <c r="E739" t="s">
        <v>2248</v>
      </c>
      <c r="F739" t="s">
        <v>878</v>
      </c>
      <c r="G739">
        <v>-0.23899999999999999</v>
      </c>
      <c r="H739">
        <v>9</v>
      </c>
      <c r="I739" t="s">
        <v>1310</v>
      </c>
    </row>
    <row r="740" spans="2:9" x14ac:dyDescent="0.25">
      <c r="B740">
        <v>736</v>
      </c>
      <c r="C740">
        <v>675</v>
      </c>
      <c r="D740" t="s">
        <v>2249</v>
      </c>
      <c r="E740" t="s">
        <v>2250</v>
      </c>
      <c r="F740" t="s">
        <v>879</v>
      </c>
      <c r="G740">
        <v>-0.23899999999999999</v>
      </c>
      <c r="H740">
        <v>9</v>
      </c>
      <c r="I740" t="s">
        <v>1310</v>
      </c>
    </row>
    <row r="741" spans="2:9" x14ac:dyDescent="0.25">
      <c r="B741">
        <v>737</v>
      </c>
      <c r="C741">
        <v>675</v>
      </c>
      <c r="D741" t="s">
        <v>2249</v>
      </c>
      <c r="E741" t="s">
        <v>2251</v>
      </c>
      <c r="F741" t="s">
        <v>881</v>
      </c>
      <c r="G741">
        <v>0.23980003999999999</v>
      </c>
      <c r="H741">
        <v>3</v>
      </c>
      <c r="I741" t="s">
        <v>1307</v>
      </c>
    </row>
    <row r="742" spans="2:9" x14ac:dyDescent="0.25">
      <c r="B742">
        <v>738</v>
      </c>
      <c r="C742">
        <v>679</v>
      </c>
      <c r="D742" t="s">
        <v>2252</v>
      </c>
      <c r="E742" t="s">
        <v>2253</v>
      </c>
      <c r="F742" t="s">
        <v>879</v>
      </c>
      <c r="G742">
        <v>-0.23900002000000001</v>
      </c>
      <c r="H742">
        <v>9</v>
      </c>
      <c r="I742" t="s">
        <v>1310</v>
      </c>
    </row>
    <row r="743" spans="2:9" x14ac:dyDescent="0.25">
      <c r="B743">
        <v>739</v>
      </c>
      <c r="C743">
        <v>679</v>
      </c>
      <c r="D743" t="s">
        <v>2252</v>
      </c>
      <c r="E743" t="s">
        <v>2254</v>
      </c>
      <c r="F743" t="s">
        <v>886</v>
      </c>
      <c r="G743">
        <v>0.23959997</v>
      </c>
      <c r="H743">
        <v>3</v>
      </c>
      <c r="I743" t="s">
        <v>1307</v>
      </c>
    </row>
    <row r="744" spans="2:9" x14ac:dyDescent="0.25">
      <c r="B744">
        <v>740</v>
      </c>
      <c r="C744">
        <v>682</v>
      </c>
      <c r="D744" t="s">
        <v>2255</v>
      </c>
      <c r="E744" t="s">
        <v>2256</v>
      </c>
      <c r="F744" t="s">
        <v>879</v>
      </c>
      <c r="G744">
        <v>0.15060000000000001</v>
      </c>
      <c r="H744">
        <v>39</v>
      </c>
      <c r="I744" t="s">
        <v>1303</v>
      </c>
    </row>
    <row r="745" spans="2:9" x14ac:dyDescent="0.25">
      <c r="B745">
        <v>741</v>
      </c>
      <c r="C745">
        <v>682</v>
      </c>
      <c r="D745" t="s">
        <v>2255</v>
      </c>
      <c r="E745" t="s">
        <v>2257</v>
      </c>
      <c r="F745" t="s">
        <v>1281</v>
      </c>
      <c r="G745">
        <v>-0.23899999999999999</v>
      </c>
      <c r="H745">
        <v>9</v>
      </c>
      <c r="I745" t="s">
        <v>1310</v>
      </c>
    </row>
    <row r="746" spans="2:9" x14ac:dyDescent="0.25">
      <c r="B746">
        <v>742</v>
      </c>
      <c r="C746">
        <v>682</v>
      </c>
      <c r="D746" t="s">
        <v>2255</v>
      </c>
      <c r="E746" t="s">
        <v>2258</v>
      </c>
      <c r="F746" t="s">
        <v>886</v>
      </c>
      <c r="G746">
        <v>-7.5500003999999996E-2</v>
      </c>
      <c r="H746">
        <v>63</v>
      </c>
      <c r="I746" t="s">
        <v>989</v>
      </c>
    </row>
    <row r="747" spans="2:9" x14ac:dyDescent="0.25">
      <c r="B747">
        <v>743</v>
      </c>
      <c r="C747">
        <v>682</v>
      </c>
      <c r="D747" t="s">
        <v>2255</v>
      </c>
      <c r="E747" t="s">
        <v>2259</v>
      </c>
      <c r="F747" t="s">
        <v>876</v>
      </c>
      <c r="G747">
        <v>0.23900002000000001</v>
      </c>
      <c r="H747">
        <v>3</v>
      </c>
      <c r="I747" t="s">
        <v>1307</v>
      </c>
    </row>
    <row r="748" spans="2:9" x14ac:dyDescent="0.25">
      <c r="B748">
        <v>744</v>
      </c>
      <c r="C748">
        <v>682</v>
      </c>
      <c r="D748" t="s">
        <v>2255</v>
      </c>
      <c r="E748" t="s">
        <v>2260</v>
      </c>
      <c r="F748" t="s">
        <v>11</v>
      </c>
      <c r="G748">
        <v>-7.5600000000000001E-2</v>
      </c>
      <c r="H748">
        <v>63</v>
      </c>
      <c r="I748" t="s">
        <v>989</v>
      </c>
    </row>
    <row r="749" spans="2:9" x14ac:dyDescent="0.25">
      <c r="B749">
        <v>745</v>
      </c>
      <c r="C749">
        <v>685</v>
      </c>
      <c r="D749" t="s">
        <v>977</v>
      </c>
      <c r="E749" t="s">
        <v>2261</v>
      </c>
      <c r="F749" t="s">
        <v>886</v>
      </c>
      <c r="G749">
        <v>-7.5499979999999994E-2</v>
      </c>
      <c r="H749">
        <v>63</v>
      </c>
      <c r="I749" t="s">
        <v>989</v>
      </c>
    </row>
    <row r="750" spans="2:9" x14ac:dyDescent="0.25">
      <c r="B750">
        <v>746</v>
      </c>
      <c r="C750">
        <v>685</v>
      </c>
      <c r="D750" t="s">
        <v>977</v>
      </c>
      <c r="E750" t="s">
        <v>2262</v>
      </c>
      <c r="F750" t="s">
        <v>11</v>
      </c>
      <c r="G750">
        <v>-2.260001E-2</v>
      </c>
      <c r="H750">
        <v>63</v>
      </c>
      <c r="I750" t="s">
        <v>989</v>
      </c>
    </row>
    <row r="751" spans="2:9" x14ac:dyDescent="0.25">
      <c r="B751">
        <v>747</v>
      </c>
      <c r="C751">
        <v>685</v>
      </c>
      <c r="D751" t="s">
        <v>977</v>
      </c>
      <c r="E751" t="s">
        <v>2263</v>
      </c>
      <c r="F751" t="s">
        <v>884</v>
      </c>
      <c r="G751">
        <v>-5.3000002999999997E-2</v>
      </c>
      <c r="H751">
        <v>37</v>
      </c>
      <c r="I751" t="s">
        <v>988</v>
      </c>
    </row>
    <row r="752" spans="2:9" x14ac:dyDescent="0.25">
      <c r="B752">
        <v>748</v>
      </c>
      <c r="C752">
        <v>685</v>
      </c>
      <c r="D752" t="s">
        <v>977</v>
      </c>
      <c r="E752" t="s">
        <v>2264</v>
      </c>
      <c r="F752" t="s">
        <v>1355</v>
      </c>
      <c r="G752">
        <v>-5.4000004999999997E-2</v>
      </c>
      <c r="H752">
        <v>37</v>
      </c>
      <c r="I752" t="s">
        <v>988</v>
      </c>
    </row>
    <row r="753" spans="2:9" x14ac:dyDescent="0.25">
      <c r="B753">
        <v>749</v>
      </c>
      <c r="C753">
        <v>685</v>
      </c>
      <c r="D753" t="s">
        <v>977</v>
      </c>
      <c r="E753" t="s">
        <v>2265</v>
      </c>
      <c r="F753" t="s">
        <v>1296</v>
      </c>
      <c r="G753">
        <v>5.420001E-2</v>
      </c>
      <c r="H753">
        <v>64</v>
      </c>
      <c r="I753" t="s">
        <v>990</v>
      </c>
    </row>
    <row r="754" spans="2:9" x14ac:dyDescent="0.25">
      <c r="B754">
        <v>750</v>
      </c>
      <c r="C754">
        <v>685</v>
      </c>
      <c r="D754" t="s">
        <v>977</v>
      </c>
      <c r="E754" t="s">
        <v>2266</v>
      </c>
      <c r="F754" t="s">
        <v>877</v>
      </c>
      <c r="G754">
        <v>0.1512</v>
      </c>
      <c r="H754">
        <v>39</v>
      </c>
      <c r="I754" t="s">
        <v>1303</v>
      </c>
    </row>
    <row r="755" spans="2:9" x14ac:dyDescent="0.25">
      <c r="B755">
        <v>751</v>
      </c>
      <c r="C755">
        <v>690</v>
      </c>
      <c r="D755" t="s">
        <v>2267</v>
      </c>
      <c r="E755" t="s">
        <v>2268</v>
      </c>
      <c r="F755" t="s">
        <v>1320</v>
      </c>
      <c r="G755">
        <v>-0.49980003000000001</v>
      </c>
      <c r="H755">
        <v>25</v>
      </c>
      <c r="I755" t="s">
        <v>1639</v>
      </c>
    </row>
    <row r="756" spans="2:9" x14ac:dyDescent="0.25">
      <c r="B756">
        <v>752</v>
      </c>
      <c r="C756">
        <v>690</v>
      </c>
      <c r="D756" t="s">
        <v>2267</v>
      </c>
      <c r="E756" t="s">
        <v>2269</v>
      </c>
      <c r="F756" t="s">
        <v>1586</v>
      </c>
      <c r="G756">
        <v>-0.25000006000000002</v>
      </c>
      <c r="H756">
        <v>32</v>
      </c>
      <c r="I756" t="s">
        <v>1641</v>
      </c>
    </row>
    <row r="757" spans="2:9" x14ac:dyDescent="0.25">
      <c r="B757">
        <v>753</v>
      </c>
      <c r="C757">
        <v>690</v>
      </c>
      <c r="D757" t="s">
        <v>2267</v>
      </c>
      <c r="E757" t="s">
        <v>2270</v>
      </c>
      <c r="F757" t="s">
        <v>879</v>
      </c>
      <c r="G757">
        <v>-2.2000015000000001E-2</v>
      </c>
      <c r="H757">
        <v>58</v>
      </c>
      <c r="I757" t="s">
        <v>1275</v>
      </c>
    </row>
    <row r="758" spans="2:9" x14ac:dyDescent="0.25">
      <c r="B758">
        <v>754</v>
      </c>
      <c r="C758">
        <v>690</v>
      </c>
      <c r="D758" t="s">
        <v>2267</v>
      </c>
      <c r="E758" t="s">
        <v>2271</v>
      </c>
      <c r="F758" t="s">
        <v>1589</v>
      </c>
      <c r="G758">
        <v>-0.25000006000000002</v>
      </c>
      <c r="H758">
        <v>32</v>
      </c>
      <c r="I758" t="s">
        <v>1641</v>
      </c>
    </row>
    <row r="759" spans="2:9" x14ac:dyDescent="0.25">
      <c r="B759">
        <v>755</v>
      </c>
      <c r="C759">
        <v>690</v>
      </c>
      <c r="D759" t="s">
        <v>2267</v>
      </c>
      <c r="E759" t="s">
        <v>2272</v>
      </c>
      <c r="F759" t="s">
        <v>886</v>
      </c>
      <c r="G759">
        <v>1.1000006999999999E-2</v>
      </c>
      <c r="H759">
        <v>37</v>
      </c>
      <c r="I759" t="s">
        <v>988</v>
      </c>
    </row>
    <row r="760" spans="2:9" x14ac:dyDescent="0.25">
      <c r="B760">
        <v>756</v>
      </c>
      <c r="C760">
        <v>690</v>
      </c>
      <c r="D760" t="s">
        <v>2267</v>
      </c>
      <c r="E760" t="s">
        <v>2273</v>
      </c>
      <c r="F760" t="s">
        <v>11</v>
      </c>
      <c r="G760">
        <v>1.2000009000000001E-2</v>
      </c>
      <c r="H760">
        <v>37</v>
      </c>
      <c r="I760" t="s">
        <v>988</v>
      </c>
    </row>
    <row r="761" spans="2:9" x14ac:dyDescent="0.25">
      <c r="B761">
        <v>757</v>
      </c>
      <c r="C761">
        <v>692</v>
      </c>
      <c r="D761" t="s">
        <v>2274</v>
      </c>
      <c r="E761" t="s">
        <v>2275</v>
      </c>
      <c r="F761" t="s">
        <v>881</v>
      </c>
      <c r="G761">
        <v>5.3999999999999999E-2</v>
      </c>
      <c r="H761">
        <v>64</v>
      </c>
      <c r="I761" t="s">
        <v>990</v>
      </c>
    </row>
    <row r="762" spans="2:9" x14ac:dyDescent="0.25">
      <c r="B762">
        <v>758</v>
      </c>
      <c r="C762">
        <v>692</v>
      </c>
      <c r="D762" t="s">
        <v>2274</v>
      </c>
      <c r="E762" t="s">
        <v>2276</v>
      </c>
      <c r="F762" t="s">
        <v>882</v>
      </c>
      <c r="G762">
        <v>5.3000002999999997E-2</v>
      </c>
      <c r="H762">
        <v>63</v>
      </c>
      <c r="I762" t="s">
        <v>989</v>
      </c>
    </row>
    <row r="763" spans="2:9" x14ac:dyDescent="0.25">
      <c r="B763">
        <v>759</v>
      </c>
      <c r="C763">
        <v>692</v>
      </c>
      <c r="D763" t="s">
        <v>2274</v>
      </c>
      <c r="E763" t="s">
        <v>2277</v>
      </c>
      <c r="F763" t="s">
        <v>11</v>
      </c>
      <c r="G763">
        <v>-5.3000002999999997E-2</v>
      </c>
      <c r="H763">
        <v>37</v>
      </c>
      <c r="I763" t="s">
        <v>988</v>
      </c>
    </row>
    <row r="764" spans="2:9" x14ac:dyDescent="0.25">
      <c r="B764">
        <v>760</v>
      </c>
      <c r="C764">
        <v>692</v>
      </c>
      <c r="D764" t="s">
        <v>2274</v>
      </c>
      <c r="E764" t="s">
        <v>2278</v>
      </c>
      <c r="F764" t="s">
        <v>880</v>
      </c>
      <c r="G764">
        <v>-5.4000004999999997E-2</v>
      </c>
      <c r="H764">
        <v>37</v>
      </c>
      <c r="I764" t="s">
        <v>988</v>
      </c>
    </row>
    <row r="765" spans="2:9" x14ac:dyDescent="0.25">
      <c r="B765">
        <v>761</v>
      </c>
      <c r="C765">
        <v>693</v>
      </c>
      <c r="D765" t="s">
        <v>2279</v>
      </c>
      <c r="E765" t="s">
        <v>2280</v>
      </c>
      <c r="F765" t="s">
        <v>881</v>
      </c>
      <c r="G765">
        <v>5.3999999999999999E-2</v>
      </c>
      <c r="H765">
        <v>64</v>
      </c>
      <c r="I765" t="s">
        <v>990</v>
      </c>
    </row>
    <row r="766" spans="2:9" x14ac:dyDescent="0.25">
      <c r="B766">
        <v>762</v>
      </c>
      <c r="C766">
        <v>693</v>
      </c>
      <c r="D766" t="s">
        <v>2279</v>
      </c>
      <c r="E766" t="s">
        <v>2281</v>
      </c>
      <c r="F766" t="s">
        <v>882</v>
      </c>
      <c r="G766">
        <v>5.3000002999999997E-2</v>
      </c>
      <c r="H766">
        <v>63</v>
      </c>
      <c r="I766" t="s">
        <v>989</v>
      </c>
    </row>
    <row r="767" spans="2:9" x14ac:dyDescent="0.25">
      <c r="B767">
        <v>763</v>
      </c>
      <c r="C767">
        <v>693</v>
      </c>
      <c r="D767" t="s">
        <v>2279</v>
      </c>
      <c r="E767" t="s">
        <v>2282</v>
      </c>
      <c r="F767" t="s">
        <v>11</v>
      </c>
      <c r="G767">
        <v>-5.3000002999999997E-2</v>
      </c>
      <c r="H767">
        <v>37</v>
      </c>
      <c r="I767" t="s">
        <v>988</v>
      </c>
    </row>
    <row r="768" spans="2:9" x14ac:dyDescent="0.25">
      <c r="B768">
        <v>764</v>
      </c>
      <c r="C768">
        <v>693</v>
      </c>
      <c r="D768" t="s">
        <v>2279</v>
      </c>
      <c r="E768" t="s">
        <v>2283</v>
      </c>
      <c r="F768" t="s">
        <v>880</v>
      </c>
      <c r="G768">
        <v>-5.4000004999999997E-2</v>
      </c>
      <c r="H768">
        <v>37</v>
      </c>
      <c r="I768" t="s">
        <v>988</v>
      </c>
    </row>
    <row r="769" spans="2:9" x14ac:dyDescent="0.25">
      <c r="B769">
        <v>765</v>
      </c>
      <c r="C769">
        <v>694</v>
      </c>
      <c r="D769" t="s">
        <v>978</v>
      </c>
      <c r="E769" t="s">
        <v>2284</v>
      </c>
      <c r="F769" t="s">
        <v>884</v>
      </c>
      <c r="G769">
        <v>-7.5600000000000001E-2</v>
      </c>
      <c r="H769">
        <v>63</v>
      </c>
      <c r="I769" t="s">
        <v>989</v>
      </c>
    </row>
    <row r="770" spans="2:9" x14ac:dyDescent="0.25">
      <c r="B770">
        <v>766</v>
      </c>
      <c r="C770">
        <v>694</v>
      </c>
      <c r="D770" t="s">
        <v>978</v>
      </c>
      <c r="E770" t="s">
        <v>2285</v>
      </c>
      <c r="F770" t="s">
        <v>879</v>
      </c>
      <c r="G770">
        <v>7.5600000000000001E-2</v>
      </c>
      <c r="H770">
        <v>39</v>
      </c>
      <c r="I770" t="s">
        <v>1303</v>
      </c>
    </row>
    <row r="771" spans="2:9" x14ac:dyDescent="0.25">
      <c r="B771">
        <v>767</v>
      </c>
      <c r="C771">
        <v>695</v>
      </c>
      <c r="D771" t="s">
        <v>2286</v>
      </c>
      <c r="E771" t="s">
        <v>2287</v>
      </c>
      <c r="F771" t="s">
        <v>1346</v>
      </c>
      <c r="G771">
        <v>-1</v>
      </c>
      <c r="H771">
        <v>61</v>
      </c>
      <c r="I771" t="s">
        <v>1998</v>
      </c>
    </row>
    <row r="772" spans="2:9" x14ac:dyDescent="0.25">
      <c r="B772">
        <v>768</v>
      </c>
      <c r="C772">
        <v>695</v>
      </c>
      <c r="D772" t="s">
        <v>2286</v>
      </c>
      <c r="E772" t="s">
        <v>2288</v>
      </c>
      <c r="F772" t="s">
        <v>2289</v>
      </c>
      <c r="G772">
        <v>-1</v>
      </c>
      <c r="H772">
        <v>61</v>
      </c>
      <c r="I772" t="s">
        <v>1998</v>
      </c>
    </row>
    <row r="773" spans="2:9" x14ac:dyDescent="0.25">
      <c r="B773">
        <v>769</v>
      </c>
      <c r="C773">
        <v>704</v>
      </c>
      <c r="D773" t="s">
        <v>2290</v>
      </c>
      <c r="E773" t="s">
        <v>2291</v>
      </c>
      <c r="F773" t="s">
        <v>886</v>
      </c>
      <c r="G773">
        <v>0.24000001000000001</v>
      </c>
      <c r="H773">
        <v>3</v>
      </c>
      <c r="I773" t="s">
        <v>1307</v>
      </c>
    </row>
    <row r="774" spans="2:9" x14ac:dyDescent="0.25">
      <c r="B774">
        <v>770</v>
      </c>
      <c r="C774">
        <v>704</v>
      </c>
      <c r="D774" t="s">
        <v>2290</v>
      </c>
      <c r="E774" t="s">
        <v>2292</v>
      </c>
      <c r="F774" t="s">
        <v>877</v>
      </c>
      <c r="G774">
        <v>-0.23899999999999999</v>
      </c>
      <c r="H774">
        <v>9</v>
      </c>
      <c r="I774" t="s">
        <v>1310</v>
      </c>
    </row>
    <row r="775" spans="2:9" x14ac:dyDescent="0.25">
      <c r="B775">
        <v>771</v>
      </c>
      <c r="C775">
        <v>705</v>
      </c>
      <c r="D775" t="s">
        <v>2293</v>
      </c>
      <c r="E775" t="s">
        <v>2294</v>
      </c>
      <c r="F775" t="s">
        <v>886</v>
      </c>
      <c r="G775">
        <v>7.1999999999999995E-2</v>
      </c>
      <c r="H775">
        <v>3</v>
      </c>
      <c r="I775" t="s">
        <v>1307</v>
      </c>
    </row>
    <row r="776" spans="2:9" x14ac:dyDescent="0.25">
      <c r="B776">
        <v>772</v>
      </c>
      <c r="C776">
        <v>705</v>
      </c>
      <c r="D776" t="s">
        <v>2293</v>
      </c>
      <c r="E776" t="s">
        <v>2295</v>
      </c>
      <c r="F776" t="s">
        <v>877</v>
      </c>
      <c r="G776">
        <v>-7.1099999999999997E-2</v>
      </c>
      <c r="H776">
        <v>54</v>
      </c>
      <c r="I776" t="s">
        <v>1365</v>
      </c>
    </row>
    <row r="777" spans="2:9" x14ac:dyDescent="0.25">
      <c r="B777">
        <v>773</v>
      </c>
      <c r="C777">
        <v>706</v>
      </c>
      <c r="D777" t="s">
        <v>2296</v>
      </c>
      <c r="E777" t="s">
        <v>2297</v>
      </c>
      <c r="F777" t="s">
        <v>879</v>
      </c>
      <c r="G777">
        <v>-7.1999999999999995E-2</v>
      </c>
      <c r="H777">
        <v>54</v>
      </c>
      <c r="I777" t="s">
        <v>1365</v>
      </c>
    </row>
    <row r="778" spans="2:9" x14ac:dyDescent="0.25">
      <c r="B778">
        <v>774</v>
      </c>
      <c r="C778">
        <v>706</v>
      </c>
      <c r="D778" t="s">
        <v>2296</v>
      </c>
      <c r="E778" t="s">
        <v>2298</v>
      </c>
      <c r="F778" t="s">
        <v>876</v>
      </c>
      <c r="G778">
        <v>7.1999999999999995E-2</v>
      </c>
      <c r="H778">
        <v>3</v>
      </c>
      <c r="I778" t="s">
        <v>1307</v>
      </c>
    </row>
    <row r="779" spans="2:9" x14ac:dyDescent="0.25">
      <c r="B779">
        <v>775</v>
      </c>
      <c r="C779">
        <v>718</v>
      </c>
      <c r="D779" t="s">
        <v>2299</v>
      </c>
      <c r="E779" t="s">
        <v>2300</v>
      </c>
      <c r="F779" t="s">
        <v>879</v>
      </c>
      <c r="G779">
        <v>8.0000009999999996E-2</v>
      </c>
      <c r="H779">
        <v>76</v>
      </c>
      <c r="I779" t="s">
        <v>2301</v>
      </c>
    </row>
    <row r="780" spans="2:9" x14ac:dyDescent="0.25">
      <c r="B780">
        <v>776</v>
      </c>
      <c r="C780">
        <v>718</v>
      </c>
      <c r="D780" t="s">
        <v>2299</v>
      </c>
      <c r="E780" t="s">
        <v>2302</v>
      </c>
      <c r="F780" t="s">
        <v>877</v>
      </c>
      <c r="G780">
        <v>5.9499980000000001E-2</v>
      </c>
      <c r="H780">
        <v>76</v>
      </c>
      <c r="I780" t="s">
        <v>2301</v>
      </c>
    </row>
    <row r="781" spans="2:9" x14ac:dyDescent="0.25">
      <c r="B781">
        <v>777</v>
      </c>
      <c r="C781">
        <v>718</v>
      </c>
      <c r="D781" t="s">
        <v>2299</v>
      </c>
      <c r="E781" t="s">
        <v>2303</v>
      </c>
      <c r="F781" t="s">
        <v>881</v>
      </c>
      <c r="G781">
        <v>4.0999979999999998E-2</v>
      </c>
      <c r="H781">
        <v>78</v>
      </c>
      <c r="I781" t="s">
        <v>991</v>
      </c>
    </row>
    <row r="782" spans="2:9" x14ac:dyDescent="0.25">
      <c r="B782">
        <v>778</v>
      </c>
      <c r="C782">
        <v>718</v>
      </c>
      <c r="D782" t="s">
        <v>2299</v>
      </c>
      <c r="E782" t="s">
        <v>2304</v>
      </c>
      <c r="F782" t="s">
        <v>878</v>
      </c>
      <c r="G782">
        <v>5.9499980000000001E-2</v>
      </c>
      <c r="H782">
        <v>76</v>
      </c>
      <c r="I782" t="s">
        <v>2301</v>
      </c>
    </row>
    <row r="783" spans="2:9" x14ac:dyDescent="0.25">
      <c r="B783">
        <v>779</v>
      </c>
      <c r="C783">
        <v>718</v>
      </c>
      <c r="D783" t="s">
        <v>2299</v>
      </c>
      <c r="E783" t="s">
        <v>2305</v>
      </c>
      <c r="F783" t="s">
        <v>1281</v>
      </c>
      <c r="G783">
        <v>8.0000009999999996E-2</v>
      </c>
      <c r="H783">
        <v>76</v>
      </c>
      <c r="I783" t="s">
        <v>2301</v>
      </c>
    </row>
    <row r="784" spans="2:9" x14ac:dyDescent="0.25">
      <c r="B784">
        <v>780</v>
      </c>
      <c r="C784">
        <v>726</v>
      </c>
      <c r="D784" t="s">
        <v>2306</v>
      </c>
      <c r="E784" t="s">
        <v>2307</v>
      </c>
      <c r="F784" t="s">
        <v>1320</v>
      </c>
      <c r="G784">
        <v>-0.49899995000000003</v>
      </c>
      <c r="H784">
        <v>25</v>
      </c>
      <c r="I784" t="s">
        <v>1639</v>
      </c>
    </row>
    <row r="785" spans="2:9" x14ac:dyDescent="0.25">
      <c r="B785">
        <v>781</v>
      </c>
      <c r="C785">
        <v>726</v>
      </c>
      <c r="D785" t="s">
        <v>2306</v>
      </c>
      <c r="E785" t="s">
        <v>2308</v>
      </c>
      <c r="F785" t="s">
        <v>1586</v>
      </c>
      <c r="G785">
        <v>-0.25000006000000002</v>
      </c>
      <c r="H785">
        <v>32</v>
      </c>
      <c r="I785" t="s">
        <v>1641</v>
      </c>
    </row>
    <row r="786" spans="2:9" x14ac:dyDescent="0.25">
      <c r="B786">
        <v>782</v>
      </c>
      <c r="C786">
        <v>726</v>
      </c>
      <c r="D786" t="s">
        <v>2306</v>
      </c>
      <c r="E786" t="s">
        <v>2309</v>
      </c>
      <c r="F786" t="s">
        <v>1589</v>
      </c>
      <c r="G786">
        <v>-0.25000006000000002</v>
      </c>
      <c r="H786">
        <v>32</v>
      </c>
      <c r="I786" t="s">
        <v>1641</v>
      </c>
    </row>
    <row r="787" spans="2:9" x14ac:dyDescent="0.25">
      <c r="B787">
        <v>783</v>
      </c>
      <c r="C787">
        <v>737</v>
      </c>
      <c r="D787" t="s">
        <v>2310</v>
      </c>
      <c r="E787" t="s">
        <v>2311</v>
      </c>
      <c r="F787" t="s">
        <v>1323</v>
      </c>
      <c r="G787">
        <v>0.24930002000000001</v>
      </c>
      <c r="H787">
        <v>73</v>
      </c>
      <c r="I787" t="s">
        <v>1886</v>
      </c>
    </row>
    <row r="788" spans="2:9" x14ac:dyDescent="0.25">
      <c r="B788">
        <v>784</v>
      </c>
      <c r="C788">
        <v>737</v>
      </c>
      <c r="D788" t="s">
        <v>2310</v>
      </c>
      <c r="E788" t="s">
        <v>2312</v>
      </c>
      <c r="F788" t="s">
        <v>1335</v>
      </c>
      <c r="G788">
        <v>0.25</v>
      </c>
      <c r="H788">
        <v>72</v>
      </c>
      <c r="I788" t="s">
        <v>1888</v>
      </c>
    </row>
    <row r="789" spans="2:9" x14ac:dyDescent="0.25">
      <c r="B789" t="s">
        <v>984</v>
      </c>
    </row>
  </sheetData>
  <sortState ref="A2:M138">
    <sortCondition ref="A2:A138"/>
    <sortCondition ref="G2:G138"/>
    <sortCondition ref="H2:H13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86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</cols>
  <sheetData>
    <row r="3" spans="1:1" x14ac:dyDescent="0.25">
      <c r="A3" s="2" t="s">
        <v>363</v>
      </c>
    </row>
    <row r="4" spans="1:1" x14ac:dyDescent="0.25">
      <c r="A4" s="3" t="s">
        <v>875</v>
      </c>
    </row>
    <row r="5" spans="1:1" x14ac:dyDescent="0.25">
      <c r="A5" s="3" t="s">
        <v>883</v>
      </c>
    </row>
    <row r="6" spans="1:1" x14ac:dyDescent="0.25">
      <c r="A6" s="3" t="s">
        <v>887</v>
      </c>
    </row>
    <row r="7" spans="1:1" x14ac:dyDescent="0.25">
      <c r="A7" s="3" t="s">
        <v>888</v>
      </c>
    </row>
    <row r="8" spans="1:1" x14ac:dyDescent="0.25">
      <c r="A8" s="3" t="s">
        <v>889</v>
      </c>
    </row>
    <row r="9" spans="1:1" x14ac:dyDescent="0.25">
      <c r="A9" s="3" t="s">
        <v>890</v>
      </c>
    </row>
    <row r="10" spans="1:1" x14ac:dyDescent="0.25">
      <c r="A10" s="3" t="s">
        <v>891</v>
      </c>
    </row>
    <row r="11" spans="1:1" x14ac:dyDescent="0.25">
      <c r="A11" s="3" t="s">
        <v>892</v>
      </c>
    </row>
    <row r="12" spans="1:1" x14ac:dyDescent="0.25">
      <c r="A12" s="3" t="s">
        <v>894</v>
      </c>
    </row>
    <row r="13" spans="1:1" x14ac:dyDescent="0.25">
      <c r="A13" s="3" t="s">
        <v>896</v>
      </c>
    </row>
    <row r="14" spans="1:1" x14ac:dyDescent="0.25">
      <c r="A14" s="3" t="s">
        <v>897</v>
      </c>
    </row>
    <row r="15" spans="1:1" x14ac:dyDescent="0.25">
      <c r="A15" s="3" t="s">
        <v>898</v>
      </c>
    </row>
    <row r="16" spans="1:1" x14ac:dyDescent="0.25">
      <c r="A16" s="3" t="s">
        <v>899</v>
      </c>
    </row>
    <row r="17" spans="1:1" x14ac:dyDescent="0.25">
      <c r="A17" s="3" t="s">
        <v>901</v>
      </c>
    </row>
    <row r="18" spans="1:1" x14ac:dyDescent="0.25">
      <c r="A18" s="3" t="s">
        <v>902</v>
      </c>
    </row>
    <row r="19" spans="1:1" x14ac:dyDescent="0.25">
      <c r="A19" s="3" t="s">
        <v>903</v>
      </c>
    </row>
    <row r="20" spans="1:1" x14ac:dyDescent="0.25">
      <c r="A20" s="3" t="s">
        <v>904</v>
      </c>
    </row>
    <row r="21" spans="1:1" x14ac:dyDescent="0.25">
      <c r="A21" s="3" t="s">
        <v>905</v>
      </c>
    </row>
    <row r="22" spans="1:1" x14ac:dyDescent="0.25">
      <c r="A22" s="3" t="s">
        <v>906</v>
      </c>
    </row>
    <row r="23" spans="1:1" x14ac:dyDescent="0.25">
      <c r="A23" s="3" t="s">
        <v>908</v>
      </c>
    </row>
    <row r="24" spans="1:1" x14ac:dyDescent="0.25">
      <c r="A24" s="3" t="s">
        <v>909</v>
      </c>
    </row>
    <row r="25" spans="1:1" x14ac:dyDescent="0.25">
      <c r="A25" s="3" t="s">
        <v>910</v>
      </c>
    </row>
    <row r="26" spans="1:1" x14ac:dyDescent="0.25">
      <c r="A26" s="3" t="s">
        <v>911</v>
      </c>
    </row>
    <row r="27" spans="1:1" x14ac:dyDescent="0.25">
      <c r="A27" s="3" t="s">
        <v>912</v>
      </c>
    </row>
    <row r="28" spans="1:1" x14ac:dyDescent="0.25">
      <c r="A28" s="3" t="s">
        <v>915</v>
      </c>
    </row>
    <row r="29" spans="1:1" x14ac:dyDescent="0.25">
      <c r="A29" s="3" t="s">
        <v>916</v>
      </c>
    </row>
    <row r="30" spans="1:1" x14ac:dyDescent="0.25">
      <c r="A30" s="3" t="s">
        <v>917</v>
      </c>
    </row>
    <row r="31" spans="1:1" x14ac:dyDescent="0.25">
      <c r="A31" s="3" t="s">
        <v>919</v>
      </c>
    </row>
    <row r="32" spans="1:1" x14ac:dyDescent="0.25">
      <c r="A32" s="3" t="s">
        <v>921</v>
      </c>
    </row>
    <row r="33" spans="1:1" x14ac:dyDescent="0.25">
      <c r="A33" s="3" t="s">
        <v>922</v>
      </c>
    </row>
    <row r="34" spans="1:1" x14ac:dyDescent="0.25">
      <c r="A34" s="3" t="s">
        <v>923</v>
      </c>
    </row>
    <row r="35" spans="1:1" x14ac:dyDescent="0.25">
      <c r="A35" s="3" t="s">
        <v>924</v>
      </c>
    </row>
    <row r="36" spans="1:1" x14ac:dyDescent="0.25">
      <c r="A36" s="3" t="s">
        <v>925</v>
      </c>
    </row>
    <row r="37" spans="1:1" x14ac:dyDescent="0.25">
      <c r="A37" s="3" t="s">
        <v>926</v>
      </c>
    </row>
    <row r="38" spans="1:1" x14ac:dyDescent="0.25">
      <c r="A38" s="3" t="s">
        <v>927</v>
      </c>
    </row>
    <row r="39" spans="1:1" x14ac:dyDescent="0.25">
      <c r="A39" s="3" t="s">
        <v>928</v>
      </c>
    </row>
    <row r="40" spans="1:1" x14ac:dyDescent="0.25">
      <c r="A40" s="3" t="s">
        <v>929</v>
      </c>
    </row>
    <row r="41" spans="1:1" x14ac:dyDescent="0.25">
      <c r="A41" s="3" t="s">
        <v>930</v>
      </c>
    </row>
    <row r="42" spans="1:1" x14ac:dyDescent="0.25">
      <c r="A42" s="3" t="s">
        <v>931</v>
      </c>
    </row>
    <row r="43" spans="1:1" x14ac:dyDescent="0.25">
      <c r="A43" s="3" t="s">
        <v>932</v>
      </c>
    </row>
    <row r="44" spans="1:1" x14ac:dyDescent="0.25">
      <c r="A44" s="3" t="s">
        <v>933</v>
      </c>
    </row>
    <row r="45" spans="1:1" x14ac:dyDescent="0.25">
      <c r="A45" s="3" t="s">
        <v>934</v>
      </c>
    </row>
    <row r="46" spans="1:1" x14ac:dyDescent="0.25">
      <c r="A46" s="3" t="s">
        <v>935</v>
      </c>
    </row>
    <row r="47" spans="1:1" x14ac:dyDescent="0.25">
      <c r="A47" s="3" t="s">
        <v>937</v>
      </c>
    </row>
    <row r="48" spans="1:1" x14ac:dyDescent="0.25">
      <c r="A48" s="3" t="s">
        <v>938</v>
      </c>
    </row>
    <row r="49" spans="1:1" x14ac:dyDescent="0.25">
      <c r="A49" s="3" t="s">
        <v>939</v>
      </c>
    </row>
    <row r="50" spans="1:1" x14ac:dyDescent="0.25">
      <c r="A50" s="3" t="s">
        <v>941</v>
      </c>
    </row>
    <row r="51" spans="1:1" x14ac:dyDescent="0.25">
      <c r="A51" s="3" t="s">
        <v>943</v>
      </c>
    </row>
    <row r="52" spans="1:1" x14ac:dyDescent="0.25">
      <c r="A52" s="3" t="s">
        <v>944</v>
      </c>
    </row>
    <row r="53" spans="1:1" x14ac:dyDescent="0.25">
      <c r="A53" s="3" t="s">
        <v>945</v>
      </c>
    </row>
    <row r="54" spans="1:1" x14ac:dyDescent="0.25">
      <c r="A54" s="3" t="s">
        <v>946</v>
      </c>
    </row>
    <row r="55" spans="1:1" x14ac:dyDescent="0.25">
      <c r="A55" s="3" t="s">
        <v>947</v>
      </c>
    </row>
    <row r="56" spans="1:1" x14ac:dyDescent="0.25">
      <c r="A56" s="3" t="s">
        <v>948</v>
      </c>
    </row>
    <row r="57" spans="1:1" x14ac:dyDescent="0.25">
      <c r="A57" s="3" t="s">
        <v>949</v>
      </c>
    </row>
    <row r="58" spans="1:1" x14ac:dyDescent="0.25">
      <c r="A58" s="3" t="s">
        <v>950</v>
      </c>
    </row>
    <row r="59" spans="1:1" x14ac:dyDescent="0.25">
      <c r="A59" s="3" t="s">
        <v>951</v>
      </c>
    </row>
    <row r="60" spans="1:1" x14ac:dyDescent="0.25">
      <c r="A60" s="3" t="s">
        <v>952</v>
      </c>
    </row>
    <row r="61" spans="1:1" x14ac:dyDescent="0.25">
      <c r="A61" s="3" t="s">
        <v>953</v>
      </c>
    </row>
    <row r="62" spans="1:1" x14ac:dyDescent="0.25">
      <c r="A62" s="3" t="s">
        <v>954</v>
      </c>
    </row>
    <row r="63" spans="1:1" x14ac:dyDescent="0.25">
      <c r="A63" s="3" t="s">
        <v>955</v>
      </c>
    </row>
    <row r="64" spans="1:1" x14ac:dyDescent="0.25">
      <c r="A64" s="3" t="s">
        <v>956</v>
      </c>
    </row>
    <row r="65" spans="1:1" x14ac:dyDescent="0.25">
      <c r="A65" s="3" t="s">
        <v>957</v>
      </c>
    </row>
    <row r="66" spans="1:1" x14ac:dyDescent="0.25">
      <c r="A66" s="3" t="s">
        <v>1022</v>
      </c>
    </row>
    <row r="67" spans="1:1" x14ac:dyDescent="0.25">
      <c r="A67" s="3" t="s">
        <v>960</v>
      </c>
    </row>
    <row r="68" spans="1:1" x14ac:dyDescent="0.25">
      <c r="A68" s="3" t="s">
        <v>961</v>
      </c>
    </row>
    <row r="69" spans="1:1" x14ac:dyDescent="0.25">
      <c r="A69" s="3" t="s">
        <v>962</v>
      </c>
    </row>
    <row r="70" spans="1:1" x14ac:dyDescent="0.25">
      <c r="A70" s="3" t="s">
        <v>963</v>
      </c>
    </row>
    <row r="71" spans="1:1" x14ac:dyDescent="0.25">
      <c r="A71" s="3" t="s">
        <v>965</v>
      </c>
    </row>
    <row r="72" spans="1:1" x14ac:dyDescent="0.25">
      <c r="A72" s="3" t="s">
        <v>966</v>
      </c>
    </row>
    <row r="73" spans="1:1" x14ac:dyDescent="0.25">
      <c r="A73" s="3" t="s">
        <v>967</v>
      </c>
    </row>
    <row r="74" spans="1:1" x14ac:dyDescent="0.25">
      <c r="A74" s="3" t="s">
        <v>968</v>
      </c>
    </row>
    <row r="75" spans="1:1" x14ac:dyDescent="0.25">
      <c r="A75" s="3" t="s">
        <v>969</v>
      </c>
    </row>
    <row r="76" spans="1:1" x14ac:dyDescent="0.25">
      <c r="A76" s="3" t="s">
        <v>970</v>
      </c>
    </row>
    <row r="77" spans="1:1" x14ac:dyDescent="0.25">
      <c r="A77" s="3" t="s">
        <v>971</v>
      </c>
    </row>
    <row r="78" spans="1:1" x14ac:dyDescent="0.25">
      <c r="A78" s="3" t="s">
        <v>972</v>
      </c>
    </row>
    <row r="79" spans="1:1" x14ac:dyDescent="0.25">
      <c r="A79" s="3" t="s">
        <v>973</v>
      </c>
    </row>
    <row r="80" spans="1:1" x14ac:dyDescent="0.25">
      <c r="A80" s="3" t="s">
        <v>974</v>
      </c>
    </row>
    <row r="81" spans="1:1" x14ac:dyDescent="0.25">
      <c r="A81" s="3" t="s">
        <v>975</v>
      </c>
    </row>
    <row r="82" spans="1:1" x14ac:dyDescent="0.25">
      <c r="A82" s="3" t="s">
        <v>976</v>
      </c>
    </row>
    <row r="83" spans="1:1" x14ac:dyDescent="0.25">
      <c r="A83" s="3" t="s">
        <v>977</v>
      </c>
    </row>
    <row r="84" spans="1:1" x14ac:dyDescent="0.25">
      <c r="A84" s="3" t="s">
        <v>978</v>
      </c>
    </row>
    <row r="85" spans="1:1" x14ac:dyDescent="0.25">
      <c r="A85" s="3" t="s">
        <v>364</v>
      </c>
    </row>
    <row r="86" spans="1:1" x14ac:dyDescent="0.25">
      <c r="A86" s="3" t="s">
        <v>365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workbookViewId="0">
      <selection sqref="A1:XFD1048576"/>
    </sheetView>
  </sheetViews>
  <sheetFormatPr defaultRowHeight="15" x14ac:dyDescent="0.25"/>
  <sheetData>
    <row r="1" spans="1:10" x14ac:dyDescent="0.25">
      <c r="A1" t="s">
        <v>0</v>
      </c>
      <c r="B1" t="s">
        <v>380</v>
      </c>
      <c r="C1" t="s">
        <v>381</v>
      </c>
      <c r="D1" t="s">
        <v>382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</row>
    <row r="2" spans="1:10" x14ac:dyDescent="0.25">
      <c r="B2">
        <v>1</v>
      </c>
      <c r="C2">
        <v>6</v>
      </c>
      <c r="D2">
        <v>4</v>
      </c>
      <c r="E2">
        <v>4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B3">
        <v>2</v>
      </c>
      <c r="C3">
        <v>6</v>
      </c>
      <c r="D3">
        <v>3</v>
      </c>
      <c r="E3">
        <v>4</v>
      </c>
      <c r="F3">
        <v>0</v>
      </c>
      <c r="G3">
        <v>2</v>
      </c>
      <c r="H3">
        <v>0</v>
      </c>
      <c r="I3">
        <v>0</v>
      </c>
      <c r="J3">
        <v>1</v>
      </c>
    </row>
    <row r="4" spans="1:10" x14ac:dyDescent="0.25">
      <c r="B4">
        <v>3</v>
      </c>
      <c r="C4">
        <v>6</v>
      </c>
      <c r="D4">
        <v>3</v>
      </c>
      <c r="E4">
        <v>4</v>
      </c>
      <c r="F4">
        <v>0</v>
      </c>
      <c r="G4">
        <v>2</v>
      </c>
      <c r="H4">
        <v>0</v>
      </c>
      <c r="I4">
        <v>0</v>
      </c>
      <c r="J4">
        <v>1</v>
      </c>
    </row>
    <row r="5" spans="1:10" x14ac:dyDescent="0.25">
      <c r="B5">
        <v>4</v>
      </c>
      <c r="C5">
        <v>6</v>
      </c>
      <c r="D5">
        <v>2</v>
      </c>
      <c r="E5">
        <v>4</v>
      </c>
      <c r="F5">
        <v>0</v>
      </c>
      <c r="G5">
        <v>3</v>
      </c>
      <c r="H5">
        <v>0</v>
      </c>
      <c r="I5">
        <v>1</v>
      </c>
      <c r="J5">
        <v>1</v>
      </c>
    </row>
    <row r="6" spans="1:10" x14ac:dyDescent="0.25">
      <c r="B6">
        <v>5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B7">
        <v>6</v>
      </c>
      <c r="C7">
        <v>8</v>
      </c>
      <c r="D7">
        <v>2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</row>
    <row r="8" spans="1:10" x14ac:dyDescent="0.25">
      <c r="B8">
        <v>7</v>
      </c>
      <c r="C8">
        <v>8</v>
      </c>
      <c r="D8">
        <v>1</v>
      </c>
      <c r="E8">
        <v>2</v>
      </c>
      <c r="F8">
        <v>0</v>
      </c>
      <c r="G8">
        <v>2</v>
      </c>
      <c r="H8">
        <v>0</v>
      </c>
      <c r="I8">
        <v>0</v>
      </c>
      <c r="J8">
        <v>0</v>
      </c>
    </row>
    <row r="9" spans="1:10" x14ac:dyDescent="0.25">
      <c r="B9">
        <v>8</v>
      </c>
      <c r="C9">
        <v>7</v>
      </c>
      <c r="D9">
        <v>3</v>
      </c>
      <c r="E9">
        <v>3</v>
      </c>
      <c r="F9">
        <v>1</v>
      </c>
      <c r="G9">
        <v>0</v>
      </c>
      <c r="H9">
        <v>0</v>
      </c>
      <c r="I9">
        <v>0</v>
      </c>
      <c r="J9">
        <v>0</v>
      </c>
    </row>
    <row r="10" spans="1:10" x14ac:dyDescent="0.25">
      <c r="B10">
        <v>9</v>
      </c>
      <c r="C10">
        <v>7</v>
      </c>
      <c r="D10">
        <v>2</v>
      </c>
      <c r="E10">
        <v>3</v>
      </c>
      <c r="F10">
        <v>0</v>
      </c>
      <c r="G10">
        <v>2</v>
      </c>
      <c r="H10">
        <v>0</v>
      </c>
      <c r="I10">
        <v>0</v>
      </c>
      <c r="J10">
        <v>1</v>
      </c>
    </row>
    <row r="11" spans="1:10" x14ac:dyDescent="0.25">
      <c r="B11">
        <v>10</v>
      </c>
      <c r="C11">
        <v>7</v>
      </c>
      <c r="D11">
        <v>3</v>
      </c>
      <c r="E11">
        <v>3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 x14ac:dyDescent="0.25">
      <c r="B12">
        <v>11</v>
      </c>
      <c r="C12">
        <v>9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 x14ac:dyDescent="0.25">
      <c r="B13">
        <v>12</v>
      </c>
      <c r="C13">
        <v>17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0" x14ac:dyDescent="0.25">
      <c r="B14">
        <v>13</v>
      </c>
      <c r="C14">
        <v>35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0" x14ac:dyDescent="0.25">
      <c r="B15">
        <v>14</v>
      </c>
      <c r="C15">
        <v>53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0" x14ac:dyDescent="0.25">
      <c r="B16">
        <v>15</v>
      </c>
      <c r="C16">
        <v>16</v>
      </c>
      <c r="D16">
        <v>2</v>
      </c>
      <c r="E16">
        <v>2</v>
      </c>
      <c r="F16">
        <v>1</v>
      </c>
      <c r="G16">
        <v>0</v>
      </c>
      <c r="H16">
        <v>0</v>
      </c>
      <c r="I16">
        <v>0</v>
      </c>
      <c r="J16">
        <v>0</v>
      </c>
    </row>
    <row r="17" spans="2:10" x14ac:dyDescent="0.25">
      <c r="B17">
        <v>16</v>
      </c>
      <c r="C17">
        <v>16</v>
      </c>
      <c r="D17">
        <v>1</v>
      </c>
      <c r="E17">
        <v>2</v>
      </c>
      <c r="F17">
        <v>0</v>
      </c>
      <c r="G17">
        <v>2</v>
      </c>
      <c r="H17">
        <v>0</v>
      </c>
      <c r="I17">
        <v>0</v>
      </c>
      <c r="J17">
        <v>0</v>
      </c>
    </row>
    <row r="18" spans="2:10" x14ac:dyDescent="0.25">
      <c r="B18">
        <v>17</v>
      </c>
      <c r="C18">
        <v>16</v>
      </c>
      <c r="D18">
        <v>3</v>
      </c>
      <c r="E18">
        <v>4</v>
      </c>
      <c r="F18">
        <v>0</v>
      </c>
      <c r="G18">
        <v>2</v>
      </c>
      <c r="H18">
        <v>0</v>
      </c>
      <c r="I18">
        <v>0</v>
      </c>
      <c r="J18">
        <v>0</v>
      </c>
    </row>
    <row r="19" spans="2:10" x14ac:dyDescent="0.25">
      <c r="B19">
        <v>18</v>
      </c>
      <c r="C19">
        <v>16</v>
      </c>
      <c r="D19">
        <v>4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2:10" x14ac:dyDescent="0.25">
      <c r="B20">
        <v>19</v>
      </c>
      <c r="C20">
        <v>14</v>
      </c>
      <c r="D20">
        <v>4</v>
      </c>
      <c r="E20">
        <v>4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2:10" x14ac:dyDescent="0.25">
      <c r="B21">
        <v>20</v>
      </c>
      <c r="C21">
        <v>6</v>
      </c>
      <c r="D21">
        <v>4</v>
      </c>
      <c r="E21">
        <v>4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2:10" x14ac:dyDescent="0.25">
      <c r="B22">
        <v>21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2:10" x14ac:dyDescent="0.25">
      <c r="B23">
        <v>22</v>
      </c>
      <c r="C23">
        <v>6</v>
      </c>
      <c r="D23">
        <v>4</v>
      </c>
      <c r="E23">
        <v>4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2:10" x14ac:dyDescent="0.25">
      <c r="B24">
        <v>23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2:10" x14ac:dyDescent="0.25">
      <c r="B25">
        <v>24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2:10" x14ac:dyDescent="0.25">
      <c r="B26">
        <v>25</v>
      </c>
      <c r="C26">
        <v>15</v>
      </c>
      <c r="D26">
        <v>4</v>
      </c>
      <c r="E26">
        <v>4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2:10" x14ac:dyDescent="0.25">
      <c r="B27">
        <v>26</v>
      </c>
      <c r="C27">
        <v>15</v>
      </c>
      <c r="D27">
        <v>3</v>
      </c>
      <c r="E27">
        <v>3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2:10" x14ac:dyDescent="0.25">
      <c r="B28">
        <v>27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2:10" x14ac:dyDescent="0.25">
      <c r="B29">
        <v>28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2:10" x14ac:dyDescent="0.25">
      <c r="B30">
        <v>29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2:10" x14ac:dyDescent="0.25">
      <c r="B31">
        <v>30</v>
      </c>
      <c r="C31">
        <v>6</v>
      </c>
      <c r="D31">
        <v>3</v>
      </c>
      <c r="E31">
        <v>4</v>
      </c>
      <c r="F31">
        <v>0</v>
      </c>
      <c r="G31">
        <v>2</v>
      </c>
      <c r="H31">
        <v>0</v>
      </c>
      <c r="I31">
        <v>0</v>
      </c>
      <c r="J31">
        <v>1</v>
      </c>
    </row>
    <row r="32" spans="2:10" x14ac:dyDescent="0.25">
      <c r="B32">
        <v>31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2:10" x14ac:dyDescent="0.25">
      <c r="B33">
        <v>32</v>
      </c>
      <c r="C33">
        <v>8</v>
      </c>
      <c r="D33">
        <v>1</v>
      </c>
      <c r="E33">
        <v>12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2:10" x14ac:dyDescent="0.25">
      <c r="B34">
        <v>33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2:10" x14ac:dyDescent="0.25">
      <c r="B35">
        <v>34</v>
      </c>
      <c r="C35">
        <v>7</v>
      </c>
      <c r="D35">
        <v>4</v>
      </c>
      <c r="E35">
        <v>4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2:10" x14ac:dyDescent="0.25">
      <c r="B36">
        <v>35</v>
      </c>
      <c r="C36">
        <v>8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2:10" x14ac:dyDescent="0.25">
      <c r="B37">
        <v>36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2:10" x14ac:dyDescent="0.25">
      <c r="B38">
        <v>37</v>
      </c>
      <c r="C38">
        <v>6</v>
      </c>
      <c r="D38">
        <v>3</v>
      </c>
      <c r="E38">
        <v>4</v>
      </c>
      <c r="F38">
        <v>0</v>
      </c>
      <c r="G38">
        <v>2</v>
      </c>
      <c r="H38">
        <v>1</v>
      </c>
      <c r="I38">
        <v>0</v>
      </c>
      <c r="J38">
        <v>1</v>
      </c>
    </row>
    <row r="39" spans="2:10" x14ac:dyDescent="0.25">
      <c r="B39">
        <v>38</v>
      </c>
      <c r="C39">
        <v>7</v>
      </c>
      <c r="D39">
        <v>2</v>
      </c>
      <c r="E39">
        <v>3</v>
      </c>
      <c r="F39">
        <v>0</v>
      </c>
      <c r="G39">
        <v>2</v>
      </c>
      <c r="H39">
        <v>1</v>
      </c>
      <c r="I39">
        <v>0</v>
      </c>
      <c r="J39">
        <v>0</v>
      </c>
    </row>
    <row r="40" spans="2:10" x14ac:dyDescent="0.25">
      <c r="B40">
        <v>39</v>
      </c>
      <c r="C40">
        <v>7</v>
      </c>
      <c r="D40">
        <v>3</v>
      </c>
      <c r="E40">
        <v>3</v>
      </c>
      <c r="F40">
        <v>1</v>
      </c>
      <c r="G40">
        <v>1</v>
      </c>
      <c r="H40">
        <v>1</v>
      </c>
      <c r="I40">
        <v>0</v>
      </c>
      <c r="J40">
        <v>1</v>
      </c>
    </row>
    <row r="41" spans="2:10" x14ac:dyDescent="0.25">
      <c r="B41">
        <v>40</v>
      </c>
      <c r="C41">
        <v>7</v>
      </c>
      <c r="D41">
        <v>3</v>
      </c>
      <c r="E41">
        <v>3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2:10" x14ac:dyDescent="0.25">
      <c r="B42">
        <v>41</v>
      </c>
      <c r="C42">
        <v>6</v>
      </c>
      <c r="D42">
        <v>3</v>
      </c>
      <c r="E42">
        <v>4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2:10" x14ac:dyDescent="0.25">
      <c r="B43">
        <v>42</v>
      </c>
      <c r="C43">
        <v>7</v>
      </c>
      <c r="D43">
        <v>1</v>
      </c>
      <c r="E43">
        <v>3</v>
      </c>
      <c r="F43">
        <v>0</v>
      </c>
      <c r="G43">
        <v>3</v>
      </c>
      <c r="H43">
        <v>0</v>
      </c>
      <c r="I43">
        <v>0</v>
      </c>
      <c r="J43">
        <v>0</v>
      </c>
    </row>
    <row r="44" spans="2:10" x14ac:dyDescent="0.25">
      <c r="B44">
        <v>43</v>
      </c>
      <c r="C44">
        <v>7</v>
      </c>
      <c r="D44">
        <v>3</v>
      </c>
      <c r="E44">
        <v>3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2:10" x14ac:dyDescent="0.25">
      <c r="B45">
        <v>44</v>
      </c>
      <c r="C45">
        <v>16</v>
      </c>
      <c r="D45">
        <v>2</v>
      </c>
      <c r="E45">
        <v>2</v>
      </c>
      <c r="F45">
        <v>1</v>
      </c>
      <c r="G45">
        <v>1</v>
      </c>
      <c r="H45">
        <v>1</v>
      </c>
      <c r="I45">
        <v>0</v>
      </c>
      <c r="J45">
        <v>0</v>
      </c>
    </row>
    <row r="46" spans="2:10" x14ac:dyDescent="0.25">
      <c r="B46">
        <v>45</v>
      </c>
      <c r="C46">
        <v>7</v>
      </c>
      <c r="D46">
        <v>3</v>
      </c>
      <c r="E46">
        <v>4</v>
      </c>
      <c r="F46">
        <v>0</v>
      </c>
      <c r="G46">
        <v>2</v>
      </c>
      <c r="H46">
        <v>0</v>
      </c>
      <c r="I46">
        <v>0</v>
      </c>
      <c r="J46">
        <v>0</v>
      </c>
    </row>
    <row r="47" spans="2:10" x14ac:dyDescent="0.25">
      <c r="B47">
        <v>46</v>
      </c>
      <c r="C47">
        <v>7</v>
      </c>
      <c r="D47">
        <v>2</v>
      </c>
      <c r="E47">
        <v>3</v>
      </c>
      <c r="F47">
        <v>0</v>
      </c>
      <c r="G47">
        <v>2</v>
      </c>
      <c r="H47">
        <v>0</v>
      </c>
      <c r="I47">
        <v>0</v>
      </c>
      <c r="J47">
        <v>0</v>
      </c>
    </row>
    <row r="48" spans="2:10" x14ac:dyDescent="0.25">
      <c r="B48">
        <v>47</v>
      </c>
      <c r="C48">
        <v>7</v>
      </c>
      <c r="D48">
        <v>1</v>
      </c>
      <c r="E48">
        <v>2</v>
      </c>
      <c r="F48">
        <v>0</v>
      </c>
      <c r="G48">
        <v>2</v>
      </c>
      <c r="H48">
        <v>0</v>
      </c>
      <c r="I48">
        <v>0</v>
      </c>
      <c r="J48">
        <v>0</v>
      </c>
    </row>
    <row r="49" spans="2:10" x14ac:dyDescent="0.25">
      <c r="B49">
        <v>48</v>
      </c>
      <c r="C49">
        <v>7</v>
      </c>
      <c r="D49">
        <v>2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2:10" x14ac:dyDescent="0.25">
      <c r="B50">
        <v>49</v>
      </c>
      <c r="C50">
        <v>8</v>
      </c>
      <c r="D50">
        <v>3</v>
      </c>
      <c r="E50">
        <v>3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2:10" x14ac:dyDescent="0.25">
      <c r="B51">
        <v>50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2:10" x14ac:dyDescent="0.25">
      <c r="B52">
        <v>51</v>
      </c>
      <c r="C52">
        <v>8</v>
      </c>
      <c r="D52">
        <v>2</v>
      </c>
      <c r="E52">
        <v>3</v>
      </c>
      <c r="F52">
        <v>0</v>
      </c>
      <c r="G52">
        <v>2</v>
      </c>
      <c r="H52">
        <v>0</v>
      </c>
      <c r="I52">
        <v>0</v>
      </c>
      <c r="J52">
        <v>0</v>
      </c>
    </row>
    <row r="53" spans="2:10" x14ac:dyDescent="0.25">
      <c r="B53">
        <v>52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2:10" x14ac:dyDescent="0.25">
      <c r="B54">
        <v>53</v>
      </c>
      <c r="C54">
        <v>7</v>
      </c>
      <c r="D54">
        <v>2</v>
      </c>
      <c r="E54">
        <v>4</v>
      </c>
      <c r="F54">
        <v>0</v>
      </c>
      <c r="G54">
        <v>2</v>
      </c>
      <c r="H54">
        <v>0</v>
      </c>
      <c r="I54">
        <v>1</v>
      </c>
      <c r="J54">
        <v>0</v>
      </c>
    </row>
    <row r="55" spans="2:10" x14ac:dyDescent="0.25">
      <c r="B55">
        <v>54</v>
      </c>
      <c r="C55">
        <v>7</v>
      </c>
      <c r="D55">
        <v>3</v>
      </c>
      <c r="E55">
        <v>4</v>
      </c>
      <c r="F55">
        <v>0</v>
      </c>
      <c r="G55">
        <v>2</v>
      </c>
      <c r="H55">
        <v>0</v>
      </c>
      <c r="I55">
        <v>0</v>
      </c>
      <c r="J55">
        <v>1</v>
      </c>
    </row>
    <row r="56" spans="2:10" x14ac:dyDescent="0.25">
      <c r="B56">
        <v>55</v>
      </c>
      <c r="C56">
        <v>7</v>
      </c>
      <c r="D56">
        <v>3</v>
      </c>
      <c r="E56">
        <v>34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2:10" x14ac:dyDescent="0.25">
      <c r="B57">
        <v>56</v>
      </c>
      <c r="C57">
        <v>7</v>
      </c>
      <c r="D57">
        <v>3</v>
      </c>
      <c r="E57">
        <v>34</v>
      </c>
      <c r="F57">
        <v>0</v>
      </c>
      <c r="G57">
        <v>1</v>
      </c>
      <c r="H57">
        <v>0</v>
      </c>
      <c r="I57">
        <v>0</v>
      </c>
      <c r="J57">
        <v>0</v>
      </c>
    </row>
    <row r="58" spans="2:10" x14ac:dyDescent="0.25">
      <c r="B58">
        <v>57</v>
      </c>
      <c r="C58">
        <v>6</v>
      </c>
      <c r="D58">
        <v>3</v>
      </c>
      <c r="E58">
        <v>4</v>
      </c>
      <c r="F58">
        <v>0</v>
      </c>
      <c r="G58">
        <v>2</v>
      </c>
      <c r="H58">
        <v>0</v>
      </c>
      <c r="I58">
        <v>0</v>
      </c>
      <c r="J58">
        <v>1</v>
      </c>
    </row>
    <row r="59" spans="2:10" x14ac:dyDescent="0.25">
      <c r="B59">
        <v>58</v>
      </c>
      <c r="C59">
        <v>7</v>
      </c>
      <c r="D59">
        <v>3</v>
      </c>
      <c r="E59">
        <v>4</v>
      </c>
      <c r="F59">
        <v>0</v>
      </c>
      <c r="G59">
        <v>1</v>
      </c>
      <c r="H59">
        <v>1</v>
      </c>
      <c r="I59">
        <v>0</v>
      </c>
      <c r="J59">
        <v>1</v>
      </c>
    </row>
    <row r="60" spans="2:10" x14ac:dyDescent="0.25">
      <c r="B60">
        <v>59</v>
      </c>
      <c r="C60">
        <v>8</v>
      </c>
      <c r="D60">
        <v>2</v>
      </c>
      <c r="E60">
        <v>2</v>
      </c>
      <c r="F60">
        <v>1</v>
      </c>
      <c r="G60">
        <v>1</v>
      </c>
      <c r="H60">
        <v>1</v>
      </c>
      <c r="I60">
        <v>0</v>
      </c>
      <c r="J60">
        <v>0</v>
      </c>
    </row>
    <row r="61" spans="2:10" x14ac:dyDescent="0.25">
      <c r="B61">
        <v>60</v>
      </c>
      <c r="C61">
        <v>6</v>
      </c>
      <c r="D61">
        <v>1</v>
      </c>
      <c r="E61">
        <v>3</v>
      </c>
      <c r="F61">
        <v>0</v>
      </c>
      <c r="G61">
        <v>3</v>
      </c>
      <c r="H61">
        <v>0</v>
      </c>
      <c r="I61">
        <v>0</v>
      </c>
      <c r="J61">
        <v>0</v>
      </c>
    </row>
    <row r="62" spans="2:10" x14ac:dyDescent="0.25">
      <c r="B62">
        <v>61</v>
      </c>
      <c r="C62">
        <v>7</v>
      </c>
      <c r="D62">
        <v>2</v>
      </c>
      <c r="E62">
        <v>4</v>
      </c>
      <c r="F62">
        <v>0</v>
      </c>
      <c r="G62">
        <v>3</v>
      </c>
      <c r="H62">
        <v>0</v>
      </c>
      <c r="I62">
        <v>1</v>
      </c>
      <c r="J62">
        <v>0</v>
      </c>
    </row>
    <row r="63" spans="2:10" x14ac:dyDescent="0.25">
      <c r="B63">
        <v>62</v>
      </c>
      <c r="C63">
        <v>7</v>
      </c>
      <c r="D63">
        <v>2</v>
      </c>
      <c r="E63">
        <v>2</v>
      </c>
      <c r="F63">
        <v>1</v>
      </c>
      <c r="G63">
        <v>0</v>
      </c>
      <c r="H63">
        <v>0</v>
      </c>
      <c r="I63">
        <v>0</v>
      </c>
      <c r="J63">
        <v>0</v>
      </c>
    </row>
    <row r="64" spans="2:10" x14ac:dyDescent="0.25">
      <c r="B64">
        <v>63</v>
      </c>
      <c r="C64">
        <v>6</v>
      </c>
      <c r="D64">
        <v>3</v>
      </c>
      <c r="E64">
        <v>4</v>
      </c>
      <c r="F64">
        <v>0</v>
      </c>
      <c r="G64">
        <v>2</v>
      </c>
      <c r="H64">
        <v>1</v>
      </c>
      <c r="I64">
        <v>0</v>
      </c>
      <c r="J64">
        <v>1</v>
      </c>
    </row>
    <row r="65" spans="2:10" x14ac:dyDescent="0.25">
      <c r="B65">
        <v>64</v>
      </c>
      <c r="C65">
        <v>6</v>
      </c>
      <c r="D65">
        <v>3</v>
      </c>
      <c r="E65">
        <v>4</v>
      </c>
      <c r="F65">
        <v>0</v>
      </c>
      <c r="G65">
        <v>2</v>
      </c>
      <c r="H65">
        <v>1</v>
      </c>
      <c r="I65">
        <v>0</v>
      </c>
      <c r="J65">
        <v>1</v>
      </c>
    </row>
    <row r="66" spans="2:10" x14ac:dyDescent="0.25">
      <c r="B66">
        <v>65</v>
      </c>
      <c r="C66">
        <v>7</v>
      </c>
      <c r="D66">
        <v>2</v>
      </c>
      <c r="E66">
        <v>3</v>
      </c>
      <c r="F66">
        <v>0</v>
      </c>
      <c r="G66">
        <v>2</v>
      </c>
      <c r="H66">
        <v>1</v>
      </c>
      <c r="I66">
        <v>0</v>
      </c>
      <c r="J66">
        <v>0</v>
      </c>
    </row>
    <row r="67" spans="2:10" x14ac:dyDescent="0.25">
      <c r="B67">
        <v>66</v>
      </c>
      <c r="C67">
        <v>7</v>
      </c>
      <c r="D67">
        <v>2</v>
      </c>
      <c r="E67">
        <v>3</v>
      </c>
      <c r="F67">
        <v>0</v>
      </c>
      <c r="G67">
        <v>2</v>
      </c>
      <c r="H67">
        <v>1</v>
      </c>
      <c r="I67">
        <v>0</v>
      </c>
      <c r="J67">
        <v>0</v>
      </c>
    </row>
    <row r="68" spans="2:10" x14ac:dyDescent="0.25">
      <c r="B68">
        <v>67</v>
      </c>
      <c r="C68">
        <v>7</v>
      </c>
      <c r="D68">
        <v>3</v>
      </c>
      <c r="E68">
        <v>4</v>
      </c>
      <c r="F68">
        <v>0</v>
      </c>
      <c r="G68">
        <v>2</v>
      </c>
      <c r="H68">
        <v>0</v>
      </c>
      <c r="I68">
        <v>0</v>
      </c>
      <c r="J68">
        <v>1</v>
      </c>
    </row>
    <row r="69" spans="2:10" x14ac:dyDescent="0.25">
      <c r="B69">
        <v>68</v>
      </c>
      <c r="C69">
        <v>7</v>
      </c>
      <c r="D69">
        <v>4</v>
      </c>
      <c r="E69">
        <v>4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2:10" x14ac:dyDescent="0.25">
      <c r="B70">
        <v>69</v>
      </c>
      <c r="C70">
        <v>7</v>
      </c>
      <c r="D70">
        <v>3</v>
      </c>
      <c r="E70">
        <v>4</v>
      </c>
      <c r="F70">
        <v>0</v>
      </c>
      <c r="G70">
        <v>1</v>
      </c>
      <c r="H70">
        <v>1</v>
      </c>
      <c r="I70">
        <v>0</v>
      </c>
      <c r="J70">
        <v>0</v>
      </c>
    </row>
    <row r="71" spans="2:10" x14ac:dyDescent="0.25">
      <c r="B71">
        <v>70</v>
      </c>
      <c r="C71">
        <v>8</v>
      </c>
      <c r="D71">
        <v>2</v>
      </c>
      <c r="E71">
        <v>2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2:10" x14ac:dyDescent="0.25">
      <c r="B72">
        <v>71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2:10" x14ac:dyDescent="0.25">
      <c r="B73">
        <v>72</v>
      </c>
      <c r="C73">
        <v>16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2:10" x14ac:dyDescent="0.25">
      <c r="B74">
        <v>73</v>
      </c>
      <c r="C74">
        <v>16</v>
      </c>
      <c r="D74">
        <v>3</v>
      </c>
      <c r="E74">
        <v>3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2:10" x14ac:dyDescent="0.25">
      <c r="B75">
        <v>74</v>
      </c>
      <c r="C75">
        <v>16</v>
      </c>
      <c r="D75">
        <v>2</v>
      </c>
      <c r="E75">
        <v>4</v>
      </c>
      <c r="F75">
        <v>0</v>
      </c>
      <c r="G75">
        <v>2</v>
      </c>
      <c r="H75">
        <v>0</v>
      </c>
      <c r="I75">
        <v>0</v>
      </c>
      <c r="J75">
        <v>0</v>
      </c>
    </row>
    <row r="76" spans="2:10" x14ac:dyDescent="0.25">
      <c r="B76">
        <v>75</v>
      </c>
      <c r="C76">
        <v>15</v>
      </c>
      <c r="D76">
        <v>2</v>
      </c>
      <c r="E76">
        <v>3</v>
      </c>
      <c r="F76">
        <v>0</v>
      </c>
      <c r="G76">
        <v>2</v>
      </c>
      <c r="H76">
        <v>0</v>
      </c>
      <c r="I76">
        <v>0</v>
      </c>
      <c r="J76">
        <v>1</v>
      </c>
    </row>
    <row r="77" spans="2:10" x14ac:dyDescent="0.25">
      <c r="B77">
        <v>76</v>
      </c>
      <c r="C77">
        <v>7</v>
      </c>
      <c r="D77">
        <v>2</v>
      </c>
      <c r="E77">
        <v>2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2:10" x14ac:dyDescent="0.25">
      <c r="B78">
        <v>77</v>
      </c>
      <c r="C78">
        <v>17</v>
      </c>
      <c r="D78">
        <v>4</v>
      </c>
      <c r="E78">
        <v>4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2:10" x14ac:dyDescent="0.25">
      <c r="B79">
        <v>78</v>
      </c>
      <c r="C79">
        <v>6</v>
      </c>
      <c r="D79">
        <v>3</v>
      </c>
      <c r="E79">
        <v>4</v>
      </c>
      <c r="F79">
        <v>0</v>
      </c>
      <c r="G79">
        <v>2</v>
      </c>
      <c r="H79">
        <v>1</v>
      </c>
      <c r="I79">
        <v>0</v>
      </c>
      <c r="J79">
        <v>1</v>
      </c>
    </row>
    <row r="80" spans="2:10" x14ac:dyDescent="0.25">
      <c r="B80">
        <v>79</v>
      </c>
      <c r="C80">
        <v>7</v>
      </c>
      <c r="D80">
        <v>2</v>
      </c>
      <c r="E80">
        <v>3</v>
      </c>
      <c r="F80">
        <v>0</v>
      </c>
      <c r="G80">
        <v>2</v>
      </c>
      <c r="H80">
        <v>1</v>
      </c>
      <c r="I80">
        <v>0</v>
      </c>
      <c r="J80">
        <v>0</v>
      </c>
    </row>
    <row r="81" spans="2:10" x14ac:dyDescent="0.25">
      <c r="B81">
        <v>80</v>
      </c>
      <c r="C81">
        <v>6</v>
      </c>
      <c r="D81">
        <v>3</v>
      </c>
      <c r="E81">
        <v>4</v>
      </c>
      <c r="F81">
        <v>0</v>
      </c>
      <c r="G81">
        <v>2</v>
      </c>
      <c r="H81">
        <v>0</v>
      </c>
      <c r="I81">
        <v>0</v>
      </c>
      <c r="J81">
        <v>1</v>
      </c>
    </row>
    <row r="82" spans="2:10" x14ac:dyDescent="0.25">
      <c r="B82">
        <v>81</v>
      </c>
      <c r="C82">
        <v>7</v>
      </c>
      <c r="D82">
        <v>3</v>
      </c>
      <c r="E82">
        <v>4</v>
      </c>
      <c r="F82">
        <v>0</v>
      </c>
      <c r="G82">
        <v>1</v>
      </c>
      <c r="H82">
        <v>1</v>
      </c>
      <c r="I82">
        <v>0</v>
      </c>
      <c r="J82">
        <v>1</v>
      </c>
    </row>
    <row r="83" spans="2:10" x14ac:dyDescent="0.25">
      <c r="B83">
        <v>82</v>
      </c>
      <c r="C83">
        <v>7</v>
      </c>
      <c r="D83">
        <v>3</v>
      </c>
      <c r="E83">
        <v>4</v>
      </c>
      <c r="F83">
        <v>0</v>
      </c>
      <c r="G83">
        <v>1</v>
      </c>
      <c r="H83">
        <v>1</v>
      </c>
      <c r="I83">
        <v>0</v>
      </c>
      <c r="J83">
        <v>0</v>
      </c>
    </row>
    <row r="84" spans="2:10" x14ac:dyDescent="0.25">
      <c r="B84">
        <v>87</v>
      </c>
      <c r="C84">
        <v>26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2:10" x14ac:dyDescent="0.25">
      <c r="B85">
        <v>88</v>
      </c>
      <c r="C85">
        <v>26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2:10" x14ac:dyDescent="0.25">
      <c r="B86">
        <v>89</v>
      </c>
      <c r="C86">
        <v>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2:10" x14ac:dyDescent="0.25">
      <c r="B87">
        <v>90</v>
      </c>
      <c r="C87">
        <v>17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2:10" x14ac:dyDescent="0.25">
      <c r="B88">
        <v>91</v>
      </c>
      <c r="C88">
        <v>35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2:10" x14ac:dyDescent="0.25">
      <c r="B89">
        <v>92</v>
      </c>
      <c r="C89">
        <v>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2:10" x14ac:dyDescent="0.25">
      <c r="B90">
        <v>93</v>
      </c>
      <c r="C90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2:10" x14ac:dyDescent="0.25">
      <c r="B91">
        <v>94</v>
      </c>
      <c r="C91">
        <v>19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2:10" x14ac:dyDescent="0.25">
      <c r="B92">
        <v>95</v>
      </c>
      <c r="C92">
        <v>30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2:10" x14ac:dyDescent="0.25">
      <c r="B93">
        <v>96</v>
      </c>
      <c r="C93">
        <v>20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2:10" x14ac:dyDescent="0.25">
      <c r="B94">
        <v>97</v>
      </c>
      <c r="C94">
        <v>29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2:10" x14ac:dyDescent="0.25">
      <c r="B95">
        <v>98</v>
      </c>
      <c r="C95">
        <v>29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2:10" x14ac:dyDescent="0.25">
      <c r="B96">
        <v>99</v>
      </c>
      <c r="C96">
        <v>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</cols>
  <sheetData>
    <row r="2" spans="1:2" x14ac:dyDescent="0.25">
      <c r="A2" t="s">
        <v>1008</v>
      </c>
      <c r="B2">
        <v>14</v>
      </c>
    </row>
    <row r="3" spans="1:2" x14ac:dyDescent="0.25">
      <c r="A3" s="2" t="s">
        <v>363</v>
      </c>
    </row>
    <row r="4" spans="1:2" x14ac:dyDescent="0.25">
      <c r="A4" s="3" t="s">
        <v>65</v>
      </c>
      <c r="B4">
        <v>35</v>
      </c>
    </row>
    <row r="5" spans="1:2" x14ac:dyDescent="0.25">
      <c r="A5" s="3" t="s">
        <v>1</v>
      </c>
      <c r="B5">
        <v>6</v>
      </c>
    </row>
    <row r="6" spans="1:2" x14ac:dyDescent="0.25">
      <c r="A6" s="3" t="s">
        <v>83</v>
      </c>
      <c r="B6">
        <v>20</v>
      </c>
    </row>
    <row r="7" spans="1:2" x14ac:dyDescent="0.25">
      <c r="A7" s="3" t="s">
        <v>63</v>
      </c>
      <c r="B7">
        <v>17</v>
      </c>
    </row>
    <row r="8" spans="1:2" x14ac:dyDescent="0.25">
      <c r="A8" s="3" t="s">
        <v>85</v>
      </c>
      <c r="B8">
        <v>29</v>
      </c>
    </row>
    <row r="9" spans="1:2" x14ac:dyDescent="0.25">
      <c r="A9" s="3" t="s">
        <v>61</v>
      </c>
      <c r="B9">
        <v>9</v>
      </c>
    </row>
    <row r="10" spans="1:2" x14ac:dyDescent="0.25">
      <c r="A10" s="3" t="s">
        <v>69</v>
      </c>
      <c r="B10">
        <v>26</v>
      </c>
    </row>
    <row r="11" spans="1:2" x14ac:dyDescent="0.25">
      <c r="A11" s="3" t="s">
        <v>13</v>
      </c>
      <c r="B11">
        <v>1</v>
      </c>
    </row>
    <row r="12" spans="1:2" x14ac:dyDescent="0.25">
      <c r="A12" s="3" t="s">
        <v>66</v>
      </c>
      <c r="B12">
        <v>53</v>
      </c>
    </row>
    <row r="13" spans="1:2" x14ac:dyDescent="0.25">
      <c r="A13" s="3" t="s">
        <v>79</v>
      </c>
      <c r="B13">
        <v>19</v>
      </c>
    </row>
    <row r="14" spans="1:2" x14ac:dyDescent="0.25">
      <c r="A14" s="3" t="s">
        <v>75</v>
      </c>
      <c r="B14">
        <v>3</v>
      </c>
    </row>
    <row r="15" spans="1:2" x14ac:dyDescent="0.25">
      <c r="A15" s="3" t="s">
        <v>88</v>
      </c>
      <c r="B15">
        <v>12</v>
      </c>
    </row>
    <row r="16" spans="1:2" x14ac:dyDescent="0.25">
      <c r="A16" s="3" t="s">
        <v>29</v>
      </c>
      <c r="B16">
        <v>7</v>
      </c>
    </row>
    <row r="17" spans="1:2" x14ac:dyDescent="0.25">
      <c r="A17" s="3" t="s">
        <v>77</v>
      </c>
      <c r="B17">
        <v>11</v>
      </c>
    </row>
    <row r="18" spans="1:2" x14ac:dyDescent="0.25">
      <c r="A18" s="3" t="s">
        <v>24</v>
      </c>
      <c r="B18">
        <v>8</v>
      </c>
    </row>
    <row r="19" spans="1:2" x14ac:dyDescent="0.25">
      <c r="A19" s="3" t="s">
        <v>59</v>
      </c>
      <c r="B19">
        <v>15</v>
      </c>
    </row>
    <row r="20" spans="1:2" x14ac:dyDescent="0.25">
      <c r="A20" s="3" t="s">
        <v>54</v>
      </c>
      <c r="B20">
        <v>16</v>
      </c>
    </row>
    <row r="21" spans="1:2" x14ac:dyDescent="0.25">
      <c r="A21" s="3" t="s">
        <v>81</v>
      </c>
      <c r="B21">
        <v>30</v>
      </c>
    </row>
    <row r="22" spans="1:2" x14ac:dyDescent="0.25">
      <c r="A22" s="3" t="s">
        <v>365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84"/>
  <sheetViews>
    <sheetView topLeftCell="A183" workbookViewId="0">
      <selection activeCell="B209" sqref="B209"/>
    </sheetView>
  </sheetViews>
  <sheetFormatPr defaultRowHeight="15" x14ac:dyDescent="0.25"/>
  <cols>
    <col min="1" max="1" width="13.140625" bestFit="1" customWidth="1"/>
    <col min="2" max="2" width="16.5703125" bestFit="1" customWidth="1"/>
    <col min="3" max="3" width="4.42578125" bestFit="1" customWidth="1"/>
    <col min="4" max="4" width="5.28515625" bestFit="1" customWidth="1"/>
    <col min="5" max="5" width="5.140625" bestFit="1" customWidth="1"/>
    <col min="6" max="7" width="5.42578125" bestFit="1" customWidth="1"/>
    <col min="8" max="8" width="3.28515625" bestFit="1" customWidth="1"/>
    <col min="9" max="9" width="4" bestFit="1" customWidth="1"/>
    <col min="10" max="10" width="3.7109375" bestFit="1" customWidth="1"/>
    <col min="11" max="11" width="4.28515625" bestFit="1" customWidth="1"/>
    <col min="12" max="13" width="4.5703125" bestFit="1" customWidth="1"/>
    <col min="14" max="14" width="6" bestFit="1" customWidth="1"/>
    <col min="15" max="15" width="5.7109375" bestFit="1" customWidth="1"/>
    <col min="16" max="16" width="5.5703125" bestFit="1" customWidth="1"/>
    <col min="17" max="17" width="4.140625" bestFit="1" customWidth="1"/>
    <col min="18" max="18" width="5.5703125" bestFit="1" customWidth="1"/>
    <col min="19" max="19" width="3.140625" bestFit="1" customWidth="1"/>
    <col min="20" max="20" width="4.42578125" bestFit="1" customWidth="1"/>
    <col min="21" max="21" width="4.28515625" bestFit="1" customWidth="1"/>
    <col min="22" max="22" width="5.42578125" bestFit="1" customWidth="1"/>
    <col min="23" max="23" width="3.28515625" bestFit="1" customWidth="1"/>
    <col min="24" max="24" width="5.28515625" bestFit="1" customWidth="1"/>
    <col min="25" max="25" width="4.85546875" bestFit="1" customWidth="1"/>
    <col min="26" max="26" width="5.85546875" bestFit="1" customWidth="1"/>
    <col min="27" max="27" width="5.5703125" bestFit="1" customWidth="1"/>
    <col min="28" max="28" width="3" bestFit="1" customWidth="1"/>
    <col min="29" max="29" width="3.7109375" bestFit="1" customWidth="1"/>
    <col min="30" max="30" width="5.42578125" bestFit="1" customWidth="1"/>
    <col min="31" max="31" width="6" bestFit="1" customWidth="1"/>
    <col min="32" max="32" width="6.42578125" bestFit="1" customWidth="1"/>
    <col min="33" max="33" width="5" bestFit="1" customWidth="1"/>
    <col min="34" max="35" width="6.42578125" bestFit="1" customWidth="1"/>
    <col min="36" max="36" width="3.28515625" bestFit="1" customWidth="1"/>
    <col min="37" max="38" width="5.42578125" bestFit="1" customWidth="1"/>
    <col min="39" max="39" width="6" bestFit="1" customWidth="1"/>
    <col min="40" max="40" width="5.5703125" bestFit="1" customWidth="1"/>
    <col min="41" max="41" width="4.28515625" bestFit="1" customWidth="1"/>
    <col min="42" max="42" width="5.28515625" bestFit="1" customWidth="1"/>
    <col min="43" max="44" width="5.5703125" bestFit="1" customWidth="1"/>
    <col min="45" max="45" width="2" bestFit="1" customWidth="1"/>
    <col min="46" max="46" width="2.7109375" bestFit="1" customWidth="1"/>
    <col min="47" max="48" width="5" bestFit="1" customWidth="1"/>
    <col min="49" max="49" width="4.7109375" bestFit="1" customWidth="1"/>
    <col min="50" max="50" width="3.42578125" bestFit="1" customWidth="1"/>
    <col min="51" max="51" width="6" bestFit="1" customWidth="1"/>
    <col min="52" max="52" width="3.7109375" bestFit="1" customWidth="1"/>
    <col min="53" max="53" width="5.85546875" bestFit="1" customWidth="1"/>
    <col min="54" max="54" width="6.140625" bestFit="1" customWidth="1"/>
    <col min="55" max="55" width="5.85546875" bestFit="1" customWidth="1"/>
    <col min="56" max="56" width="6" bestFit="1" customWidth="1"/>
    <col min="57" max="58" width="6.28515625" bestFit="1" customWidth="1"/>
    <col min="59" max="59" width="5.85546875" bestFit="1" customWidth="1"/>
    <col min="60" max="60" width="6.140625" bestFit="1" customWidth="1"/>
    <col min="61" max="61" width="6.28515625" bestFit="1" customWidth="1"/>
    <col min="62" max="62" width="6.5703125" bestFit="1" customWidth="1"/>
    <col min="63" max="63" width="4.85546875" bestFit="1" customWidth="1"/>
    <col min="64" max="64" width="5.85546875" bestFit="1" customWidth="1"/>
    <col min="65" max="65" width="3.7109375" bestFit="1" customWidth="1"/>
    <col min="66" max="66" width="4.7109375" bestFit="1" customWidth="1"/>
    <col min="67" max="67" width="5.7109375" bestFit="1" customWidth="1"/>
    <col min="68" max="68" width="6" bestFit="1" customWidth="1"/>
    <col min="69" max="70" width="6.28515625" bestFit="1" customWidth="1"/>
    <col min="71" max="71" width="5" bestFit="1" customWidth="1"/>
    <col min="72" max="73" width="4.85546875" bestFit="1" customWidth="1"/>
    <col min="74" max="74" width="4.7109375" bestFit="1" customWidth="1"/>
    <col min="75" max="75" width="3.42578125" bestFit="1" customWidth="1"/>
    <col min="76" max="76" width="5.42578125" bestFit="1" customWidth="1"/>
    <col min="77" max="77" width="3.28515625" bestFit="1" customWidth="1"/>
    <col min="78" max="78" width="3.85546875" bestFit="1" customWidth="1"/>
    <col min="79" max="79" width="5.42578125" bestFit="1" customWidth="1"/>
    <col min="80" max="80" width="1.5703125" bestFit="1" customWidth="1"/>
    <col min="81" max="81" width="3.140625" bestFit="1" customWidth="1"/>
    <col min="82" max="82" width="3.42578125" bestFit="1" customWidth="1"/>
    <col min="83" max="83" width="6.28515625" bestFit="1" customWidth="1"/>
    <col min="84" max="84" width="5.5703125" bestFit="1" customWidth="1"/>
    <col min="85" max="85" width="5.85546875" bestFit="1" customWidth="1"/>
    <col min="86" max="86" width="4.5703125" bestFit="1" customWidth="1"/>
    <col min="87" max="88" width="4.85546875" bestFit="1" customWidth="1"/>
    <col min="89" max="90" width="6" bestFit="1" customWidth="1"/>
    <col min="91" max="91" width="3.42578125" bestFit="1" customWidth="1"/>
    <col min="92" max="92" width="4.7109375" bestFit="1" customWidth="1"/>
    <col min="93" max="93" width="5.85546875" bestFit="1" customWidth="1"/>
    <col min="94" max="94" width="4.5703125" bestFit="1" customWidth="1"/>
    <col min="95" max="95" width="5.7109375" bestFit="1" customWidth="1"/>
    <col min="96" max="96" width="5.28515625" bestFit="1" customWidth="1"/>
    <col min="97" max="97" width="6" bestFit="1" customWidth="1"/>
    <col min="98" max="98" width="4.7109375" bestFit="1" customWidth="1"/>
    <col min="99" max="100" width="5.7109375" bestFit="1" customWidth="1"/>
    <col min="101" max="102" width="6" bestFit="1" customWidth="1"/>
    <col min="103" max="103" width="5.5703125" bestFit="1" customWidth="1"/>
    <col min="104" max="104" width="6" bestFit="1" customWidth="1"/>
    <col min="105" max="105" width="6.140625" bestFit="1" customWidth="1"/>
    <col min="106" max="106" width="5.85546875" bestFit="1" customWidth="1"/>
    <col min="107" max="107" width="4.28515625" bestFit="1" customWidth="1"/>
    <col min="108" max="108" width="6" bestFit="1" customWidth="1"/>
    <col min="109" max="109" width="6.28515625" bestFit="1" customWidth="1"/>
    <col min="110" max="111" width="4.85546875" bestFit="1" customWidth="1"/>
    <col min="112" max="112" width="5.85546875" bestFit="1" customWidth="1"/>
    <col min="113" max="113" width="6.140625" bestFit="1" customWidth="1"/>
    <col min="114" max="114" width="6" bestFit="1" customWidth="1"/>
    <col min="115" max="115" width="5.5703125" bestFit="1" customWidth="1"/>
    <col min="116" max="116" width="3.5703125" bestFit="1" customWidth="1"/>
    <col min="117" max="117" width="5.140625" bestFit="1" customWidth="1"/>
    <col min="118" max="118" width="4.5703125" bestFit="1" customWidth="1"/>
    <col min="119" max="119" width="4.85546875" bestFit="1" customWidth="1"/>
    <col min="120" max="120" width="5.85546875" bestFit="1" customWidth="1"/>
    <col min="121" max="121" width="4.5703125" bestFit="1" customWidth="1"/>
    <col min="122" max="122" width="3.85546875" bestFit="1" customWidth="1"/>
    <col min="123" max="123" width="3.42578125" bestFit="1" customWidth="1"/>
    <col min="124" max="124" width="4.42578125" bestFit="1" customWidth="1"/>
    <col min="125" max="125" width="4.5703125" bestFit="1" customWidth="1"/>
    <col min="126" max="127" width="6" bestFit="1" customWidth="1"/>
    <col min="128" max="128" width="5.7109375" bestFit="1" customWidth="1"/>
    <col min="129" max="129" width="4.85546875" bestFit="1" customWidth="1"/>
    <col min="130" max="130" width="4.42578125" bestFit="1" customWidth="1"/>
    <col min="131" max="131" width="6.42578125" bestFit="1" customWidth="1"/>
    <col min="132" max="132" width="4.85546875" bestFit="1" customWidth="1"/>
    <col min="133" max="133" width="6.28515625" bestFit="1" customWidth="1"/>
    <col min="134" max="134" width="4.5703125" bestFit="1" customWidth="1"/>
    <col min="135" max="135" width="4.42578125" bestFit="1" customWidth="1"/>
    <col min="136" max="136" width="4.85546875" bestFit="1" customWidth="1"/>
    <col min="137" max="137" width="4.5703125" bestFit="1" customWidth="1"/>
    <col min="138" max="138" width="4.42578125" bestFit="1" customWidth="1"/>
    <col min="139" max="139" width="5.42578125" bestFit="1" customWidth="1"/>
    <col min="140" max="140" width="4.5703125" bestFit="1" customWidth="1"/>
    <col min="141" max="141" width="4.42578125" bestFit="1" customWidth="1"/>
    <col min="142" max="142" width="5.7109375" bestFit="1" customWidth="1"/>
    <col min="143" max="145" width="6" bestFit="1" customWidth="1"/>
    <col min="146" max="146" width="4.7109375" bestFit="1" customWidth="1"/>
    <col min="147" max="147" width="4.28515625" bestFit="1" customWidth="1"/>
    <col min="148" max="148" width="5.28515625" bestFit="1" customWidth="1"/>
    <col min="149" max="149" width="3.5703125" bestFit="1" customWidth="1"/>
    <col min="150" max="150" width="5" bestFit="1" customWidth="1"/>
    <col min="151" max="152" width="6" bestFit="1" customWidth="1"/>
    <col min="153" max="153" width="3.5703125" bestFit="1" customWidth="1"/>
    <col min="154" max="154" width="4.140625" bestFit="1" customWidth="1"/>
    <col min="155" max="155" width="6.28515625" bestFit="1" customWidth="1"/>
    <col min="156" max="156" width="4.85546875" bestFit="1" customWidth="1"/>
    <col min="157" max="158" width="5.85546875" bestFit="1" customWidth="1"/>
    <col min="159" max="159" width="5" bestFit="1" customWidth="1"/>
    <col min="160" max="160" width="2.140625" bestFit="1" customWidth="1"/>
    <col min="161" max="161" width="5" bestFit="1" customWidth="1"/>
    <col min="162" max="162" width="3.5703125" bestFit="1" customWidth="1"/>
    <col min="163" max="165" width="4.5703125" bestFit="1" customWidth="1"/>
    <col min="166" max="166" width="5.140625" bestFit="1" customWidth="1"/>
    <col min="167" max="167" width="2" bestFit="1" customWidth="1"/>
    <col min="168" max="168" width="4.140625" bestFit="1" customWidth="1"/>
    <col min="169" max="169" width="4.42578125" bestFit="1" customWidth="1"/>
    <col min="170" max="170" width="6" bestFit="1" customWidth="1"/>
    <col min="171" max="171" width="2.5703125" bestFit="1" customWidth="1"/>
    <col min="172" max="172" width="3.85546875" bestFit="1" customWidth="1"/>
    <col min="173" max="173" width="4.85546875" bestFit="1" customWidth="1"/>
    <col min="174" max="174" width="4.42578125" bestFit="1" customWidth="1"/>
    <col min="175" max="175" width="6.28515625" bestFit="1" customWidth="1"/>
    <col min="176" max="176" width="5.85546875" bestFit="1" customWidth="1"/>
    <col min="177" max="177" width="4.42578125" bestFit="1" customWidth="1"/>
    <col min="178" max="178" width="3.85546875" bestFit="1" customWidth="1"/>
    <col min="179" max="180" width="6.28515625" bestFit="1" customWidth="1"/>
    <col min="181" max="181" width="4.85546875" bestFit="1" customWidth="1"/>
    <col min="182" max="182" width="5.140625" bestFit="1" customWidth="1"/>
    <col min="183" max="183" width="5.42578125" bestFit="1" customWidth="1"/>
    <col min="184" max="184" width="7.28515625" bestFit="1" customWidth="1"/>
    <col min="185" max="185" width="11.28515625" bestFit="1" customWidth="1"/>
  </cols>
  <sheetData>
    <row r="3" spans="1:1" x14ac:dyDescent="0.25">
      <c r="A3" s="2" t="s">
        <v>363</v>
      </c>
    </row>
    <row r="4" spans="1:1" x14ac:dyDescent="0.25">
      <c r="A4" s="3">
        <v>1</v>
      </c>
    </row>
    <row r="5" spans="1:1" x14ac:dyDescent="0.25">
      <c r="A5" s="4" t="s">
        <v>90</v>
      </c>
    </row>
    <row r="6" spans="1:1" x14ac:dyDescent="0.25">
      <c r="A6" s="3">
        <v>2</v>
      </c>
    </row>
    <row r="7" spans="1:1" x14ac:dyDescent="0.25">
      <c r="A7" s="4" t="s">
        <v>92</v>
      </c>
    </row>
    <row r="8" spans="1:1" x14ac:dyDescent="0.25">
      <c r="A8" s="4" t="s">
        <v>94</v>
      </c>
    </row>
    <row r="9" spans="1:1" x14ac:dyDescent="0.25">
      <c r="A9" s="3">
        <v>3</v>
      </c>
    </row>
    <row r="10" spans="1:1" x14ac:dyDescent="0.25">
      <c r="A10" s="4" t="s">
        <v>99</v>
      </c>
    </row>
    <row r="11" spans="1:1" x14ac:dyDescent="0.25">
      <c r="A11" s="4" t="s">
        <v>97</v>
      </c>
    </row>
    <row r="12" spans="1:1" x14ac:dyDescent="0.25">
      <c r="A12" s="4" t="s">
        <v>102</v>
      </c>
    </row>
    <row r="13" spans="1:1" x14ac:dyDescent="0.25">
      <c r="A13" s="4" t="s">
        <v>100</v>
      </c>
    </row>
    <row r="14" spans="1:1" x14ac:dyDescent="0.25">
      <c r="A14" s="4" t="s">
        <v>110</v>
      </c>
    </row>
    <row r="15" spans="1:1" x14ac:dyDescent="0.25">
      <c r="A15" s="4" t="s">
        <v>112</v>
      </c>
    </row>
    <row r="16" spans="1:1" x14ac:dyDescent="0.25">
      <c r="A16" s="4" t="s">
        <v>114</v>
      </c>
    </row>
    <row r="17" spans="1:1" x14ac:dyDescent="0.25">
      <c r="A17" s="4" t="s">
        <v>95</v>
      </c>
    </row>
    <row r="18" spans="1:1" x14ac:dyDescent="0.25">
      <c r="A18" s="4" t="s">
        <v>104</v>
      </c>
    </row>
    <row r="19" spans="1:1" x14ac:dyDescent="0.25">
      <c r="A19" s="4" t="s">
        <v>106</v>
      </c>
    </row>
    <row r="20" spans="1:1" x14ac:dyDescent="0.25">
      <c r="A20" s="4" t="s">
        <v>108</v>
      </c>
    </row>
    <row r="21" spans="1:1" x14ac:dyDescent="0.25">
      <c r="A21" s="4" t="s">
        <v>116</v>
      </c>
    </row>
    <row r="22" spans="1:1" x14ac:dyDescent="0.25">
      <c r="A22" s="3">
        <v>4</v>
      </c>
    </row>
    <row r="23" spans="1:1" x14ac:dyDescent="0.25">
      <c r="A23" s="4" t="s">
        <v>120</v>
      </c>
    </row>
    <row r="24" spans="1:1" x14ac:dyDescent="0.25">
      <c r="A24" s="4" t="s">
        <v>118</v>
      </c>
    </row>
    <row r="25" spans="1:1" x14ac:dyDescent="0.25">
      <c r="A25" s="3">
        <v>5</v>
      </c>
    </row>
    <row r="26" spans="1:1" x14ac:dyDescent="0.25">
      <c r="A26" s="4" t="s">
        <v>12</v>
      </c>
    </row>
    <row r="27" spans="1:1" x14ac:dyDescent="0.25">
      <c r="A27" s="4" t="s">
        <v>23</v>
      </c>
    </row>
    <row r="28" spans="1:1" x14ac:dyDescent="0.25">
      <c r="A28" s="4" t="s">
        <v>122</v>
      </c>
    </row>
    <row r="29" spans="1:1" x14ac:dyDescent="0.25">
      <c r="A29" s="3">
        <v>6</v>
      </c>
    </row>
    <row r="30" spans="1:1" x14ac:dyDescent="0.25">
      <c r="A30" s="4" t="s">
        <v>357</v>
      </c>
    </row>
    <row r="31" spans="1:1" x14ac:dyDescent="0.25">
      <c r="A31" s="4" t="s">
        <v>356</v>
      </c>
    </row>
    <row r="32" spans="1:1" x14ac:dyDescent="0.25">
      <c r="A32" s="4" t="s">
        <v>148</v>
      </c>
    </row>
    <row r="33" spans="1:1" x14ac:dyDescent="0.25">
      <c r="A33" s="4" t="s">
        <v>130</v>
      </c>
    </row>
    <row r="34" spans="1:1" x14ac:dyDescent="0.25">
      <c r="A34" s="4" t="s">
        <v>132</v>
      </c>
    </row>
    <row r="35" spans="1:1" x14ac:dyDescent="0.25">
      <c r="A35" s="4" t="s">
        <v>128</v>
      </c>
    </row>
    <row r="36" spans="1:1" x14ac:dyDescent="0.25">
      <c r="A36" s="4" t="s">
        <v>28</v>
      </c>
    </row>
    <row r="37" spans="1:1" x14ac:dyDescent="0.25">
      <c r="A37" s="4" t="s">
        <v>145</v>
      </c>
    </row>
    <row r="38" spans="1:1" x14ac:dyDescent="0.25">
      <c r="A38" s="4" t="s">
        <v>143</v>
      </c>
    </row>
    <row r="39" spans="1:1" x14ac:dyDescent="0.25">
      <c r="A39" s="4" t="s">
        <v>141</v>
      </c>
    </row>
    <row r="40" spans="1:1" x14ac:dyDescent="0.25">
      <c r="A40" s="4" t="s">
        <v>125</v>
      </c>
    </row>
    <row r="41" spans="1:1" x14ac:dyDescent="0.25">
      <c r="A41" s="4" t="s">
        <v>138</v>
      </c>
    </row>
    <row r="42" spans="1:1" x14ac:dyDescent="0.25">
      <c r="A42" s="4" t="s">
        <v>136</v>
      </c>
    </row>
    <row r="43" spans="1:1" x14ac:dyDescent="0.25">
      <c r="A43" s="4" t="s">
        <v>134</v>
      </c>
    </row>
    <row r="44" spans="1:1" x14ac:dyDescent="0.25">
      <c r="A44" s="3">
        <v>7</v>
      </c>
    </row>
    <row r="45" spans="1:1" x14ac:dyDescent="0.25">
      <c r="A45" s="4" t="s">
        <v>150</v>
      </c>
    </row>
    <row r="46" spans="1:1" x14ac:dyDescent="0.25">
      <c r="A46" s="4" t="s">
        <v>152</v>
      </c>
    </row>
    <row r="47" spans="1:1" x14ac:dyDescent="0.25">
      <c r="A47" s="4" t="s">
        <v>156</v>
      </c>
    </row>
    <row r="48" spans="1:1" x14ac:dyDescent="0.25">
      <c r="A48" s="4" t="s">
        <v>154</v>
      </c>
    </row>
    <row r="49" spans="1:1" x14ac:dyDescent="0.25">
      <c r="A49" s="4" t="s">
        <v>160</v>
      </c>
    </row>
    <row r="50" spans="1:1" x14ac:dyDescent="0.25">
      <c r="A50" s="4" t="s">
        <v>158</v>
      </c>
    </row>
    <row r="51" spans="1:1" x14ac:dyDescent="0.25">
      <c r="A51" s="3">
        <v>8</v>
      </c>
    </row>
    <row r="52" spans="1:1" x14ac:dyDescent="0.25">
      <c r="A52" s="4" t="s">
        <v>162</v>
      </c>
    </row>
    <row r="53" spans="1:1" x14ac:dyDescent="0.25">
      <c r="A53" s="3">
        <v>9</v>
      </c>
    </row>
    <row r="54" spans="1:1" x14ac:dyDescent="0.25">
      <c r="A54" s="4" t="s">
        <v>30</v>
      </c>
    </row>
    <row r="55" spans="1:1" x14ac:dyDescent="0.25">
      <c r="A55" s="4" t="s">
        <v>165</v>
      </c>
    </row>
    <row r="56" spans="1:1" x14ac:dyDescent="0.25">
      <c r="A56" s="3">
        <v>10</v>
      </c>
    </row>
    <row r="57" spans="1:1" x14ac:dyDescent="0.25">
      <c r="A57" s="4" t="s">
        <v>39</v>
      </c>
    </row>
    <row r="58" spans="1:1" x14ac:dyDescent="0.25">
      <c r="A58" s="4" t="s">
        <v>168</v>
      </c>
    </row>
    <row r="59" spans="1:1" x14ac:dyDescent="0.25">
      <c r="A59" s="4" t="s">
        <v>170</v>
      </c>
    </row>
    <row r="60" spans="1:1" x14ac:dyDescent="0.25">
      <c r="A60" s="4" t="s">
        <v>172</v>
      </c>
    </row>
    <row r="61" spans="1:1" x14ac:dyDescent="0.25">
      <c r="A61" s="3">
        <v>11</v>
      </c>
    </row>
    <row r="62" spans="1:1" x14ac:dyDescent="0.25">
      <c r="A62" s="4" t="s">
        <v>61</v>
      </c>
    </row>
    <row r="63" spans="1:1" x14ac:dyDescent="0.25">
      <c r="A63" s="3">
        <v>12</v>
      </c>
    </row>
    <row r="64" spans="1:1" x14ac:dyDescent="0.25">
      <c r="A64" s="4" t="s">
        <v>62</v>
      </c>
    </row>
    <row r="65" spans="1:1" x14ac:dyDescent="0.25">
      <c r="A65" s="3">
        <v>13</v>
      </c>
    </row>
    <row r="66" spans="1:1" x14ac:dyDescent="0.25">
      <c r="A66" s="4" t="s">
        <v>64</v>
      </c>
    </row>
    <row r="67" spans="1:1" x14ac:dyDescent="0.25">
      <c r="A67" s="3">
        <v>14</v>
      </c>
    </row>
    <row r="68" spans="1:1" x14ac:dyDescent="0.25">
      <c r="A68" s="4" t="s">
        <v>66</v>
      </c>
    </row>
    <row r="69" spans="1:1" x14ac:dyDescent="0.25">
      <c r="A69" s="3">
        <v>15</v>
      </c>
    </row>
    <row r="70" spans="1:1" x14ac:dyDescent="0.25">
      <c r="A70" s="4" t="s">
        <v>54</v>
      </c>
    </row>
    <row r="71" spans="1:1" x14ac:dyDescent="0.25">
      <c r="A71" s="3">
        <v>16</v>
      </c>
    </row>
    <row r="72" spans="1:1" x14ac:dyDescent="0.25">
      <c r="A72" s="4" t="s">
        <v>55</v>
      </c>
    </row>
    <row r="73" spans="1:1" x14ac:dyDescent="0.25">
      <c r="A73" s="3">
        <v>17</v>
      </c>
    </row>
    <row r="74" spans="1:1" x14ac:dyDescent="0.25">
      <c r="A74" s="4" t="s">
        <v>180</v>
      </c>
    </row>
    <row r="75" spans="1:1" x14ac:dyDescent="0.25">
      <c r="A75" s="3">
        <v>18</v>
      </c>
    </row>
    <row r="76" spans="1:1" x14ac:dyDescent="0.25">
      <c r="A76" s="4" t="s">
        <v>358</v>
      </c>
    </row>
    <row r="77" spans="1:1" x14ac:dyDescent="0.25">
      <c r="A77" s="4" t="s">
        <v>187</v>
      </c>
    </row>
    <row r="78" spans="1:1" x14ac:dyDescent="0.25">
      <c r="A78" s="4" t="s">
        <v>56</v>
      </c>
    </row>
    <row r="79" spans="1:1" x14ac:dyDescent="0.25">
      <c r="A79" s="4" t="s">
        <v>182</v>
      </c>
    </row>
    <row r="80" spans="1:1" x14ac:dyDescent="0.25">
      <c r="A80" s="4" t="s">
        <v>184</v>
      </c>
    </row>
    <row r="81" spans="1:1" x14ac:dyDescent="0.25">
      <c r="A81" s="3">
        <v>19</v>
      </c>
    </row>
    <row r="82" spans="1:1" x14ac:dyDescent="0.25">
      <c r="A82" s="4" t="s">
        <v>67</v>
      </c>
    </row>
    <row r="83" spans="1:1" x14ac:dyDescent="0.25">
      <c r="A83" s="3">
        <v>20</v>
      </c>
    </row>
    <row r="84" spans="1:1" x14ac:dyDescent="0.25">
      <c r="A84" s="4" t="s">
        <v>6</v>
      </c>
    </row>
    <row r="85" spans="1:1" x14ac:dyDescent="0.25">
      <c r="A85" s="3">
        <v>21</v>
      </c>
    </row>
    <row r="86" spans="1:1" x14ac:dyDescent="0.25">
      <c r="A86" s="4" t="s">
        <v>14</v>
      </c>
    </row>
    <row r="87" spans="1:1" x14ac:dyDescent="0.25">
      <c r="A87" s="4" t="s">
        <v>191</v>
      </c>
    </row>
    <row r="88" spans="1:1" x14ac:dyDescent="0.25">
      <c r="A88" s="3">
        <v>22</v>
      </c>
    </row>
    <row r="89" spans="1:1" x14ac:dyDescent="0.25">
      <c r="A89" s="4" t="s">
        <v>7</v>
      </c>
    </row>
    <row r="90" spans="1:1" x14ac:dyDescent="0.25">
      <c r="A90" s="3">
        <v>23</v>
      </c>
    </row>
    <row r="91" spans="1:1" x14ac:dyDescent="0.25">
      <c r="A91" s="4" t="s">
        <v>197</v>
      </c>
    </row>
    <row r="92" spans="1:1" x14ac:dyDescent="0.25">
      <c r="A92" s="4" t="s">
        <v>15</v>
      </c>
    </row>
    <row r="93" spans="1:1" x14ac:dyDescent="0.25">
      <c r="A93" s="4" t="s">
        <v>195</v>
      </c>
    </row>
    <row r="94" spans="1:1" x14ac:dyDescent="0.25">
      <c r="A94" s="4" t="s">
        <v>199</v>
      </c>
    </row>
    <row r="95" spans="1:1" x14ac:dyDescent="0.25">
      <c r="A95" s="3">
        <v>24</v>
      </c>
    </row>
    <row r="96" spans="1:1" x14ac:dyDescent="0.25">
      <c r="A96" s="4" t="s">
        <v>16</v>
      </c>
    </row>
    <row r="97" spans="1:1" x14ac:dyDescent="0.25">
      <c r="A97" s="4" t="s">
        <v>203</v>
      </c>
    </row>
    <row r="98" spans="1:1" x14ac:dyDescent="0.25">
      <c r="A98" s="3">
        <v>25</v>
      </c>
    </row>
    <row r="99" spans="1:1" x14ac:dyDescent="0.25">
      <c r="A99" s="4" t="s">
        <v>211</v>
      </c>
    </row>
    <row r="100" spans="1:1" x14ac:dyDescent="0.25">
      <c r="A100" s="4" t="s">
        <v>209</v>
      </c>
    </row>
    <row r="101" spans="1:1" x14ac:dyDescent="0.25">
      <c r="A101" s="4" t="s">
        <v>207</v>
      </c>
    </row>
    <row r="102" spans="1:1" x14ac:dyDescent="0.25">
      <c r="A102" s="4" t="s">
        <v>205</v>
      </c>
    </row>
    <row r="103" spans="1:1" x14ac:dyDescent="0.25">
      <c r="A103" s="4" t="s">
        <v>58</v>
      </c>
    </row>
    <row r="104" spans="1:1" x14ac:dyDescent="0.25">
      <c r="A104" s="3">
        <v>26</v>
      </c>
    </row>
    <row r="105" spans="1:1" x14ac:dyDescent="0.25">
      <c r="A105" s="4" t="s">
        <v>59</v>
      </c>
    </row>
    <row r="106" spans="1:1" x14ac:dyDescent="0.25">
      <c r="A106" s="3">
        <v>27</v>
      </c>
    </row>
    <row r="107" spans="1:1" x14ac:dyDescent="0.25">
      <c r="A107" s="4" t="s">
        <v>17</v>
      </c>
    </row>
    <row r="108" spans="1:1" x14ac:dyDescent="0.25">
      <c r="A108" s="4" t="s">
        <v>215</v>
      </c>
    </row>
    <row r="109" spans="1:1" x14ac:dyDescent="0.25">
      <c r="A109" s="3">
        <v>28</v>
      </c>
    </row>
    <row r="110" spans="1:1" x14ac:dyDescent="0.25">
      <c r="A110" s="4" t="s">
        <v>219</v>
      </c>
    </row>
    <row r="111" spans="1:1" x14ac:dyDescent="0.25">
      <c r="A111" s="4" t="s">
        <v>223</v>
      </c>
    </row>
    <row r="112" spans="1:1" x14ac:dyDescent="0.25">
      <c r="A112" s="4" t="s">
        <v>217</v>
      </c>
    </row>
    <row r="113" spans="1:1" x14ac:dyDescent="0.25">
      <c r="A113" s="4" t="s">
        <v>221</v>
      </c>
    </row>
    <row r="114" spans="1:1" x14ac:dyDescent="0.25">
      <c r="A114" s="4" t="s">
        <v>225</v>
      </c>
    </row>
    <row r="115" spans="1:1" x14ac:dyDescent="0.25">
      <c r="A115" s="4" t="s">
        <v>227</v>
      </c>
    </row>
    <row r="116" spans="1:1" x14ac:dyDescent="0.25">
      <c r="A116" s="4" t="s">
        <v>229</v>
      </c>
    </row>
    <row r="117" spans="1:1" x14ac:dyDescent="0.25">
      <c r="A117" s="3">
        <v>29</v>
      </c>
    </row>
    <row r="118" spans="1:1" x14ac:dyDescent="0.25">
      <c r="A118" s="4" t="s">
        <v>18</v>
      </c>
    </row>
    <row r="119" spans="1:1" x14ac:dyDescent="0.25">
      <c r="A119" s="4" t="s">
        <v>232</v>
      </c>
    </row>
    <row r="120" spans="1:1" x14ac:dyDescent="0.25">
      <c r="A120" s="3">
        <v>30</v>
      </c>
    </row>
    <row r="121" spans="1:1" x14ac:dyDescent="0.25">
      <c r="A121" s="4" t="s">
        <v>8</v>
      </c>
    </row>
    <row r="122" spans="1:1" x14ac:dyDescent="0.25">
      <c r="A122" s="3">
        <v>31</v>
      </c>
    </row>
    <row r="123" spans="1:1" x14ac:dyDescent="0.25">
      <c r="A123" s="4" t="s">
        <v>19</v>
      </c>
    </row>
    <row r="124" spans="1:1" x14ac:dyDescent="0.25">
      <c r="A124" s="3">
        <v>32</v>
      </c>
    </row>
    <row r="125" spans="1:1" x14ac:dyDescent="0.25">
      <c r="A125" s="4" t="s">
        <v>236</v>
      </c>
    </row>
    <row r="126" spans="1:1" x14ac:dyDescent="0.25">
      <c r="A126" s="4" t="s">
        <v>240</v>
      </c>
    </row>
    <row r="127" spans="1:1" x14ac:dyDescent="0.25">
      <c r="A127" s="4" t="s">
        <v>242</v>
      </c>
    </row>
    <row r="128" spans="1:1" x14ac:dyDescent="0.25">
      <c r="A128" s="4" t="s">
        <v>256</v>
      </c>
    </row>
    <row r="129" spans="1:1" x14ac:dyDescent="0.25">
      <c r="A129" s="4" t="s">
        <v>248</v>
      </c>
    </row>
    <row r="130" spans="1:1" x14ac:dyDescent="0.25">
      <c r="A130" s="4" t="s">
        <v>244</v>
      </c>
    </row>
    <row r="131" spans="1:1" x14ac:dyDescent="0.25">
      <c r="A131" s="4" t="s">
        <v>257</v>
      </c>
    </row>
    <row r="132" spans="1:1" x14ac:dyDescent="0.25">
      <c r="A132" s="4" t="s">
        <v>250</v>
      </c>
    </row>
    <row r="133" spans="1:1" x14ac:dyDescent="0.25">
      <c r="A133" s="4" t="s">
        <v>260</v>
      </c>
    </row>
    <row r="134" spans="1:1" x14ac:dyDescent="0.25">
      <c r="A134" s="4" t="s">
        <v>258</v>
      </c>
    </row>
    <row r="135" spans="1:1" x14ac:dyDescent="0.25">
      <c r="A135" s="4" t="s">
        <v>251</v>
      </c>
    </row>
    <row r="136" spans="1:1" x14ac:dyDescent="0.25">
      <c r="A136" s="4" t="s">
        <v>254</v>
      </c>
    </row>
    <row r="137" spans="1:1" x14ac:dyDescent="0.25">
      <c r="A137" s="4" t="s">
        <v>246</v>
      </c>
    </row>
    <row r="138" spans="1:1" x14ac:dyDescent="0.25">
      <c r="A138" s="4" t="s">
        <v>252</v>
      </c>
    </row>
    <row r="139" spans="1:1" x14ac:dyDescent="0.25">
      <c r="A139" s="4" t="s">
        <v>238</v>
      </c>
    </row>
    <row r="140" spans="1:1" x14ac:dyDescent="0.25">
      <c r="A140" s="3">
        <v>33</v>
      </c>
    </row>
    <row r="141" spans="1:1" x14ac:dyDescent="0.25">
      <c r="A141" s="4" t="s">
        <v>20</v>
      </c>
    </row>
    <row r="142" spans="1:1" x14ac:dyDescent="0.25">
      <c r="A142" s="3">
        <v>34</v>
      </c>
    </row>
    <row r="143" spans="1:1" x14ac:dyDescent="0.25">
      <c r="A143" s="4" t="s">
        <v>262</v>
      </c>
    </row>
    <row r="144" spans="1:1" x14ac:dyDescent="0.25">
      <c r="A144" s="3">
        <v>35</v>
      </c>
    </row>
    <row r="145" spans="1:1" x14ac:dyDescent="0.25">
      <c r="A145" s="4" t="s">
        <v>25</v>
      </c>
    </row>
    <row r="146" spans="1:1" x14ac:dyDescent="0.25">
      <c r="A146" s="4" t="s">
        <v>265</v>
      </c>
    </row>
    <row r="147" spans="1:1" x14ac:dyDescent="0.25">
      <c r="A147" s="3">
        <v>36</v>
      </c>
    </row>
    <row r="148" spans="1:1" x14ac:dyDescent="0.25">
      <c r="A148" s="4" t="s">
        <v>273</v>
      </c>
    </row>
    <row r="149" spans="1:1" x14ac:dyDescent="0.25">
      <c r="A149" s="4" t="s">
        <v>271</v>
      </c>
    </row>
    <row r="150" spans="1:1" x14ac:dyDescent="0.25">
      <c r="A150" s="4" t="s">
        <v>269</v>
      </c>
    </row>
    <row r="151" spans="1:1" x14ac:dyDescent="0.25">
      <c r="A151" s="4" t="s">
        <v>267</v>
      </c>
    </row>
    <row r="152" spans="1:1" x14ac:dyDescent="0.25">
      <c r="A152" s="3">
        <v>37</v>
      </c>
    </row>
    <row r="153" spans="1:1" x14ac:dyDescent="0.25">
      <c r="A153" s="4" t="s">
        <v>275</v>
      </c>
    </row>
    <row r="154" spans="1:1" x14ac:dyDescent="0.25">
      <c r="A154" s="3">
        <v>38</v>
      </c>
    </row>
    <row r="155" spans="1:1" x14ac:dyDescent="0.25">
      <c r="A155" s="4" t="s">
        <v>46</v>
      </c>
    </row>
    <row r="156" spans="1:1" x14ac:dyDescent="0.25">
      <c r="A156" s="3">
        <v>39</v>
      </c>
    </row>
    <row r="157" spans="1:1" x14ac:dyDescent="0.25">
      <c r="A157" s="4" t="s">
        <v>47</v>
      </c>
    </row>
    <row r="158" spans="1:1" x14ac:dyDescent="0.25">
      <c r="A158" s="3">
        <v>40</v>
      </c>
    </row>
    <row r="159" spans="1:1" x14ac:dyDescent="0.25">
      <c r="A159" s="4" t="s">
        <v>31</v>
      </c>
    </row>
    <row r="160" spans="1:1" x14ac:dyDescent="0.25">
      <c r="A160" s="4" t="s">
        <v>280</v>
      </c>
    </row>
    <row r="161" spans="1:1" x14ac:dyDescent="0.25">
      <c r="A161" s="3">
        <v>41</v>
      </c>
    </row>
    <row r="162" spans="1:1" x14ac:dyDescent="0.25">
      <c r="A162" s="4" t="s">
        <v>2</v>
      </c>
    </row>
    <row r="163" spans="1:1" x14ac:dyDescent="0.25">
      <c r="A163" s="4" t="s">
        <v>283</v>
      </c>
    </row>
    <row r="164" spans="1:1" x14ac:dyDescent="0.25">
      <c r="A164" s="3">
        <v>42</v>
      </c>
    </row>
    <row r="165" spans="1:1" x14ac:dyDescent="0.25">
      <c r="A165" s="4" t="s">
        <v>32</v>
      </c>
    </row>
    <row r="166" spans="1:1" x14ac:dyDescent="0.25">
      <c r="A166" s="3">
        <v>43</v>
      </c>
    </row>
    <row r="167" spans="1:1" x14ac:dyDescent="0.25">
      <c r="A167" s="4" t="s">
        <v>286</v>
      </c>
    </row>
    <row r="168" spans="1:1" x14ac:dyDescent="0.25">
      <c r="A168" s="3">
        <v>44</v>
      </c>
    </row>
    <row r="169" spans="1:1" x14ac:dyDescent="0.25">
      <c r="A169" s="4" t="s">
        <v>287</v>
      </c>
    </row>
    <row r="170" spans="1:1" x14ac:dyDescent="0.25">
      <c r="A170" s="3">
        <v>45</v>
      </c>
    </row>
    <row r="171" spans="1:1" x14ac:dyDescent="0.25">
      <c r="A171" s="4" t="s">
        <v>289</v>
      </c>
    </row>
    <row r="172" spans="1:1" x14ac:dyDescent="0.25">
      <c r="A172" s="4" t="s">
        <v>37</v>
      </c>
    </row>
    <row r="173" spans="1:1" x14ac:dyDescent="0.25">
      <c r="A173" s="3">
        <v>46</v>
      </c>
    </row>
    <row r="174" spans="1:1" x14ac:dyDescent="0.25">
      <c r="A174" s="4" t="s">
        <v>38</v>
      </c>
    </row>
    <row r="175" spans="1:1" x14ac:dyDescent="0.25">
      <c r="A175" s="3">
        <v>47</v>
      </c>
    </row>
    <row r="176" spans="1:1" x14ac:dyDescent="0.25">
      <c r="A176" s="4" t="s">
        <v>34</v>
      </c>
    </row>
    <row r="177" spans="1:1" x14ac:dyDescent="0.25">
      <c r="A177" s="3">
        <v>48</v>
      </c>
    </row>
    <row r="178" spans="1:1" x14ac:dyDescent="0.25">
      <c r="A178" s="4" t="s">
        <v>40</v>
      </c>
    </row>
    <row r="179" spans="1:1" x14ac:dyDescent="0.25">
      <c r="A179" s="3">
        <v>49</v>
      </c>
    </row>
    <row r="180" spans="1:1" x14ac:dyDescent="0.25">
      <c r="A180" s="4" t="s">
        <v>26</v>
      </c>
    </row>
    <row r="181" spans="1:1" x14ac:dyDescent="0.25">
      <c r="A181" s="3">
        <v>50</v>
      </c>
    </row>
    <row r="182" spans="1:1" x14ac:dyDescent="0.25">
      <c r="A182" s="4" t="s">
        <v>21</v>
      </c>
    </row>
    <row r="183" spans="1:1" x14ac:dyDescent="0.25">
      <c r="A183" s="3">
        <v>51</v>
      </c>
    </row>
    <row r="184" spans="1:1" x14ac:dyDescent="0.25">
      <c r="A184" s="4" t="s">
        <v>27</v>
      </c>
    </row>
    <row r="185" spans="1:1" x14ac:dyDescent="0.25">
      <c r="A185" s="3">
        <v>52</v>
      </c>
    </row>
    <row r="186" spans="1:1" x14ac:dyDescent="0.25">
      <c r="A186" s="4" t="s">
        <v>22</v>
      </c>
    </row>
    <row r="187" spans="1:1" x14ac:dyDescent="0.25">
      <c r="A187" s="3">
        <v>53</v>
      </c>
    </row>
    <row r="188" spans="1:1" x14ac:dyDescent="0.25">
      <c r="A188" s="4" t="s">
        <v>33</v>
      </c>
    </row>
    <row r="189" spans="1:1" x14ac:dyDescent="0.25">
      <c r="A189" s="3">
        <v>54</v>
      </c>
    </row>
    <row r="190" spans="1:1" x14ac:dyDescent="0.25">
      <c r="A190" s="4" t="s">
        <v>299</v>
      </c>
    </row>
    <row r="191" spans="1:1" x14ac:dyDescent="0.25">
      <c r="A191" s="4" t="s">
        <v>301</v>
      </c>
    </row>
    <row r="192" spans="1:1" x14ac:dyDescent="0.25">
      <c r="A192" s="3">
        <v>55</v>
      </c>
    </row>
    <row r="193" spans="1:1" x14ac:dyDescent="0.25">
      <c r="A193" s="4" t="s">
        <v>41</v>
      </c>
    </row>
    <row r="194" spans="1:1" x14ac:dyDescent="0.25">
      <c r="A194" s="3">
        <v>56</v>
      </c>
    </row>
    <row r="195" spans="1:1" x14ac:dyDescent="0.25">
      <c r="A195" s="4" t="s">
        <v>42</v>
      </c>
    </row>
    <row r="196" spans="1:1" x14ac:dyDescent="0.25">
      <c r="A196" s="3">
        <v>57</v>
      </c>
    </row>
    <row r="197" spans="1:1" x14ac:dyDescent="0.25">
      <c r="A197" s="4" t="s">
        <v>305</v>
      </c>
    </row>
    <row r="198" spans="1:1" x14ac:dyDescent="0.25">
      <c r="A198" s="4" t="s">
        <v>3</v>
      </c>
    </row>
    <row r="199" spans="1:1" x14ac:dyDescent="0.25">
      <c r="A199" s="3">
        <v>58</v>
      </c>
    </row>
    <row r="200" spans="1:1" x14ac:dyDescent="0.25">
      <c r="A200" s="4" t="s">
        <v>48</v>
      </c>
    </row>
    <row r="201" spans="1:1" x14ac:dyDescent="0.25">
      <c r="A201" s="3">
        <v>59</v>
      </c>
    </row>
    <row r="202" spans="1:1" x14ac:dyDescent="0.25">
      <c r="A202" s="4" t="s">
        <v>309</v>
      </c>
    </row>
    <row r="203" spans="1:1" x14ac:dyDescent="0.25">
      <c r="A203" s="3">
        <v>60</v>
      </c>
    </row>
    <row r="204" spans="1:1" x14ac:dyDescent="0.25">
      <c r="A204" s="4" t="s">
        <v>4</v>
      </c>
    </row>
    <row r="205" spans="1:1" x14ac:dyDescent="0.25">
      <c r="A205" s="3">
        <v>61</v>
      </c>
    </row>
    <row r="206" spans="1:1" x14ac:dyDescent="0.25">
      <c r="A206" s="4" t="s">
        <v>43</v>
      </c>
    </row>
    <row r="207" spans="1:1" x14ac:dyDescent="0.25">
      <c r="A207" s="3">
        <v>62</v>
      </c>
    </row>
    <row r="208" spans="1:1" x14ac:dyDescent="0.25">
      <c r="A208" s="4" t="s">
        <v>44</v>
      </c>
    </row>
    <row r="209" spans="1:1" x14ac:dyDescent="0.25">
      <c r="A209" s="3">
        <v>63</v>
      </c>
    </row>
    <row r="210" spans="1:1" x14ac:dyDescent="0.25">
      <c r="A210" s="4" t="s">
        <v>9</v>
      </c>
    </row>
    <row r="211" spans="1:1" x14ac:dyDescent="0.25">
      <c r="A211" s="3">
        <v>64</v>
      </c>
    </row>
    <row r="212" spans="1:1" x14ac:dyDescent="0.25">
      <c r="A212" s="4" t="s">
        <v>10</v>
      </c>
    </row>
    <row r="213" spans="1:1" x14ac:dyDescent="0.25">
      <c r="A213" s="3">
        <v>65</v>
      </c>
    </row>
    <row r="214" spans="1:1" x14ac:dyDescent="0.25">
      <c r="A214" s="4" t="s">
        <v>49</v>
      </c>
    </row>
    <row r="215" spans="1:1" x14ac:dyDescent="0.25">
      <c r="A215" s="3">
        <v>66</v>
      </c>
    </row>
    <row r="216" spans="1:1" x14ac:dyDescent="0.25">
      <c r="A216" s="4" t="s">
        <v>50</v>
      </c>
    </row>
    <row r="217" spans="1:1" x14ac:dyDescent="0.25">
      <c r="A217" s="3">
        <v>67</v>
      </c>
    </row>
    <row r="218" spans="1:1" x14ac:dyDescent="0.25">
      <c r="A218" s="4" t="s">
        <v>35</v>
      </c>
    </row>
    <row r="219" spans="1:1" x14ac:dyDescent="0.25">
      <c r="A219" s="3">
        <v>68</v>
      </c>
    </row>
    <row r="220" spans="1:1" x14ac:dyDescent="0.25">
      <c r="A220" s="4" t="s">
        <v>36</v>
      </c>
    </row>
    <row r="221" spans="1:1" x14ac:dyDescent="0.25">
      <c r="A221" s="3">
        <v>69</v>
      </c>
    </row>
    <row r="222" spans="1:1" x14ac:dyDescent="0.25">
      <c r="A222" s="4" t="s">
        <v>51</v>
      </c>
    </row>
    <row r="223" spans="1:1" x14ac:dyDescent="0.25">
      <c r="A223" s="3">
        <v>70</v>
      </c>
    </row>
    <row r="224" spans="1:1" x14ac:dyDescent="0.25">
      <c r="A224" s="4" t="s">
        <v>28</v>
      </c>
    </row>
    <row r="225" spans="1:1" x14ac:dyDescent="0.25">
      <c r="A225" s="3">
        <v>71</v>
      </c>
    </row>
    <row r="226" spans="1:1" x14ac:dyDescent="0.25">
      <c r="A226" s="4" t="s">
        <v>319</v>
      </c>
    </row>
    <row r="227" spans="1:1" x14ac:dyDescent="0.25">
      <c r="A227" s="3">
        <v>72</v>
      </c>
    </row>
    <row r="228" spans="1:1" x14ac:dyDescent="0.25">
      <c r="A228" s="4" t="s">
        <v>320</v>
      </c>
    </row>
    <row r="229" spans="1:1" x14ac:dyDescent="0.25">
      <c r="A229" s="4" t="s">
        <v>324</v>
      </c>
    </row>
    <row r="230" spans="1:1" x14ac:dyDescent="0.25">
      <c r="A230" s="4" t="s">
        <v>322</v>
      </c>
    </row>
    <row r="231" spans="1:1" x14ac:dyDescent="0.25">
      <c r="A231" s="4" t="s">
        <v>325</v>
      </c>
    </row>
    <row r="232" spans="1:1" x14ac:dyDescent="0.25">
      <c r="A232" s="3">
        <v>73</v>
      </c>
    </row>
    <row r="233" spans="1:1" x14ac:dyDescent="0.25">
      <c r="A233" s="4" t="s">
        <v>57</v>
      </c>
    </row>
    <row r="234" spans="1:1" x14ac:dyDescent="0.25">
      <c r="A234" s="4" t="s">
        <v>328</v>
      </c>
    </row>
    <row r="235" spans="1:1" x14ac:dyDescent="0.25">
      <c r="A235" s="3">
        <v>74</v>
      </c>
    </row>
    <row r="236" spans="1:1" x14ac:dyDescent="0.25">
      <c r="A236" s="4" t="s">
        <v>359</v>
      </c>
    </row>
    <row r="237" spans="1:1" x14ac:dyDescent="0.25">
      <c r="A237" s="3">
        <v>75</v>
      </c>
    </row>
    <row r="238" spans="1:1" x14ac:dyDescent="0.25">
      <c r="A238" s="4" t="s">
        <v>60</v>
      </c>
    </row>
    <row r="239" spans="1:1" x14ac:dyDescent="0.25">
      <c r="A239" s="3">
        <v>76</v>
      </c>
    </row>
    <row r="240" spans="1:1" x14ac:dyDescent="0.25">
      <c r="A240" s="4" t="s">
        <v>45</v>
      </c>
    </row>
    <row r="241" spans="1:1" x14ac:dyDescent="0.25">
      <c r="A241" s="3">
        <v>77</v>
      </c>
    </row>
    <row r="242" spans="1:1" x14ac:dyDescent="0.25">
      <c r="A242" s="4" t="s">
        <v>333</v>
      </c>
    </row>
    <row r="243" spans="1:1" x14ac:dyDescent="0.25">
      <c r="A243" s="3">
        <v>78</v>
      </c>
    </row>
    <row r="244" spans="1:1" x14ac:dyDescent="0.25">
      <c r="A244" s="4" t="s">
        <v>11</v>
      </c>
    </row>
    <row r="245" spans="1:1" x14ac:dyDescent="0.25">
      <c r="A245" s="3">
        <v>79</v>
      </c>
    </row>
    <row r="246" spans="1:1" x14ac:dyDescent="0.25">
      <c r="A246" s="4" t="s">
        <v>53</v>
      </c>
    </row>
    <row r="247" spans="1:1" x14ac:dyDescent="0.25">
      <c r="A247" s="3">
        <v>80</v>
      </c>
    </row>
    <row r="248" spans="1:1" x14ac:dyDescent="0.25">
      <c r="A248" s="4" t="s">
        <v>5</v>
      </c>
    </row>
    <row r="249" spans="1:1" x14ac:dyDescent="0.25">
      <c r="A249" s="3">
        <v>81</v>
      </c>
    </row>
    <row r="250" spans="1:1" x14ac:dyDescent="0.25">
      <c r="A250" s="4" t="s">
        <v>338</v>
      </c>
    </row>
    <row r="251" spans="1:1" x14ac:dyDescent="0.25">
      <c r="A251" s="3">
        <v>82</v>
      </c>
    </row>
    <row r="252" spans="1:1" x14ac:dyDescent="0.25">
      <c r="A252" s="4" t="s">
        <v>340</v>
      </c>
    </row>
    <row r="253" spans="1:1" x14ac:dyDescent="0.25">
      <c r="A253" s="4" t="s">
        <v>341</v>
      </c>
    </row>
    <row r="254" spans="1:1" x14ac:dyDescent="0.25">
      <c r="A254" s="4" t="s">
        <v>52</v>
      </c>
    </row>
    <row r="255" spans="1:1" x14ac:dyDescent="0.25">
      <c r="A255" s="3">
        <v>87</v>
      </c>
    </row>
    <row r="256" spans="1:1" x14ac:dyDescent="0.25">
      <c r="A256" s="4" t="s">
        <v>68</v>
      </c>
    </row>
    <row r="257" spans="1:1" x14ac:dyDescent="0.25">
      <c r="A257" s="3">
        <v>88</v>
      </c>
    </row>
    <row r="258" spans="1:1" x14ac:dyDescent="0.25">
      <c r="A258" s="4" t="s">
        <v>70</v>
      </c>
    </row>
    <row r="259" spans="1:1" x14ac:dyDescent="0.25">
      <c r="A259" s="3">
        <v>89</v>
      </c>
    </row>
    <row r="260" spans="1:1" x14ac:dyDescent="0.25">
      <c r="A260" s="4" t="s">
        <v>71</v>
      </c>
    </row>
    <row r="261" spans="1:1" x14ac:dyDescent="0.25">
      <c r="A261" s="3">
        <v>90</v>
      </c>
    </row>
    <row r="262" spans="1:1" x14ac:dyDescent="0.25">
      <c r="A262" s="4" t="s">
        <v>72</v>
      </c>
    </row>
    <row r="263" spans="1:1" x14ac:dyDescent="0.25">
      <c r="A263" s="3">
        <v>91</v>
      </c>
    </row>
    <row r="264" spans="1:1" x14ac:dyDescent="0.25">
      <c r="A264" s="4" t="s">
        <v>73</v>
      </c>
    </row>
    <row r="265" spans="1:1" x14ac:dyDescent="0.25">
      <c r="A265" s="3">
        <v>92</v>
      </c>
    </row>
    <row r="266" spans="1:1" x14ac:dyDescent="0.25">
      <c r="A266" s="4" t="s">
        <v>74</v>
      </c>
    </row>
    <row r="267" spans="1:1" x14ac:dyDescent="0.25">
      <c r="A267" s="3">
        <v>93</v>
      </c>
    </row>
    <row r="268" spans="1:1" x14ac:dyDescent="0.25">
      <c r="A268" s="4" t="s">
        <v>76</v>
      </c>
    </row>
    <row r="269" spans="1:1" x14ac:dyDescent="0.25">
      <c r="A269" s="3">
        <v>94</v>
      </c>
    </row>
    <row r="270" spans="1:1" x14ac:dyDescent="0.25">
      <c r="A270" s="4" t="s">
        <v>78</v>
      </c>
    </row>
    <row r="271" spans="1:1" x14ac:dyDescent="0.25">
      <c r="A271" s="3">
        <v>95</v>
      </c>
    </row>
    <row r="272" spans="1:1" x14ac:dyDescent="0.25">
      <c r="A272" s="4" t="s">
        <v>351</v>
      </c>
    </row>
    <row r="273" spans="1:1" x14ac:dyDescent="0.25">
      <c r="A273" s="4" t="s">
        <v>80</v>
      </c>
    </row>
    <row r="274" spans="1:1" x14ac:dyDescent="0.25">
      <c r="A274" s="3">
        <v>96</v>
      </c>
    </row>
    <row r="275" spans="1:1" x14ac:dyDescent="0.25">
      <c r="A275" s="4" t="s">
        <v>82</v>
      </c>
    </row>
    <row r="276" spans="1:1" x14ac:dyDescent="0.25">
      <c r="A276" s="3">
        <v>97</v>
      </c>
    </row>
    <row r="277" spans="1:1" x14ac:dyDescent="0.25">
      <c r="A277" s="4" t="s">
        <v>84</v>
      </c>
    </row>
    <row r="278" spans="1:1" x14ac:dyDescent="0.25">
      <c r="A278" s="3">
        <v>98</v>
      </c>
    </row>
    <row r="279" spans="1:1" x14ac:dyDescent="0.25">
      <c r="A279" s="4" t="s">
        <v>86</v>
      </c>
    </row>
    <row r="280" spans="1:1" x14ac:dyDescent="0.25">
      <c r="A280" s="3">
        <v>99</v>
      </c>
    </row>
    <row r="281" spans="1:1" x14ac:dyDescent="0.25">
      <c r="A281" s="4" t="s">
        <v>87</v>
      </c>
    </row>
    <row r="282" spans="1:1" x14ac:dyDescent="0.25">
      <c r="A282" s="3" t="s">
        <v>364</v>
      </c>
    </row>
    <row r="283" spans="1:1" x14ac:dyDescent="0.25">
      <c r="A283" s="4" t="s">
        <v>364</v>
      </c>
    </row>
    <row r="284" spans="1:1" x14ac:dyDescent="0.25">
      <c r="A284" s="3" t="s">
        <v>365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"/>
  <sheetViews>
    <sheetView topLeftCell="A154" workbookViewId="0">
      <selection activeCell="I167" sqref="I167"/>
    </sheetView>
  </sheetViews>
  <sheetFormatPr defaultRowHeight="15" x14ac:dyDescent="0.25"/>
  <sheetData>
    <row r="1" spans="1:11" ht="15.75" x14ac:dyDescent="0.3">
      <c r="A1" t="s">
        <v>865</v>
      </c>
      <c r="B1" t="s">
        <v>872</v>
      </c>
      <c r="C1" t="s">
        <v>867</v>
      </c>
      <c r="D1" t="s">
        <v>868</v>
      </c>
      <c r="E1" t="s">
        <v>869</v>
      </c>
      <c r="F1" s="6" t="s">
        <v>642</v>
      </c>
      <c r="G1" t="s">
        <v>866</v>
      </c>
      <c r="H1" t="s">
        <v>873</v>
      </c>
      <c r="I1" t="s">
        <v>638</v>
      </c>
      <c r="J1" t="s">
        <v>362</v>
      </c>
    </row>
    <row r="2" spans="1:11" x14ac:dyDescent="0.25">
      <c r="A2">
        <v>1</v>
      </c>
      <c r="B2" t="e">
        <f>VLOOKUP(C2,main!D:K,16,FALSE)</f>
        <v>#REF!</v>
      </c>
      <c r="C2" t="s">
        <v>90</v>
      </c>
      <c r="D2" t="s">
        <v>1</v>
      </c>
      <c r="E2">
        <f>VLOOKUP(D2,elemno!A:B, 2,FALSE)</f>
        <v>6</v>
      </c>
      <c r="F2" t="e">
        <f>IF(J2=".","",LEFT(D2&amp;"  ",2)&amp;RIGHT("   "&amp;E2,3)&amp;RIGHT("   "&amp;G2,3)&amp;RIGHT("       "&amp;I2,7)&amp;" "&amp;LEFT(K2&amp;"                            ",25)&amp;" " &amp;J2)</f>
        <v>#REF!</v>
      </c>
      <c r="G2">
        <v>1</v>
      </c>
      <c r="H2">
        <f>VLOOKUP(G2,props!B:J,3,FALSE)</f>
        <v>4</v>
      </c>
      <c r="I2" t="e">
        <f>VLOOKUP(C2,main!D:K,11,FALSE)</f>
        <v>#REF!</v>
      </c>
      <c r="J2" t="e">
        <f>VLOOKUP(C2,main!D:K,12,FALSE)</f>
        <v>#REF!</v>
      </c>
      <c r="K2" t="s">
        <v>651</v>
      </c>
    </row>
    <row r="3" spans="1:11" x14ac:dyDescent="0.25">
      <c r="A3">
        <v>2</v>
      </c>
      <c r="B3" t="e">
        <f>VLOOKUP(C3,main!D:K,16,FALSE)</f>
        <v>#REF!</v>
      </c>
      <c r="C3" t="s">
        <v>92</v>
      </c>
      <c r="D3" t="s">
        <v>1</v>
      </c>
      <c r="E3">
        <f>VLOOKUP(D3,elemno!A:B, 2,FALSE)</f>
        <v>6</v>
      </c>
      <c r="F3" t="e">
        <f t="shared" ref="F3:F66" si="0">IF(J3=".","",LEFT(D3&amp;"  ",2)&amp;RIGHT("   "&amp;E3,3)&amp;RIGHT("   "&amp;G3,3)&amp;RIGHT("       "&amp;I3,7)&amp;" "&amp;LEFT(K3&amp;"                            ",25)&amp;" " &amp;J3)</f>
        <v>#REF!</v>
      </c>
      <c r="G3">
        <v>2</v>
      </c>
      <c r="H3">
        <f>VLOOKUP(G3,props!B:J,3,FALSE)</f>
        <v>3</v>
      </c>
      <c r="I3" t="e">
        <f>VLOOKUP(C3,main!D:K,11,FALSE)</f>
        <v>#REF!</v>
      </c>
      <c r="J3" t="e">
        <f>VLOOKUP(C3,main!D:K,12,FALSE)</f>
        <v>#REF!</v>
      </c>
      <c r="K3" t="s">
        <v>652</v>
      </c>
    </row>
    <row r="4" spans="1:11" x14ac:dyDescent="0.25">
      <c r="A4">
        <v>3</v>
      </c>
      <c r="B4" t="e">
        <f>VLOOKUP(C4,main!D:K,16,FALSE)</f>
        <v>#N/A</v>
      </c>
      <c r="C4" t="s">
        <v>94</v>
      </c>
      <c r="D4" t="s">
        <v>1</v>
      </c>
      <c r="E4">
        <f>VLOOKUP(D4,elemno!A:B, 2,FALSE)</f>
        <v>6</v>
      </c>
      <c r="F4" t="e">
        <f t="shared" si="0"/>
        <v>#N/A</v>
      </c>
      <c r="G4">
        <v>2</v>
      </c>
      <c r="H4">
        <f>VLOOKUP(G4,props!B:J,3,FALSE)</f>
        <v>3</v>
      </c>
      <c r="I4" t="e">
        <f>VLOOKUP(C4,main!D:K,11,FALSE)</f>
        <v>#N/A</v>
      </c>
      <c r="J4" t="e">
        <f>VLOOKUP(C4,main!D:K,12,FALSE)</f>
        <v>#N/A</v>
      </c>
      <c r="K4" t="s">
        <v>653</v>
      </c>
    </row>
    <row r="5" spans="1:11" x14ac:dyDescent="0.25">
      <c r="A5">
        <v>4</v>
      </c>
      <c r="B5" t="e">
        <f>VLOOKUP(C5,main!D:K,16,FALSE)</f>
        <v>#REF!</v>
      </c>
      <c r="C5" t="s">
        <v>97</v>
      </c>
      <c r="D5" t="s">
        <v>1</v>
      </c>
      <c r="E5">
        <f>VLOOKUP(D5,elemno!A:B, 2,FALSE)</f>
        <v>6</v>
      </c>
      <c r="F5" t="e">
        <f t="shared" si="0"/>
        <v>#REF!</v>
      </c>
      <c r="G5">
        <v>3</v>
      </c>
      <c r="H5">
        <f>VLOOKUP(G5,props!B:J,3,FALSE)</f>
        <v>3</v>
      </c>
      <c r="I5" t="e">
        <f>VLOOKUP(C5,main!D:K,11,FALSE)</f>
        <v>#REF!</v>
      </c>
      <c r="J5" t="e">
        <f>VLOOKUP(C5,main!D:K,12,FALSE)</f>
        <v>#REF!</v>
      </c>
      <c r="K5" t="s">
        <v>654</v>
      </c>
    </row>
    <row r="6" spans="1:11" x14ac:dyDescent="0.25">
      <c r="A6">
        <v>5</v>
      </c>
      <c r="B6" t="e">
        <f>VLOOKUP(C6,main!D:K,16,FALSE)</f>
        <v>#REF!</v>
      </c>
      <c r="C6" t="s">
        <v>99</v>
      </c>
      <c r="D6" t="s">
        <v>1</v>
      </c>
      <c r="E6">
        <f>VLOOKUP(D6,elemno!A:B, 2,FALSE)</f>
        <v>6</v>
      </c>
      <c r="F6" t="e">
        <f t="shared" si="0"/>
        <v>#REF!</v>
      </c>
      <c r="G6">
        <v>3</v>
      </c>
      <c r="H6">
        <f>VLOOKUP(G6,props!B:J,3,FALSE)</f>
        <v>3</v>
      </c>
      <c r="I6" t="e">
        <f>VLOOKUP(C6,main!D:K,11,FALSE)</f>
        <v>#REF!</v>
      </c>
      <c r="J6" t="e">
        <f>VLOOKUP(C6,main!D:K,12,FALSE)</f>
        <v>#REF!</v>
      </c>
      <c r="K6" t="s">
        <v>655</v>
      </c>
    </row>
    <row r="7" spans="1:11" x14ac:dyDescent="0.25">
      <c r="A7">
        <v>6</v>
      </c>
      <c r="B7" t="e">
        <f>VLOOKUP(C7,main!D:K,16,FALSE)</f>
        <v>#REF!</v>
      </c>
      <c r="C7" t="s">
        <v>95</v>
      </c>
      <c r="D7" t="s">
        <v>1</v>
      </c>
      <c r="E7">
        <f>VLOOKUP(D7,elemno!A:B, 2,FALSE)</f>
        <v>6</v>
      </c>
      <c r="F7" t="e">
        <f t="shared" si="0"/>
        <v>#REF!</v>
      </c>
      <c r="G7">
        <v>3</v>
      </c>
      <c r="H7">
        <f>VLOOKUP(G7,props!B:J,3,FALSE)</f>
        <v>3</v>
      </c>
      <c r="I7" t="e">
        <f>VLOOKUP(C7,main!D:K,11,FALSE)</f>
        <v>#REF!</v>
      </c>
      <c r="J7" t="e">
        <f>VLOOKUP(C7,main!D:K,12,FALSE)</f>
        <v>#REF!</v>
      </c>
      <c r="K7" t="s">
        <v>656</v>
      </c>
    </row>
    <row r="8" spans="1:11" x14ac:dyDescent="0.25">
      <c r="A8">
        <v>7</v>
      </c>
      <c r="B8" t="e">
        <f>VLOOKUP(C8,main!D:K,16,FALSE)</f>
        <v>#REF!</v>
      </c>
      <c r="C8" t="s">
        <v>100</v>
      </c>
      <c r="D8" t="s">
        <v>1</v>
      </c>
      <c r="E8">
        <f>VLOOKUP(D8,elemno!A:B, 2,FALSE)</f>
        <v>6</v>
      </c>
      <c r="F8" t="e">
        <f t="shared" si="0"/>
        <v>#REF!</v>
      </c>
      <c r="G8">
        <v>3</v>
      </c>
      <c r="H8">
        <f>VLOOKUP(G8,props!B:J,3,FALSE)</f>
        <v>3</v>
      </c>
      <c r="I8" t="e">
        <f>VLOOKUP(C8,main!D:K,11,FALSE)</f>
        <v>#REF!</v>
      </c>
      <c r="J8" t="e">
        <f>VLOOKUP(C8,main!D:K,12,FALSE)</f>
        <v>#REF!</v>
      </c>
      <c r="K8" t="s">
        <v>657</v>
      </c>
    </row>
    <row r="9" spans="1:11" x14ac:dyDescent="0.25">
      <c r="A9">
        <v>8</v>
      </c>
      <c r="B9" t="e">
        <f>VLOOKUP(C9,main!D:K,16,FALSE)</f>
        <v>#REF!</v>
      </c>
      <c r="C9" t="s">
        <v>102</v>
      </c>
      <c r="D9" t="s">
        <v>1</v>
      </c>
      <c r="E9">
        <f>VLOOKUP(D9,elemno!A:B, 2,FALSE)</f>
        <v>6</v>
      </c>
      <c r="F9" t="e">
        <f t="shared" si="0"/>
        <v>#REF!</v>
      </c>
      <c r="G9">
        <v>3</v>
      </c>
      <c r="H9">
        <f>VLOOKUP(G9,props!B:J,3,FALSE)</f>
        <v>3</v>
      </c>
      <c r="I9" t="e">
        <f>VLOOKUP(C9,main!D:K,11,FALSE)</f>
        <v>#REF!</v>
      </c>
      <c r="J9" t="e">
        <f>VLOOKUP(C9,main!D:K,12,FALSE)</f>
        <v>#REF!</v>
      </c>
      <c r="K9" t="s">
        <v>658</v>
      </c>
    </row>
    <row r="10" spans="1:11" x14ac:dyDescent="0.25">
      <c r="A10">
        <v>9</v>
      </c>
      <c r="B10" t="e">
        <f>VLOOKUP(C10,main!D:K,16,FALSE)</f>
        <v>#N/A</v>
      </c>
      <c r="C10" t="s">
        <v>659</v>
      </c>
      <c r="D10" t="s">
        <v>1</v>
      </c>
      <c r="E10">
        <f>VLOOKUP(D10,elemno!A:B, 2,FALSE)</f>
        <v>6</v>
      </c>
      <c r="F10" t="e">
        <f t="shared" si="0"/>
        <v>#N/A</v>
      </c>
      <c r="G10">
        <v>3</v>
      </c>
      <c r="H10">
        <f>VLOOKUP(G10,props!B:J,3,FALSE)</f>
        <v>3</v>
      </c>
      <c r="I10" t="e">
        <f>VLOOKUP(C10,main!D:K,11,FALSE)</f>
        <v>#N/A</v>
      </c>
      <c r="J10" t="e">
        <f>VLOOKUP(C10,main!D:K,12,FALSE)</f>
        <v>#N/A</v>
      </c>
      <c r="K10" t="s">
        <v>660</v>
      </c>
    </row>
    <row r="11" spans="1:11" x14ac:dyDescent="0.25">
      <c r="A11">
        <v>10</v>
      </c>
      <c r="B11" t="e">
        <f>VLOOKUP(C11,main!D:K,16,FALSE)</f>
        <v>#REF!</v>
      </c>
      <c r="C11" t="s">
        <v>104</v>
      </c>
      <c r="D11" t="s">
        <v>1</v>
      </c>
      <c r="E11">
        <f>VLOOKUP(D11,elemno!A:B, 2,FALSE)</f>
        <v>6</v>
      </c>
      <c r="F11" t="e">
        <f t="shared" si="0"/>
        <v>#REF!</v>
      </c>
      <c r="G11">
        <v>3</v>
      </c>
      <c r="H11">
        <f>VLOOKUP(G11,props!B:J,3,FALSE)</f>
        <v>3</v>
      </c>
      <c r="I11" t="e">
        <f>VLOOKUP(C11,main!D:K,11,FALSE)</f>
        <v>#REF!</v>
      </c>
      <c r="J11" t="e">
        <f>VLOOKUP(C11,main!D:K,12,FALSE)</f>
        <v>#REF!</v>
      </c>
      <c r="K11" t="s">
        <v>661</v>
      </c>
    </row>
    <row r="12" spans="1:11" x14ac:dyDescent="0.25">
      <c r="A12">
        <v>11</v>
      </c>
      <c r="B12" t="e">
        <f>VLOOKUP(C12,main!D:K,16,FALSE)</f>
        <v>#REF!</v>
      </c>
      <c r="C12" t="s">
        <v>106</v>
      </c>
      <c r="D12" t="s">
        <v>1</v>
      </c>
      <c r="E12">
        <f>VLOOKUP(D12,elemno!A:B, 2,FALSE)</f>
        <v>6</v>
      </c>
      <c r="F12" t="e">
        <f t="shared" si="0"/>
        <v>#REF!</v>
      </c>
      <c r="G12">
        <v>3</v>
      </c>
      <c r="H12">
        <f>VLOOKUP(G12,props!B:J,3,FALSE)</f>
        <v>3</v>
      </c>
      <c r="I12" t="e">
        <f>VLOOKUP(C12,main!D:K,11,FALSE)</f>
        <v>#REF!</v>
      </c>
      <c r="J12" t="e">
        <f>VLOOKUP(C12,main!D:K,12,FALSE)</f>
        <v>#REF!</v>
      </c>
      <c r="K12" t="s">
        <v>662</v>
      </c>
    </row>
    <row r="13" spans="1:11" x14ac:dyDescent="0.25">
      <c r="A13">
        <v>12</v>
      </c>
      <c r="B13" t="e">
        <f>VLOOKUP(C13,main!D:K,16,FALSE)</f>
        <v>#REF!</v>
      </c>
      <c r="C13" t="s">
        <v>108</v>
      </c>
      <c r="D13" t="s">
        <v>1</v>
      </c>
      <c r="E13">
        <f>VLOOKUP(D13,elemno!A:B, 2,FALSE)</f>
        <v>6</v>
      </c>
      <c r="F13" t="e">
        <f t="shared" si="0"/>
        <v>#REF!</v>
      </c>
      <c r="G13">
        <v>3</v>
      </c>
      <c r="H13">
        <f>VLOOKUP(G13,props!B:J,3,FALSE)</f>
        <v>3</v>
      </c>
      <c r="I13" t="e">
        <f>VLOOKUP(C13,main!D:K,11,FALSE)</f>
        <v>#REF!</v>
      </c>
      <c r="J13" t="e">
        <f>VLOOKUP(C13,main!D:K,12,FALSE)</f>
        <v>#REF!</v>
      </c>
      <c r="K13" t="s">
        <v>663</v>
      </c>
    </row>
    <row r="14" spans="1:11" x14ac:dyDescent="0.25">
      <c r="A14">
        <v>13</v>
      </c>
      <c r="B14" t="e">
        <f>VLOOKUP(C14,main!D:K,16,FALSE)</f>
        <v>#REF!</v>
      </c>
      <c r="C14" t="s">
        <v>110</v>
      </c>
      <c r="D14" t="s">
        <v>1</v>
      </c>
      <c r="E14">
        <f>VLOOKUP(D14,elemno!A:B, 2,FALSE)</f>
        <v>6</v>
      </c>
      <c r="F14" t="e">
        <f t="shared" si="0"/>
        <v>#REF!</v>
      </c>
      <c r="G14">
        <v>3</v>
      </c>
      <c r="H14">
        <f>VLOOKUP(G14,props!B:J,3,FALSE)</f>
        <v>3</v>
      </c>
      <c r="I14" t="e">
        <f>VLOOKUP(C14,main!D:K,11,FALSE)</f>
        <v>#REF!</v>
      </c>
      <c r="J14" t="e">
        <f>VLOOKUP(C14,main!D:K,12,FALSE)</f>
        <v>#REF!</v>
      </c>
      <c r="K14" t="s">
        <v>664</v>
      </c>
    </row>
    <row r="15" spans="1:11" x14ac:dyDescent="0.25">
      <c r="A15">
        <v>14</v>
      </c>
      <c r="B15" t="e">
        <f>VLOOKUP(C15,main!D:K,16,FALSE)</f>
        <v>#REF!</v>
      </c>
      <c r="C15" t="s">
        <v>112</v>
      </c>
      <c r="D15" t="s">
        <v>1</v>
      </c>
      <c r="E15">
        <f>VLOOKUP(D15,elemno!A:B, 2,FALSE)</f>
        <v>6</v>
      </c>
      <c r="F15" t="e">
        <f t="shared" si="0"/>
        <v>#REF!</v>
      </c>
      <c r="G15">
        <v>3</v>
      </c>
      <c r="H15">
        <f>VLOOKUP(G15,props!B:J,3,FALSE)</f>
        <v>3</v>
      </c>
      <c r="I15" t="e">
        <f>VLOOKUP(C15,main!D:K,11,FALSE)</f>
        <v>#REF!</v>
      </c>
      <c r="J15" t="e">
        <f>VLOOKUP(C15,main!D:K,12,FALSE)</f>
        <v>#REF!</v>
      </c>
      <c r="K15" t="s">
        <v>665</v>
      </c>
    </row>
    <row r="16" spans="1:11" x14ac:dyDescent="0.25">
      <c r="A16">
        <v>15</v>
      </c>
      <c r="B16" t="e">
        <f>VLOOKUP(C16,main!D:K,16,FALSE)</f>
        <v>#REF!</v>
      </c>
      <c r="C16" t="s">
        <v>114</v>
      </c>
      <c r="D16" t="s">
        <v>1</v>
      </c>
      <c r="E16">
        <f>VLOOKUP(D16,elemno!A:B, 2,FALSE)</f>
        <v>6</v>
      </c>
      <c r="F16" t="e">
        <f t="shared" si="0"/>
        <v>#REF!</v>
      </c>
      <c r="G16">
        <v>3</v>
      </c>
      <c r="H16">
        <f>VLOOKUP(G16,props!B:J,3,FALSE)</f>
        <v>3</v>
      </c>
      <c r="I16" t="e">
        <f>VLOOKUP(C16,main!D:K,11,FALSE)</f>
        <v>#REF!</v>
      </c>
      <c r="J16" t="e">
        <f>VLOOKUP(C16,main!D:K,12,FALSE)</f>
        <v>#REF!</v>
      </c>
      <c r="K16" t="s">
        <v>666</v>
      </c>
    </row>
    <row r="17" spans="1:11" x14ac:dyDescent="0.25">
      <c r="A17">
        <v>16</v>
      </c>
      <c r="B17" t="e">
        <f>VLOOKUP(C17,main!D:K,16,FALSE)</f>
        <v>#REF!</v>
      </c>
      <c r="C17" t="s">
        <v>116</v>
      </c>
      <c r="D17" t="s">
        <v>1</v>
      </c>
      <c r="E17">
        <f>VLOOKUP(D17,elemno!A:B, 2,FALSE)</f>
        <v>6</v>
      </c>
      <c r="F17" t="e">
        <f t="shared" si="0"/>
        <v>#REF!</v>
      </c>
      <c r="G17">
        <v>3</v>
      </c>
      <c r="H17">
        <f>VLOOKUP(G17,props!B:J,3,FALSE)</f>
        <v>3</v>
      </c>
      <c r="I17" t="e">
        <f>VLOOKUP(C17,main!D:K,11,FALSE)</f>
        <v>#REF!</v>
      </c>
      <c r="J17" t="e">
        <f>VLOOKUP(C17,main!D:K,12,FALSE)</f>
        <v>#REF!</v>
      </c>
      <c r="K17" t="s">
        <v>117</v>
      </c>
    </row>
    <row r="18" spans="1:11" x14ac:dyDescent="0.25">
      <c r="A18">
        <v>17</v>
      </c>
      <c r="B18" t="e">
        <f>VLOOKUP(C18,main!D:K,16,FALSE)</f>
        <v>#N/A</v>
      </c>
      <c r="C18" t="s">
        <v>667</v>
      </c>
      <c r="D18" t="s">
        <v>1</v>
      </c>
      <c r="E18">
        <f>VLOOKUP(D18,elemno!A:B, 2,FALSE)</f>
        <v>6</v>
      </c>
      <c r="F18" t="e">
        <f t="shared" si="0"/>
        <v>#N/A</v>
      </c>
      <c r="G18">
        <v>3</v>
      </c>
      <c r="H18">
        <f>VLOOKUP(G18,props!B:J,3,FALSE)</f>
        <v>3</v>
      </c>
      <c r="I18" t="e">
        <f>VLOOKUP(C18,main!D:K,11,FALSE)</f>
        <v>#N/A</v>
      </c>
      <c r="J18" t="e">
        <f>VLOOKUP(C18,main!D:K,12,FALSE)</f>
        <v>#N/A</v>
      </c>
      <c r="K18" t="s">
        <v>668</v>
      </c>
    </row>
    <row r="19" spans="1:11" x14ac:dyDescent="0.25">
      <c r="A19">
        <v>18</v>
      </c>
      <c r="B19" t="e">
        <f>VLOOKUP(C19,main!D:K,16,FALSE)</f>
        <v>#N/A</v>
      </c>
      <c r="C19" t="s">
        <v>669</v>
      </c>
      <c r="D19" t="s">
        <v>1</v>
      </c>
      <c r="E19">
        <f>VLOOKUP(D19,elemno!A:B, 2,FALSE)</f>
        <v>6</v>
      </c>
      <c r="F19" t="e">
        <f t="shared" si="0"/>
        <v>#N/A</v>
      </c>
      <c r="G19">
        <v>3</v>
      </c>
      <c r="H19">
        <f>VLOOKUP(G19,props!B:J,3,FALSE)</f>
        <v>3</v>
      </c>
      <c r="I19" t="e">
        <f>VLOOKUP(C19,main!D:K,11,FALSE)</f>
        <v>#N/A</v>
      </c>
      <c r="J19" t="e">
        <f>VLOOKUP(C19,main!D:K,12,FALSE)</f>
        <v>#N/A</v>
      </c>
      <c r="K19" t="s">
        <v>670</v>
      </c>
    </row>
    <row r="20" spans="1:11" x14ac:dyDescent="0.25">
      <c r="A20">
        <v>19</v>
      </c>
      <c r="B20" t="e">
        <f>VLOOKUP(C20,main!D:K,16,FALSE)</f>
        <v>#N/A</v>
      </c>
      <c r="C20" t="s">
        <v>671</v>
      </c>
      <c r="D20" t="s">
        <v>1</v>
      </c>
      <c r="E20">
        <f>VLOOKUP(D20,elemno!A:B, 2,FALSE)</f>
        <v>6</v>
      </c>
      <c r="F20" t="e">
        <f t="shared" si="0"/>
        <v>#N/A</v>
      </c>
      <c r="G20">
        <v>3</v>
      </c>
      <c r="H20">
        <f>VLOOKUP(G20,props!B:J,3,FALSE)</f>
        <v>3</v>
      </c>
      <c r="I20" t="e">
        <f>VLOOKUP(C20,main!D:K,11,FALSE)</f>
        <v>#N/A</v>
      </c>
      <c r="J20" t="e">
        <f>VLOOKUP(C20,main!D:K,12,FALSE)</f>
        <v>#N/A</v>
      </c>
      <c r="K20" t="s">
        <v>672</v>
      </c>
    </row>
    <row r="21" spans="1:11" x14ac:dyDescent="0.25">
      <c r="A21">
        <v>20</v>
      </c>
      <c r="B21" t="e">
        <f>VLOOKUP(C21,main!D:K,16,FALSE)</f>
        <v>#REF!</v>
      </c>
      <c r="C21" t="s">
        <v>118</v>
      </c>
      <c r="D21" t="s">
        <v>1</v>
      </c>
      <c r="E21">
        <f>VLOOKUP(D21,elemno!A:B, 2,FALSE)</f>
        <v>6</v>
      </c>
      <c r="F21" t="e">
        <f t="shared" si="0"/>
        <v>#REF!</v>
      </c>
      <c r="G21">
        <v>4</v>
      </c>
      <c r="H21">
        <f>VLOOKUP(G21,props!B:J,3,FALSE)</f>
        <v>2</v>
      </c>
      <c r="I21" t="e">
        <f>VLOOKUP(C21,main!D:K,11,FALSE)</f>
        <v>#REF!</v>
      </c>
      <c r="J21" t="e">
        <f>VLOOKUP(C21,main!D:K,12,FALSE)</f>
        <v>#REF!</v>
      </c>
      <c r="K21" t="s">
        <v>673</v>
      </c>
    </row>
    <row r="22" spans="1:11" x14ac:dyDescent="0.25">
      <c r="A22">
        <v>21</v>
      </c>
      <c r="B22" t="e">
        <f>VLOOKUP(C22,main!D:K,16,FALSE)</f>
        <v>#REF!</v>
      </c>
      <c r="C22" t="s">
        <v>120</v>
      </c>
      <c r="D22" t="s">
        <v>1</v>
      </c>
      <c r="E22">
        <f>VLOOKUP(D22,elemno!A:B, 2,FALSE)</f>
        <v>6</v>
      </c>
      <c r="F22" t="e">
        <f t="shared" si="0"/>
        <v>#REF!</v>
      </c>
      <c r="G22">
        <v>4</v>
      </c>
      <c r="H22">
        <f>VLOOKUP(G22,props!B:J,3,FALSE)</f>
        <v>2</v>
      </c>
      <c r="I22" t="e">
        <f>VLOOKUP(C22,main!D:K,11,FALSE)</f>
        <v>#REF!</v>
      </c>
      <c r="J22" t="e">
        <f>VLOOKUP(C22,main!D:K,12,FALSE)</f>
        <v>#REF!</v>
      </c>
      <c r="K22" t="s">
        <v>674</v>
      </c>
    </row>
    <row r="23" spans="1:11" x14ac:dyDescent="0.25">
      <c r="A23">
        <v>22</v>
      </c>
      <c r="B23" t="e">
        <f>VLOOKUP(C23,main!D:K,16,FALSE)</f>
        <v>#REF!</v>
      </c>
      <c r="C23" t="s">
        <v>12</v>
      </c>
      <c r="D23" t="s">
        <v>13</v>
      </c>
      <c r="E23">
        <f>VLOOKUP(D23,elemno!A:B, 2,FALSE)</f>
        <v>1</v>
      </c>
      <c r="F23" t="e">
        <f t="shared" si="0"/>
        <v>#REF!</v>
      </c>
      <c r="G23">
        <v>5</v>
      </c>
      <c r="H23">
        <f>VLOOKUP(G23,props!B:J,3,FALSE)</f>
        <v>1</v>
      </c>
      <c r="I23" t="e">
        <f>VLOOKUP(C23,main!D:K,11,FALSE)</f>
        <v>#REF!</v>
      </c>
      <c r="J23" t="e">
        <f>VLOOKUP(C23,main!D:K,12,FALSE)</f>
        <v>#REF!</v>
      </c>
      <c r="K23" t="s">
        <v>675</v>
      </c>
    </row>
    <row r="24" spans="1:11" x14ac:dyDescent="0.25">
      <c r="A24">
        <v>23</v>
      </c>
      <c r="B24" t="e">
        <f>VLOOKUP(C24,main!D:K,16,FALSE)</f>
        <v>#REF!</v>
      </c>
      <c r="C24" t="s">
        <v>122</v>
      </c>
      <c r="D24" t="s">
        <v>13</v>
      </c>
      <c r="E24">
        <f>VLOOKUP(D24,elemno!A:B, 2,FALSE)</f>
        <v>1</v>
      </c>
      <c r="F24" t="e">
        <f t="shared" si="0"/>
        <v>#REF!</v>
      </c>
      <c r="G24">
        <v>5</v>
      </c>
      <c r="H24">
        <f>VLOOKUP(G24,props!B:J,3,FALSE)</f>
        <v>1</v>
      </c>
      <c r="I24" t="e">
        <f>VLOOKUP(C24,main!D:K,11,FALSE)</f>
        <v>#REF!</v>
      </c>
      <c r="J24" t="e">
        <f>VLOOKUP(C24,main!D:K,12,FALSE)</f>
        <v>#REF!</v>
      </c>
      <c r="K24" t="s">
        <v>676</v>
      </c>
    </row>
    <row r="25" spans="1:11" x14ac:dyDescent="0.25">
      <c r="A25">
        <v>24</v>
      </c>
      <c r="B25" t="e">
        <f>VLOOKUP(C25,main!D:K,16,FALSE)</f>
        <v>#REF!</v>
      </c>
      <c r="C25" t="s">
        <v>125</v>
      </c>
      <c r="D25" t="s">
        <v>24</v>
      </c>
      <c r="E25">
        <f>VLOOKUP(D25,elemno!A:B, 2,FALSE)</f>
        <v>8</v>
      </c>
      <c r="F25" t="e">
        <f t="shared" si="0"/>
        <v>#REF!</v>
      </c>
      <c r="G25">
        <v>6</v>
      </c>
      <c r="H25">
        <f>VLOOKUP(G25,props!B:J,3,FALSE)</f>
        <v>2</v>
      </c>
      <c r="I25" t="e">
        <f>VLOOKUP(C25,main!D:K,11,FALSE)</f>
        <v>#REF!</v>
      </c>
      <c r="J25" t="e">
        <f>VLOOKUP(C25,main!D:K,12,FALSE)</f>
        <v>#REF!</v>
      </c>
      <c r="K25" t="s">
        <v>677</v>
      </c>
    </row>
    <row r="26" spans="1:11" x14ac:dyDescent="0.25">
      <c r="A26">
        <v>25</v>
      </c>
      <c r="B26" t="e">
        <f>VLOOKUP(C26,main!D:K,16,FALSE)</f>
        <v>#REF!</v>
      </c>
      <c r="C26" t="s">
        <v>128</v>
      </c>
      <c r="D26" t="s">
        <v>24</v>
      </c>
      <c r="E26">
        <f>VLOOKUP(D26,elemno!A:B, 2,FALSE)</f>
        <v>8</v>
      </c>
      <c r="F26" t="e">
        <f t="shared" si="0"/>
        <v>#REF!</v>
      </c>
      <c r="G26">
        <v>6</v>
      </c>
      <c r="H26">
        <f>VLOOKUP(G26,props!B:J,3,FALSE)</f>
        <v>2</v>
      </c>
      <c r="I26" t="e">
        <f>VLOOKUP(C26,main!D:K,11,FALSE)</f>
        <v>#REF!</v>
      </c>
      <c r="J26" t="e">
        <f>VLOOKUP(C26,main!D:K,12,FALSE)</f>
        <v>#REF!</v>
      </c>
      <c r="K26" t="s">
        <v>678</v>
      </c>
    </row>
    <row r="27" spans="1:11" x14ac:dyDescent="0.25">
      <c r="A27">
        <v>26</v>
      </c>
      <c r="B27" t="e">
        <f>VLOOKUP(C27,main!D:K,16,FALSE)</f>
        <v>#REF!</v>
      </c>
      <c r="C27" t="s">
        <v>130</v>
      </c>
      <c r="D27" t="s">
        <v>24</v>
      </c>
      <c r="E27">
        <f>VLOOKUP(D27,elemno!A:B, 2,FALSE)</f>
        <v>8</v>
      </c>
      <c r="F27" t="e">
        <f t="shared" si="0"/>
        <v>#REF!</v>
      </c>
      <c r="G27">
        <v>6</v>
      </c>
      <c r="H27">
        <f>VLOOKUP(G27,props!B:J,3,FALSE)</f>
        <v>2</v>
      </c>
      <c r="I27" t="e">
        <f>VLOOKUP(C27,main!D:K,11,FALSE)</f>
        <v>#REF!</v>
      </c>
      <c r="J27" t="e">
        <f>VLOOKUP(C27,main!D:K,12,FALSE)</f>
        <v>#REF!</v>
      </c>
      <c r="K27" t="s">
        <v>679</v>
      </c>
    </row>
    <row r="28" spans="1:11" x14ac:dyDescent="0.25">
      <c r="A28">
        <v>27</v>
      </c>
      <c r="B28" t="e">
        <f>VLOOKUP(C28,main!D:K,16,FALSE)</f>
        <v>#REF!</v>
      </c>
      <c r="C28" t="s">
        <v>132</v>
      </c>
      <c r="D28" t="s">
        <v>24</v>
      </c>
      <c r="E28">
        <f>VLOOKUP(D28,elemno!A:B, 2,FALSE)</f>
        <v>8</v>
      </c>
      <c r="F28" t="e">
        <f t="shared" si="0"/>
        <v>#REF!</v>
      </c>
      <c r="G28">
        <v>6</v>
      </c>
      <c r="H28">
        <f>VLOOKUP(G28,props!B:J,3,FALSE)</f>
        <v>2</v>
      </c>
      <c r="I28" t="e">
        <f>VLOOKUP(C28,main!D:K,11,FALSE)</f>
        <v>#REF!</v>
      </c>
      <c r="J28" t="e">
        <f>VLOOKUP(C28,main!D:K,12,FALSE)</f>
        <v>#REF!</v>
      </c>
      <c r="K28" t="s">
        <v>680</v>
      </c>
    </row>
    <row r="29" spans="1:11" x14ac:dyDescent="0.25">
      <c r="A29">
        <v>28</v>
      </c>
      <c r="B29" t="e">
        <f>VLOOKUP(C29,main!D:K,16,FALSE)</f>
        <v>#N/A</v>
      </c>
      <c r="C29" t="s">
        <v>681</v>
      </c>
      <c r="D29" t="s">
        <v>24</v>
      </c>
      <c r="E29">
        <f>VLOOKUP(D29,elemno!A:B, 2,FALSE)</f>
        <v>8</v>
      </c>
      <c r="F29" t="e">
        <f t="shared" si="0"/>
        <v>#N/A</v>
      </c>
      <c r="G29">
        <v>6</v>
      </c>
      <c r="H29">
        <f>VLOOKUP(G29,props!B:J,3,FALSE)</f>
        <v>2</v>
      </c>
      <c r="I29" t="e">
        <f>VLOOKUP(C29,main!D:K,11,FALSE)</f>
        <v>#N/A</v>
      </c>
      <c r="J29" t="e">
        <f>VLOOKUP(C29,main!D:K,12,FALSE)</f>
        <v>#N/A</v>
      </c>
      <c r="K29" t="s">
        <v>682</v>
      </c>
    </row>
    <row r="30" spans="1:11" x14ac:dyDescent="0.25">
      <c r="A30">
        <v>29</v>
      </c>
      <c r="B30" t="e">
        <f>VLOOKUP(C30,main!D:K,16,FALSE)</f>
        <v>#N/A</v>
      </c>
      <c r="C30" t="s">
        <v>683</v>
      </c>
      <c r="D30" t="s">
        <v>24</v>
      </c>
      <c r="E30">
        <f>VLOOKUP(D30,elemno!A:B, 2,FALSE)</f>
        <v>8</v>
      </c>
      <c r="F30" t="e">
        <f t="shared" si="0"/>
        <v>#N/A</v>
      </c>
      <c r="G30">
        <v>6</v>
      </c>
      <c r="H30">
        <f>VLOOKUP(G30,props!B:J,3,FALSE)</f>
        <v>2</v>
      </c>
      <c r="I30" t="e">
        <f>VLOOKUP(C30,main!D:K,11,FALSE)</f>
        <v>#N/A</v>
      </c>
      <c r="J30" t="e">
        <f>VLOOKUP(C30,main!D:K,12,FALSE)</f>
        <v>#N/A</v>
      </c>
      <c r="K30" t="s">
        <v>684</v>
      </c>
    </row>
    <row r="31" spans="1:11" x14ac:dyDescent="0.25">
      <c r="A31">
        <v>30</v>
      </c>
      <c r="B31" t="e">
        <f>VLOOKUP(C31,main!D:K,16,FALSE)</f>
        <v>#N/A</v>
      </c>
      <c r="C31" t="s">
        <v>685</v>
      </c>
      <c r="D31" t="s">
        <v>24</v>
      </c>
      <c r="E31">
        <f>VLOOKUP(D31,elemno!A:B, 2,FALSE)</f>
        <v>8</v>
      </c>
      <c r="F31" t="e">
        <f t="shared" si="0"/>
        <v>#N/A</v>
      </c>
      <c r="G31">
        <v>6</v>
      </c>
      <c r="H31">
        <f>VLOOKUP(G31,props!B:J,3,FALSE)</f>
        <v>2</v>
      </c>
      <c r="I31" t="e">
        <f>VLOOKUP(C31,main!D:K,11,FALSE)</f>
        <v>#N/A</v>
      </c>
      <c r="J31" t="e">
        <f>VLOOKUP(C31,main!D:K,12,FALSE)</f>
        <v>#N/A</v>
      </c>
      <c r="K31" t="s">
        <v>686</v>
      </c>
    </row>
    <row r="32" spans="1:11" x14ac:dyDescent="0.25">
      <c r="A32">
        <v>31</v>
      </c>
      <c r="B32" t="e">
        <f>VLOOKUP(C32,main!D:K,16,FALSE)</f>
        <v>#REF!</v>
      </c>
      <c r="C32" t="s">
        <v>134</v>
      </c>
      <c r="D32" t="s">
        <v>24</v>
      </c>
      <c r="E32">
        <f>VLOOKUP(D32,elemno!A:B, 2,FALSE)</f>
        <v>8</v>
      </c>
      <c r="F32" t="e">
        <f t="shared" si="0"/>
        <v>#REF!</v>
      </c>
      <c r="G32">
        <v>6</v>
      </c>
      <c r="H32">
        <f>VLOOKUP(G32,props!B:J,3,FALSE)</f>
        <v>2</v>
      </c>
      <c r="I32" t="e">
        <f>VLOOKUP(C32,main!D:K,11,FALSE)</f>
        <v>#REF!</v>
      </c>
      <c r="J32" t="e">
        <f>VLOOKUP(C32,main!D:K,12,FALSE)</f>
        <v>#REF!</v>
      </c>
      <c r="K32" t="s">
        <v>687</v>
      </c>
    </row>
    <row r="33" spans="1:11" x14ac:dyDescent="0.25">
      <c r="A33">
        <v>32</v>
      </c>
      <c r="B33" t="e">
        <f>VLOOKUP(C33,main!D:K,16,FALSE)</f>
        <v>#REF!</v>
      </c>
      <c r="C33" t="s">
        <v>136</v>
      </c>
      <c r="D33" t="s">
        <v>24</v>
      </c>
      <c r="E33">
        <f>VLOOKUP(D33,elemno!A:B, 2,FALSE)</f>
        <v>8</v>
      </c>
      <c r="F33" t="e">
        <f t="shared" si="0"/>
        <v>#REF!</v>
      </c>
      <c r="G33">
        <v>6</v>
      </c>
      <c r="H33">
        <f>VLOOKUP(G33,props!B:J,3,FALSE)</f>
        <v>2</v>
      </c>
      <c r="I33" t="e">
        <f>VLOOKUP(C33,main!D:K,11,FALSE)</f>
        <v>#REF!</v>
      </c>
      <c r="J33" t="e">
        <f>VLOOKUP(C33,main!D:K,12,FALSE)</f>
        <v>#REF!</v>
      </c>
      <c r="K33" t="s">
        <v>687</v>
      </c>
    </row>
    <row r="34" spans="1:11" x14ac:dyDescent="0.25">
      <c r="A34">
        <v>33</v>
      </c>
      <c r="B34" t="e">
        <f>VLOOKUP(C34,main!D:K,16,FALSE)</f>
        <v>#REF!</v>
      </c>
      <c r="C34" t="s">
        <v>138</v>
      </c>
      <c r="D34" t="s">
        <v>24</v>
      </c>
      <c r="E34">
        <f>VLOOKUP(D34,elemno!A:B, 2,FALSE)</f>
        <v>8</v>
      </c>
      <c r="F34" t="e">
        <f t="shared" si="0"/>
        <v>#REF!</v>
      </c>
      <c r="G34">
        <v>6</v>
      </c>
      <c r="H34">
        <f>VLOOKUP(G34,props!B:J,3,FALSE)</f>
        <v>2</v>
      </c>
      <c r="I34" t="e">
        <f>VLOOKUP(C34,main!D:K,11,FALSE)</f>
        <v>#REF!</v>
      </c>
      <c r="J34" t="e">
        <f>VLOOKUP(C34,main!D:K,12,FALSE)</f>
        <v>#REF!</v>
      </c>
      <c r="K34" t="s">
        <v>687</v>
      </c>
    </row>
    <row r="35" spans="1:11" x14ac:dyDescent="0.25">
      <c r="A35">
        <v>34</v>
      </c>
      <c r="B35" t="e">
        <f>VLOOKUP(C35,main!D:K,16,FALSE)</f>
        <v>#N/A</v>
      </c>
      <c r="C35" t="s">
        <v>688</v>
      </c>
      <c r="D35" t="s">
        <v>24</v>
      </c>
      <c r="E35">
        <f>VLOOKUP(D35,elemno!A:B, 2,FALSE)</f>
        <v>8</v>
      </c>
      <c r="F35" t="e">
        <f t="shared" si="0"/>
        <v>#N/A</v>
      </c>
      <c r="G35">
        <v>6</v>
      </c>
      <c r="H35">
        <f>VLOOKUP(G35,props!B:J,3,FALSE)</f>
        <v>2</v>
      </c>
      <c r="I35" t="e">
        <f>VLOOKUP(C35,main!D:K,11,FALSE)</f>
        <v>#N/A</v>
      </c>
      <c r="J35" t="e">
        <f>VLOOKUP(C35,main!D:K,12,FALSE)</f>
        <v>#N/A</v>
      </c>
      <c r="K35" t="s">
        <v>689</v>
      </c>
    </row>
    <row r="36" spans="1:11" x14ac:dyDescent="0.25">
      <c r="A36">
        <v>35</v>
      </c>
      <c r="B36" t="e">
        <f>VLOOKUP(C36,main!D:K,16,FALSE)</f>
        <v>#REF!</v>
      </c>
      <c r="C36" s="1" t="s">
        <v>136</v>
      </c>
      <c r="D36" t="s">
        <v>24</v>
      </c>
      <c r="E36">
        <f>VLOOKUP(D36,elemno!A:B, 2,FALSE)</f>
        <v>8</v>
      </c>
      <c r="F36" t="e">
        <f t="shared" si="0"/>
        <v>#REF!</v>
      </c>
      <c r="G36">
        <v>6</v>
      </c>
      <c r="H36">
        <f>VLOOKUP(G36,props!B:J,3,FALSE)</f>
        <v>2</v>
      </c>
      <c r="I36" t="e">
        <f>VLOOKUP(C36,main!D:K,11,FALSE)</f>
        <v>#REF!</v>
      </c>
      <c r="J36" t="e">
        <f>VLOOKUP(C36,main!D:K,12,FALSE)</f>
        <v>#REF!</v>
      </c>
      <c r="K36" t="s">
        <v>690</v>
      </c>
    </row>
    <row r="37" spans="1:11" x14ac:dyDescent="0.25">
      <c r="A37">
        <v>36</v>
      </c>
      <c r="B37" t="e">
        <f>VLOOKUP(C37,main!D:K,16,FALSE)</f>
        <v>#N/A</v>
      </c>
      <c r="C37" s="1" t="s">
        <v>870</v>
      </c>
      <c r="D37" t="s">
        <v>24</v>
      </c>
      <c r="E37">
        <f>VLOOKUP(D37,elemno!A:B, 2,FALSE)</f>
        <v>8</v>
      </c>
      <c r="F37" t="e">
        <f t="shared" si="0"/>
        <v>#N/A</v>
      </c>
      <c r="G37">
        <v>6</v>
      </c>
      <c r="H37">
        <f>VLOOKUP(G37,props!B:J,3,FALSE)</f>
        <v>2</v>
      </c>
      <c r="I37" t="e">
        <f>VLOOKUP(C37,main!D:K,11,FALSE)</f>
        <v>#N/A</v>
      </c>
      <c r="J37" t="e">
        <f>VLOOKUP(C37,main!D:K,12,FALSE)</f>
        <v>#N/A</v>
      </c>
      <c r="K37" t="s">
        <v>691</v>
      </c>
    </row>
    <row r="38" spans="1:11" x14ac:dyDescent="0.25">
      <c r="A38">
        <v>37</v>
      </c>
      <c r="B38" t="e">
        <f>VLOOKUP(C38,main!D:K,16,FALSE)</f>
        <v>#REF!</v>
      </c>
      <c r="C38" t="s">
        <v>143</v>
      </c>
      <c r="D38" t="s">
        <v>24</v>
      </c>
      <c r="E38">
        <f>VLOOKUP(D38,elemno!A:B, 2,FALSE)</f>
        <v>8</v>
      </c>
      <c r="F38" t="e">
        <f t="shared" si="0"/>
        <v>#REF!</v>
      </c>
      <c r="G38">
        <v>6</v>
      </c>
      <c r="H38">
        <f>VLOOKUP(G38,props!B:J,3,FALSE)</f>
        <v>2</v>
      </c>
      <c r="I38" t="e">
        <f>VLOOKUP(C38,main!D:K,11,FALSE)</f>
        <v>#REF!</v>
      </c>
      <c r="J38" t="e">
        <f>VLOOKUP(C38,main!D:K,12,FALSE)</f>
        <v>#REF!</v>
      </c>
      <c r="K38" t="s">
        <v>691</v>
      </c>
    </row>
    <row r="39" spans="1:11" x14ac:dyDescent="0.25">
      <c r="A39">
        <v>38</v>
      </c>
      <c r="B39" t="e">
        <f>VLOOKUP(C39,main!D:K,16,FALSE)</f>
        <v>#REF!</v>
      </c>
      <c r="C39" t="s">
        <v>145</v>
      </c>
      <c r="D39" t="s">
        <v>24</v>
      </c>
      <c r="E39">
        <f>VLOOKUP(D39,elemno!A:B, 2,FALSE)</f>
        <v>8</v>
      </c>
      <c r="F39" t="e">
        <f t="shared" si="0"/>
        <v>#REF!</v>
      </c>
      <c r="G39">
        <v>6</v>
      </c>
      <c r="H39">
        <f>VLOOKUP(G39,props!B:J,3,FALSE)</f>
        <v>2</v>
      </c>
      <c r="I39" t="e">
        <f>VLOOKUP(C39,main!D:K,11,FALSE)</f>
        <v>#REF!</v>
      </c>
      <c r="J39" t="e">
        <f>VLOOKUP(C39,main!D:K,12,FALSE)</f>
        <v>#REF!</v>
      </c>
      <c r="K39" t="s">
        <v>691</v>
      </c>
    </row>
    <row r="40" spans="1:11" x14ac:dyDescent="0.25">
      <c r="A40">
        <v>39</v>
      </c>
      <c r="B40" t="e">
        <f>VLOOKUP(C40,main!D:K,16,FALSE)</f>
        <v>#N/A</v>
      </c>
      <c r="C40" s="1" t="s">
        <v>871</v>
      </c>
      <c r="D40" t="s">
        <v>24</v>
      </c>
      <c r="E40">
        <f>VLOOKUP(D40,elemno!A:B, 2,FALSE)</f>
        <v>8</v>
      </c>
      <c r="F40" t="e">
        <f t="shared" si="0"/>
        <v>#N/A</v>
      </c>
      <c r="G40">
        <v>6</v>
      </c>
      <c r="H40">
        <f>VLOOKUP(G40,props!B:J,3,FALSE)</f>
        <v>2</v>
      </c>
      <c r="I40" t="e">
        <f>VLOOKUP(C40,main!D:K,11,FALSE)</f>
        <v>#N/A</v>
      </c>
      <c r="J40" t="e">
        <f>VLOOKUP(C40,main!D:K,12,FALSE)</f>
        <v>#N/A</v>
      </c>
      <c r="K40" t="s">
        <v>691</v>
      </c>
    </row>
    <row r="41" spans="1:11" x14ac:dyDescent="0.25">
      <c r="A41">
        <v>40</v>
      </c>
      <c r="B41" t="e">
        <f>VLOOKUP(C41,main!D:K,16,FALSE)</f>
        <v>#REF!</v>
      </c>
      <c r="C41" t="s">
        <v>148</v>
      </c>
      <c r="D41" t="s">
        <v>24</v>
      </c>
      <c r="E41">
        <f>VLOOKUP(D41,elemno!A:B, 2,FALSE)</f>
        <v>8</v>
      </c>
      <c r="F41" t="e">
        <f t="shared" si="0"/>
        <v>#REF!</v>
      </c>
      <c r="G41">
        <v>6</v>
      </c>
      <c r="H41">
        <f>VLOOKUP(G41,props!B:J,3,FALSE)</f>
        <v>2</v>
      </c>
      <c r="I41" t="e">
        <f>VLOOKUP(C41,main!D:K,11,FALSE)</f>
        <v>#REF!</v>
      </c>
      <c r="J41" t="e">
        <f>VLOOKUP(C41,main!D:K,12,FALSE)</f>
        <v>#REF!</v>
      </c>
      <c r="K41" t="s">
        <v>692</v>
      </c>
    </row>
    <row r="42" spans="1:11" x14ac:dyDescent="0.25">
      <c r="A42">
        <v>41</v>
      </c>
      <c r="B42" t="e">
        <f>VLOOKUP(C42,main!D:K,16,FALSE)</f>
        <v>#REF!</v>
      </c>
      <c r="C42" t="s">
        <v>150</v>
      </c>
      <c r="D42" t="s">
        <v>24</v>
      </c>
      <c r="E42">
        <f>VLOOKUP(D42,elemno!A:B, 2,FALSE)</f>
        <v>8</v>
      </c>
      <c r="F42" t="e">
        <f t="shared" si="0"/>
        <v>#REF!</v>
      </c>
      <c r="G42">
        <v>7</v>
      </c>
      <c r="H42">
        <f>VLOOKUP(G42,props!B:J,3,FALSE)</f>
        <v>1</v>
      </c>
      <c r="I42" t="e">
        <f>VLOOKUP(C42,main!D:K,11,FALSE)</f>
        <v>#REF!</v>
      </c>
      <c r="J42" t="e">
        <f>VLOOKUP(C42,main!D:K,12,FALSE)</f>
        <v>#REF!</v>
      </c>
      <c r="K42" t="s">
        <v>693</v>
      </c>
    </row>
    <row r="43" spans="1:11" x14ac:dyDescent="0.25">
      <c r="A43">
        <v>42</v>
      </c>
      <c r="B43" t="e">
        <f>VLOOKUP(C43,main!D:K,16,FALSE)</f>
        <v>#REF!</v>
      </c>
      <c r="C43" t="s">
        <v>152</v>
      </c>
      <c r="D43" t="s">
        <v>24</v>
      </c>
      <c r="E43">
        <f>VLOOKUP(D43,elemno!A:B, 2,FALSE)</f>
        <v>8</v>
      </c>
      <c r="F43" t="e">
        <f t="shared" si="0"/>
        <v>#REF!</v>
      </c>
      <c r="G43">
        <v>7</v>
      </c>
      <c r="H43">
        <f>VLOOKUP(G43,props!B:J,3,FALSE)</f>
        <v>1</v>
      </c>
      <c r="I43" t="e">
        <f>VLOOKUP(C43,main!D:K,11,FALSE)</f>
        <v>#REF!</v>
      </c>
      <c r="J43" t="e">
        <f>VLOOKUP(C43,main!D:K,12,FALSE)</f>
        <v>#REF!</v>
      </c>
      <c r="K43" t="s">
        <v>694</v>
      </c>
    </row>
    <row r="44" spans="1:11" x14ac:dyDescent="0.25">
      <c r="A44">
        <v>43</v>
      </c>
      <c r="B44" t="e">
        <f>VLOOKUP(C44,main!D:K,16,FALSE)</f>
        <v>#REF!</v>
      </c>
      <c r="C44" t="s">
        <v>154</v>
      </c>
      <c r="D44" t="s">
        <v>24</v>
      </c>
      <c r="E44">
        <f>VLOOKUP(D44,elemno!A:B, 2,FALSE)</f>
        <v>8</v>
      </c>
      <c r="F44" t="e">
        <f t="shared" si="0"/>
        <v>#REF!</v>
      </c>
      <c r="G44">
        <v>7</v>
      </c>
      <c r="H44">
        <f>VLOOKUP(G44,props!B:J,3,FALSE)</f>
        <v>1</v>
      </c>
      <c r="I44" t="e">
        <f>VLOOKUP(C44,main!D:K,11,FALSE)</f>
        <v>#REF!</v>
      </c>
      <c r="J44" t="e">
        <f>VLOOKUP(C44,main!D:K,12,FALSE)</f>
        <v>#REF!</v>
      </c>
      <c r="K44" t="s">
        <v>695</v>
      </c>
    </row>
    <row r="45" spans="1:11" x14ac:dyDescent="0.25">
      <c r="A45">
        <v>44</v>
      </c>
      <c r="B45" t="e">
        <f>VLOOKUP(C45,main!D:K,16,FALSE)</f>
        <v>#REF!</v>
      </c>
      <c r="C45" t="s">
        <v>156</v>
      </c>
      <c r="D45" t="s">
        <v>24</v>
      </c>
      <c r="E45">
        <f>VLOOKUP(D45,elemno!A:B, 2,FALSE)</f>
        <v>8</v>
      </c>
      <c r="F45" t="e">
        <f t="shared" si="0"/>
        <v>#REF!</v>
      </c>
      <c r="G45">
        <v>7</v>
      </c>
      <c r="H45">
        <f>VLOOKUP(G45,props!B:J,3,FALSE)</f>
        <v>1</v>
      </c>
      <c r="I45" t="e">
        <f>VLOOKUP(C45,main!D:K,11,FALSE)</f>
        <v>#REF!</v>
      </c>
      <c r="J45" t="e">
        <f>VLOOKUP(C45,main!D:K,12,FALSE)</f>
        <v>#REF!</v>
      </c>
      <c r="K45" t="s">
        <v>696</v>
      </c>
    </row>
    <row r="46" spans="1:11" x14ac:dyDescent="0.25">
      <c r="A46">
        <v>45</v>
      </c>
      <c r="B46" t="e">
        <f>VLOOKUP(C46,main!D:K,16,FALSE)</f>
        <v>#REF!</v>
      </c>
      <c r="C46" t="s">
        <v>160</v>
      </c>
      <c r="D46" t="s">
        <v>24</v>
      </c>
      <c r="E46">
        <f>VLOOKUP(D46,elemno!A:B, 2,FALSE)</f>
        <v>8</v>
      </c>
      <c r="F46" t="e">
        <f t="shared" si="0"/>
        <v>#REF!</v>
      </c>
      <c r="G46">
        <v>7</v>
      </c>
      <c r="H46">
        <f>VLOOKUP(G46,props!B:J,3,FALSE)</f>
        <v>1</v>
      </c>
      <c r="I46" t="e">
        <f>VLOOKUP(C46,main!D:K,11,FALSE)</f>
        <v>#REF!</v>
      </c>
      <c r="J46" t="e">
        <f>VLOOKUP(C46,main!D:K,12,FALSE)</f>
        <v>#REF!</v>
      </c>
      <c r="K46" t="s">
        <v>697</v>
      </c>
    </row>
    <row r="47" spans="1:11" x14ac:dyDescent="0.25">
      <c r="A47">
        <v>46</v>
      </c>
      <c r="B47" t="e">
        <f>VLOOKUP(C47,main!D:K,16,FALSE)</f>
        <v>#REF!</v>
      </c>
      <c r="C47" t="s">
        <v>158</v>
      </c>
      <c r="D47" t="s">
        <v>24</v>
      </c>
      <c r="E47">
        <f>VLOOKUP(D47,elemno!A:B, 2,FALSE)</f>
        <v>8</v>
      </c>
      <c r="F47" t="e">
        <f t="shared" si="0"/>
        <v>#REF!</v>
      </c>
      <c r="G47">
        <v>7</v>
      </c>
      <c r="H47">
        <f>VLOOKUP(G47,props!B:J,3,FALSE)</f>
        <v>1</v>
      </c>
      <c r="I47" t="e">
        <f>VLOOKUP(C47,main!D:K,11,FALSE)</f>
        <v>#REF!</v>
      </c>
      <c r="J47" t="e">
        <f>VLOOKUP(C47,main!D:K,12,FALSE)</f>
        <v>#REF!</v>
      </c>
      <c r="K47" t="s">
        <v>698</v>
      </c>
    </row>
    <row r="48" spans="1:11" x14ac:dyDescent="0.25">
      <c r="A48">
        <v>47</v>
      </c>
      <c r="B48" t="e">
        <f>VLOOKUP(C48,main!D:K,16,FALSE)</f>
        <v>#N/A</v>
      </c>
      <c r="C48" t="s">
        <v>699</v>
      </c>
      <c r="D48" t="s">
        <v>24</v>
      </c>
      <c r="E48">
        <f>VLOOKUP(D48,elemno!A:B, 2,FALSE)</f>
        <v>8</v>
      </c>
      <c r="F48" t="e">
        <f t="shared" si="0"/>
        <v>#N/A</v>
      </c>
      <c r="G48">
        <v>7</v>
      </c>
      <c r="H48">
        <f>VLOOKUP(G48,props!B:J,3,FALSE)</f>
        <v>1</v>
      </c>
      <c r="I48" t="e">
        <f>VLOOKUP(C48,main!D:K,11,FALSE)</f>
        <v>#N/A</v>
      </c>
      <c r="J48" t="e">
        <f>VLOOKUP(C48,main!D:K,12,FALSE)</f>
        <v>#N/A</v>
      </c>
      <c r="K48" t="s">
        <v>700</v>
      </c>
    </row>
    <row r="49" spans="1:11" x14ac:dyDescent="0.25">
      <c r="A49">
        <v>48</v>
      </c>
      <c r="B49" t="e">
        <f>VLOOKUP(C49,main!D:K,16,FALSE)</f>
        <v>#REF!</v>
      </c>
      <c r="C49" t="s">
        <v>162</v>
      </c>
      <c r="D49" t="s">
        <v>29</v>
      </c>
      <c r="E49">
        <f>VLOOKUP(D49,elemno!A:B, 2,FALSE)</f>
        <v>7</v>
      </c>
      <c r="F49" t="e">
        <f t="shared" si="0"/>
        <v>#REF!</v>
      </c>
      <c r="G49">
        <v>8</v>
      </c>
      <c r="H49">
        <f>VLOOKUP(G49,props!B:J,3,FALSE)</f>
        <v>3</v>
      </c>
      <c r="I49" t="e">
        <f>VLOOKUP(C49,main!D:K,11,FALSE)</f>
        <v>#REF!</v>
      </c>
      <c r="J49" t="e">
        <f>VLOOKUP(C49,main!D:K,12,FALSE)</f>
        <v>#REF!</v>
      </c>
      <c r="K49" t="s">
        <v>701</v>
      </c>
    </row>
    <row r="50" spans="1:11" x14ac:dyDescent="0.25">
      <c r="A50">
        <v>49</v>
      </c>
      <c r="B50" t="e">
        <f>VLOOKUP(C50,main!D:K,16,FALSE)</f>
        <v>#REF!</v>
      </c>
      <c r="C50" t="s">
        <v>30</v>
      </c>
      <c r="D50" t="s">
        <v>29</v>
      </c>
      <c r="E50">
        <f>VLOOKUP(D50,elemno!A:B, 2,FALSE)</f>
        <v>7</v>
      </c>
      <c r="F50" t="e">
        <f t="shared" si="0"/>
        <v>#REF!</v>
      </c>
      <c r="G50">
        <v>9</v>
      </c>
      <c r="H50">
        <f>VLOOKUP(G50,props!B:J,3,FALSE)</f>
        <v>2</v>
      </c>
      <c r="I50" t="e">
        <f>VLOOKUP(C50,main!D:K,11,FALSE)</f>
        <v>#REF!</v>
      </c>
      <c r="J50" t="e">
        <f>VLOOKUP(C50,main!D:K,12,FALSE)</f>
        <v>#REF!</v>
      </c>
      <c r="K50" t="s">
        <v>702</v>
      </c>
    </row>
    <row r="51" spans="1:11" x14ac:dyDescent="0.25">
      <c r="A51">
        <v>50</v>
      </c>
      <c r="B51" t="e">
        <f>VLOOKUP(C51,main!D:K,16,FALSE)</f>
        <v>#REF!</v>
      </c>
      <c r="C51" t="s">
        <v>165</v>
      </c>
      <c r="D51" t="s">
        <v>29</v>
      </c>
      <c r="E51">
        <f>VLOOKUP(D51,elemno!A:B, 2,FALSE)</f>
        <v>7</v>
      </c>
      <c r="F51" t="e">
        <f t="shared" si="0"/>
        <v>#REF!</v>
      </c>
      <c r="G51">
        <v>9</v>
      </c>
      <c r="H51">
        <f>VLOOKUP(G51,props!B:J,3,FALSE)</f>
        <v>2</v>
      </c>
      <c r="I51" t="e">
        <f>VLOOKUP(C51,main!D:K,11,FALSE)</f>
        <v>#REF!</v>
      </c>
      <c r="J51" t="e">
        <f>VLOOKUP(C51,main!D:K,12,FALSE)</f>
        <v>#REF!</v>
      </c>
      <c r="K51" t="s">
        <v>703</v>
      </c>
    </row>
    <row r="52" spans="1:11" x14ac:dyDescent="0.25">
      <c r="A52">
        <v>51</v>
      </c>
      <c r="B52" t="e">
        <f>VLOOKUP(C52,main!D:K,16,FALSE)</f>
        <v>#REF!</v>
      </c>
      <c r="C52" t="s">
        <v>39</v>
      </c>
      <c r="D52" t="s">
        <v>29</v>
      </c>
      <c r="E52">
        <f>VLOOKUP(D52,elemno!A:B, 2,FALSE)</f>
        <v>7</v>
      </c>
      <c r="F52" t="e">
        <f t="shared" si="0"/>
        <v>#REF!</v>
      </c>
      <c r="G52">
        <v>10</v>
      </c>
      <c r="H52">
        <f>VLOOKUP(G52,props!B:J,3,FALSE)</f>
        <v>3</v>
      </c>
      <c r="I52" t="e">
        <f>VLOOKUP(C52,main!D:K,11,FALSE)</f>
        <v>#REF!</v>
      </c>
      <c r="J52" t="e">
        <f>VLOOKUP(C52,main!D:K,12,FALSE)</f>
        <v>#REF!</v>
      </c>
      <c r="K52" t="s">
        <v>704</v>
      </c>
    </row>
    <row r="53" spans="1:11" x14ac:dyDescent="0.25">
      <c r="A53">
        <v>52</v>
      </c>
      <c r="B53" t="e">
        <f>VLOOKUP(C53,main!D:K,16,FALSE)</f>
        <v>#REF!</v>
      </c>
      <c r="C53" t="s">
        <v>168</v>
      </c>
      <c r="D53" t="s">
        <v>29</v>
      </c>
      <c r="E53">
        <f>VLOOKUP(D53,elemno!A:B, 2,FALSE)</f>
        <v>7</v>
      </c>
      <c r="F53" t="e">
        <f t="shared" si="0"/>
        <v>#REF!</v>
      </c>
      <c r="G53">
        <v>10</v>
      </c>
      <c r="H53">
        <f>VLOOKUP(G53,props!B:J,3,FALSE)</f>
        <v>3</v>
      </c>
      <c r="I53" t="e">
        <f>VLOOKUP(C53,main!D:K,11,FALSE)</f>
        <v>#REF!</v>
      </c>
      <c r="J53" t="e">
        <f>VLOOKUP(C53,main!D:K,12,FALSE)</f>
        <v>#REF!</v>
      </c>
      <c r="K53" t="s">
        <v>705</v>
      </c>
    </row>
    <row r="54" spans="1:11" x14ac:dyDescent="0.25">
      <c r="A54">
        <v>53</v>
      </c>
      <c r="B54" t="e">
        <f>VLOOKUP(C54,main!D:K,16,FALSE)</f>
        <v>#REF!</v>
      </c>
      <c r="C54" t="s">
        <v>170</v>
      </c>
      <c r="D54" t="s">
        <v>29</v>
      </c>
      <c r="E54">
        <f>VLOOKUP(D54,elemno!A:B, 2,FALSE)</f>
        <v>7</v>
      </c>
      <c r="F54" t="e">
        <f t="shared" si="0"/>
        <v>#REF!</v>
      </c>
      <c r="G54">
        <v>10</v>
      </c>
      <c r="H54">
        <f>VLOOKUP(G54,props!B:J,3,FALSE)</f>
        <v>3</v>
      </c>
      <c r="I54" t="e">
        <f>VLOOKUP(C54,main!D:K,11,FALSE)</f>
        <v>#REF!</v>
      </c>
      <c r="J54" t="e">
        <f>VLOOKUP(C54,main!D:K,12,FALSE)</f>
        <v>#REF!</v>
      </c>
      <c r="K54" t="s">
        <v>706</v>
      </c>
    </row>
    <row r="55" spans="1:11" x14ac:dyDescent="0.25">
      <c r="A55">
        <v>54</v>
      </c>
      <c r="B55" t="e">
        <f>VLOOKUP(C55,main!D:K,16,FALSE)</f>
        <v>#REF!</v>
      </c>
      <c r="C55" t="s">
        <v>172</v>
      </c>
      <c r="D55" t="s">
        <v>29</v>
      </c>
      <c r="E55">
        <f>VLOOKUP(D55,elemno!A:B, 2,FALSE)</f>
        <v>7</v>
      </c>
      <c r="F55" t="e">
        <f t="shared" si="0"/>
        <v>#REF!</v>
      </c>
      <c r="G55">
        <v>10</v>
      </c>
      <c r="H55">
        <f>VLOOKUP(G55,props!B:J,3,FALSE)</f>
        <v>3</v>
      </c>
      <c r="I55" t="e">
        <f>VLOOKUP(C55,main!D:K,11,FALSE)</f>
        <v>#REF!</v>
      </c>
      <c r="J55" t="e">
        <f>VLOOKUP(C55,main!D:K,12,FALSE)</f>
        <v>#REF!</v>
      </c>
      <c r="K55" t="s">
        <v>707</v>
      </c>
    </row>
    <row r="56" spans="1:11" x14ac:dyDescent="0.25">
      <c r="A56">
        <v>55</v>
      </c>
      <c r="B56" t="e">
        <f>VLOOKUP(C56,main!D:K,16,FALSE)</f>
        <v>#REF!</v>
      </c>
      <c r="C56" t="s">
        <v>61</v>
      </c>
      <c r="D56" t="s">
        <v>61</v>
      </c>
      <c r="E56">
        <f>VLOOKUP(D56,elemno!A:B, 2,FALSE)</f>
        <v>9</v>
      </c>
      <c r="F56" t="e">
        <f t="shared" si="0"/>
        <v>#REF!</v>
      </c>
      <c r="G56">
        <v>11</v>
      </c>
      <c r="H56">
        <f>VLOOKUP(G56,props!B:J,3,FALSE)</f>
        <v>1</v>
      </c>
      <c r="I56" t="e">
        <f>VLOOKUP(C56,main!D:K,11,FALSE)</f>
        <v>#REF!</v>
      </c>
      <c r="J56" t="e">
        <f>VLOOKUP(C56,main!D:K,12,FALSE)</f>
        <v>#REF!</v>
      </c>
      <c r="K56" t="s">
        <v>174</v>
      </c>
    </row>
    <row r="57" spans="1:11" x14ac:dyDescent="0.25">
      <c r="A57">
        <v>56</v>
      </c>
      <c r="B57" t="e">
        <f>VLOOKUP(C57,main!D:K,16,FALSE)</f>
        <v>#REF!</v>
      </c>
      <c r="C57" t="s">
        <v>62</v>
      </c>
      <c r="D57" t="s">
        <v>63</v>
      </c>
      <c r="E57">
        <f>VLOOKUP(D57,elemno!A:B, 2,FALSE)</f>
        <v>17</v>
      </c>
      <c r="F57" t="e">
        <f t="shared" si="0"/>
        <v>#REF!</v>
      </c>
      <c r="G57">
        <v>12</v>
      </c>
      <c r="H57">
        <f>VLOOKUP(G57,props!B:J,3,FALSE)</f>
        <v>1</v>
      </c>
      <c r="I57" t="e">
        <f>VLOOKUP(C57,main!D:K,11,FALSE)</f>
        <v>#REF!</v>
      </c>
      <c r="J57" t="e">
        <f>VLOOKUP(C57,main!D:K,12,FALSE)</f>
        <v>#REF!</v>
      </c>
      <c r="K57" t="s">
        <v>175</v>
      </c>
    </row>
    <row r="58" spans="1:11" x14ac:dyDescent="0.25">
      <c r="A58">
        <v>57</v>
      </c>
      <c r="B58" t="e">
        <f>VLOOKUP(C58,main!D:K,16,FALSE)</f>
        <v>#REF!</v>
      </c>
      <c r="C58" t="s">
        <v>64</v>
      </c>
      <c r="D58" t="s">
        <v>65</v>
      </c>
      <c r="E58">
        <f>VLOOKUP(D58,elemno!A:B, 2,FALSE)</f>
        <v>35</v>
      </c>
      <c r="F58" t="e">
        <f t="shared" si="0"/>
        <v>#REF!</v>
      </c>
      <c r="G58">
        <v>13</v>
      </c>
      <c r="H58">
        <f>VLOOKUP(G58,props!B:J,3,FALSE)</f>
        <v>1</v>
      </c>
      <c r="I58" t="e">
        <f>VLOOKUP(C58,main!D:K,11,FALSE)</f>
        <v>#REF!</v>
      </c>
      <c r="J58" t="e">
        <f>VLOOKUP(C58,main!D:K,12,FALSE)</f>
        <v>#REF!</v>
      </c>
      <c r="K58" t="s">
        <v>176</v>
      </c>
    </row>
    <row r="59" spans="1:11" x14ac:dyDescent="0.25">
      <c r="A59">
        <v>58</v>
      </c>
      <c r="B59" t="e">
        <f>VLOOKUP(C59,main!D:K,16,FALSE)</f>
        <v>#REF!</v>
      </c>
      <c r="C59" t="s">
        <v>66</v>
      </c>
      <c r="D59" t="s">
        <v>66</v>
      </c>
      <c r="E59">
        <f>VLOOKUP(D59,elemno!A:B, 2,FALSE)</f>
        <v>53</v>
      </c>
      <c r="F59" t="e">
        <f t="shared" si="0"/>
        <v>#REF!</v>
      </c>
      <c r="G59">
        <v>14</v>
      </c>
      <c r="H59">
        <f>VLOOKUP(G59,props!B:J,3,FALSE)</f>
        <v>1</v>
      </c>
      <c r="I59" t="e">
        <f>VLOOKUP(C59,main!D:K,11,FALSE)</f>
        <v>#REF!</v>
      </c>
      <c r="J59" t="e">
        <f>VLOOKUP(C59,main!D:K,12,FALSE)</f>
        <v>#REF!</v>
      </c>
      <c r="K59" t="s">
        <v>177</v>
      </c>
    </row>
    <row r="60" spans="1:11" x14ac:dyDescent="0.25">
      <c r="A60">
        <v>59</v>
      </c>
      <c r="B60" t="e">
        <f>VLOOKUP(C60,main!D:K,16,FALSE)</f>
        <v>#REF!</v>
      </c>
      <c r="C60" t="s">
        <v>54</v>
      </c>
      <c r="D60" t="s">
        <v>54</v>
      </c>
      <c r="E60">
        <f>VLOOKUP(D60,elemno!A:B, 2,FALSE)</f>
        <v>16</v>
      </c>
      <c r="F60" t="e">
        <f t="shared" si="0"/>
        <v>#REF!</v>
      </c>
      <c r="G60">
        <v>15</v>
      </c>
      <c r="H60">
        <f>VLOOKUP(G60,props!B:J,3,FALSE)</f>
        <v>2</v>
      </c>
      <c r="I60" t="e">
        <f>VLOOKUP(C60,main!D:K,11,FALSE)</f>
        <v>#REF!</v>
      </c>
      <c r="J60" t="e">
        <f>VLOOKUP(C60,main!D:K,12,FALSE)</f>
        <v>#REF!</v>
      </c>
      <c r="K60" t="s">
        <v>708</v>
      </c>
    </row>
    <row r="61" spans="1:11" x14ac:dyDescent="0.25">
      <c r="A61">
        <v>60</v>
      </c>
      <c r="B61" t="e">
        <f>VLOOKUP(C61,main!D:K,16,FALSE)</f>
        <v>#REF!</v>
      </c>
      <c r="C61" t="s">
        <v>55</v>
      </c>
      <c r="D61" t="s">
        <v>54</v>
      </c>
      <c r="E61">
        <f>VLOOKUP(D61,elemno!A:B, 2,FALSE)</f>
        <v>16</v>
      </c>
      <c r="F61" t="e">
        <f t="shared" si="0"/>
        <v>#REF!</v>
      </c>
      <c r="G61">
        <v>16</v>
      </c>
      <c r="H61">
        <f>VLOOKUP(G61,props!B:J,3,FALSE)</f>
        <v>1</v>
      </c>
      <c r="I61" t="e">
        <f>VLOOKUP(C61,main!D:K,11,FALSE)</f>
        <v>#REF!</v>
      </c>
      <c r="J61" t="e">
        <f>VLOOKUP(C61,main!D:K,12,FALSE)</f>
        <v>#REF!</v>
      </c>
      <c r="K61" t="s">
        <v>709</v>
      </c>
    </row>
    <row r="62" spans="1:11" x14ac:dyDescent="0.25">
      <c r="A62">
        <v>61</v>
      </c>
      <c r="B62" t="e">
        <f>VLOOKUP(C62,main!D:K,16,FALSE)</f>
        <v>#REF!</v>
      </c>
      <c r="C62" t="s">
        <v>180</v>
      </c>
      <c r="D62" t="s">
        <v>54</v>
      </c>
      <c r="E62">
        <f>VLOOKUP(D62,elemno!A:B, 2,FALSE)</f>
        <v>16</v>
      </c>
      <c r="F62" t="e">
        <f t="shared" si="0"/>
        <v>#REF!</v>
      </c>
      <c r="G62">
        <v>17</v>
      </c>
      <c r="H62">
        <f>VLOOKUP(G62,props!B:J,3,FALSE)</f>
        <v>3</v>
      </c>
      <c r="I62" t="e">
        <f>VLOOKUP(C62,main!D:K,11,FALSE)</f>
        <v>#REF!</v>
      </c>
      <c r="J62" t="e">
        <f>VLOOKUP(C62,main!D:K,12,FALSE)</f>
        <v>#REF!</v>
      </c>
      <c r="K62" t="s">
        <v>710</v>
      </c>
    </row>
    <row r="63" spans="1:11" x14ac:dyDescent="0.25">
      <c r="A63">
        <v>62</v>
      </c>
      <c r="B63" t="e">
        <f>VLOOKUP(C63,main!D:K,16,FALSE)</f>
        <v>#N/A</v>
      </c>
      <c r="C63" t="s">
        <v>711</v>
      </c>
      <c r="D63" t="s">
        <v>54</v>
      </c>
      <c r="E63">
        <f>VLOOKUP(D63,elemno!A:B, 2,FALSE)</f>
        <v>16</v>
      </c>
      <c r="F63" t="e">
        <f t="shared" si="0"/>
        <v>#N/A</v>
      </c>
      <c r="G63">
        <v>17</v>
      </c>
      <c r="H63">
        <f>VLOOKUP(G63,props!B:J,3,FALSE)</f>
        <v>3</v>
      </c>
      <c r="I63" t="e">
        <f>VLOOKUP(C63,main!D:K,11,FALSE)</f>
        <v>#N/A</v>
      </c>
      <c r="J63" t="e">
        <f>VLOOKUP(C63,main!D:K,12,FALSE)</f>
        <v>#N/A</v>
      </c>
      <c r="K63" t="s">
        <v>712</v>
      </c>
    </row>
    <row r="64" spans="1:11" x14ac:dyDescent="0.25">
      <c r="A64">
        <v>63</v>
      </c>
      <c r="B64" t="e">
        <f>VLOOKUP(C64,main!D:K,16,FALSE)</f>
        <v>#REF!</v>
      </c>
      <c r="C64" t="s">
        <v>56</v>
      </c>
      <c r="D64" t="s">
        <v>54</v>
      </c>
      <c r="E64">
        <f>VLOOKUP(D64,elemno!A:B, 2,FALSE)</f>
        <v>16</v>
      </c>
      <c r="F64" t="e">
        <f t="shared" si="0"/>
        <v>#REF!</v>
      </c>
      <c r="G64">
        <v>18</v>
      </c>
      <c r="H64">
        <f>VLOOKUP(G64,props!B:J,3,FALSE)</f>
        <v>4</v>
      </c>
      <c r="I64" t="e">
        <f>VLOOKUP(C64,main!D:K,11,FALSE)</f>
        <v>#REF!</v>
      </c>
      <c r="J64" t="e">
        <f>VLOOKUP(C64,main!D:K,12,FALSE)</f>
        <v>#REF!</v>
      </c>
      <c r="K64" t="s">
        <v>713</v>
      </c>
    </row>
    <row r="65" spans="1:11" x14ac:dyDescent="0.25">
      <c r="A65">
        <v>64</v>
      </c>
      <c r="B65" t="e">
        <f>VLOOKUP(C65,main!D:K,16,FALSE)</f>
        <v>#REF!</v>
      </c>
      <c r="C65" t="s">
        <v>182</v>
      </c>
      <c r="D65" t="s">
        <v>54</v>
      </c>
      <c r="E65">
        <f>VLOOKUP(D65,elemno!A:B, 2,FALSE)</f>
        <v>16</v>
      </c>
      <c r="F65" t="e">
        <f t="shared" si="0"/>
        <v>#REF!</v>
      </c>
      <c r="G65">
        <v>18</v>
      </c>
      <c r="H65">
        <f>VLOOKUP(G65,props!B:J,3,FALSE)</f>
        <v>4</v>
      </c>
      <c r="I65" t="e">
        <f>VLOOKUP(C65,main!D:K,11,FALSE)</f>
        <v>#REF!</v>
      </c>
      <c r="J65" t="e">
        <f>VLOOKUP(C65,main!D:K,12,FALSE)</f>
        <v>#REF!</v>
      </c>
      <c r="K65" t="s">
        <v>714</v>
      </c>
    </row>
    <row r="66" spans="1:11" x14ac:dyDescent="0.25">
      <c r="A66">
        <v>65</v>
      </c>
      <c r="B66" t="e">
        <f>VLOOKUP(C66,main!D:K,16,FALSE)</f>
        <v>#REF!</v>
      </c>
      <c r="C66" t="s">
        <v>184</v>
      </c>
      <c r="D66" t="s">
        <v>54</v>
      </c>
      <c r="E66">
        <f>VLOOKUP(D66,elemno!A:B, 2,FALSE)</f>
        <v>16</v>
      </c>
      <c r="F66" t="e">
        <f t="shared" si="0"/>
        <v>#REF!</v>
      </c>
      <c r="G66">
        <v>18</v>
      </c>
      <c r="H66">
        <f>VLOOKUP(G66,props!B:J,3,FALSE)</f>
        <v>4</v>
      </c>
      <c r="I66" t="e">
        <f>VLOOKUP(C66,main!D:K,11,FALSE)</f>
        <v>#REF!</v>
      </c>
      <c r="J66" t="e">
        <f>VLOOKUP(C66,main!D:K,12,FALSE)</f>
        <v>#REF!</v>
      </c>
      <c r="K66" t="s">
        <v>715</v>
      </c>
    </row>
    <row r="67" spans="1:11" x14ac:dyDescent="0.25">
      <c r="A67">
        <v>66</v>
      </c>
      <c r="B67" t="e">
        <f>VLOOKUP(C67,main!D:K,16,FALSE)</f>
        <v>#N/A</v>
      </c>
      <c r="C67" t="s">
        <v>716</v>
      </c>
      <c r="D67" t="s">
        <v>54</v>
      </c>
      <c r="E67">
        <f>VLOOKUP(D67,elemno!A:B, 2,FALSE)</f>
        <v>16</v>
      </c>
      <c r="F67" t="e">
        <f t="shared" ref="F67:F130" si="1">IF(J67=".","",LEFT(D67&amp;"  ",2)&amp;RIGHT("   "&amp;E67,3)&amp;RIGHT("   "&amp;G67,3)&amp;RIGHT("       "&amp;I67,7)&amp;" "&amp;LEFT(K67&amp;"                            ",25)&amp;" " &amp;J67)</f>
        <v>#N/A</v>
      </c>
      <c r="G67">
        <v>18</v>
      </c>
      <c r="H67">
        <f>VLOOKUP(G67,props!B:J,3,FALSE)</f>
        <v>4</v>
      </c>
      <c r="I67" t="e">
        <f>VLOOKUP(C67,main!D:K,11,FALSE)</f>
        <v>#N/A</v>
      </c>
      <c r="J67" t="e">
        <f>VLOOKUP(C67,main!D:K,12,FALSE)</f>
        <v>#N/A</v>
      </c>
      <c r="K67" t="s">
        <v>717</v>
      </c>
    </row>
    <row r="68" spans="1:11" x14ac:dyDescent="0.25">
      <c r="A68">
        <v>67</v>
      </c>
      <c r="B68" t="e">
        <f>VLOOKUP(C68,main!D:K,16,FALSE)</f>
        <v>#REF!</v>
      </c>
      <c r="C68" s="1" t="s">
        <v>358</v>
      </c>
      <c r="D68" t="s">
        <v>54</v>
      </c>
      <c r="E68">
        <f>VLOOKUP(D68,elemno!A:B, 2,FALSE)</f>
        <v>16</v>
      </c>
      <c r="F68" t="e">
        <f t="shared" si="1"/>
        <v>#REF!</v>
      </c>
      <c r="G68">
        <v>18</v>
      </c>
      <c r="H68">
        <f>VLOOKUP(G68,props!B:J,3,FALSE)</f>
        <v>4</v>
      </c>
      <c r="I68" t="e">
        <f>VLOOKUP(C68,main!D:K,11,FALSE)</f>
        <v>#REF!</v>
      </c>
      <c r="J68" t="e">
        <f>VLOOKUP(C68,main!D:K,12,FALSE)</f>
        <v>#REF!</v>
      </c>
      <c r="K68" t="s">
        <v>718</v>
      </c>
    </row>
    <row r="69" spans="1:11" x14ac:dyDescent="0.25">
      <c r="A69">
        <v>68</v>
      </c>
      <c r="B69" t="e">
        <f>VLOOKUP(C69,main!D:K,16,FALSE)</f>
        <v>#REF!</v>
      </c>
      <c r="C69" t="s">
        <v>187</v>
      </c>
      <c r="D69" t="s">
        <v>54</v>
      </c>
      <c r="E69">
        <f>VLOOKUP(D69,elemno!A:B, 2,FALSE)</f>
        <v>16</v>
      </c>
      <c r="F69" t="e">
        <f t="shared" si="1"/>
        <v>#REF!</v>
      </c>
      <c r="G69">
        <v>18</v>
      </c>
      <c r="H69">
        <f>VLOOKUP(G69,props!B:J,3,FALSE)</f>
        <v>4</v>
      </c>
      <c r="I69" t="e">
        <f>VLOOKUP(C69,main!D:K,11,FALSE)</f>
        <v>#REF!</v>
      </c>
      <c r="J69" t="e">
        <f>VLOOKUP(C69,main!D:K,12,FALSE)</f>
        <v>#REF!</v>
      </c>
      <c r="K69" t="s">
        <v>719</v>
      </c>
    </row>
    <row r="70" spans="1:11" x14ac:dyDescent="0.25">
      <c r="A70">
        <v>69</v>
      </c>
      <c r="B70" t="e">
        <f>VLOOKUP(C70,main!D:K,16,FALSE)</f>
        <v>#REF!</v>
      </c>
      <c r="C70" t="s">
        <v>67</v>
      </c>
      <c r="D70" t="s">
        <v>54</v>
      </c>
      <c r="E70">
        <f>VLOOKUP(D70,elemno!A:B, 2,FALSE)</f>
        <v>16</v>
      </c>
      <c r="F70" t="e">
        <f t="shared" si="1"/>
        <v>#REF!</v>
      </c>
      <c r="G70">
        <v>19</v>
      </c>
      <c r="H70">
        <f>VLOOKUP(G70,props!B:J,3,FALSE)</f>
        <v>4</v>
      </c>
      <c r="I70" t="e">
        <f>VLOOKUP(C70,main!D:K,11,FALSE)</f>
        <v>#REF!</v>
      </c>
      <c r="J70" t="e">
        <f>VLOOKUP(C70,main!D:K,12,FALSE)</f>
        <v>#REF!</v>
      </c>
      <c r="K70" t="s">
        <v>189</v>
      </c>
    </row>
    <row r="71" spans="1:11" x14ac:dyDescent="0.25">
      <c r="A71">
        <v>70</v>
      </c>
      <c r="B71" t="e">
        <f>VLOOKUP(C71,main!D:K,16,FALSE)</f>
        <v>#REF!</v>
      </c>
      <c r="C71" t="s">
        <v>6</v>
      </c>
      <c r="D71" t="s">
        <v>1</v>
      </c>
      <c r="E71">
        <f>VLOOKUP(D71,elemno!A:B, 2,FALSE)</f>
        <v>6</v>
      </c>
      <c r="F71" t="e">
        <f t="shared" si="1"/>
        <v>#REF!</v>
      </c>
      <c r="G71">
        <v>20</v>
      </c>
      <c r="H71">
        <f>VLOOKUP(G71,props!B:J,3,FALSE)</f>
        <v>4</v>
      </c>
      <c r="I71" t="e">
        <f>VLOOKUP(C71,main!D:K,11,FALSE)</f>
        <v>#REF!</v>
      </c>
      <c r="J71" t="e">
        <f>VLOOKUP(C71,main!D:K,12,FALSE)</f>
        <v>#REF!</v>
      </c>
      <c r="K71" t="s">
        <v>720</v>
      </c>
    </row>
    <row r="72" spans="1:11" x14ac:dyDescent="0.25">
      <c r="A72">
        <v>71</v>
      </c>
      <c r="B72" t="e">
        <f>VLOOKUP(C72,main!D:K,16,FALSE)</f>
        <v>#REF!</v>
      </c>
      <c r="C72" t="s">
        <v>191</v>
      </c>
      <c r="D72" t="s">
        <v>13</v>
      </c>
      <c r="E72">
        <f>VLOOKUP(D72,elemno!A:B, 2,FALSE)</f>
        <v>1</v>
      </c>
      <c r="F72" t="e">
        <f t="shared" si="1"/>
        <v>#REF!</v>
      </c>
      <c r="G72">
        <v>21</v>
      </c>
      <c r="H72">
        <f>VLOOKUP(G72,props!B:J,3,FALSE)</f>
        <v>1</v>
      </c>
      <c r="I72" t="e">
        <f>VLOOKUP(C72,main!D:K,11,FALSE)</f>
        <v>#REF!</v>
      </c>
      <c r="J72" t="e">
        <f>VLOOKUP(C72,main!D:K,12,FALSE)</f>
        <v>#REF!</v>
      </c>
      <c r="K72" t="s">
        <v>721</v>
      </c>
    </row>
    <row r="73" spans="1:11" x14ac:dyDescent="0.25">
      <c r="A73">
        <v>72</v>
      </c>
      <c r="B73" t="e">
        <f>VLOOKUP(C73,main!D:K,16,FALSE)</f>
        <v>#REF!</v>
      </c>
      <c r="C73" t="s">
        <v>14</v>
      </c>
      <c r="D73" t="s">
        <v>13</v>
      </c>
      <c r="E73">
        <f>VLOOKUP(D73,elemno!A:B, 2,FALSE)</f>
        <v>1</v>
      </c>
      <c r="F73" t="e">
        <f t="shared" si="1"/>
        <v>#REF!</v>
      </c>
      <c r="G73">
        <v>21</v>
      </c>
      <c r="H73">
        <f>VLOOKUP(G73,props!B:J,3,FALSE)</f>
        <v>1</v>
      </c>
      <c r="I73" t="e">
        <f>VLOOKUP(C73,main!D:K,11,FALSE)</f>
        <v>#REF!</v>
      </c>
      <c r="J73" t="e">
        <f>VLOOKUP(C73,main!D:K,12,FALSE)</f>
        <v>#REF!</v>
      </c>
      <c r="K73" t="s">
        <v>722</v>
      </c>
    </row>
    <row r="74" spans="1:11" x14ac:dyDescent="0.25">
      <c r="A74">
        <v>73</v>
      </c>
      <c r="B74" t="e">
        <f>VLOOKUP(C74,main!D:K,16,FALSE)</f>
        <v>#N/A</v>
      </c>
      <c r="C74" t="s">
        <v>723</v>
      </c>
      <c r="D74" t="s">
        <v>13</v>
      </c>
      <c r="E74">
        <f>VLOOKUP(D74,elemno!A:B, 2,FALSE)</f>
        <v>1</v>
      </c>
      <c r="F74" t="e">
        <f t="shared" si="1"/>
        <v>#N/A</v>
      </c>
      <c r="G74">
        <v>21</v>
      </c>
      <c r="H74">
        <f>VLOOKUP(G74,props!B:J,3,FALSE)</f>
        <v>1</v>
      </c>
      <c r="I74" t="e">
        <f>VLOOKUP(C74,main!D:K,11,FALSE)</f>
        <v>#N/A</v>
      </c>
      <c r="J74" t="e">
        <f>VLOOKUP(C74,main!D:K,12,FALSE)</f>
        <v>#N/A</v>
      </c>
      <c r="K74" t="s">
        <v>724</v>
      </c>
    </row>
    <row r="75" spans="1:11" x14ac:dyDescent="0.25">
      <c r="A75">
        <v>74</v>
      </c>
      <c r="B75" t="e">
        <f>VLOOKUP(C75,main!D:K,16,FALSE)</f>
        <v>#REF!</v>
      </c>
      <c r="C75" t="s">
        <v>7</v>
      </c>
      <c r="D75" t="s">
        <v>1</v>
      </c>
      <c r="E75">
        <f>VLOOKUP(D75,elemno!A:B, 2,FALSE)</f>
        <v>6</v>
      </c>
      <c r="F75" t="e">
        <f t="shared" si="1"/>
        <v>#REF!</v>
      </c>
      <c r="G75">
        <v>22</v>
      </c>
      <c r="H75">
        <f>VLOOKUP(G75,props!B:J,3,FALSE)</f>
        <v>4</v>
      </c>
      <c r="I75" t="e">
        <f>VLOOKUP(C75,main!D:K,11,FALSE)</f>
        <v>#REF!</v>
      </c>
      <c r="J75" t="e">
        <f>VLOOKUP(C75,main!D:K,12,FALSE)</f>
        <v>#REF!</v>
      </c>
      <c r="K75" t="s">
        <v>725</v>
      </c>
    </row>
    <row r="76" spans="1:11" x14ac:dyDescent="0.25">
      <c r="A76">
        <v>75</v>
      </c>
      <c r="B76" t="e">
        <f>VLOOKUP(C76,main!D:K,16,FALSE)</f>
        <v>#REF!</v>
      </c>
      <c r="C76" t="s">
        <v>195</v>
      </c>
      <c r="D76" t="s">
        <v>13</v>
      </c>
      <c r="E76">
        <f>VLOOKUP(D76,elemno!A:B, 2,FALSE)</f>
        <v>1</v>
      </c>
      <c r="F76" t="e">
        <f t="shared" si="1"/>
        <v>#REF!</v>
      </c>
      <c r="G76">
        <v>23</v>
      </c>
      <c r="H76">
        <f>VLOOKUP(G76,props!B:J,3,FALSE)</f>
        <v>1</v>
      </c>
      <c r="I76" t="e">
        <f>VLOOKUP(C76,main!D:K,11,FALSE)</f>
        <v>#REF!</v>
      </c>
      <c r="J76" t="e">
        <f>VLOOKUP(C76,main!D:K,12,FALSE)</f>
        <v>#REF!</v>
      </c>
      <c r="K76" t="s">
        <v>726</v>
      </c>
    </row>
    <row r="77" spans="1:11" x14ac:dyDescent="0.25">
      <c r="A77">
        <v>76</v>
      </c>
      <c r="B77" t="e">
        <f>VLOOKUP(C77,main!D:K,16,FALSE)</f>
        <v>#REF!</v>
      </c>
      <c r="C77" t="s">
        <v>197</v>
      </c>
      <c r="D77" t="s">
        <v>13</v>
      </c>
      <c r="E77">
        <f>VLOOKUP(D77,elemno!A:B, 2,FALSE)</f>
        <v>1</v>
      </c>
      <c r="F77" t="e">
        <f t="shared" si="1"/>
        <v>#REF!</v>
      </c>
      <c r="G77">
        <v>23</v>
      </c>
      <c r="H77">
        <f>VLOOKUP(G77,props!B:J,3,FALSE)</f>
        <v>1</v>
      </c>
      <c r="I77" t="e">
        <f>VLOOKUP(C77,main!D:K,11,FALSE)</f>
        <v>#REF!</v>
      </c>
      <c r="J77" t="e">
        <f>VLOOKUP(C77,main!D:K,12,FALSE)</f>
        <v>#REF!</v>
      </c>
      <c r="K77" t="s">
        <v>727</v>
      </c>
    </row>
    <row r="78" spans="1:11" x14ac:dyDescent="0.25">
      <c r="A78">
        <v>77</v>
      </c>
      <c r="B78" t="e">
        <f>VLOOKUP(C78,main!D:K,16,FALSE)</f>
        <v>#REF!</v>
      </c>
      <c r="C78" t="s">
        <v>199</v>
      </c>
      <c r="D78" t="s">
        <v>13</v>
      </c>
      <c r="E78">
        <f>VLOOKUP(D78,elemno!A:B, 2,FALSE)</f>
        <v>1</v>
      </c>
      <c r="F78" t="e">
        <f t="shared" si="1"/>
        <v>#REF!</v>
      </c>
      <c r="G78">
        <v>23</v>
      </c>
      <c r="H78">
        <f>VLOOKUP(G78,props!B:J,3,FALSE)</f>
        <v>1</v>
      </c>
      <c r="I78" t="e">
        <f>VLOOKUP(C78,main!D:K,11,FALSE)</f>
        <v>#REF!</v>
      </c>
      <c r="J78" t="e">
        <f>VLOOKUP(C78,main!D:K,12,FALSE)</f>
        <v>#REF!</v>
      </c>
      <c r="K78" t="s">
        <v>200</v>
      </c>
    </row>
    <row r="79" spans="1:11" x14ac:dyDescent="0.25">
      <c r="A79">
        <v>78</v>
      </c>
      <c r="B79" t="e">
        <f>VLOOKUP(C79,main!D:K,16,FALSE)</f>
        <v>#N/A</v>
      </c>
      <c r="C79" t="s">
        <v>728</v>
      </c>
      <c r="D79" t="s">
        <v>13</v>
      </c>
      <c r="E79">
        <f>VLOOKUP(D79,elemno!A:B, 2,FALSE)</f>
        <v>1</v>
      </c>
      <c r="F79" t="e">
        <f t="shared" si="1"/>
        <v>#N/A</v>
      </c>
      <c r="G79">
        <v>23</v>
      </c>
      <c r="H79">
        <f>VLOOKUP(G79,props!B:J,3,FALSE)</f>
        <v>1</v>
      </c>
      <c r="I79" t="e">
        <f>VLOOKUP(C79,main!D:K,11,FALSE)</f>
        <v>#N/A</v>
      </c>
      <c r="J79" t="e">
        <f>VLOOKUP(C79,main!D:K,12,FALSE)</f>
        <v>#N/A</v>
      </c>
      <c r="K79" t="s">
        <v>729</v>
      </c>
    </row>
    <row r="80" spans="1:11" x14ac:dyDescent="0.25">
      <c r="A80">
        <v>79</v>
      </c>
      <c r="B80" t="e">
        <f>VLOOKUP(C80,main!D:K,16,FALSE)</f>
        <v>#N/A</v>
      </c>
      <c r="C80" t="s">
        <v>730</v>
      </c>
      <c r="D80" t="s">
        <v>13</v>
      </c>
      <c r="E80">
        <f>VLOOKUP(D80,elemno!A:B, 2,FALSE)</f>
        <v>1</v>
      </c>
      <c r="F80" t="e">
        <f t="shared" si="1"/>
        <v>#N/A</v>
      </c>
      <c r="G80">
        <v>23</v>
      </c>
      <c r="H80">
        <f>VLOOKUP(G80,props!B:J,3,FALSE)</f>
        <v>1</v>
      </c>
      <c r="I80" t="e">
        <f>VLOOKUP(C80,main!D:K,11,FALSE)</f>
        <v>#N/A</v>
      </c>
      <c r="J80" t="e">
        <f>VLOOKUP(C80,main!D:K,12,FALSE)</f>
        <v>#N/A</v>
      </c>
      <c r="K80" t="s">
        <v>731</v>
      </c>
    </row>
    <row r="81" spans="1:11" x14ac:dyDescent="0.25">
      <c r="A81">
        <v>80</v>
      </c>
      <c r="B81" t="e">
        <f>VLOOKUP(C81,main!D:K,16,FALSE)</f>
        <v>#REF!</v>
      </c>
      <c r="C81" t="s">
        <v>15</v>
      </c>
      <c r="D81" t="s">
        <v>13</v>
      </c>
      <c r="E81">
        <f>VLOOKUP(D81,elemno!A:B, 2,FALSE)</f>
        <v>1</v>
      </c>
      <c r="F81" t="e">
        <f t="shared" si="1"/>
        <v>#REF!</v>
      </c>
      <c r="G81">
        <v>23</v>
      </c>
      <c r="H81">
        <f>VLOOKUP(G81,props!B:J,3,FALSE)</f>
        <v>1</v>
      </c>
      <c r="I81" t="e">
        <f>VLOOKUP(C81,main!D:K,11,FALSE)</f>
        <v>#REF!</v>
      </c>
      <c r="J81" t="e">
        <f>VLOOKUP(C81,main!D:K,12,FALSE)</f>
        <v>#REF!</v>
      </c>
      <c r="K81" t="s">
        <v>732</v>
      </c>
    </row>
    <row r="82" spans="1:11" x14ac:dyDescent="0.25">
      <c r="A82">
        <v>81</v>
      </c>
      <c r="B82" t="e">
        <f>VLOOKUP(C82,main!D:K,16,FALSE)</f>
        <v>#REF!</v>
      </c>
      <c r="C82" t="s">
        <v>16</v>
      </c>
      <c r="D82" t="s">
        <v>13</v>
      </c>
      <c r="E82">
        <f>VLOOKUP(D82,elemno!A:B, 2,FALSE)</f>
        <v>1</v>
      </c>
      <c r="F82" t="e">
        <f t="shared" si="1"/>
        <v>#REF!</v>
      </c>
      <c r="G82">
        <v>24</v>
      </c>
      <c r="H82">
        <f>VLOOKUP(G82,props!B:J,3,FALSE)</f>
        <v>1</v>
      </c>
      <c r="I82" t="e">
        <f>VLOOKUP(C82,main!D:K,11,FALSE)</f>
        <v>#REF!</v>
      </c>
      <c r="J82" t="e">
        <f>VLOOKUP(C82,main!D:K,12,FALSE)</f>
        <v>#REF!</v>
      </c>
      <c r="K82" t="s">
        <v>733</v>
      </c>
    </row>
    <row r="83" spans="1:11" x14ac:dyDescent="0.25">
      <c r="A83">
        <v>82</v>
      </c>
      <c r="B83" t="e">
        <f>VLOOKUP(C83,main!D:K,16,FALSE)</f>
        <v>#REF!</v>
      </c>
      <c r="C83" t="s">
        <v>203</v>
      </c>
      <c r="D83" t="s">
        <v>13</v>
      </c>
      <c r="E83">
        <f>VLOOKUP(D83,elemno!A:B, 2,FALSE)</f>
        <v>1</v>
      </c>
      <c r="F83" t="e">
        <f t="shared" si="1"/>
        <v>#REF!</v>
      </c>
      <c r="G83">
        <v>24</v>
      </c>
      <c r="H83">
        <f>VLOOKUP(G83,props!B:J,3,FALSE)</f>
        <v>1</v>
      </c>
      <c r="I83" t="e">
        <f>VLOOKUP(C83,main!D:K,11,FALSE)</f>
        <v>#REF!</v>
      </c>
      <c r="J83" t="e">
        <f>VLOOKUP(C83,main!D:K,12,FALSE)</f>
        <v>#REF!</v>
      </c>
      <c r="K83" t="s">
        <v>734</v>
      </c>
    </row>
    <row r="84" spans="1:11" x14ac:dyDescent="0.25">
      <c r="A84">
        <v>83</v>
      </c>
      <c r="B84" t="e">
        <f>VLOOKUP(C84,main!D:K,16,FALSE)</f>
        <v>#REF!</v>
      </c>
      <c r="C84" t="s">
        <v>205</v>
      </c>
      <c r="D84" t="s">
        <v>59</v>
      </c>
      <c r="E84">
        <f>VLOOKUP(D84,elemno!A:B, 2,FALSE)</f>
        <v>15</v>
      </c>
      <c r="F84" t="e">
        <f t="shared" si="1"/>
        <v>#REF!</v>
      </c>
      <c r="G84">
        <v>25</v>
      </c>
      <c r="H84">
        <f>VLOOKUP(G84,props!B:J,3,FALSE)</f>
        <v>4</v>
      </c>
      <c r="I84" t="e">
        <f>VLOOKUP(C84,main!D:K,11,FALSE)</f>
        <v>#REF!</v>
      </c>
      <c r="J84" t="e">
        <f>VLOOKUP(C84,main!D:K,12,FALSE)</f>
        <v>#REF!</v>
      </c>
      <c r="K84" t="s">
        <v>735</v>
      </c>
    </row>
    <row r="85" spans="1:11" x14ac:dyDescent="0.25">
      <c r="A85">
        <v>84</v>
      </c>
      <c r="B85" t="e">
        <f>VLOOKUP(C85,main!D:K,16,FALSE)</f>
        <v>#REF!</v>
      </c>
      <c r="C85" t="s">
        <v>207</v>
      </c>
      <c r="D85" t="s">
        <v>59</v>
      </c>
      <c r="E85">
        <f>VLOOKUP(D85,elemno!A:B, 2,FALSE)</f>
        <v>15</v>
      </c>
      <c r="F85" t="e">
        <f t="shared" si="1"/>
        <v>#REF!</v>
      </c>
      <c r="G85">
        <v>25</v>
      </c>
      <c r="H85">
        <f>VLOOKUP(G85,props!B:J,3,FALSE)</f>
        <v>4</v>
      </c>
      <c r="I85" t="e">
        <f>VLOOKUP(C85,main!D:K,11,FALSE)</f>
        <v>#REF!</v>
      </c>
      <c r="J85" t="e">
        <f>VLOOKUP(C85,main!D:K,12,FALSE)</f>
        <v>#REF!</v>
      </c>
      <c r="K85" t="s">
        <v>736</v>
      </c>
    </row>
    <row r="86" spans="1:11" x14ac:dyDescent="0.25">
      <c r="A86">
        <v>85</v>
      </c>
      <c r="B86" t="e">
        <f>VLOOKUP(C86,main!D:K,16,FALSE)</f>
        <v>#REF!</v>
      </c>
      <c r="C86" t="s">
        <v>209</v>
      </c>
      <c r="D86" t="s">
        <v>59</v>
      </c>
      <c r="E86">
        <f>VLOOKUP(D86,elemno!A:B, 2,FALSE)</f>
        <v>15</v>
      </c>
      <c r="F86" t="e">
        <f t="shared" si="1"/>
        <v>#REF!</v>
      </c>
      <c r="G86">
        <v>25</v>
      </c>
      <c r="H86">
        <f>VLOOKUP(G86,props!B:J,3,FALSE)</f>
        <v>4</v>
      </c>
      <c r="I86" t="e">
        <f>VLOOKUP(C86,main!D:K,11,FALSE)</f>
        <v>#REF!</v>
      </c>
      <c r="J86" t="e">
        <f>VLOOKUP(C86,main!D:K,12,FALSE)</f>
        <v>#REF!</v>
      </c>
      <c r="K86" t="s">
        <v>737</v>
      </c>
    </row>
    <row r="87" spans="1:11" x14ac:dyDescent="0.25">
      <c r="A87">
        <v>86</v>
      </c>
      <c r="B87" t="e">
        <f>VLOOKUP(C87,main!D:K,16,FALSE)</f>
        <v>#REF!</v>
      </c>
      <c r="C87" t="s">
        <v>211</v>
      </c>
      <c r="D87" t="s">
        <v>59</v>
      </c>
      <c r="E87">
        <f>VLOOKUP(D87,elemno!A:B, 2,FALSE)</f>
        <v>15</v>
      </c>
      <c r="F87" t="e">
        <f t="shared" si="1"/>
        <v>#REF!</v>
      </c>
      <c r="G87">
        <v>25</v>
      </c>
      <c r="H87">
        <f>VLOOKUP(G87,props!B:J,3,FALSE)</f>
        <v>4</v>
      </c>
      <c r="I87" t="e">
        <f>VLOOKUP(C87,main!D:K,11,FALSE)</f>
        <v>#REF!</v>
      </c>
      <c r="J87" t="e">
        <f>VLOOKUP(C87,main!D:K,12,FALSE)</f>
        <v>#REF!</v>
      </c>
      <c r="K87" t="s">
        <v>738</v>
      </c>
    </row>
    <row r="88" spans="1:11" x14ac:dyDescent="0.25">
      <c r="A88">
        <v>87</v>
      </c>
      <c r="B88" t="e">
        <f>VLOOKUP(C88,main!D:K,16,FALSE)</f>
        <v>#REF!</v>
      </c>
      <c r="C88" t="s">
        <v>58</v>
      </c>
      <c r="D88" t="s">
        <v>59</v>
      </c>
      <c r="E88">
        <f>VLOOKUP(D88,elemno!A:B, 2,FALSE)</f>
        <v>15</v>
      </c>
      <c r="F88" t="e">
        <f t="shared" si="1"/>
        <v>#REF!</v>
      </c>
      <c r="G88">
        <v>25</v>
      </c>
      <c r="H88">
        <f>VLOOKUP(G88,props!B:J,3,FALSE)</f>
        <v>4</v>
      </c>
      <c r="I88" t="e">
        <f>VLOOKUP(C88,main!D:K,11,FALSE)</f>
        <v>#REF!</v>
      </c>
      <c r="J88" t="e">
        <f>VLOOKUP(C88,main!D:K,12,FALSE)</f>
        <v>#REF!</v>
      </c>
      <c r="K88" t="s">
        <v>739</v>
      </c>
    </row>
    <row r="89" spans="1:11" x14ac:dyDescent="0.25">
      <c r="A89">
        <v>88</v>
      </c>
      <c r="B89" t="e">
        <f>VLOOKUP(C89,main!D:K,16,FALSE)</f>
        <v>#REF!</v>
      </c>
      <c r="C89" t="s">
        <v>59</v>
      </c>
      <c r="D89" t="s">
        <v>59</v>
      </c>
      <c r="E89">
        <f>VLOOKUP(D89,elemno!A:B, 2,FALSE)</f>
        <v>15</v>
      </c>
      <c r="F89" t="e">
        <f t="shared" si="1"/>
        <v>#REF!</v>
      </c>
      <c r="G89">
        <v>26</v>
      </c>
      <c r="H89">
        <f>VLOOKUP(G89,props!B:J,3,FALSE)</f>
        <v>3</v>
      </c>
      <c r="I89" t="e">
        <f>VLOOKUP(C89,main!D:K,11,FALSE)</f>
        <v>#REF!</v>
      </c>
      <c r="J89" t="e">
        <f>VLOOKUP(C89,main!D:K,12,FALSE)</f>
        <v>#REF!</v>
      </c>
      <c r="K89" t="s">
        <v>740</v>
      </c>
    </row>
    <row r="90" spans="1:11" x14ac:dyDescent="0.25">
      <c r="A90">
        <v>89</v>
      </c>
      <c r="B90" t="e">
        <f>VLOOKUP(C90,main!D:K,16,FALSE)</f>
        <v>#REF!</v>
      </c>
      <c r="C90" t="s">
        <v>215</v>
      </c>
      <c r="D90" t="s">
        <v>13</v>
      </c>
      <c r="E90">
        <f>VLOOKUP(D90,elemno!A:B, 2,FALSE)</f>
        <v>1</v>
      </c>
      <c r="F90" t="e">
        <f t="shared" si="1"/>
        <v>#REF!</v>
      </c>
      <c r="G90">
        <v>27</v>
      </c>
      <c r="H90">
        <f>VLOOKUP(G90,props!B:J,3,FALSE)</f>
        <v>1</v>
      </c>
      <c r="I90" t="e">
        <f>VLOOKUP(C90,main!D:K,11,FALSE)</f>
        <v>#REF!</v>
      </c>
      <c r="J90" t="e">
        <f>VLOOKUP(C90,main!D:K,12,FALSE)</f>
        <v>#REF!</v>
      </c>
      <c r="K90" t="s">
        <v>741</v>
      </c>
    </row>
    <row r="91" spans="1:11" x14ac:dyDescent="0.25">
      <c r="A91">
        <v>90</v>
      </c>
      <c r="B91" t="e">
        <f>VLOOKUP(C91,main!D:K,16,FALSE)</f>
        <v>#REF!</v>
      </c>
      <c r="C91" t="s">
        <v>17</v>
      </c>
      <c r="D91" t="s">
        <v>13</v>
      </c>
      <c r="E91">
        <f>VLOOKUP(D91,elemno!A:B, 2,FALSE)</f>
        <v>1</v>
      </c>
      <c r="F91" t="e">
        <f t="shared" si="1"/>
        <v>#REF!</v>
      </c>
      <c r="G91">
        <v>27</v>
      </c>
      <c r="H91">
        <f>VLOOKUP(G91,props!B:J,3,FALSE)</f>
        <v>1</v>
      </c>
      <c r="I91" t="e">
        <f>VLOOKUP(C91,main!D:K,11,FALSE)</f>
        <v>#REF!</v>
      </c>
      <c r="J91" t="e">
        <f>VLOOKUP(C91,main!D:K,12,FALSE)</f>
        <v>#REF!</v>
      </c>
      <c r="K91" t="s">
        <v>742</v>
      </c>
    </row>
    <row r="92" spans="1:11" x14ac:dyDescent="0.25">
      <c r="A92">
        <v>91</v>
      </c>
      <c r="B92" t="e">
        <f>VLOOKUP(C92,main!D:K,16,FALSE)</f>
        <v>#REF!</v>
      </c>
      <c r="C92" t="s">
        <v>217</v>
      </c>
      <c r="D92" t="s">
        <v>13</v>
      </c>
      <c r="E92">
        <f>VLOOKUP(D92,elemno!A:B, 2,FALSE)</f>
        <v>1</v>
      </c>
      <c r="F92" t="e">
        <f t="shared" si="1"/>
        <v>#REF!</v>
      </c>
      <c r="G92">
        <v>28</v>
      </c>
      <c r="H92">
        <f>VLOOKUP(G92,props!B:J,3,FALSE)</f>
        <v>1</v>
      </c>
      <c r="I92" t="e">
        <f>VLOOKUP(C92,main!D:K,11,FALSE)</f>
        <v>#REF!</v>
      </c>
      <c r="J92" t="e">
        <f>VLOOKUP(C92,main!D:K,12,FALSE)</f>
        <v>#REF!</v>
      </c>
      <c r="K92" t="s">
        <v>743</v>
      </c>
    </row>
    <row r="93" spans="1:11" x14ac:dyDescent="0.25">
      <c r="A93">
        <v>92</v>
      </c>
      <c r="B93" t="e">
        <f>VLOOKUP(C93,main!D:K,16,FALSE)</f>
        <v>#REF!</v>
      </c>
      <c r="C93" t="s">
        <v>221</v>
      </c>
      <c r="D93" t="s">
        <v>13</v>
      </c>
      <c r="E93">
        <f>VLOOKUP(D93,elemno!A:B, 2,FALSE)</f>
        <v>1</v>
      </c>
      <c r="F93" t="e">
        <f t="shared" si="1"/>
        <v>#REF!</v>
      </c>
      <c r="G93">
        <v>28</v>
      </c>
      <c r="H93">
        <f>VLOOKUP(G93,props!B:J,3,FALSE)</f>
        <v>1</v>
      </c>
      <c r="I93" t="e">
        <f>VLOOKUP(C93,main!D:K,11,FALSE)</f>
        <v>#REF!</v>
      </c>
      <c r="J93" t="e">
        <f>VLOOKUP(C93,main!D:K,12,FALSE)</f>
        <v>#REF!</v>
      </c>
      <c r="K93" t="s">
        <v>744</v>
      </c>
    </row>
    <row r="94" spans="1:11" x14ac:dyDescent="0.25">
      <c r="A94">
        <v>93</v>
      </c>
      <c r="B94" t="e">
        <f>VLOOKUP(C94,main!D:K,16,FALSE)</f>
        <v>#REF!</v>
      </c>
      <c r="C94" t="s">
        <v>219</v>
      </c>
      <c r="D94" t="s">
        <v>13</v>
      </c>
      <c r="E94">
        <f>VLOOKUP(D94,elemno!A:B, 2,FALSE)</f>
        <v>1</v>
      </c>
      <c r="F94" t="e">
        <f t="shared" si="1"/>
        <v>#REF!</v>
      </c>
      <c r="G94">
        <v>28</v>
      </c>
      <c r="H94">
        <f>VLOOKUP(G94,props!B:J,3,FALSE)</f>
        <v>1</v>
      </c>
      <c r="I94" t="e">
        <f>VLOOKUP(C94,main!D:K,11,FALSE)</f>
        <v>#REF!</v>
      </c>
      <c r="J94" t="e">
        <f>VLOOKUP(C94,main!D:K,12,FALSE)</f>
        <v>#REF!</v>
      </c>
      <c r="K94" t="s">
        <v>745</v>
      </c>
    </row>
    <row r="95" spans="1:11" x14ac:dyDescent="0.25">
      <c r="A95">
        <v>94</v>
      </c>
      <c r="B95" t="e">
        <f>VLOOKUP(C95,main!D:K,16,FALSE)</f>
        <v>#REF!</v>
      </c>
      <c r="C95" t="s">
        <v>223</v>
      </c>
      <c r="D95" t="s">
        <v>13</v>
      </c>
      <c r="E95">
        <f>VLOOKUP(D95,elemno!A:B, 2,FALSE)</f>
        <v>1</v>
      </c>
      <c r="F95" t="e">
        <f t="shared" si="1"/>
        <v>#REF!</v>
      </c>
      <c r="G95">
        <v>28</v>
      </c>
      <c r="H95">
        <f>VLOOKUP(G95,props!B:J,3,FALSE)</f>
        <v>1</v>
      </c>
      <c r="I95" t="e">
        <f>VLOOKUP(C95,main!D:K,11,FALSE)</f>
        <v>#REF!</v>
      </c>
      <c r="J95" t="e">
        <f>VLOOKUP(C95,main!D:K,12,FALSE)</f>
        <v>#REF!</v>
      </c>
      <c r="K95" t="s">
        <v>746</v>
      </c>
    </row>
    <row r="96" spans="1:11" x14ac:dyDescent="0.25">
      <c r="A96">
        <v>95</v>
      </c>
      <c r="B96" t="e">
        <f>VLOOKUP(C96,main!D:K,16,FALSE)</f>
        <v>#REF!</v>
      </c>
      <c r="C96" t="s">
        <v>225</v>
      </c>
      <c r="D96" t="s">
        <v>13</v>
      </c>
      <c r="E96">
        <f>VLOOKUP(D96,elemno!A:B, 2,FALSE)</f>
        <v>1</v>
      </c>
      <c r="F96" t="e">
        <f t="shared" si="1"/>
        <v>#REF!</v>
      </c>
      <c r="G96">
        <v>28</v>
      </c>
      <c r="H96">
        <f>VLOOKUP(G96,props!B:J,3,FALSE)</f>
        <v>1</v>
      </c>
      <c r="I96" t="e">
        <f>VLOOKUP(C96,main!D:K,11,FALSE)</f>
        <v>#REF!</v>
      </c>
      <c r="J96" t="e">
        <f>VLOOKUP(C96,main!D:K,12,FALSE)</f>
        <v>#REF!</v>
      </c>
      <c r="K96" t="s">
        <v>747</v>
      </c>
    </row>
    <row r="97" spans="1:11" x14ac:dyDescent="0.25">
      <c r="A97">
        <v>96</v>
      </c>
      <c r="B97" t="e">
        <f>VLOOKUP(C97,main!D:K,16,FALSE)</f>
        <v>#REF!</v>
      </c>
      <c r="C97" t="s">
        <v>227</v>
      </c>
      <c r="D97" t="s">
        <v>13</v>
      </c>
      <c r="E97">
        <f>VLOOKUP(D97,elemno!A:B, 2,FALSE)</f>
        <v>1</v>
      </c>
      <c r="F97" t="e">
        <f t="shared" si="1"/>
        <v>#REF!</v>
      </c>
      <c r="G97">
        <v>28</v>
      </c>
      <c r="H97">
        <f>VLOOKUP(G97,props!B:J,3,FALSE)</f>
        <v>1</v>
      </c>
      <c r="I97" t="e">
        <f>VLOOKUP(C97,main!D:K,11,FALSE)</f>
        <v>#REF!</v>
      </c>
      <c r="J97" t="e">
        <f>VLOOKUP(C97,main!D:K,12,FALSE)</f>
        <v>#REF!</v>
      </c>
      <c r="K97" t="s">
        <v>748</v>
      </c>
    </row>
    <row r="98" spans="1:11" x14ac:dyDescent="0.25">
      <c r="A98">
        <v>97</v>
      </c>
      <c r="B98" t="e">
        <f>VLOOKUP(C98,main!D:K,16,FALSE)</f>
        <v>#REF!</v>
      </c>
      <c r="C98" t="s">
        <v>749</v>
      </c>
      <c r="D98" t="s">
        <v>13</v>
      </c>
      <c r="E98">
        <f>VLOOKUP(D98,elemno!A:B, 2,FALSE)</f>
        <v>1</v>
      </c>
      <c r="F98" t="e">
        <f t="shared" si="1"/>
        <v>#REF!</v>
      </c>
      <c r="G98">
        <v>28</v>
      </c>
      <c r="H98">
        <f>VLOOKUP(G98,props!B:J,3,FALSE)</f>
        <v>1</v>
      </c>
      <c r="I98" t="e">
        <f>VLOOKUP(C98,main!D:K,11,FALSE)</f>
        <v>#REF!</v>
      </c>
      <c r="J98" t="e">
        <f>VLOOKUP(C98,main!D:K,12,FALSE)</f>
        <v>#REF!</v>
      </c>
      <c r="K98" t="s">
        <v>750</v>
      </c>
    </row>
    <row r="99" spans="1:11" x14ac:dyDescent="0.25">
      <c r="A99">
        <v>98</v>
      </c>
      <c r="B99" t="e">
        <f>VLOOKUP(C99,main!D:K,16,FALSE)</f>
        <v>#N/A</v>
      </c>
      <c r="C99" t="s">
        <v>751</v>
      </c>
      <c r="D99" t="s">
        <v>13</v>
      </c>
      <c r="E99">
        <f>VLOOKUP(D99,elemno!A:B, 2,FALSE)</f>
        <v>1</v>
      </c>
      <c r="F99" t="e">
        <f t="shared" si="1"/>
        <v>#N/A</v>
      </c>
      <c r="G99">
        <v>28</v>
      </c>
      <c r="H99">
        <f>VLOOKUP(G99,props!B:J,3,FALSE)</f>
        <v>1</v>
      </c>
      <c r="I99" t="e">
        <f>VLOOKUP(C99,main!D:K,11,FALSE)</f>
        <v>#N/A</v>
      </c>
      <c r="J99" t="e">
        <f>VLOOKUP(C99,main!D:K,12,FALSE)</f>
        <v>#N/A</v>
      </c>
      <c r="K99" t="s">
        <v>752</v>
      </c>
    </row>
    <row r="100" spans="1:11" x14ac:dyDescent="0.25">
      <c r="A100">
        <v>99</v>
      </c>
      <c r="B100" t="e">
        <f>VLOOKUP(C100,main!D:K,16,FALSE)</f>
        <v>#REF!</v>
      </c>
      <c r="C100" t="s">
        <v>753</v>
      </c>
      <c r="D100" t="s">
        <v>13</v>
      </c>
      <c r="E100">
        <f>VLOOKUP(D100,elemno!A:B, 2,FALSE)</f>
        <v>1</v>
      </c>
      <c r="F100" t="e">
        <f t="shared" si="1"/>
        <v>#REF!</v>
      </c>
      <c r="G100">
        <v>28</v>
      </c>
      <c r="H100">
        <f>VLOOKUP(G100,props!B:J,3,FALSE)</f>
        <v>1</v>
      </c>
      <c r="I100" t="e">
        <f>VLOOKUP(C100,main!D:K,11,FALSE)</f>
        <v>#REF!</v>
      </c>
      <c r="J100" t="e">
        <f>VLOOKUP(C100,main!D:K,12,FALSE)</f>
        <v>#REF!</v>
      </c>
      <c r="K100" t="s">
        <v>754</v>
      </c>
    </row>
    <row r="101" spans="1:11" x14ac:dyDescent="0.25">
      <c r="A101">
        <v>100</v>
      </c>
      <c r="B101" t="e">
        <f>VLOOKUP(C101,main!D:K,16,FALSE)</f>
        <v>#REF!</v>
      </c>
      <c r="C101" t="s">
        <v>229</v>
      </c>
      <c r="D101" t="s">
        <v>13</v>
      </c>
      <c r="E101">
        <f>VLOOKUP(D101,elemno!A:B, 2,FALSE)</f>
        <v>1</v>
      </c>
      <c r="F101" t="e">
        <f t="shared" si="1"/>
        <v>#REF!</v>
      </c>
      <c r="G101">
        <v>28</v>
      </c>
      <c r="H101">
        <f>VLOOKUP(G101,props!B:J,3,FALSE)</f>
        <v>1</v>
      </c>
      <c r="I101" t="e">
        <f>VLOOKUP(C101,main!D:K,11,FALSE)</f>
        <v>#REF!</v>
      </c>
      <c r="J101" t="e">
        <f>VLOOKUP(C101,main!D:K,12,FALSE)</f>
        <v>#REF!</v>
      </c>
      <c r="K101" t="s">
        <v>755</v>
      </c>
    </row>
    <row r="102" spans="1:11" x14ac:dyDescent="0.25">
      <c r="A102">
        <v>101</v>
      </c>
      <c r="B102" t="e">
        <f>VLOOKUP(C102,main!D:K,16,FALSE)</f>
        <v>#REF!</v>
      </c>
      <c r="C102" t="s">
        <v>18</v>
      </c>
      <c r="D102" t="s">
        <v>13</v>
      </c>
      <c r="E102">
        <f>VLOOKUP(D102,elemno!A:B, 2,FALSE)</f>
        <v>1</v>
      </c>
      <c r="F102" t="e">
        <f t="shared" si="1"/>
        <v>#REF!</v>
      </c>
      <c r="G102">
        <v>29</v>
      </c>
      <c r="H102">
        <f>VLOOKUP(G102,props!B:J,3,FALSE)</f>
        <v>1</v>
      </c>
      <c r="I102" t="e">
        <f>VLOOKUP(C102,main!D:K,11,FALSE)</f>
        <v>#REF!</v>
      </c>
      <c r="J102" t="e">
        <f>VLOOKUP(C102,main!D:K,12,FALSE)</f>
        <v>#REF!</v>
      </c>
      <c r="K102" t="s">
        <v>756</v>
      </c>
    </row>
    <row r="103" spans="1:11" x14ac:dyDescent="0.25">
      <c r="A103">
        <v>102</v>
      </c>
      <c r="B103" t="e">
        <f>VLOOKUP(C103,main!D:K,16,FALSE)</f>
        <v>#REF!</v>
      </c>
      <c r="C103" t="s">
        <v>232</v>
      </c>
      <c r="D103" t="s">
        <v>13</v>
      </c>
      <c r="E103">
        <f>VLOOKUP(D103,elemno!A:B, 2,FALSE)</f>
        <v>1</v>
      </c>
      <c r="F103" t="e">
        <f t="shared" si="1"/>
        <v>#REF!</v>
      </c>
      <c r="G103">
        <v>29</v>
      </c>
      <c r="H103">
        <f>VLOOKUP(G103,props!B:J,3,FALSE)</f>
        <v>1</v>
      </c>
      <c r="I103" t="e">
        <f>VLOOKUP(C103,main!D:K,11,FALSE)</f>
        <v>#REF!</v>
      </c>
      <c r="J103" t="e">
        <f>VLOOKUP(C103,main!D:K,12,FALSE)</f>
        <v>#REF!</v>
      </c>
      <c r="K103" t="s">
        <v>233</v>
      </c>
    </row>
    <row r="104" spans="1:11" x14ac:dyDescent="0.25">
      <c r="A104">
        <v>103</v>
      </c>
      <c r="B104" t="e">
        <f>VLOOKUP(C104,main!D:K,16,FALSE)</f>
        <v>#REF!</v>
      </c>
      <c r="C104" t="s">
        <v>8</v>
      </c>
      <c r="D104" t="s">
        <v>1</v>
      </c>
      <c r="E104">
        <f>VLOOKUP(D104,elemno!A:B, 2,FALSE)</f>
        <v>6</v>
      </c>
      <c r="F104" t="e">
        <f t="shared" si="1"/>
        <v>#REF!</v>
      </c>
      <c r="G104">
        <v>30</v>
      </c>
      <c r="H104">
        <f>VLOOKUP(G104,props!B:J,3,FALSE)</f>
        <v>3</v>
      </c>
      <c r="I104" t="e">
        <f>VLOOKUP(C104,main!D:K,11,FALSE)</f>
        <v>#REF!</v>
      </c>
      <c r="J104" t="e">
        <f>VLOOKUP(C104,main!D:K,12,FALSE)</f>
        <v>#REF!</v>
      </c>
      <c r="K104" t="s">
        <v>757</v>
      </c>
    </row>
    <row r="105" spans="1:11" x14ac:dyDescent="0.25">
      <c r="A105">
        <v>104</v>
      </c>
      <c r="B105" t="e">
        <f>VLOOKUP(C105,main!D:K,16,FALSE)</f>
        <v>#REF!</v>
      </c>
      <c r="C105" t="s">
        <v>19</v>
      </c>
      <c r="D105" t="s">
        <v>13</v>
      </c>
      <c r="E105">
        <f>VLOOKUP(D105,elemno!A:B, 2,FALSE)</f>
        <v>1</v>
      </c>
      <c r="F105" t="e">
        <f t="shared" si="1"/>
        <v>#REF!</v>
      </c>
      <c r="G105">
        <v>31</v>
      </c>
      <c r="H105">
        <f>VLOOKUP(G105,props!B:J,3,FALSE)</f>
        <v>1</v>
      </c>
      <c r="I105" t="e">
        <f>VLOOKUP(C105,main!D:K,11,FALSE)</f>
        <v>#REF!</v>
      </c>
      <c r="J105" t="e">
        <f>VLOOKUP(C105,main!D:K,12,FALSE)</f>
        <v>#REF!</v>
      </c>
      <c r="K105" t="s">
        <v>758</v>
      </c>
    </row>
    <row r="106" spans="1:11" x14ac:dyDescent="0.25">
      <c r="A106">
        <v>105</v>
      </c>
      <c r="B106" t="e">
        <f>VLOOKUP(C106,main!D:K,16,FALSE)</f>
        <v>#REF!</v>
      </c>
      <c r="C106" t="s">
        <v>236</v>
      </c>
      <c r="D106" t="s">
        <v>24</v>
      </c>
      <c r="E106">
        <f>VLOOKUP(D106,elemno!A:B, 2,FALSE)</f>
        <v>8</v>
      </c>
      <c r="F106" t="e">
        <f t="shared" si="1"/>
        <v>#REF!</v>
      </c>
      <c r="G106">
        <v>32</v>
      </c>
      <c r="H106">
        <f>VLOOKUP(G106,props!B:J,3,FALSE)</f>
        <v>1</v>
      </c>
      <c r="I106" t="e">
        <f>VLOOKUP(C106,main!D:K,11,FALSE)</f>
        <v>#REF!</v>
      </c>
      <c r="J106" t="e">
        <f>VLOOKUP(C106,main!D:K,12,FALSE)</f>
        <v>#REF!</v>
      </c>
      <c r="K106" t="s">
        <v>759</v>
      </c>
    </row>
    <row r="107" spans="1:11" x14ac:dyDescent="0.25">
      <c r="A107">
        <v>106</v>
      </c>
      <c r="B107" t="e">
        <f>VLOOKUP(C107,main!D:K,16,FALSE)</f>
        <v>#REF!</v>
      </c>
      <c r="C107" t="s">
        <v>238</v>
      </c>
      <c r="D107" t="s">
        <v>24</v>
      </c>
      <c r="E107">
        <f>VLOOKUP(D107,elemno!A:B, 2,FALSE)</f>
        <v>8</v>
      </c>
      <c r="F107" t="e">
        <f t="shared" si="1"/>
        <v>#REF!</v>
      </c>
      <c r="G107">
        <v>32</v>
      </c>
      <c r="H107">
        <f>VLOOKUP(G107,props!B:J,3,FALSE)</f>
        <v>1</v>
      </c>
      <c r="I107" t="e">
        <f>VLOOKUP(C107,main!D:K,11,FALSE)</f>
        <v>#REF!</v>
      </c>
      <c r="J107" t="e">
        <f>VLOOKUP(C107,main!D:K,12,FALSE)</f>
        <v>#REF!</v>
      </c>
      <c r="K107" t="s">
        <v>760</v>
      </c>
    </row>
    <row r="108" spans="1:11" x14ac:dyDescent="0.25">
      <c r="A108">
        <v>107</v>
      </c>
      <c r="B108" t="e">
        <f>VLOOKUP(C108,main!D:K,16,FALSE)</f>
        <v>#REF!</v>
      </c>
      <c r="C108" t="s">
        <v>240</v>
      </c>
      <c r="D108" t="s">
        <v>24</v>
      </c>
      <c r="E108">
        <f>VLOOKUP(D108,elemno!A:B, 2,FALSE)</f>
        <v>8</v>
      </c>
      <c r="F108" t="e">
        <f t="shared" si="1"/>
        <v>#REF!</v>
      </c>
      <c r="G108">
        <v>32</v>
      </c>
      <c r="H108">
        <f>VLOOKUP(G108,props!B:J,3,FALSE)</f>
        <v>1</v>
      </c>
      <c r="I108" t="e">
        <f>VLOOKUP(C108,main!D:K,11,FALSE)</f>
        <v>#REF!</v>
      </c>
      <c r="J108" t="e">
        <f>VLOOKUP(C108,main!D:K,12,FALSE)</f>
        <v>#REF!</v>
      </c>
      <c r="K108" t="s">
        <v>761</v>
      </c>
    </row>
    <row r="109" spans="1:11" x14ac:dyDescent="0.25">
      <c r="A109">
        <v>108</v>
      </c>
      <c r="B109" t="e">
        <f>VLOOKUP(C109,main!D:K,16,FALSE)</f>
        <v>#REF!</v>
      </c>
      <c r="C109" t="s">
        <v>242</v>
      </c>
      <c r="D109" t="s">
        <v>24</v>
      </c>
      <c r="E109">
        <f>VLOOKUP(D109,elemno!A:B, 2,FALSE)</f>
        <v>8</v>
      </c>
      <c r="F109" t="e">
        <f t="shared" si="1"/>
        <v>#REF!</v>
      </c>
      <c r="G109">
        <v>32</v>
      </c>
      <c r="H109">
        <f>VLOOKUP(G109,props!B:J,3,FALSE)</f>
        <v>1</v>
      </c>
      <c r="I109" t="e">
        <f>VLOOKUP(C109,main!D:K,11,FALSE)</f>
        <v>#REF!</v>
      </c>
      <c r="J109" t="e">
        <f>VLOOKUP(C109,main!D:K,12,FALSE)</f>
        <v>#REF!</v>
      </c>
      <c r="K109" t="s">
        <v>762</v>
      </c>
    </row>
    <row r="110" spans="1:11" x14ac:dyDescent="0.25">
      <c r="A110">
        <v>109</v>
      </c>
      <c r="B110" t="e">
        <f>VLOOKUP(C110,main!D:K,16,FALSE)</f>
        <v>#REF!</v>
      </c>
      <c r="C110" t="s">
        <v>244</v>
      </c>
      <c r="D110" t="s">
        <v>24</v>
      </c>
      <c r="E110">
        <f>VLOOKUP(D110,elemno!A:B, 2,FALSE)</f>
        <v>8</v>
      </c>
      <c r="F110" t="e">
        <f t="shared" si="1"/>
        <v>#REF!</v>
      </c>
      <c r="G110">
        <v>32</v>
      </c>
      <c r="H110">
        <f>VLOOKUP(G110,props!B:J,3,FALSE)</f>
        <v>1</v>
      </c>
      <c r="I110" t="e">
        <f>VLOOKUP(C110,main!D:K,11,FALSE)</f>
        <v>#REF!</v>
      </c>
      <c r="J110" t="e">
        <f>VLOOKUP(C110,main!D:K,12,FALSE)</f>
        <v>#REF!</v>
      </c>
      <c r="K110" t="s">
        <v>245</v>
      </c>
    </row>
    <row r="111" spans="1:11" x14ac:dyDescent="0.25">
      <c r="A111">
        <v>110</v>
      </c>
      <c r="B111" t="e">
        <f>VLOOKUP(C111,main!D:K,16,FALSE)</f>
        <v>#REF!</v>
      </c>
      <c r="C111" t="s">
        <v>246</v>
      </c>
      <c r="D111" t="s">
        <v>24</v>
      </c>
      <c r="E111">
        <f>VLOOKUP(D111,elemno!A:B, 2,FALSE)</f>
        <v>8</v>
      </c>
      <c r="F111" t="e">
        <f t="shared" si="1"/>
        <v>#REF!</v>
      </c>
      <c r="G111">
        <v>32</v>
      </c>
      <c r="H111">
        <f>VLOOKUP(G111,props!B:J,3,FALSE)</f>
        <v>1</v>
      </c>
      <c r="I111" t="e">
        <f>VLOOKUP(C111,main!D:K,11,FALSE)</f>
        <v>#REF!</v>
      </c>
      <c r="J111" t="e">
        <f>VLOOKUP(C111,main!D:K,12,FALSE)</f>
        <v>#REF!</v>
      </c>
      <c r="K111" t="s">
        <v>763</v>
      </c>
    </row>
    <row r="112" spans="1:11" x14ac:dyDescent="0.25">
      <c r="A112">
        <v>111</v>
      </c>
      <c r="B112" t="e">
        <f>VLOOKUP(C112,main!D:K,16,FALSE)</f>
        <v>#REF!</v>
      </c>
      <c r="C112" t="s">
        <v>248</v>
      </c>
      <c r="D112" t="s">
        <v>24</v>
      </c>
      <c r="E112">
        <f>VLOOKUP(D112,elemno!A:B, 2,FALSE)</f>
        <v>8</v>
      </c>
      <c r="F112" t="e">
        <f t="shared" si="1"/>
        <v>#REF!</v>
      </c>
      <c r="G112">
        <v>32</v>
      </c>
      <c r="H112">
        <f>VLOOKUP(G112,props!B:J,3,FALSE)</f>
        <v>1</v>
      </c>
      <c r="I112" t="e">
        <f>VLOOKUP(C112,main!D:K,11,FALSE)</f>
        <v>#REF!</v>
      </c>
      <c r="J112" t="e">
        <f>VLOOKUP(C112,main!D:K,12,FALSE)</f>
        <v>#REF!</v>
      </c>
      <c r="K112" t="s">
        <v>764</v>
      </c>
    </row>
    <row r="113" spans="1:11" x14ac:dyDescent="0.25">
      <c r="A113">
        <v>112</v>
      </c>
      <c r="B113" t="e">
        <f>VLOOKUP(C113,main!D:K,16,FALSE)</f>
        <v>#REF!</v>
      </c>
      <c r="C113" t="s">
        <v>250</v>
      </c>
      <c r="D113" t="s">
        <v>24</v>
      </c>
      <c r="E113">
        <f>VLOOKUP(D113,elemno!A:B, 2,FALSE)</f>
        <v>8</v>
      </c>
      <c r="F113" t="e">
        <f t="shared" si="1"/>
        <v>#REF!</v>
      </c>
      <c r="G113">
        <v>32</v>
      </c>
      <c r="H113">
        <f>VLOOKUP(G113,props!B:J,3,FALSE)</f>
        <v>1</v>
      </c>
      <c r="I113" t="e">
        <f>VLOOKUP(C113,main!D:K,11,FALSE)</f>
        <v>#REF!</v>
      </c>
      <c r="J113" t="e">
        <f>VLOOKUP(C113,main!D:K,12,FALSE)</f>
        <v>#REF!</v>
      </c>
      <c r="K113" t="s">
        <v>765</v>
      </c>
    </row>
    <row r="114" spans="1:11" x14ac:dyDescent="0.25">
      <c r="A114">
        <v>113</v>
      </c>
      <c r="B114" t="e">
        <f>VLOOKUP(C114,main!D:K,16,FALSE)</f>
        <v>#REF!</v>
      </c>
      <c r="C114" t="s">
        <v>251</v>
      </c>
      <c r="D114" t="s">
        <v>24</v>
      </c>
      <c r="E114">
        <f>VLOOKUP(D114,elemno!A:B, 2,FALSE)</f>
        <v>8</v>
      </c>
      <c r="F114" t="e">
        <f t="shared" si="1"/>
        <v>#REF!</v>
      </c>
      <c r="G114">
        <v>32</v>
      </c>
      <c r="H114">
        <f>VLOOKUP(G114,props!B:J,3,FALSE)</f>
        <v>1</v>
      </c>
      <c r="I114" t="e">
        <f>VLOOKUP(C114,main!D:K,11,FALSE)</f>
        <v>#REF!</v>
      </c>
      <c r="J114" t="e">
        <f>VLOOKUP(C114,main!D:K,12,FALSE)</f>
        <v>#REF!</v>
      </c>
      <c r="K114" t="s">
        <v>766</v>
      </c>
    </row>
    <row r="115" spans="1:11" x14ac:dyDescent="0.25">
      <c r="A115">
        <v>114</v>
      </c>
      <c r="B115" t="e">
        <f>VLOOKUP(C115,main!D:K,16,FALSE)</f>
        <v>#REF!</v>
      </c>
      <c r="C115" t="s">
        <v>252</v>
      </c>
      <c r="D115" t="s">
        <v>24</v>
      </c>
      <c r="E115">
        <f>VLOOKUP(D115,elemno!A:B, 2,FALSE)</f>
        <v>8</v>
      </c>
      <c r="F115" t="e">
        <f t="shared" si="1"/>
        <v>#REF!</v>
      </c>
      <c r="G115">
        <v>32</v>
      </c>
      <c r="H115">
        <f>VLOOKUP(G115,props!B:J,3,FALSE)</f>
        <v>1</v>
      </c>
      <c r="I115" t="e">
        <f>VLOOKUP(C115,main!D:K,11,FALSE)</f>
        <v>#REF!</v>
      </c>
      <c r="J115" t="e">
        <f>VLOOKUP(C115,main!D:K,12,FALSE)</f>
        <v>#REF!</v>
      </c>
      <c r="K115" t="s">
        <v>767</v>
      </c>
    </row>
    <row r="116" spans="1:11" x14ac:dyDescent="0.25">
      <c r="A116">
        <v>115</v>
      </c>
      <c r="B116" t="e">
        <f>VLOOKUP(C116,main!D:K,16,FALSE)</f>
        <v>#REF!</v>
      </c>
      <c r="C116" t="s">
        <v>254</v>
      </c>
      <c r="D116" t="s">
        <v>24</v>
      </c>
      <c r="E116">
        <f>VLOOKUP(D116,elemno!A:B, 2,FALSE)</f>
        <v>8</v>
      </c>
      <c r="F116" t="e">
        <f t="shared" si="1"/>
        <v>#REF!</v>
      </c>
      <c r="G116">
        <v>32</v>
      </c>
      <c r="H116">
        <f>VLOOKUP(G116,props!B:J,3,FALSE)</f>
        <v>1</v>
      </c>
      <c r="I116" t="e">
        <f>VLOOKUP(C116,main!D:K,11,FALSE)</f>
        <v>#REF!</v>
      </c>
      <c r="J116" t="e">
        <f>VLOOKUP(C116,main!D:K,12,FALSE)</f>
        <v>#REF!</v>
      </c>
      <c r="K116" t="s">
        <v>768</v>
      </c>
    </row>
    <row r="117" spans="1:11" x14ac:dyDescent="0.25">
      <c r="A117">
        <v>116</v>
      </c>
      <c r="B117" t="e">
        <f>VLOOKUP(C117,main!D:K,16,FALSE)</f>
        <v>#REF!</v>
      </c>
      <c r="C117" t="s">
        <v>256</v>
      </c>
      <c r="D117" t="s">
        <v>24</v>
      </c>
      <c r="E117">
        <f>VLOOKUP(D117,elemno!A:B, 2,FALSE)</f>
        <v>8</v>
      </c>
      <c r="F117" t="e">
        <f t="shared" si="1"/>
        <v>#REF!</v>
      </c>
      <c r="G117">
        <v>32</v>
      </c>
      <c r="H117">
        <f>VLOOKUP(G117,props!B:J,3,FALSE)</f>
        <v>1</v>
      </c>
      <c r="I117" t="e">
        <f>VLOOKUP(C117,main!D:K,11,FALSE)</f>
        <v>#REF!</v>
      </c>
      <c r="J117" t="e">
        <f>VLOOKUP(C117,main!D:K,12,FALSE)</f>
        <v>#REF!</v>
      </c>
      <c r="K117" t="s">
        <v>769</v>
      </c>
    </row>
    <row r="118" spans="1:11" x14ac:dyDescent="0.25">
      <c r="A118">
        <v>117</v>
      </c>
      <c r="B118" t="e">
        <f>VLOOKUP(C118,main!D:K,16,FALSE)</f>
        <v>#REF!</v>
      </c>
      <c r="C118" t="s">
        <v>257</v>
      </c>
      <c r="D118" t="s">
        <v>24</v>
      </c>
      <c r="E118">
        <f>VLOOKUP(D118,elemno!A:B, 2,FALSE)</f>
        <v>8</v>
      </c>
      <c r="F118" t="e">
        <f t="shared" si="1"/>
        <v>#REF!</v>
      </c>
      <c r="G118">
        <v>32</v>
      </c>
      <c r="H118">
        <f>VLOOKUP(G118,props!B:J,3,FALSE)</f>
        <v>1</v>
      </c>
      <c r="I118" t="e">
        <f>VLOOKUP(C118,main!D:K,11,FALSE)</f>
        <v>#REF!</v>
      </c>
      <c r="J118" t="e">
        <f>VLOOKUP(C118,main!D:K,12,FALSE)</f>
        <v>#REF!</v>
      </c>
      <c r="K118" t="s">
        <v>770</v>
      </c>
    </row>
    <row r="119" spans="1:11" x14ac:dyDescent="0.25">
      <c r="A119">
        <v>118</v>
      </c>
      <c r="B119" t="e">
        <f>VLOOKUP(C119,main!D:K,16,FALSE)</f>
        <v>#REF!</v>
      </c>
      <c r="C119" t="s">
        <v>258</v>
      </c>
      <c r="D119" t="s">
        <v>24</v>
      </c>
      <c r="E119">
        <f>VLOOKUP(D119,elemno!A:B, 2,FALSE)</f>
        <v>8</v>
      </c>
      <c r="F119" t="e">
        <f t="shared" si="1"/>
        <v>#REF!</v>
      </c>
      <c r="G119">
        <v>32</v>
      </c>
      <c r="H119">
        <f>VLOOKUP(G119,props!B:J,3,FALSE)</f>
        <v>1</v>
      </c>
      <c r="I119" t="e">
        <f>VLOOKUP(C119,main!D:K,11,FALSE)</f>
        <v>#REF!</v>
      </c>
      <c r="J119" t="e">
        <f>VLOOKUP(C119,main!D:K,12,FALSE)</f>
        <v>#REF!</v>
      </c>
      <c r="K119" t="s">
        <v>771</v>
      </c>
    </row>
    <row r="120" spans="1:11" x14ac:dyDescent="0.25">
      <c r="A120">
        <v>119</v>
      </c>
      <c r="B120" t="e">
        <f>VLOOKUP(C120,main!D:K,16,FALSE)</f>
        <v>#REF!</v>
      </c>
      <c r="C120" t="s">
        <v>260</v>
      </c>
      <c r="D120" t="s">
        <v>24</v>
      </c>
      <c r="E120">
        <f>VLOOKUP(D120,elemno!A:B, 2,FALSE)</f>
        <v>8</v>
      </c>
      <c r="F120" t="e">
        <f t="shared" si="1"/>
        <v>#REF!</v>
      </c>
      <c r="G120">
        <v>32</v>
      </c>
      <c r="H120">
        <f>VLOOKUP(G120,props!B:J,3,FALSE)</f>
        <v>1</v>
      </c>
      <c r="I120" t="e">
        <f>VLOOKUP(C120,main!D:K,11,FALSE)</f>
        <v>#REF!</v>
      </c>
      <c r="J120" t="e">
        <f>VLOOKUP(C120,main!D:K,12,FALSE)</f>
        <v>#REF!</v>
      </c>
      <c r="K120" t="s">
        <v>772</v>
      </c>
    </row>
    <row r="121" spans="1:11" x14ac:dyDescent="0.25">
      <c r="A121">
        <v>120</v>
      </c>
      <c r="B121" t="e">
        <f>VLOOKUP(C121,main!D:K,16,FALSE)</f>
        <v>#REF!</v>
      </c>
      <c r="C121" t="s">
        <v>20</v>
      </c>
      <c r="D121" t="s">
        <v>13</v>
      </c>
      <c r="E121">
        <f>VLOOKUP(D121,elemno!A:B, 2,FALSE)</f>
        <v>1</v>
      </c>
      <c r="F121" t="e">
        <f t="shared" si="1"/>
        <v>#REF!</v>
      </c>
      <c r="G121">
        <v>33</v>
      </c>
      <c r="H121">
        <f>VLOOKUP(G121,props!B:J,3,FALSE)</f>
        <v>1</v>
      </c>
      <c r="I121" t="e">
        <f>VLOOKUP(C121,main!D:K,11,FALSE)</f>
        <v>#REF!</v>
      </c>
      <c r="J121" t="e">
        <f>VLOOKUP(C121,main!D:K,12,FALSE)</f>
        <v>#REF!</v>
      </c>
      <c r="K121" t="s">
        <v>773</v>
      </c>
    </row>
    <row r="122" spans="1:11" x14ac:dyDescent="0.25">
      <c r="A122">
        <v>121</v>
      </c>
      <c r="B122" t="e">
        <f>VLOOKUP(C122,main!D:K,16,FALSE)</f>
        <v>#REF!</v>
      </c>
      <c r="C122" t="s">
        <v>262</v>
      </c>
      <c r="D122" t="s">
        <v>29</v>
      </c>
      <c r="E122">
        <f>VLOOKUP(D122,elemno!A:B, 2,FALSE)</f>
        <v>7</v>
      </c>
      <c r="F122" t="e">
        <f t="shared" si="1"/>
        <v>#REF!</v>
      </c>
      <c r="G122">
        <v>34</v>
      </c>
      <c r="H122">
        <f>VLOOKUP(G122,props!B:J,3,FALSE)</f>
        <v>4</v>
      </c>
      <c r="I122" t="e">
        <f>VLOOKUP(C122,main!D:K,11,FALSE)</f>
        <v>#REF!</v>
      </c>
      <c r="J122" t="e">
        <f>VLOOKUP(C122,main!D:K,12,FALSE)</f>
        <v>#REF!</v>
      </c>
      <c r="K122" t="s">
        <v>774</v>
      </c>
    </row>
    <row r="123" spans="1:11" x14ac:dyDescent="0.25">
      <c r="A123">
        <v>122</v>
      </c>
      <c r="B123" t="e">
        <f>VLOOKUP(C123,main!D:K,16,FALSE)</f>
        <v>#REF!</v>
      </c>
      <c r="C123" t="s">
        <v>25</v>
      </c>
      <c r="D123" t="s">
        <v>24</v>
      </c>
      <c r="E123">
        <f>VLOOKUP(D123,elemno!A:B, 2,FALSE)</f>
        <v>8</v>
      </c>
      <c r="F123" t="e">
        <f t="shared" si="1"/>
        <v>#REF!</v>
      </c>
      <c r="G123">
        <v>35</v>
      </c>
      <c r="H123">
        <f>VLOOKUP(G123,props!B:J,3,FALSE)</f>
        <v>1</v>
      </c>
      <c r="I123" t="e">
        <f>VLOOKUP(C123,main!D:K,11,FALSE)</f>
        <v>#REF!</v>
      </c>
      <c r="J123" t="e">
        <f>VLOOKUP(C123,main!D:K,12,FALSE)</f>
        <v>#REF!</v>
      </c>
      <c r="K123" t="s">
        <v>775</v>
      </c>
    </row>
    <row r="124" spans="1:11" x14ac:dyDescent="0.25">
      <c r="A124">
        <v>123</v>
      </c>
      <c r="B124" t="e">
        <f>VLOOKUP(C124,main!D:K,16,FALSE)</f>
        <v>#REF!</v>
      </c>
      <c r="C124" t="s">
        <v>265</v>
      </c>
      <c r="D124" t="s">
        <v>24</v>
      </c>
      <c r="E124">
        <f>VLOOKUP(D124,elemno!A:B, 2,FALSE)</f>
        <v>8</v>
      </c>
      <c r="F124" t="e">
        <f t="shared" si="1"/>
        <v>#REF!</v>
      </c>
      <c r="G124">
        <v>35</v>
      </c>
      <c r="H124">
        <f>VLOOKUP(G124,props!B:J,3,FALSE)</f>
        <v>1</v>
      </c>
      <c r="I124" t="e">
        <f>VLOOKUP(C124,main!D:K,11,FALSE)</f>
        <v>#REF!</v>
      </c>
      <c r="J124" t="e">
        <f>VLOOKUP(C124,main!D:K,12,FALSE)</f>
        <v>#REF!</v>
      </c>
      <c r="K124" t="s">
        <v>776</v>
      </c>
    </row>
    <row r="125" spans="1:11" x14ac:dyDescent="0.25">
      <c r="A125">
        <v>124</v>
      </c>
      <c r="B125" t="e">
        <f>VLOOKUP(C125,main!D:K,16,FALSE)</f>
        <v>#REF!</v>
      </c>
      <c r="C125" t="s">
        <v>267</v>
      </c>
      <c r="D125" t="s">
        <v>13</v>
      </c>
      <c r="E125">
        <f>VLOOKUP(D125,elemno!A:B, 2,FALSE)</f>
        <v>1</v>
      </c>
      <c r="F125" t="e">
        <f t="shared" si="1"/>
        <v>#REF!</v>
      </c>
      <c r="G125">
        <v>36</v>
      </c>
      <c r="H125">
        <f>VLOOKUP(G125,props!B:J,3,FALSE)</f>
        <v>1</v>
      </c>
      <c r="I125" t="e">
        <f>VLOOKUP(C125,main!D:K,11,FALSE)</f>
        <v>#REF!</v>
      </c>
      <c r="J125" t="e">
        <f>VLOOKUP(C125,main!D:K,12,FALSE)</f>
        <v>#REF!</v>
      </c>
      <c r="K125" t="s">
        <v>777</v>
      </c>
    </row>
    <row r="126" spans="1:11" x14ac:dyDescent="0.25">
      <c r="A126">
        <v>125</v>
      </c>
      <c r="B126" t="e">
        <f>VLOOKUP(C126,main!D:K,16,FALSE)</f>
        <v>#N/A</v>
      </c>
      <c r="C126" t="s">
        <v>778</v>
      </c>
      <c r="D126" t="s">
        <v>13</v>
      </c>
      <c r="E126">
        <f>VLOOKUP(D126,elemno!A:B, 2,FALSE)</f>
        <v>1</v>
      </c>
      <c r="F126" t="e">
        <f t="shared" si="1"/>
        <v>#N/A</v>
      </c>
      <c r="G126">
        <v>36</v>
      </c>
      <c r="H126">
        <f>VLOOKUP(G126,props!B:J,3,FALSE)</f>
        <v>1</v>
      </c>
      <c r="I126" t="e">
        <f>VLOOKUP(C126,main!D:K,11,FALSE)</f>
        <v>#N/A</v>
      </c>
      <c r="J126" t="e">
        <f>VLOOKUP(C126,main!D:K,12,FALSE)</f>
        <v>#N/A</v>
      </c>
      <c r="K126" t="s">
        <v>779</v>
      </c>
    </row>
    <row r="127" spans="1:11" x14ac:dyDescent="0.25">
      <c r="A127">
        <v>126</v>
      </c>
      <c r="B127" t="e">
        <f>VLOOKUP(C127,main!D:K,16,FALSE)</f>
        <v>#N/A</v>
      </c>
      <c r="C127" t="s">
        <v>780</v>
      </c>
      <c r="D127" t="s">
        <v>13</v>
      </c>
      <c r="E127">
        <f>VLOOKUP(D127,elemno!A:B, 2,FALSE)</f>
        <v>1</v>
      </c>
      <c r="F127" t="e">
        <f t="shared" si="1"/>
        <v>#N/A</v>
      </c>
      <c r="G127">
        <v>36</v>
      </c>
      <c r="H127">
        <f>VLOOKUP(G127,props!B:J,3,FALSE)</f>
        <v>1</v>
      </c>
      <c r="I127" t="e">
        <f>VLOOKUP(C127,main!D:K,11,FALSE)</f>
        <v>#N/A</v>
      </c>
      <c r="J127" t="e">
        <f>VLOOKUP(C127,main!D:K,12,FALSE)</f>
        <v>#N/A</v>
      </c>
      <c r="K127" t="s">
        <v>781</v>
      </c>
    </row>
    <row r="128" spans="1:11" x14ac:dyDescent="0.25">
      <c r="A128">
        <v>127</v>
      </c>
      <c r="B128" t="e">
        <f>VLOOKUP(C128,main!D:K,16,FALSE)</f>
        <v>#REF!</v>
      </c>
      <c r="C128" t="s">
        <v>269</v>
      </c>
      <c r="D128" t="s">
        <v>13</v>
      </c>
      <c r="E128">
        <f>VLOOKUP(D128,elemno!A:B, 2,FALSE)</f>
        <v>1</v>
      </c>
      <c r="F128" t="e">
        <f t="shared" si="1"/>
        <v>#REF!</v>
      </c>
      <c r="G128">
        <v>36</v>
      </c>
      <c r="H128">
        <f>VLOOKUP(G128,props!B:J,3,FALSE)</f>
        <v>1</v>
      </c>
      <c r="I128" t="e">
        <f>VLOOKUP(C128,main!D:K,11,FALSE)</f>
        <v>#REF!</v>
      </c>
      <c r="J128" t="e">
        <f>VLOOKUP(C128,main!D:K,12,FALSE)</f>
        <v>#REF!</v>
      </c>
      <c r="K128" t="s">
        <v>782</v>
      </c>
    </row>
    <row r="129" spans="1:11" x14ac:dyDescent="0.25">
      <c r="A129">
        <v>128</v>
      </c>
      <c r="B129" t="e">
        <f>VLOOKUP(C129,main!D:K,16,FALSE)</f>
        <v>#REF!</v>
      </c>
      <c r="C129" t="s">
        <v>271</v>
      </c>
      <c r="D129" t="s">
        <v>13</v>
      </c>
      <c r="E129">
        <f>VLOOKUP(D129,elemno!A:B, 2,FALSE)</f>
        <v>1</v>
      </c>
      <c r="F129" t="e">
        <f t="shared" si="1"/>
        <v>#REF!</v>
      </c>
      <c r="G129">
        <v>36</v>
      </c>
      <c r="H129">
        <f>VLOOKUP(G129,props!B:J,3,FALSE)</f>
        <v>1</v>
      </c>
      <c r="I129" t="e">
        <f>VLOOKUP(C129,main!D:K,11,FALSE)</f>
        <v>#REF!</v>
      </c>
      <c r="J129" t="e">
        <f>VLOOKUP(C129,main!D:K,12,FALSE)</f>
        <v>#REF!</v>
      </c>
      <c r="K129" t="s">
        <v>783</v>
      </c>
    </row>
    <row r="130" spans="1:11" x14ac:dyDescent="0.25">
      <c r="A130">
        <v>129</v>
      </c>
      <c r="B130" t="e">
        <f>VLOOKUP(C130,main!D:K,16,FALSE)</f>
        <v>#REF!</v>
      </c>
      <c r="C130" t="s">
        <v>273</v>
      </c>
      <c r="D130" t="s">
        <v>13</v>
      </c>
      <c r="E130">
        <f>VLOOKUP(D130,elemno!A:B, 2,FALSE)</f>
        <v>1</v>
      </c>
      <c r="F130" t="e">
        <f t="shared" si="1"/>
        <v>#REF!</v>
      </c>
      <c r="G130">
        <v>36</v>
      </c>
      <c r="H130">
        <f>VLOOKUP(G130,props!B:J,3,FALSE)</f>
        <v>1</v>
      </c>
      <c r="I130" t="e">
        <f>VLOOKUP(C130,main!D:K,11,FALSE)</f>
        <v>#REF!</v>
      </c>
      <c r="J130" t="e">
        <f>VLOOKUP(C130,main!D:K,12,FALSE)</f>
        <v>#REF!</v>
      </c>
      <c r="K130" t="s">
        <v>784</v>
      </c>
    </row>
    <row r="131" spans="1:11" x14ac:dyDescent="0.25">
      <c r="A131">
        <v>130</v>
      </c>
      <c r="B131" t="e">
        <f>VLOOKUP(C131,main!D:K,16,FALSE)</f>
        <v>#N/A</v>
      </c>
      <c r="C131" t="s">
        <v>785</v>
      </c>
      <c r="D131" t="s">
        <v>13</v>
      </c>
      <c r="E131">
        <f>VLOOKUP(D131,elemno!A:B, 2,FALSE)</f>
        <v>1</v>
      </c>
      <c r="F131" t="e">
        <f t="shared" ref="F131:F194" si="2">IF(J131=".","",LEFT(D131&amp;"  ",2)&amp;RIGHT("   "&amp;E131,3)&amp;RIGHT("   "&amp;G131,3)&amp;RIGHT("       "&amp;I131,7)&amp;" "&amp;LEFT(K131&amp;"                            ",25)&amp;" " &amp;J131)</f>
        <v>#N/A</v>
      </c>
      <c r="G131">
        <v>36</v>
      </c>
      <c r="H131">
        <f>VLOOKUP(G131,props!B:J,3,FALSE)</f>
        <v>1</v>
      </c>
      <c r="I131" t="e">
        <f>VLOOKUP(C131,main!D:K,11,FALSE)</f>
        <v>#N/A</v>
      </c>
      <c r="J131" t="e">
        <f>VLOOKUP(C131,main!D:K,12,FALSE)</f>
        <v>#N/A</v>
      </c>
      <c r="K131" t="s">
        <v>786</v>
      </c>
    </row>
    <row r="132" spans="1:11" x14ac:dyDescent="0.25">
      <c r="A132">
        <v>131</v>
      </c>
      <c r="B132" t="e">
        <f>VLOOKUP(C132,main!D:K,16,FALSE)</f>
        <v>#REF!</v>
      </c>
      <c r="C132" t="s">
        <v>275</v>
      </c>
      <c r="D132" t="s">
        <v>1</v>
      </c>
      <c r="E132">
        <f>VLOOKUP(D132,elemno!A:B, 2,FALSE)</f>
        <v>6</v>
      </c>
      <c r="F132" t="e">
        <f t="shared" si="2"/>
        <v>#REF!</v>
      </c>
      <c r="G132">
        <v>37</v>
      </c>
      <c r="H132">
        <f>VLOOKUP(G132,props!B:J,3,FALSE)</f>
        <v>3</v>
      </c>
      <c r="I132" t="e">
        <f>VLOOKUP(C132,main!D:K,11,FALSE)</f>
        <v>#REF!</v>
      </c>
      <c r="J132" t="e">
        <f>VLOOKUP(C132,main!D:K,12,FALSE)</f>
        <v>#REF!</v>
      </c>
      <c r="K132" t="s">
        <v>787</v>
      </c>
    </row>
    <row r="133" spans="1:11" x14ac:dyDescent="0.25">
      <c r="A133">
        <v>132</v>
      </c>
      <c r="B133" t="e">
        <f>VLOOKUP(C133,main!D:K,16,FALSE)</f>
        <v>#REF!</v>
      </c>
      <c r="C133" t="s">
        <v>46</v>
      </c>
      <c r="D133" t="s">
        <v>29</v>
      </c>
      <c r="E133">
        <f>VLOOKUP(D133,elemno!A:B, 2,FALSE)</f>
        <v>7</v>
      </c>
      <c r="F133" t="e">
        <f t="shared" si="2"/>
        <v>#REF!</v>
      </c>
      <c r="G133">
        <v>38</v>
      </c>
      <c r="H133">
        <f>VLOOKUP(G133,props!B:J,3,FALSE)</f>
        <v>2</v>
      </c>
      <c r="I133" t="e">
        <f>VLOOKUP(C133,main!D:K,11,FALSE)</f>
        <v>#REF!</v>
      </c>
      <c r="J133" t="e">
        <f>VLOOKUP(C133,main!D:K,12,FALSE)</f>
        <v>#REF!</v>
      </c>
      <c r="K133" t="s">
        <v>788</v>
      </c>
    </row>
    <row r="134" spans="1:11" x14ac:dyDescent="0.25">
      <c r="A134">
        <v>133</v>
      </c>
      <c r="B134" t="e">
        <f>VLOOKUP(C134,main!D:K,16,FALSE)</f>
        <v>#REF!</v>
      </c>
      <c r="C134" t="s">
        <v>47</v>
      </c>
      <c r="D134" t="s">
        <v>29</v>
      </c>
      <c r="E134">
        <f>VLOOKUP(D134,elemno!A:B, 2,FALSE)</f>
        <v>7</v>
      </c>
      <c r="F134" t="e">
        <f t="shared" si="2"/>
        <v>#REF!</v>
      </c>
      <c r="G134">
        <v>39</v>
      </c>
      <c r="H134">
        <f>VLOOKUP(G134,props!B:J,3,FALSE)</f>
        <v>3</v>
      </c>
      <c r="I134" t="e">
        <f>VLOOKUP(C134,main!D:K,11,FALSE)</f>
        <v>#REF!</v>
      </c>
      <c r="J134" t="e">
        <f>VLOOKUP(C134,main!D:K,12,FALSE)</f>
        <v>#REF!</v>
      </c>
      <c r="K134" t="s">
        <v>789</v>
      </c>
    </row>
    <row r="135" spans="1:11" x14ac:dyDescent="0.25">
      <c r="A135">
        <v>134</v>
      </c>
      <c r="B135" t="e">
        <f>VLOOKUP(C135,main!D:K,16,FALSE)</f>
        <v>#REF!</v>
      </c>
      <c r="C135" t="s">
        <v>31</v>
      </c>
      <c r="D135" t="s">
        <v>29</v>
      </c>
      <c r="E135">
        <f>VLOOKUP(D135,elemno!A:B, 2,FALSE)</f>
        <v>7</v>
      </c>
      <c r="F135" t="e">
        <f t="shared" si="2"/>
        <v>#REF!</v>
      </c>
      <c r="G135">
        <v>40</v>
      </c>
      <c r="H135">
        <f>VLOOKUP(G135,props!B:J,3,FALSE)</f>
        <v>3</v>
      </c>
      <c r="I135" t="e">
        <f>VLOOKUP(C135,main!D:K,11,FALSE)</f>
        <v>#REF!</v>
      </c>
      <c r="J135" t="e">
        <f>VLOOKUP(C135,main!D:K,12,FALSE)</f>
        <v>#REF!</v>
      </c>
      <c r="K135" t="s">
        <v>790</v>
      </c>
    </row>
    <row r="136" spans="1:11" x14ac:dyDescent="0.25">
      <c r="A136">
        <v>135</v>
      </c>
      <c r="B136" t="e">
        <f>VLOOKUP(C136,main!D:K,16,FALSE)</f>
        <v>#REF!</v>
      </c>
      <c r="C136" t="s">
        <v>280</v>
      </c>
      <c r="D136" t="s">
        <v>29</v>
      </c>
      <c r="E136">
        <f>VLOOKUP(D136,elemno!A:B, 2,FALSE)</f>
        <v>7</v>
      </c>
      <c r="F136" t="e">
        <f t="shared" si="2"/>
        <v>#REF!</v>
      </c>
      <c r="G136">
        <v>40</v>
      </c>
      <c r="H136">
        <f>VLOOKUP(G136,props!B:J,3,FALSE)</f>
        <v>3</v>
      </c>
      <c r="I136" t="e">
        <f>VLOOKUP(C136,main!D:K,11,FALSE)</f>
        <v>#REF!</v>
      </c>
      <c r="J136" t="e">
        <f>VLOOKUP(C136,main!D:K,12,FALSE)</f>
        <v>#REF!</v>
      </c>
      <c r="K136" t="s">
        <v>791</v>
      </c>
    </row>
    <row r="137" spans="1:11" x14ac:dyDescent="0.25">
      <c r="A137">
        <v>136</v>
      </c>
      <c r="B137" t="e">
        <f>VLOOKUP(C137,main!D:K,16,FALSE)</f>
        <v>#N/A</v>
      </c>
      <c r="C137" t="s">
        <v>792</v>
      </c>
      <c r="D137" t="s">
        <v>29</v>
      </c>
      <c r="E137">
        <f>VLOOKUP(D137,elemno!A:B, 2,FALSE)</f>
        <v>7</v>
      </c>
      <c r="F137" t="e">
        <f t="shared" si="2"/>
        <v>#N/A</v>
      </c>
      <c r="G137">
        <v>40</v>
      </c>
      <c r="H137">
        <f>VLOOKUP(G137,props!B:J,3,FALSE)</f>
        <v>3</v>
      </c>
      <c r="I137" t="e">
        <f>VLOOKUP(C137,main!D:K,11,FALSE)</f>
        <v>#N/A</v>
      </c>
      <c r="J137" t="e">
        <f>VLOOKUP(C137,main!D:K,12,FALSE)</f>
        <v>#N/A</v>
      </c>
      <c r="K137" t="s">
        <v>793</v>
      </c>
    </row>
    <row r="138" spans="1:11" x14ac:dyDescent="0.25">
      <c r="A138">
        <v>137</v>
      </c>
      <c r="B138" t="e">
        <f>VLOOKUP(C138,main!D:K,16,FALSE)</f>
        <v>#N/A</v>
      </c>
      <c r="C138" t="s">
        <v>794</v>
      </c>
      <c r="D138" t="s">
        <v>29</v>
      </c>
      <c r="E138">
        <f>VLOOKUP(D138,elemno!A:B, 2,FALSE)</f>
        <v>7</v>
      </c>
      <c r="F138" t="e">
        <f t="shared" si="2"/>
        <v>#N/A</v>
      </c>
      <c r="G138">
        <v>40</v>
      </c>
      <c r="H138">
        <f>VLOOKUP(G138,props!B:J,3,FALSE)</f>
        <v>3</v>
      </c>
      <c r="I138" t="e">
        <f>VLOOKUP(C138,main!D:K,11,FALSE)</f>
        <v>#N/A</v>
      </c>
      <c r="J138" t="e">
        <f>VLOOKUP(C138,main!D:K,12,FALSE)</f>
        <v>#N/A</v>
      </c>
      <c r="K138" t="s">
        <v>795</v>
      </c>
    </row>
    <row r="139" spans="1:11" x14ac:dyDescent="0.25">
      <c r="A139">
        <v>138</v>
      </c>
      <c r="B139" t="e">
        <f>VLOOKUP(C139,main!D:K,16,FALSE)</f>
        <v>#REF!</v>
      </c>
      <c r="C139" t="s">
        <v>2</v>
      </c>
      <c r="D139" t="s">
        <v>1</v>
      </c>
      <c r="E139">
        <f>VLOOKUP(D139,elemno!A:B, 2,FALSE)</f>
        <v>6</v>
      </c>
      <c r="F139" t="e">
        <f t="shared" si="2"/>
        <v>#REF!</v>
      </c>
      <c r="G139">
        <v>41</v>
      </c>
      <c r="H139">
        <f>VLOOKUP(G139,props!B:J,3,FALSE)</f>
        <v>3</v>
      </c>
      <c r="I139" t="e">
        <f>VLOOKUP(C139,main!D:K,11,FALSE)</f>
        <v>#REF!</v>
      </c>
      <c r="J139" t="e">
        <f>VLOOKUP(C139,main!D:K,12,FALSE)</f>
        <v>#REF!</v>
      </c>
      <c r="K139" t="s">
        <v>796</v>
      </c>
    </row>
    <row r="140" spans="1:11" x14ac:dyDescent="0.25">
      <c r="A140">
        <v>139</v>
      </c>
      <c r="B140" t="e">
        <f>VLOOKUP(C140,main!D:K,16,FALSE)</f>
        <v>#REF!</v>
      </c>
      <c r="C140" t="s">
        <v>283</v>
      </c>
      <c r="D140" t="s">
        <v>1</v>
      </c>
      <c r="E140">
        <f>VLOOKUP(D140,elemno!A:B, 2,FALSE)</f>
        <v>6</v>
      </c>
      <c r="F140" t="e">
        <f t="shared" si="2"/>
        <v>#REF!</v>
      </c>
      <c r="G140">
        <v>41</v>
      </c>
      <c r="H140">
        <f>VLOOKUP(G140,props!B:J,3,FALSE)</f>
        <v>3</v>
      </c>
      <c r="I140" t="e">
        <f>VLOOKUP(C140,main!D:K,11,FALSE)</f>
        <v>#REF!</v>
      </c>
      <c r="J140" t="e">
        <f>VLOOKUP(C140,main!D:K,12,FALSE)</f>
        <v>#REF!</v>
      </c>
      <c r="K140" t="s">
        <v>797</v>
      </c>
    </row>
    <row r="141" spans="1:11" x14ac:dyDescent="0.25">
      <c r="A141">
        <v>140</v>
      </c>
      <c r="B141" t="e">
        <f>VLOOKUP(C141,main!D:K,16,FALSE)</f>
        <v>#REF!</v>
      </c>
      <c r="C141" t="s">
        <v>32</v>
      </c>
      <c r="D141" t="s">
        <v>29</v>
      </c>
      <c r="E141">
        <f>VLOOKUP(D141,elemno!A:B, 2,FALSE)</f>
        <v>7</v>
      </c>
      <c r="F141" t="e">
        <f t="shared" si="2"/>
        <v>#REF!</v>
      </c>
      <c r="G141">
        <v>42</v>
      </c>
      <c r="H141">
        <f>VLOOKUP(G141,props!B:J,3,FALSE)</f>
        <v>1</v>
      </c>
      <c r="I141" t="e">
        <f>VLOOKUP(C141,main!D:K,11,FALSE)</f>
        <v>#REF!</v>
      </c>
      <c r="J141" t="e">
        <f>VLOOKUP(C141,main!D:K,12,FALSE)</f>
        <v>#REF!</v>
      </c>
      <c r="K141" t="s">
        <v>798</v>
      </c>
    </row>
    <row r="142" spans="1:11" x14ac:dyDescent="0.25">
      <c r="A142">
        <v>141</v>
      </c>
      <c r="B142" t="e">
        <f>VLOOKUP(C142,main!D:K,16,FALSE)</f>
        <v>#REF!</v>
      </c>
      <c r="C142" t="s">
        <v>286</v>
      </c>
      <c r="D142" t="s">
        <v>29</v>
      </c>
      <c r="E142">
        <f>VLOOKUP(D142,elemno!A:B, 2,FALSE)</f>
        <v>7</v>
      </c>
      <c r="F142" t="e">
        <f t="shared" si="2"/>
        <v>#REF!</v>
      </c>
      <c r="G142">
        <v>43</v>
      </c>
      <c r="H142">
        <f>VLOOKUP(G142,props!B:J,3,FALSE)</f>
        <v>3</v>
      </c>
      <c r="I142" t="e">
        <f>VLOOKUP(C142,main!D:K,11,FALSE)</f>
        <v>#REF!</v>
      </c>
      <c r="J142" t="e">
        <f>VLOOKUP(C142,main!D:K,12,FALSE)</f>
        <v>#REF!</v>
      </c>
      <c r="K142" t="s">
        <v>799</v>
      </c>
    </row>
    <row r="143" spans="1:11" x14ac:dyDescent="0.25">
      <c r="A143">
        <v>142</v>
      </c>
      <c r="B143" t="e">
        <f>VLOOKUP(C143,main!D:K,16,FALSE)</f>
        <v>#N/A</v>
      </c>
      <c r="C143" t="s">
        <v>800</v>
      </c>
      <c r="D143" t="s">
        <v>29</v>
      </c>
      <c r="E143">
        <f>VLOOKUP(D143,elemno!A:B, 2,FALSE)</f>
        <v>7</v>
      </c>
      <c r="F143" t="e">
        <f t="shared" si="2"/>
        <v>#N/A</v>
      </c>
      <c r="G143">
        <v>43</v>
      </c>
      <c r="H143">
        <f>VLOOKUP(G143,props!B:J,3,FALSE)</f>
        <v>3</v>
      </c>
      <c r="I143" t="e">
        <f>VLOOKUP(C143,main!D:K,11,FALSE)</f>
        <v>#N/A</v>
      </c>
      <c r="J143" t="e">
        <f>VLOOKUP(C143,main!D:K,12,FALSE)</f>
        <v>#N/A</v>
      </c>
      <c r="K143" t="s">
        <v>801</v>
      </c>
    </row>
    <row r="144" spans="1:11" x14ac:dyDescent="0.25">
      <c r="A144">
        <v>143</v>
      </c>
      <c r="B144" t="e">
        <f>VLOOKUP(C144,main!D:K,16,FALSE)</f>
        <v>#N/A</v>
      </c>
      <c r="C144" t="s">
        <v>802</v>
      </c>
      <c r="D144" t="s">
        <v>29</v>
      </c>
      <c r="E144">
        <f>VLOOKUP(D144,elemno!A:B, 2,FALSE)</f>
        <v>7</v>
      </c>
      <c r="F144" t="e">
        <f t="shared" si="2"/>
        <v>#N/A</v>
      </c>
      <c r="G144">
        <v>43</v>
      </c>
      <c r="H144">
        <f>VLOOKUP(G144,props!B:J,3,FALSE)</f>
        <v>3</v>
      </c>
      <c r="I144" t="e">
        <f>VLOOKUP(C144,main!D:K,11,FALSE)</f>
        <v>#N/A</v>
      </c>
      <c r="J144" t="e">
        <f>VLOOKUP(C144,main!D:K,12,FALSE)</f>
        <v>#N/A</v>
      </c>
      <c r="K144" t="s">
        <v>803</v>
      </c>
    </row>
    <row r="145" spans="1:11" x14ac:dyDescent="0.25">
      <c r="A145">
        <v>144</v>
      </c>
      <c r="B145" t="e">
        <f>VLOOKUP(C145,main!D:K,16,FALSE)</f>
        <v>#N/A</v>
      </c>
      <c r="C145" t="s">
        <v>804</v>
      </c>
      <c r="D145" t="s">
        <v>29</v>
      </c>
      <c r="E145">
        <f>VLOOKUP(D145,elemno!A:B, 2,FALSE)</f>
        <v>7</v>
      </c>
      <c r="F145" t="e">
        <f t="shared" si="2"/>
        <v>#N/A</v>
      </c>
      <c r="G145">
        <v>43</v>
      </c>
      <c r="H145">
        <f>VLOOKUP(G145,props!B:J,3,FALSE)</f>
        <v>3</v>
      </c>
      <c r="I145" t="e">
        <f>VLOOKUP(C145,main!D:K,11,FALSE)</f>
        <v>#N/A</v>
      </c>
      <c r="J145" t="e">
        <f>VLOOKUP(C145,main!D:K,12,FALSE)</f>
        <v>#N/A</v>
      </c>
      <c r="K145" t="s">
        <v>805</v>
      </c>
    </row>
    <row r="146" spans="1:11" x14ac:dyDescent="0.25">
      <c r="A146">
        <v>145</v>
      </c>
      <c r="B146" t="e">
        <f>VLOOKUP(C146,main!D:K,16,FALSE)</f>
        <v>#N/A</v>
      </c>
      <c r="C146" t="s">
        <v>806</v>
      </c>
      <c r="D146" t="s">
        <v>29</v>
      </c>
      <c r="E146">
        <f>VLOOKUP(D146,elemno!A:B, 2,FALSE)</f>
        <v>7</v>
      </c>
      <c r="F146" t="e">
        <f t="shared" si="2"/>
        <v>#N/A</v>
      </c>
      <c r="G146">
        <v>43</v>
      </c>
      <c r="H146">
        <f>VLOOKUP(G146,props!B:J,3,FALSE)</f>
        <v>3</v>
      </c>
      <c r="I146" t="e">
        <f>VLOOKUP(C146,main!D:K,11,FALSE)</f>
        <v>#N/A</v>
      </c>
      <c r="J146" t="e">
        <f>VLOOKUP(C146,main!D:K,12,FALSE)</f>
        <v>#N/A</v>
      </c>
      <c r="K146" t="s">
        <v>807</v>
      </c>
    </row>
    <row r="147" spans="1:11" x14ac:dyDescent="0.25">
      <c r="A147">
        <v>146</v>
      </c>
      <c r="B147" t="e">
        <f>VLOOKUP(C147,main!D:K,16,FALSE)</f>
        <v>#REF!</v>
      </c>
      <c r="C147" t="s">
        <v>287</v>
      </c>
      <c r="D147" t="s">
        <v>54</v>
      </c>
      <c r="E147">
        <f>VLOOKUP(D147,elemno!A:B, 2,FALSE)</f>
        <v>16</v>
      </c>
      <c r="F147" t="e">
        <f t="shared" si="2"/>
        <v>#REF!</v>
      </c>
      <c r="G147">
        <v>44</v>
      </c>
      <c r="H147">
        <f>VLOOKUP(G147,props!B:J,3,FALSE)</f>
        <v>2</v>
      </c>
      <c r="I147" t="e">
        <f>VLOOKUP(C147,main!D:K,11,FALSE)</f>
        <v>#REF!</v>
      </c>
      <c r="J147" t="e">
        <f>VLOOKUP(C147,main!D:K,12,FALSE)</f>
        <v>#REF!</v>
      </c>
      <c r="K147" t="s">
        <v>808</v>
      </c>
    </row>
    <row r="148" spans="1:11" x14ac:dyDescent="0.25">
      <c r="A148">
        <v>147</v>
      </c>
      <c r="B148" t="e">
        <f>VLOOKUP(C148,main!D:K,16,FALSE)</f>
        <v>#REF!</v>
      </c>
      <c r="C148" t="s">
        <v>289</v>
      </c>
      <c r="D148" t="s">
        <v>29</v>
      </c>
      <c r="E148">
        <f>VLOOKUP(D148,elemno!A:B, 2,FALSE)</f>
        <v>7</v>
      </c>
      <c r="F148" t="e">
        <f t="shared" si="2"/>
        <v>#REF!</v>
      </c>
      <c r="G148">
        <v>45</v>
      </c>
      <c r="H148">
        <f>VLOOKUP(G148,props!B:J,3,FALSE)</f>
        <v>3</v>
      </c>
      <c r="I148" t="e">
        <f>VLOOKUP(C148,main!D:K,11,FALSE)</f>
        <v>#REF!</v>
      </c>
      <c r="J148" t="e">
        <f>VLOOKUP(C148,main!D:K,12,FALSE)</f>
        <v>#REF!</v>
      </c>
      <c r="K148" t="s">
        <v>809</v>
      </c>
    </row>
    <row r="149" spans="1:11" x14ac:dyDescent="0.25">
      <c r="A149">
        <v>148</v>
      </c>
      <c r="B149" t="e">
        <f>VLOOKUP(C149,main!D:K,16,FALSE)</f>
        <v>#REF!</v>
      </c>
      <c r="C149" t="s">
        <v>37</v>
      </c>
      <c r="D149" t="s">
        <v>29</v>
      </c>
      <c r="E149">
        <f>VLOOKUP(D149,elemno!A:B, 2,FALSE)</f>
        <v>7</v>
      </c>
      <c r="F149" t="e">
        <f t="shared" si="2"/>
        <v>#REF!</v>
      </c>
      <c r="G149">
        <v>45</v>
      </c>
      <c r="H149">
        <f>VLOOKUP(G149,props!B:J,3,FALSE)</f>
        <v>3</v>
      </c>
      <c r="I149" t="e">
        <f>VLOOKUP(C149,main!D:K,11,FALSE)</f>
        <v>#REF!</v>
      </c>
      <c r="J149" t="e">
        <f>VLOOKUP(C149,main!D:K,12,FALSE)</f>
        <v>#REF!</v>
      </c>
      <c r="K149" t="s">
        <v>810</v>
      </c>
    </row>
    <row r="150" spans="1:11" x14ac:dyDescent="0.25">
      <c r="A150">
        <v>149</v>
      </c>
      <c r="B150" t="e">
        <f>VLOOKUP(C150,main!D:K,16,FALSE)</f>
        <v>#REF!</v>
      </c>
      <c r="C150" t="s">
        <v>38</v>
      </c>
      <c r="D150" t="s">
        <v>29</v>
      </c>
      <c r="E150">
        <f>VLOOKUP(D150,elemno!A:B, 2,FALSE)</f>
        <v>7</v>
      </c>
      <c r="F150" t="e">
        <f t="shared" si="2"/>
        <v>#REF!</v>
      </c>
      <c r="G150">
        <v>46</v>
      </c>
      <c r="H150">
        <f>VLOOKUP(G150,props!B:J,3,FALSE)</f>
        <v>2</v>
      </c>
      <c r="I150" t="e">
        <f>VLOOKUP(C150,main!D:K,11,FALSE)</f>
        <v>#REF!</v>
      </c>
      <c r="J150" t="e">
        <f>VLOOKUP(C150,main!D:K,12,FALSE)</f>
        <v>#REF!</v>
      </c>
      <c r="K150" t="s">
        <v>811</v>
      </c>
    </row>
    <row r="151" spans="1:11" x14ac:dyDescent="0.25">
      <c r="A151">
        <v>150</v>
      </c>
      <c r="B151" t="e">
        <f>VLOOKUP(C151,main!D:K,16,FALSE)</f>
        <v>#REF!</v>
      </c>
      <c r="C151" t="s">
        <v>34</v>
      </c>
      <c r="D151" t="s">
        <v>29</v>
      </c>
      <c r="E151">
        <f>VLOOKUP(D151,elemno!A:B, 2,FALSE)</f>
        <v>7</v>
      </c>
      <c r="F151" t="e">
        <f t="shared" si="2"/>
        <v>#REF!</v>
      </c>
      <c r="G151">
        <v>47</v>
      </c>
      <c r="H151">
        <f>VLOOKUP(G151,props!B:J,3,FALSE)</f>
        <v>1</v>
      </c>
      <c r="I151" t="e">
        <f>VLOOKUP(C151,main!D:K,11,FALSE)</f>
        <v>#REF!</v>
      </c>
      <c r="J151" t="e">
        <f>VLOOKUP(C151,main!D:K,12,FALSE)</f>
        <v>#REF!</v>
      </c>
      <c r="K151" t="s">
        <v>812</v>
      </c>
    </row>
    <row r="152" spans="1:11" x14ac:dyDescent="0.25">
      <c r="A152">
        <v>151</v>
      </c>
      <c r="B152" t="e">
        <f>VLOOKUP(C152,main!D:K,16,FALSE)</f>
        <v>#REF!</v>
      </c>
      <c r="C152" t="s">
        <v>40</v>
      </c>
      <c r="D152" t="s">
        <v>29</v>
      </c>
      <c r="E152">
        <f>VLOOKUP(D152,elemno!A:B, 2,FALSE)</f>
        <v>7</v>
      </c>
      <c r="F152" t="e">
        <f t="shared" si="2"/>
        <v>#REF!</v>
      </c>
      <c r="G152">
        <v>48</v>
      </c>
      <c r="H152">
        <f>VLOOKUP(G152,props!B:J,3,FALSE)</f>
        <v>2</v>
      </c>
      <c r="I152" t="e">
        <f>VLOOKUP(C152,main!D:K,11,FALSE)</f>
        <v>#REF!</v>
      </c>
      <c r="J152" t="e">
        <f>VLOOKUP(C152,main!D:K,12,FALSE)</f>
        <v>#REF!</v>
      </c>
      <c r="K152" t="s">
        <v>813</v>
      </c>
    </row>
    <row r="153" spans="1:11" x14ac:dyDescent="0.25">
      <c r="A153">
        <v>152</v>
      </c>
      <c r="B153" t="e">
        <f>VLOOKUP(C153,main!D:K,16,FALSE)</f>
        <v>#REF!</v>
      </c>
      <c r="C153" t="s">
        <v>26</v>
      </c>
      <c r="D153" t="s">
        <v>24</v>
      </c>
      <c r="E153">
        <f>VLOOKUP(D153,elemno!A:B, 2,FALSE)</f>
        <v>8</v>
      </c>
      <c r="F153" t="e">
        <f t="shared" si="2"/>
        <v>#REF!</v>
      </c>
      <c r="G153">
        <v>49</v>
      </c>
      <c r="H153">
        <f>VLOOKUP(G153,props!B:J,3,FALSE)</f>
        <v>3</v>
      </c>
      <c r="I153" t="e">
        <f>VLOOKUP(C153,main!D:K,11,FALSE)</f>
        <v>#REF!</v>
      </c>
      <c r="J153" t="e">
        <f>VLOOKUP(C153,main!D:K,12,FALSE)</f>
        <v>#REF!</v>
      </c>
      <c r="K153" t="s">
        <v>814</v>
      </c>
    </row>
    <row r="154" spans="1:11" x14ac:dyDescent="0.25">
      <c r="A154">
        <v>153</v>
      </c>
      <c r="B154" t="e">
        <f>VLOOKUP(C154,main!D:K,16,FALSE)</f>
        <v>#REF!</v>
      </c>
      <c r="C154" t="s">
        <v>21</v>
      </c>
      <c r="D154" t="s">
        <v>13</v>
      </c>
      <c r="E154">
        <f>VLOOKUP(D154,elemno!A:B, 2,FALSE)</f>
        <v>1</v>
      </c>
      <c r="F154" t="e">
        <f t="shared" si="2"/>
        <v>#REF!</v>
      </c>
      <c r="G154">
        <v>50</v>
      </c>
      <c r="H154">
        <f>VLOOKUP(G154,props!B:J,3,FALSE)</f>
        <v>1</v>
      </c>
      <c r="I154" t="e">
        <f>VLOOKUP(C154,main!D:K,11,FALSE)</f>
        <v>#REF!</v>
      </c>
      <c r="J154" t="e">
        <f>VLOOKUP(C154,main!D:K,12,FALSE)</f>
        <v>#REF!</v>
      </c>
      <c r="K154" t="s">
        <v>815</v>
      </c>
    </row>
    <row r="155" spans="1:11" x14ac:dyDescent="0.25">
      <c r="A155">
        <v>154</v>
      </c>
      <c r="B155" t="e">
        <f>VLOOKUP(C155,main!D:K,16,FALSE)</f>
        <v>#REF!</v>
      </c>
      <c r="C155" t="s">
        <v>27</v>
      </c>
      <c r="D155" t="s">
        <v>24</v>
      </c>
      <c r="E155">
        <f>VLOOKUP(D155,elemno!A:B, 2,FALSE)</f>
        <v>8</v>
      </c>
      <c r="F155" t="e">
        <f t="shared" si="2"/>
        <v>#REF!</v>
      </c>
      <c r="G155">
        <v>51</v>
      </c>
      <c r="H155">
        <f>VLOOKUP(G155,props!B:J,3,FALSE)</f>
        <v>2</v>
      </c>
      <c r="I155" t="e">
        <f>VLOOKUP(C155,main!D:K,11,FALSE)</f>
        <v>#REF!</v>
      </c>
      <c r="J155" t="e">
        <f>VLOOKUP(C155,main!D:K,12,FALSE)</f>
        <v>#REF!</v>
      </c>
      <c r="K155" t="s">
        <v>816</v>
      </c>
    </row>
    <row r="156" spans="1:11" x14ac:dyDescent="0.25">
      <c r="A156">
        <v>155</v>
      </c>
      <c r="B156" t="e">
        <f>VLOOKUP(C156,main!D:K,16,FALSE)</f>
        <v>#REF!</v>
      </c>
      <c r="C156" t="s">
        <v>22</v>
      </c>
      <c r="D156" t="s">
        <v>13</v>
      </c>
      <c r="E156">
        <f>VLOOKUP(D156,elemno!A:B, 2,FALSE)</f>
        <v>1</v>
      </c>
      <c r="F156" t="e">
        <f t="shared" si="2"/>
        <v>#REF!</v>
      </c>
      <c r="G156">
        <v>52</v>
      </c>
      <c r="H156">
        <f>VLOOKUP(G156,props!B:J,3,FALSE)</f>
        <v>1</v>
      </c>
      <c r="I156" t="e">
        <f>VLOOKUP(C156,main!D:K,11,FALSE)</f>
        <v>#REF!</v>
      </c>
      <c r="J156" t="e">
        <f>VLOOKUP(C156,main!D:K,12,FALSE)</f>
        <v>#REF!</v>
      </c>
      <c r="K156" t="s">
        <v>817</v>
      </c>
    </row>
    <row r="157" spans="1:11" x14ac:dyDescent="0.25">
      <c r="A157">
        <v>156</v>
      </c>
      <c r="B157" t="e">
        <f>VLOOKUP(C157,main!D:K,16,FALSE)</f>
        <v>#REF!</v>
      </c>
      <c r="C157" t="s">
        <v>33</v>
      </c>
      <c r="D157" t="s">
        <v>29</v>
      </c>
      <c r="E157">
        <f>VLOOKUP(D157,elemno!A:B, 2,FALSE)</f>
        <v>7</v>
      </c>
      <c r="F157" t="e">
        <f t="shared" si="2"/>
        <v>#REF!</v>
      </c>
      <c r="G157">
        <v>53</v>
      </c>
      <c r="H157">
        <f>VLOOKUP(G157,props!B:J,3,FALSE)</f>
        <v>2</v>
      </c>
      <c r="I157" t="e">
        <f>VLOOKUP(C157,main!D:K,11,FALSE)</f>
        <v>#REF!</v>
      </c>
      <c r="J157" t="e">
        <f>VLOOKUP(C157,main!D:K,12,FALSE)</f>
        <v>#REF!</v>
      </c>
      <c r="K157" t="s">
        <v>818</v>
      </c>
    </row>
    <row r="158" spans="1:11" x14ac:dyDescent="0.25">
      <c r="A158">
        <v>157</v>
      </c>
      <c r="B158" t="e">
        <f>VLOOKUP(C158,main!D:K,16,FALSE)</f>
        <v>#REF!</v>
      </c>
      <c r="C158" t="s">
        <v>299</v>
      </c>
      <c r="D158" t="s">
        <v>29</v>
      </c>
      <c r="E158">
        <f>VLOOKUP(D158,elemno!A:B, 2,FALSE)</f>
        <v>7</v>
      </c>
      <c r="F158" t="e">
        <f t="shared" si="2"/>
        <v>#REF!</v>
      </c>
      <c r="G158">
        <v>54</v>
      </c>
      <c r="H158">
        <f>VLOOKUP(G158,props!B:J,3,FALSE)</f>
        <v>3</v>
      </c>
      <c r="I158" t="e">
        <f>VLOOKUP(C158,main!D:K,11,FALSE)</f>
        <v>#REF!</v>
      </c>
      <c r="J158" t="e">
        <f>VLOOKUP(C158,main!D:K,12,FALSE)</f>
        <v>#REF!</v>
      </c>
      <c r="K158" t="s">
        <v>819</v>
      </c>
    </row>
    <row r="159" spans="1:11" x14ac:dyDescent="0.25">
      <c r="A159">
        <v>158</v>
      </c>
      <c r="B159" t="e">
        <f>VLOOKUP(C159,main!D:K,16,FALSE)</f>
        <v>#REF!</v>
      </c>
      <c r="C159" t="s">
        <v>301</v>
      </c>
      <c r="D159" t="s">
        <v>29</v>
      </c>
      <c r="E159">
        <f>VLOOKUP(D159,elemno!A:B, 2,FALSE)</f>
        <v>7</v>
      </c>
      <c r="F159" t="e">
        <f t="shared" si="2"/>
        <v>#REF!</v>
      </c>
      <c r="G159">
        <v>54</v>
      </c>
      <c r="H159">
        <f>VLOOKUP(G159,props!B:J,3,FALSE)</f>
        <v>3</v>
      </c>
      <c r="I159" t="e">
        <f>VLOOKUP(C159,main!D:K,11,FALSE)</f>
        <v>#REF!</v>
      </c>
      <c r="J159" t="e">
        <f>VLOOKUP(C159,main!D:K,12,FALSE)</f>
        <v>#REF!</v>
      </c>
      <c r="K159" t="s">
        <v>820</v>
      </c>
    </row>
    <row r="160" spans="1:11" x14ac:dyDescent="0.25">
      <c r="A160">
        <v>159</v>
      </c>
      <c r="B160" t="e">
        <f>VLOOKUP(C160,main!D:K,16,FALSE)</f>
        <v>#REF!</v>
      </c>
      <c r="C160" t="s">
        <v>41</v>
      </c>
      <c r="D160" t="s">
        <v>29</v>
      </c>
      <c r="E160">
        <f>VLOOKUP(D160,elemno!A:B, 2,FALSE)</f>
        <v>7</v>
      </c>
      <c r="F160" t="e">
        <f t="shared" si="2"/>
        <v>#REF!</v>
      </c>
      <c r="G160">
        <v>55</v>
      </c>
      <c r="H160">
        <f>VLOOKUP(G160,props!B:J,3,FALSE)</f>
        <v>3</v>
      </c>
      <c r="I160" t="e">
        <f>VLOOKUP(C160,main!D:K,11,FALSE)</f>
        <v>#REF!</v>
      </c>
      <c r="J160" t="e">
        <f>VLOOKUP(C160,main!D:K,12,FALSE)</f>
        <v>#REF!</v>
      </c>
      <c r="K160" t="s">
        <v>821</v>
      </c>
    </row>
    <row r="161" spans="1:11" x14ac:dyDescent="0.25">
      <c r="A161">
        <v>160</v>
      </c>
      <c r="B161" t="e">
        <f>VLOOKUP(C161,main!D:K,16,FALSE)</f>
        <v>#REF!</v>
      </c>
      <c r="C161" t="s">
        <v>42</v>
      </c>
      <c r="D161" t="s">
        <v>29</v>
      </c>
      <c r="E161">
        <f>VLOOKUP(D161,elemno!A:B, 2,FALSE)</f>
        <v>7</v>
      </c>
      <c r="F161" t="e">
        <f t="shared" si="2"/>
        <v>#REF!</v>
      </c>
      <c r="G161">
        <v>56</v>
      </c>
      <c r="H161">
        <f>VLOOKUP(G161,props!B:J,3,FALSE)</f>
        <v>3</v>
      </c>
      <c r="I161" t="e">
        <f>VLOOKUP(C161,main!D:K,11,FALSE)</f>
        <v>#REF!</v>
      </c>
      <c r="J161" t="e">
        <f>VLOOKUP(C161,main!D:K,12,FALSE)</f>
        <v>#REF!</v>
      </c>
      <c r="K161" t="s">
        <v>822</v>
      </c>
    </row>
    <row r="162" spans="1:11" x14ac:dyDescent="0.25">
      <c r="A162">
        <v>161</v>
      </c>
      <c r="B162" t="e">
        <f>VLOOKUP(C162,main!D:K,16,FALSE)</f>
        <v>#REF!</v>
      </c>
      <c r="C162" t="s">
        <v>305</v>
      </c>
      <c r="D162" t="s">
        <v>1</v>
      </c>
      <c r="E162">
        <f>VLOOKUP(D162,elemno!A:B, 2,FALSE)</f>
        <v>6</v>
      </c>
      <c r="F162" t="e">
        <f t="shared" si="2"/>
        <v>#REF!</v>
      </c>
      <c r="G162">
        <v>57</v>
      </c>
      <c r="H162">
        <f>VLOOKUP(G162,props!B:J,3,FALSE)</f>
        <v>3</v>
      </c>
      <c r="I162" t="e">
        <f>VLOOKUP(C162,main!D:K,11,FALSE)</f>
        <v>#REF!</v>
      </c>
      <c r="J162" t="e">
        <f>VLOOKUP(C162,main!D:K,12,FALSE)</f>
        <v>#REF!</v>
      </c>
      <c r="K162" t="s">
        <v>306</v>
      </c>
    </row>
    <row r="163" spans="1:11" x14ac:dyDescent="0.25">
      <c r="A163">
        <v>162</v>
      </c>
      <c r="B163" t="e">
        <f>VLOOKUP(C163,main!D:K,16,FALSE)</f>
        <v>#REF!</v>
      </c>
      <c r="C163" t="s">
        <v>3</v>
      </c>
      <c r="D163" t="s">
        <v>1</v>
      </c>
      <c r="E163">
        <f>VLOOKUP(D163,elemno!A:B, 2,FALSE)</f>
        <v>6</v>
      </c>
      <c r="F163" t="e">
        <f t="shared" si="2"/>
        <v>#REF!</v>
      </c>
      <c r="G163">
        <v>57</v>
      </c>
      <c r="H163">
        <f>VLOOKUP(G163,props!B:J,3,FALSE)</f>
        <v>3</v>
      </c>
      <c r="I163" t="e">
        <f>VLOOKUP(C163,main!D:K,11,FALSE)</f>
        <v>#REF!</v>
      </c>
      <c r="J163" t="e">
        <f>VLOOKUP(C163,main!D:K,12,FALSE)</f>
        <v>#REF!</v>
      </c>
      <c r="K163" t="s">
        <v>823</v>
      </c>
    </row>
    <row r="164" spans="1:11" x14ac:dyDescent="0.25">
      <c r="A164">
        <v>163</v>
      </c>
      <c r="B164" t="e">
        <f>VLOOKUP(C164,main!D:K,16,FALSE)</f>
        <v>#REF!</v>
      </c>
      <c r="C164" t="s">
        <v>48</v>
      </c>
      <c r="D164" t="s">
        <v>29</v>
      </c>
      <c r="E164">
        <f>VLOOKUP(D164,elemno!A:B, 2,FALSE)</f>
        <v>7</v>
      </c>
      <c r="F164" t="e">
        <f t="shared" si="2"/>
        <v>#REF!</v>
      </c>
      <c r="G164">
        <v>58</v>
      </c>
      <c r="H164">
        <f>VLOOKUP(G164,props!B:J,3,FALSE)</f>
        <v>3</v>
      </c>
      <c r="I164" t="e">
        <f>VLOOKUP(C164,main!D:K,11,FALSE)</f>
        <v>#REF!</v>
      </c>
      <c r="J164" t="e">
        <f>VLOOKUP(C164,main!D:K,12,FALSE)</f>
        <v>#REF!</v>
      </c>
      <c r="K164" t="s">
        <v>824</v>
      </c>
    </row>
    <row r="165" spans="1:11" x14ac:dyDescent="0.25">
      <c r="A165">
        <v>164</v>
      </c>
      <c r="B165" t="e">
        <f>VLOOKUP(C165,main!D:K,16,FALSE)</f>
        <v>#REF!</v>
      </c>
      <c r="C165" t="s">
        <v>309</v>
      </c>
      <c r="D165" t="s">
        <v>24</v>
      </c>
      <c r="E165">
        <f>VLOOKUP(D165,elemno!A:B, 2,FALSE)</f>
        <v>8</v>
      </c>
      <c r="F165" t="e">
        <f t="shared" si="2"/>
        <v>#REF!</v>
      </c>
      <c r="G165">
        <v>59</v>
      </c>
      <c r="H165">
        <f>VLOOKUP(G165,props!B:J,3,FALSE)</f>
        <v>2</v>
      </c>
      <c r="I165" t="e">
        <f>VLOOKUP(C165,main!D:K,11,FALSE)</f>
        <v>#REF!</v>
      </c>
      <c r="J165" t="e">
        <f>VLOOKUP(C165,main!D:K,12,FALSE)</f>
        <v>#REF!</v>
      </c>
      <c r="K165" t="s">
        <v>825</v>
      </c>
    </row>
    <row r="166" spans="1:11" x14ac:dyDescent="0.25">
      <c r="A166">
        <v>165</v>
      </c>
      <c r="B166" t="e">
        <f>VLOOKUP(C166,main!D:K,16,FALSE)</f>
        <v>#REF!</v>
      </c>
      <c r="C166" t="s">
        <v>4</v>
      </c>
      <c r="D166" t="s">
        <v>1</v>
      </c>
      <c r="E166">
        <f>VLOOKUP(D166,elemno!A:B, 2,FALSE)</f>
        <v>6</v>
      </c>
      <c r="F166" t="e">
        <f t="shared" si="2"/>
        <v>#REF!</v>
      </c>
      <c r="G166">
        <v>60</v>
      </c>
      <c r="H166">
        <f>VLOOKUP(G166,props!B:J,3,FALSE)</f>
        <v>1</v>
      </c>
      <c r="I166" t="e">
        <f>VLOOKUP(C166,main!D:K,11,FALSE)</f>
        <v>#REF!</v>
      </c>
      <c r="J166" t="e">
        <f>VLOOKUP(C166,main!D:K,12,FALSE)</f>
        <v>#REF!</v>
      </c>
      <c r="K166" t="s">
        <v>311</v>
      </c>
    </row>
    <row r="167" spans="1:11" x14ac:dyDescent="0.25">
      <c r="A167">
        <v>166</v>
      </c>
      <c r="B167" t="e">
        <f>VLOOKUP(C167,main!D:K,16,FALSE)</f>
        <v>#REF!</v>
      </c>
      <c r="C167" t="s">
        <v>43</v>
      </c>
      <c r="D167" t="s">
        <v>29</v>
      </c>
      <c r="E167">
        <f>VLOOKUP(D167,elemno!A:B, 2,FALSE)</f>
        <v>7</v>
      </c>
      <c r="F167" t="e">
        <f t="shared" si="2"/>
        <v>#REF!</v>
      </c>
      <c r="G167">
        <v>61</v>
      </c>
      <c r="H167">
        <f>VLOOKUP(G167,props!B:J,3,FALSE)</f>
        <v>2</v>
      </c>
      <c r="I167" t="e">
        <f>VLOOKUP(C167,main!D:K,11,FALSE)</f>
        <v>#REF!</v>
      </c>
      <c r="J167" t="e">
        <f>VLOOKUP(C167,main!D:K,12,FALSE)</f>
        <v>#REF!</v>
      </c>
      <c r="K167" t="s">
        <v>826</v>
      </c>
    </row>
    <row r="168" spans="1:11" x14ac:dyDescent="0.25">
      <c r="A168">
        <v>167</v>
      </c>
      <c r="B168" t="e">
        <f>VLOOKUP(C168,main!D:K,16,FALSE)</f>
        <v>#REF!</v>
      </c>
      <c r="C168" t="s">
        <v>44</v>
      </c>
      <c r="D168" t="s">
        <v>29</v>
      </c>
      <c r="E168">
        <f>VLOOKUP(D168,elemno!A:B, 2,FALSE)</f>
        <v>7</v>
      </c>
      <c r="F168" t="e">
        <f t="shared" si="2"/>
        <v>#REF!</v>
      </c>
      <c r="G168">
        <v>62</v>
      </c>
      <c r="H168">
        <f>VLOOKUP(G168,props!B:J,3,FALSE)</f>
        <v>2</v>
      </c>
      <c r="I168" t="e">
        <f>VLOOKUP(C168,main!D:K,11,FALSE)</f>
        <v>#REF!</v>
      </c>
      <c r="J168" t="e">
        <f>VLOOKUP(C168,main!D:K,12,FALSE)</f>
        <v>#REF!</v>
      </c>
      <c r="K168" t="s">
        <v>827</v>
      </c>
    </row>
    <row r="169" spans="1:11" x14ac:dyDescent="0.25">
      <c r="A169">
        <v>168</v>
      </c>
      <c r="B169" t="e">
        <f>VLOOKUP(C169,main!D:K,16,FALSE)</f>
        <v>#REF!</v>
      </c>
      <c r="C169" t="s">
        <v>9</v>
      </c>
      <c r="D169" t="s">
        <v>1</v>
      </c>
      <c r="E169">
        <f>VLOOKUP(D169,elemno!A:B, 2,FALSE)</f>
        <v>6</v>
      </c>
      <c r="F169" t="e">
        <f t="shared" si="2"/>
        <v>#REF!</v>
      </c>
      <c r="G169">
        <v>63</v>
      </c>
      <c r="H169">
        <f>VLOOKUP(G169,props!B:J,3,FALSE)</f>
        <v>3</v>
      </c>
      <c r="I169" t="e">
        <f>VLOOKUP(C169,main!D:K,11,FALSE)</f>
        <v>#REF!</v>
      </c>
      <c r="J169" t="e">
        <f>VLOOKUP(C169,main!D:K,12,FALSE)</f>
        <v>#REF!</v>
      </c>
      <c r="K169" t="s">
        <v>828</v>
      </c>
    </row>
    <row r="170" spans="1:11" x14ac:dyDescent="0.25">
      <c r="A170">
        <v>169</v>
      </c>
      <c r="B170" t="e">
        <f>VLOOKUP(C170,main!D:K,16,FALSE)</f>
        <v>#REF!</v>
      </c>
      <c r="C170" t="s">
        <v>10</v>
      </c>
      <c r="D170" t="s">
        <v>1</v>
      </c>
      <c r="E170">
        <f>VLOOKUP(D170,elemno!A:B, 2,FALSE)</f>
        <v>6</v>
      </c>
      <c r="F170" t="e">
        <f t="shared" si="2"/>
        <v>#REF!</v>
      </c>
      <c r="G170">
        <v>64</v>
      </c>
      <c r="H170">
        <f>VLOOKUP(G170,props!B:J,3,FALSE)</f>
        <v>3</v>
      </c>
      <c r="I170" t="e">
        <f>VLOOKUP(C170,main!D:K,11,FALSE)</f>
        <v>#REF!</v>
      </c>
      <c r="J170" t="e">
        <f>VLOOKUP(C170,main!D:K,12,FALSE)</f>
        <v>#REF!</v>
      </c>
      <c r="K170" t="s">
        <v>829</v>
      </c>
    </row>
    <row r="171" spans="1:11" x14ac:dyDescent="0.25">
      <c r="A171">
        <v>170</v>
      </c>
      <c r="B171" t="e">
        <f>VLOOKUP(C171,main!D:K,16,FALSE)</f>
        <v>#REF!</v>
      </c>
      <c r="C171" t="s">
        <v>49</v>
      </c>
      <c r="D171" t="s">
        <v>29</v>
      </c>
      <c r="E171">
        <f>VLOOKUP(D171,elemno!A:B, 2,FALSE)</f>
        <v>7</v>
      </c>
      <c r="F171" t="e">
        <f t="shared" si="2"/>
        <v>#REF!</v>
      </c>
      <c r="G171">
        <v>65</v>
      </c>
      <c r="H171">
        <f>VLOOKUP(G171,props!B:J,3,FALSE)</f>
        <v>2</v>
      </c>
      <c r="I171" t="e">
        <f>VLOOKUP(C171,main!D:K,11,FALSE)</f>
        <v>#REF!</v>
      </c>
      <c r="J171" t="e">
        <f>VLOOKUP(C171,main!D:K,12,FALSE)</f>
        <v>#REF!</v>
      </c>
      <c r="K171" t="s">
        <v>830</v>
      </c>
    </row>
    <row r="172" spans="1:11" x14ac:dyDescent="0.25">
      <c r="A172">
        <v>171</v>
      </c>
      <c r="B172" t="e">
        <f>VLOOKUP(C172,main!D:K,16,FALSE)</f>
        <v>#REF!</v>
      </c>
      <c r="C172" t="s">
        <v>50</v>
      </c>
      <c r="D172" t="s">
        <v>29</v>
      </c>
      <c r="E172">
        <f>VLOOKUP(D172,elemno!A:B, 2,FALSE)</f>
        <v>7</v>
      </c>
      <c r="F172" t="e">
        <f t="shared" si="2"/>
        <v>#REF!</v>
      </c>
      <c r="G172">
        <v>66</v>
      </c>
      <c r="H172">
        <f>VLOOKUP(G172,props!B:J,3,FALSE)</f>
        <v>2</v>
      </c>
      <c r="I172" t="e">
        <f>VLOOKUP(C172,main!D:K,11,FALSE)</f>
        <v>#REF!</v>
      </c>
      <c r="J172" t="e">
        <f>VLOOKUP(C172,main!D:K,12,FALSE)</f>
        <v>#REF!</v>
      </c>
      <c r="K172" t="s">
        <v>831</v>
      </c>
    </row>
    <row r="173" spans="1:11" x14ac:dyDescent="0.25">
      <c r="A173">
        <v>172</v>
      </c>
      <c r="B173" t="e">
        <f>VLOOKUP(C173,main!D:K,16,FALSE)</f>
        <v>#REF!</v>
      </c>
      <c r="C173" t="s">
        <v>35</v>
      </c>
      <c r="D173" t="s">
        <v>29</v>
      </c>
      <c r="E173">
        <f>VLOOKUP(D173,elemno!A:B, 2,FALSE)</f>
        <v>7</v>
      </c>
      <c r="F173" t="e">
        <f t="shared" si="2"/>
        <v>#REF!</v>
      </c>
      <c r="G173">
        <v>67</v>
      </c>
      <c r="H173">
        <f>VLOOKUP(G173,props!B:J,3,FALSE)</f>
        <v>3</v>
      </c>
      <c r="I173" t="e">
        <f>VLOOKUP(C173,main!D:K,11,FALSE)</f>
        <v>#REF!</v>
      </c>
      <c r="J173" t="e">
        <f>VLOOKUP(C173,main!D:K,12,FALSE)</f>
        <v>#REF!</v>
      </c>
      <c r="K173" t="s">
        <v>832</v>
      </c>
    </row>
    <row r="174" spans="1:11" x14ac:dyDescent="0.25">
      <c r="A174">
        <v>173</v>
      </c>
      <c r="B174" t="e">
        <f>VLOOKUP(C174,main!D:K,16,FALSE)</f>
        <v>#REF!</v>
      </c>
      <c r="C174" t="s">
        <v>36</v>
      </c>
      <c r="D174" t="s">
        <v>29</v>
      </c>
      <c r="E174">
        <f>VLOOKUP(D174,elemno!A:B, 2,FALSE)</f>
        <v>7</v>
      </c>
      <c r="F174" t="e">
        <f t="shared" si="2"/>
        <v>#REF!</v>
      </c>
      <c r="G174">
        <v>68</v>
      </c>
      <c r="H174">
        <f>VLOOKUP(G174,props!B:J,3,FALSE)</f>
        <v>4</v>
      </c>
      <c r="I174" t="e">
        <f>VLOOKUP(C174,main!D:K,11,FALSE)</f>
        <v>#REF!</v>
      </c>
      <c r="J174" t="e">
        <f>VLOOKUP(C174,main!D:K,12,FALSE)</f>
        <v>#REF!</v>
      </c>
      <c r="K174" t="s">
        <v>833</v>
      </c>
    </row>
    <row r="175" spans="1:11" x14ac:dyDescent="0.25">
      <c r="A175">
        <v>174</v>
      </c>
      <c r="B175" t="e">
        <f>VLOOKUP(C175,main!D:K,16,FALSE)</f>
        <v>#REF!</v>
      </c>
      <c r="C175" t="s">
        <v>51</v>
      </c>
      <c r="D175" t="s">
        <v>29</v>
      </c>
      <c r="E175">
        <f>VLOOKUP(D175,elemno!A:B, 2,FALSE)</f>
        <v>7</v>
      </c>
      <c r="F175" t="e">
        <f t="shared" si="2"/>
        <v>#REF!</v>
      </c>
      <c r="G175">
        <v>69</v>
      </c>
      <c r="H175">
        <f>VLOOKUP(G175,props!B:J,3,FALSE)</f>
        <v>3</v>
      </c>
      <c r="I175" t="e">
        <f>VLOOKUP(C175,main!D:K,11,FALSE)</f>
        <v>#REF!</v>
      </c>
      <c r="J175" t="e">
        <f>VLOOKUP(C175,main!D:K,12,FALSE)</f>
        <v>#REF!</v>
      </c>
      <c r="K175" t="s">
        <v>834</v>
      </c>
    </row>
    <row r="176" spans="1:11" x14ac:dyDescent="0.25">
      <c r="A176">
        <v>175</v>
      </c>
      <c r="B176" t="e">
        <f>VLOOKUP(C176,main!D:K,16,FALSE)</f>
        <v>#REF!</v>
      </c>
      <c r="C176" t="s">
        <v>28</v>
      </c>
      <c r="D176" t="s">
        <v>24</v>
      </c>
      <c r="E176">
        <f>VLOOKUP(D176,elemno!A:B, 2,FALSE)</f>
        <v>8</v>
      </c>
      <c r="F176" t="e">
        <f t="shared" si="2"/>
        <v>#REF!</v>
      </c>
      <c r="G176">
        <v>70</v>
      </c>
      <c r="H176">
        <f>VLOOKUP(G176,props!B:J,3,FALSE)</f>
        <v>2</v>
      </c>
      <c r="I176" t="e">
        <f>VLOOKUP(C176,main!D:K,11,FALSE)</f>
        <v>#REF!</v>
      </c>
      <c r="J176" t="e">
        <f>VLOOKUP(C176,main!D:K,12,FALSE)</f>
        <v>#REF!</v>
      </c>
      <c r="K176" t="s">
        <v>835</v>
      </c>
    </row>
    <row r="177" spans="1:11" x14ac:dyDescent="0.25">
      <c r="A177">
        <v>176</v>
      </c>
      <c r="B177" t="e">
        <f>VLOOKUP(C177,main!D:K,16,FALSE)</f>
        <v>#REF!</v>
      </c>
      <c r="C177" t="s">
        <v>319</v>
      </c>
      <c r="D177" t="s">
        <v>13</v>
      </c>
      <c r="E177">
        <f>VLOOKUP(D177,elemno!A:B, 2,FALSE)</f>
        <v>1</v>
      </c>
      <c r="F177" t="e">
        <f t="shared" si="2"/>
        <v>#REF!</v>
      </c>
      <c r="G177">
        <v>71</v>
      </c>
      <c r="H177">
        <f>VLOOKUP(G177,props!B:J,3,FALSE)</f>
        <v>1</v>
      </c>
      <c r="I177" t="e">
        <f>VLOOKUP(C177,main!D:K,11,FALSE)</f>
        <v>#REF!</v>
      </c>
      <c r="J177" t="e">
        <f>VLOOKUP(C177,main!D:K,12,FALSE)</f>
        <v>#REF!</v>
      </c>
      <c r="K177" t="s">
        <v>836</v>
      </c>
    </row>
    <row r="178" spans="1:11" x14ac:dyDescent="0.25">
      <c r="A178">
        <v>177</v>
      </c>
      <c r="B178" t="e">
        <f>VLOOKUP(C178,main!D:K,16,FALSE)</f>
        <v>#N/A</v>
      </c>
      <c r="C178" t="s">
        <v>837</v>
      </c>
      <c r="D178" t="s">
        <v>13</v>
      </c>
      <c r="E178">
        <f>VLOOKUP(D178,elemno!A:B, 2,FALSE)</f>
        <v>1</v>
      </c>
      <c r="F178" t="e">
        <f t="shared" si="2"/>
        <v>#N/A</v>
      </c>
      <c r="G178">
        <v>71</v>
      </c>
      <c r="H178">
        <f>VLOOKUP(G178,props!B:J,3,FALSE)</f>
        <v>1</v>
      </c>
      <c r="I178" t="e">
        <f>VLOOKUP(C178,main!D:K,11,FALSE)</f>
        <v>#N/A</v>
      </c>
      <c r="J178" t="e">
        <f>VLOOKUP(C178,main!D:K,12,FALSE)</f>
        <v>#N/A</v>
      </c>
      <c r="K178" t="s">
        <v>838</v>
      </c>
    </row>
    <row r="179" spans="1:11" x14ac:dyDescent="0.25">
      <c r="A179">
        <v>178</v>
      </c>
      <c r="B179" t="e">
        <f>VLOOKUP(C179,main!D:K,16,FALSE)</f>
        <v>#REF!</v>
      </c>
      <c r="C179" t="s">
        <v>23</v>
      </c>
      <c r="D179" t="s">
        <v>13</v>
      </c>
      <c r="E179">
        <f>VLOOKUP(D179,elemno!A:B, 2,FALSE)</f>
        <v>1</v>
      </c>
      <c r="F179" t="e">
        <f t="shared" si="2"/>
        <v>#REF!</v>
      </c>
      <c r="G179">
        <v>71</v>
      </c>
      <c r="H179">
        <f>VLOOKUP(G179,props!B:J,3,FALSE)</f>
        <v>1</v>
      </c>
      <c r="I179" t="e">
        <f>VLOOKUP(C179,main!D:K,11,FALSE)</f>
        <v>#REF!</v>
      </c>
      <c r="J179" t="e">
        <f>VLOOKUP(C179,main!D:K,12,FALSE)</f>
        <v>#REF!</v>
      </c>
      <c r="K179" t="s">
        <v>839</v>
      </c>
    </row>
    <row r="180" spans="1:11" x14ac:dyDescent="0.25">
      <c r="A180">
        <v>179</v>
      </c>
      <c r="B180" t="e">
        <f>VLOOKUP(C180,main!D:K,16,FALSE)</f>
        <v>#REF!</v>
      </c>
      <c r="C180" t="s">
        <v>322</v>
      </c>
      <c r="D180" t="s">
        <v>54</v>
      </c>
      <c r="E180">
        <f>VLOOKUP(D180,elemno!A:B, 2,FALSE)</f>
        <v>16</v>
      </c>
      <c r="F180" t="e">
        <f t="shared" si="2"/>
        <v>#REF!</v>
      </c>
      <c r="G180">
        <v>72</v>
      </c>
      <c r="H180">
        <f>VLOOKUP(G180,props!B:J,3,FALSE)</f>
        <v>1</v>
      </c>
      <c r="I180" t="e">
        <f>VLOOKUP(C180,main!D:K,11,FALSE)</f>
        <v>#REF!</v>
      </c>
      <c r="J180" t="e">
        <f>VLOOKUP(C180,main!D:K,12,FALSE)</f>
        <v>#REF!</v>
      </c>
      <c r="K180" t="s">
        <v>840</v>
      </c>
    </row>
    <row r="181" spans="1:11" x14ac:dyDescent="0.25">
      <c r="A181">
        <v>180</v>
      </c>
      <c r="B181" t="e">
        <f>VLOOKUP(C181,main!D:K,16,FALSE)</f>
        <v>#REF!</v>
      </c>
      <c r="C181" t="s">
        <v>320</v>
      </c>
      <c r="D181" t="s">
        <v>54</v>
      </c>
      <c r="E181">
        <f>VLOOKUP(D181,elemno!A:B, 2,FALSE)</f>
        <v>16</v>
      </c>
      <c r="F181" t="e">
        <f t="shared" si="2"/>
        <v>#REF!</v>
      </c>
      <c r="G181">
        <v>72</v>
      </c>
      <c r="H181">
        <f>VLOOKUP(G181,props!B:J,3,FALSE)</f>
        <v>1</v>
      </c>
      <c r="I181" t="e">
        <f>VLOOKUP(C181,main!D:K,11,FALSE)</f>
        <v>#REF!</v>
      </c>
      <c r="J181" t="e">
        <f>VLOOKUP(C181,main!D:K,12,FALSE)</f>
        <v>#REF!</v>
      </c>
      <c r="K181" t="s">
        <v>841</v>
      </c>
    </row>
    <row r="182" spans="1:11" x14ac:dyDescent="0.25">
      <c r="A182">
        <v>181</v>
      </c>
      <c r="B182" t="e">
        <f>VLOOKUP(C182,main!D:K,16,FALSE)</f>
        <v>#REF!</v>
      </c>
      <c r="C182" t="s">
        <v>324</v>
      </c>
      <c r="D182" t="s">
        <v>54</v>
      </c>
      <c r="E182">
        <f>VLOOKUP(D182,elemno!A:B, 2,FALSE)</f>
        <v>16</v>
      </c>
      <c r="F182" t="e">
        <f t="shared" si="2"/>
        <v>#REF!</v>
      </c>
      <c r="G182">
        <v>72</v>
      </c>
      <c r="H182">
        <f>VLOOKUP(G182,props!B:J,3,FALSE)</f>
        <v>1</v>
      </c>
      <c r="I182" t="e">
        <f>VLOOKUP(C182,main!D:K,11,FALSE)</f>
        <v>#REF!</v>
      </c>
      <c r="J182" t="e">
        <f>VLOOKUP(C182,main!D:K,12,FALSE)</f>
        <v>#REF!</v>
      </c>
      <c r="K182" t="s">
        <v>842</v>
      </c>
    </row>
    <row r="183" spans="1:11" x14ac:dyDescent="0.25">
      <c r="A183">
        <v>182</v>
      </c>
      <c r="B183" t="e">
        <f>VLOOKUP(C183,main!D:K,16,FALSE)</f>
        <v>#REF!</v>
      </c>
      <c r="C183" t="s">
        <v>325</v>
      </c>
      <c r="D183" t="s">
        <v>54</v>
      </c>
      <c r="E183">
        <f>VLOOKUP(D183,elemno!A:B, 2,FALSE)</f>
        <v>16</v>
      </c>
      <c r="F183" t="e">
        <f t="shared" si="2"/>
        <v>#REF!</v>
      </c>
      <c r="G183">
        <v>72</v>
      </c>
      <c r="H183">
        <f>VLOOKUP(G183,props!B:J,3,FALSE)</f>
        <v>1</v>
      </c>
      <c r="I183" t="e">
        <f>VLOOKUP(C183,main!D:K,11,FALSE)</f>
        <v>#REF!</v>
      </c>
      <c r="J183" t="e">
        <f>VLOOKUP(C183,main!D:K,12,FALSE)</f>
        <v>#REF!</v>
      </c>
      <c r="K183" t="s">
        <v>843</v>
      </c>
    </row>
    <row r="184" spans="1:11" x14ac:dyDescent="0.25">
      <c r="A184">
        <v>183</v>
      </c>
      <c r="B184" t="e">
        <f>VLOOKUP(C184,main!D:K,16,FALSE)</f>
        <v>#REF!</v>
      </c>
      <c r="C184" t="s">
        <v>57</v>
      </c>
      <c r="D184" t="s">
        <v>54</v>
      </c>
      <c r="E184">
        <f>VLOOKUP(D184,elemno!A:B, 2,FALSE)</f>
        <v>16</v>
      </c>
      <c r="F184" t="e">
        <f t="shared" si="2"/>
        <v>#REF!</v>
      </c>
      <c r="G184">
        <v>73</v>
      </c>
      <c r="H184">
        <f>VLOOKUP(G184,props!B:J,3,FALSE)</f>
        <v>3</v>
      </c>
      <c r="I184" t="e">
        <f>VLOOKUP(C184,main!D:K,11,FALSE)</f>
        <v>#REF!</v>
      </c>
      <c r="J184" t="e">
        <f>VLOOKUP(C184,main!D:K,12,FALSE)</f>
        <v>#REF!</v>
      </c>
      <c r="K184" t="s">
        <v>844</v>
      </c>
    </row>
    <row r="185" spans="1:11" x14ac:dyDescent="0.25">
      <c r="A185">
        <v>184</v>
      </c>
      <c r="B185" t="e">
        <f>VLOOKUP(C185,main!D:K,16,FALSE)</f>
        <v>#REF!</v>
      </c>
      <c r="C185" t="s">
        <v>328</v>
      </c>
      <c r="D185" t="s">
        <v>54</v>
      </c>
      <c r="E185">
        <f>VLOOKUP(D185,elemno!A:B, 2,FALSE)</f>
        <v>16</v>
      </c>
      <c r="F185" t="e">
        <f t="shared" si="2"/>
        <v>#REF!</v>
      </c>
      <c r="G185">
        <v>73</v>
      </c>
      <c r="H185">
        <f>VLOOKUP(G185,props!B:J,3,FALSE)</f>
        <v>3</v>
      </c>
      <c r="I185" t="e">
        <f>VLOOKUP(C185,main!D:K,11,FALSE)</f>
        <v>#REF!</v>
      </c>
      <c r="J185" t="e">
        <f>VLOOKUP(C185,main!D:K,12,FALSE)</f>
        <v>#REF!</v>
      </c>
      <c r="K185" t="s">
        <v>845</v>
      </c>
    </row>
    <row r="186" spans="1:11" x14ac:dyDescent="0.25">
      <c r="A186">
        <v>185</v>
      </c>
      <c r="B186" t="e">
        <f>VLOOKUP(C186,main!D:K,16,FALSE)</f>
        <v>#REF!</v>
      </c>
      <c r="C186" s="1" t="s">
        <v>359</v>
      </c>
      <c r="D186" t="s">
        <v>54</v>
      </c>
      <c r="E186">
        <f>VLOOKUP(D186,elemno!A:B, 2,FALSE)</f>
        <v>16</v>
      </c>
      <c r="F186" t="e">
        <f t="shared" si="2"/>
        <v>#REF!</v>
      </c>
      <c r="G186">
        <v>74</v>
      </c>
      <c r="H186">
        <f>VLOOKUP(G186,props!B:J,3,FALSE)</f>
        <v>2</v>
      </c>
      <c r="I186" t="e">
        <f>VLOOKUP(C186,main!D:K,11,FALSE)</f>
        <v>#REF!</v>
      </c>
      <c r="J186" t="e">
        <f>VLOOKUP(C186,main!D:K,12,FALSE)</f>
        <v>#REF!</v>
      </c>
      <c r="K186" t="s">
        <v>846</v>
      </c>
    </row>
    <row r="187" spans="1:11" x14ac:dyDescent="0.25">
      <c r="A187">
        <v>186</v>
      </c>
      <c r="B187" t="e">
        <f>VLOOKUP(C187,main!D:K,16,FALSE)</f>
        <v>#REF!</v>
      </c>
      <c r="C187" t="s">
        <v>60</v>
      </c>
      <c r="D187" t="s">
        <v>59</v>
      </c>
      <c r="E187">
        <f>VLOOKUP(D187,elemno!A:B, 2,FALSE)</f>
        <v>15</v>
      </c>
      <c r="F187" t="e">
        <f t="shared" si="2"/>
        <v>#REF!</v>
      </c>
      <c r="G187">
        <v>75</v>
      </c>
      <c r="H187">
        <f>VLOOKUP(G187,props!B:J,3,FALSE)</f>
        <v>2</v>
      </c>
      <c r="I187" t="e">
        <f>VLOOKUP(C187,main!D:K,11,FALSE)</f>
        <v>#REF!</v>
      </c>
      <c r="J187" t="e">
        <f>VLOOKUP(C187,main!D:K,12,FALSE)</f>
        <v>#REF!</v>
      </c>
      <c r="K187" t="s">
        <v>847</v>
      </c>
    </row>
    <row r="188" spans="1:11" x14ac:dyDescent="0.25">
      <c r="A188">
        <v>187</v>
      </c>
      <c r="B188" t="e">
        <f>VLOOKUP(C188,main!D:K,16,FALSE)</f>
        <v>#REF!</v>
      </c>
      <c r="C188" t="s">
        <v>45</v>
      </c>
      <c r="D188" t="s">
        <v>29</v>
      </c>
      <c r="E188">
        <f>VLOOKUP(D188,elemno!A:B, 2,FALSE)</f>
        <v>7</v>
      </c>
      <c r="F188" t="e">
        <f t="shared" si="2"/>
        <v>#REF!</v>
      </c>
      <c r="G188">
        <v>76</v>
      </c>
      <c r="H188">
        <f>VLOOKUP(G188,props!B:J,3,FALSE)</f>
        <v>2</v>
      </c>
      <c r="I188" t="e">
        <f>VLOOKUP(C188,main!D:K,11,FALSE)</f>
        <v>#REF!</v>
      </c>
      <c r="J188" t="e">
        <f>VLOOKUP(C188,main!D:K,12,FALSE)</f>
        <v>#REF!</v>
      </c>
      <c r="K188" t="s">
        <v>848</v>
      </c>
    </row>
    <row r="189" spans="1:11" x14ac:dyDescent="0.25">
      <c r="A189">
        <v>188</v>
      </c>
      <c r="B189" t="e">
        <f>VLOOKUP(C189,main!D:K,16,FALSE)</f>
        <v>#REF!</v>
      </c>
      <c r="C189" t="s">
        <v>333</v>
      </c>
      <c r="D189" t="s">
        <v>63</v>
      </c>
      <c r="E189">
        <f>VLOOKUP(D189,elemno!A:B, 2,FALSE)</f>
        <v>17</v>
      </c>
      <c r="F189" t="e">
        <f t="shared" si="2"/>
        <v>#REF!</v>
      </c>
      <c r="G189">
        <v>77</v>
      </c>
      <c r="H189">
        <f>VLOOKUP(G189,props!B:J,3,FALSE)</f>
        <v>4</v>
      </c>
      <c r="I189" t="e">
        <f>VLOOKUP(C189,main!D:K,11,FALSE)</f>
        <v>#REF!</v>
      </c>
      <c r="J189" t="e">
        <f>VLOOKUP(C189,main!D:K,12,FALSE)</f>
        <v>#REF!</v>
      </c>
      <c r="K189" t="s">
        <v>849</v>
      </c>
    </row>
    <row r="190" spans="1:11" x14ac:dyDescent="0.25">
      <c r="A190">
        <v>189</v>
      </c>
      <c r="B190" t="e">
        <f>VLOOKUP(C190,main!D:K,16,FALSE)</f>
        <v>#REF!</v>
      </c>
      <c r="C190" t="s">
        <v>11</v>
      </c>
      <c r="D190" t="s">
        <v>1</v>
      </c>
      <c r="E190">
        <f>VLOOKUP(D190,elemno!A:B, 2,FALSE)</f>
        <v>6</v>
      </c>
      <c r="F190" t="e">
        <f t="shared" si="2"/>
        <v>#REF!</v>
      </c>
      <c r="G190">
        <v>78</v>
      </c>
      <c r="H190">
        <f>VLOOKUP(G190,props!B:J,3,FALSE)</f>
        <v>3</v>
      </c>
      <c r="I190" t="e">
        <f>VLOOKUP(C190,main!D:K,11,FALSE)</f>
        <v>#REF!</v>
      </c>
      <c r="J190" t="e">
        <f>VLOOKUP(C190,main!D:K,12,FALSE)</f>
        <v>#REF!</v>
      </c>
      <c r="K190" t="s">
        <v>850</v>
      </c>
    </row>
    <row r="191" spans="1:11" x14ac:dyDescent="0.25">
      <c r="A191">
        <v>190</v>
      </c>
      <c r="B191" t="e">
        <f>VLOOKUP(C191,main!D:K,16,FALSE)</f>
        <v>#REF!</v>
      </c>
      <c r="C191" t="s">
        <v>53</v>
      </c>
      <c r="D191" t="s">
        <v>29</v>
      </c>
      <c r="E191">
        <f>VLOOKUP(D191,elemno!A:B, 2,FALSE)</f>
        <v>7</v>
      </c>
      <c r="F191" t="e">
        <f t="shared" si="2"/>
        <v>#REF!</v>
      </c>
      <c r="G191">
        <v>79</v>
      </c>
      <c r="H191">
        <f>VLOOKUP(G191,props!B:J,3,FALSE)</f>
        <v>2</v>
      </c>
      <c r="I191" t="e">
        <f>VLOOKUP(C191,main!D:K,11,FALSE)</f>
        <v>#REF!</v>
      </c>
      <c r="J191" t="e">
        <f>VLOOKUP(C191,main!D:K,12,FALSE)</f>
        <v>#REF!</v>
      </c>
      <c r="K191" t="s">
        <v>851</v>
      </c>
    </row>
    <row r="192" spans="1:11" x14ac:dyDescent="0.25">
      <c r="A192">
        <v>191</v>
      </c>
      <c r="B192" t="e">
        <f>VLOOKUP(C192,main!D:K,16,FALSE)</f>
        <v>#REF!</v>
      </c>
      <c r="C192" t="s">
        <v>5</v>
      </c>
      <c r="D192" t="s">
        <v>1</v>
      </c>
      <c r="E192">
        <f>VLOOKUP(D192,elemno!A:B, 2,FALSE)</f>
        <v>6</v>
      </c>
      <c r="F192" t="e">
        <f t="shared" si="2"/>
        <v>#REF!</v>
      </c>
      <c r="G192">
        <v>80</v>
      </c>
      <c r="H192">
        <f>VLOOKUP(G192,props!B:J,3,FALSE)</f>
        <v>3</v>
      </c>
      <c r="I192" t="e">
        <f>VLOOKUP(C192,main!D:K,11,FALSE)</f>
        <v>#REF!</v>
      </c>
      <c r="J192" t="e">
        <f>VLOOKUP(C192,main!D:K,12,FALSE)</f>
        <v>#REF!</v>
      </c>
      <c r="K192" t="s">
        <v>852</v>
      </c>
    </row>
    <row r="193" spans="1:11" x14ac:dyDescent="0.25">
      <c r="A193">
        <v>192</v>
      </c>
      <c r="B193" t="e">
        <f>VLOOKUP(C193,main!D:K,16,FALSE)</f>
        <v>#REF!</v>
      </c>
      <c r="C193" t="s">
        <v>338</v>
      </c>
      <c r="D193" t="s">
        <v>29</v>
      </c>
      <c r="E193">
        <f>VLOOKUP(D193,elemno!A:B, 2,FALSE)</f>
        <v>7</v>
      </c>
      <c r="F193" t="e">
        <f t="shared" si="2"/>
        <v>#REF!</v>
      </c>
      <c r="G193">
        <v>81</v>
      </c>
      <c r="H193">
        <f>VLOOKUP(G193,props!B:J,3,FALSE)</f>
        <v>3</v>
      </c>
      <c r="I193" t="e">
        <f>VLOOKUP(C193,main!D:K,11,FALSE)</f>
        <v>#REF!</v>
      </c>
      <c r="J193" t="e">
        <f>VLOOKUP(C193,main!D:K,12,FALSE)</f>
        <v>#REF!</v>
      </c>
      <c r="K193" t="s">
        <v>853</v>
      </c>
    </row>
    <row r="194" spans="1:11" x14ac:dyDescent="0.25">
      <c r="A194">
        <v>193</v>
      </c>
      <c r="B194" t="e">
        <f>VLOOKUP(C194,main!D:K,16,FALSE)</f>
        <v>#N/A</v>
      </c>
      <c r="C194" t="s">
        <v>854</v>
      </c>
      <c r="D194" t="s">
        <v>29</v>
      </c>
      <c r="E194">
        <f>VLOOKUP(D194,elemno!A:B, 2,FALSE)</f>
        <v>7</v>
      </c>
      <c r="F194" t="e">
        <f t="shared" si="2"/>
        <v>#N/A</v>
      </c>
      <c r="G194">
        <v>81</v>
      </c>
      <c r="H194">
        <f>VLOOKUP(G194,props!B:J,3,FALSE)</f>
        <v>3</v>
      </c>
      <c r="I194" t="e">
        <f>VLOOKUP(C194,main!D:K,11,FALSE)</f>
        <v>#N/A</v>
      </c>
      <c r="J194" t="e">
        <f>VLOOKUP(C194,main!D:K,12,FALSE)</f>
        <v>#N/A</v>
      </c>
      <c r="K194" t="s">
        <v>855</v>
      </c>
    </row>
    <row r="195" spans="1:11" x14ac:dyDescent="0.25">
      <c r="A195">
        <v>194</v>
      </c>
      <c r="B195" t="e">
        <f>VLOOKUP(C195,main!D:K,16,FALSE)</f>
        <v>#REF!</v>
      </c>
      <c r="C195" t="s">
        <v>856</v>
      </c>
      <c r="D195" t="s">
        <v>29</v>
      </c>
      <c r="E195">
        <f>VLOOKUP(D195,elemno!A:B, 2,FALSE)</f>
        <v>7</v>
      </c>
      <c r="F195" t="e">
        <f t="shared" ref="F195:F213" si="3">IF(J195=".","",LEFT(D195&amp;"  ",2)&amp;RIGHT("   "&amp;E195,3)&amp;RIGHT("   "&amp;G195,3)&amp;RIGHT("       "&amp;I195,7)&amp;" "&amp;LEFT(K195&amp;"                            ",25)&amp;" " &amp;J195)</f>
        <v>#REF!</v>
      </c>
      <c r="G195">
        <v>81</v>
      </c>
      <c r="H195">
        <f>VLOOKUP(G195,props!B:J,3,FALSE)</f>
        <v>3</v>
      </c>
      <c r="I195" t="e">
        <f>VLOOKUP(C195,main!D:K,11,FALSE)</f>
        <v>#REF!</v>
      </c>
      <c r="J195" t="e">
        <f>VLOOKUP(C195,main!D:K,12,FALSE)</f>
        <v>#REF!</v>
      </c>
      <c r="K195" t="s">
        <v>857</v>
      </c>
    </row>
    <row r="196" spans="1:11" x14ac:dyDescent="0.25">
      <c r="A196">
        <v>195</v>
      </c>
      <c r="B196" t="e">
        <f>VLOOKUP(C196,main!D:K,16,FALSE)</f>
        <v>#N/A</v>
      </c>
      <c r="C196" t="s">
        <v>858</v>
      </c>
      <c r="D196" t="s">
        <v>29</v>
      </c>
      <c r="E196">
        <f>VLOOKUP(D196,elemno!A:B, 2,FALSE)</f>
        <v>7</v>
      </c>
      <c r="F196" t="e">
        <f t="shared" si="3"/>
        <v>#N/A</v>
      </c>
      <c r="G196">
        <v>81</v>
      </c>
      <c r="H196">
        <f>VLOOKUP(G196,props!B:J,3,FALSE)</f>
        <v>3</v>
      </c>
      <c r="I196" t="e">
        <f>VLOOKUP(C196,main!D:K,11,FALSE)</f>
        <v>#N/A</v>
      </c>
      <c r="J196" t="e">
        <f>VLOOKUP(C196,main!D:K,12,FALSE)</f>
        <v>#N/A</v>
      </c>
      <c r="K196" t="s">
        <v>859</v>
      </c>
    </row>
    <row r="197" spans="1:11" x14ac:dyDescent="0.25">
      <c r="A197">
        <v>196</v>
      </c>
      <c r="B197" t="e">
        <f>VLOOKUP(C197,main!D:K,16,FALSE)</f>
        <v>#REF!</v>
      </c>
      <c r="C197" t="s">
        <v>340</v>
      </c>
      <c r="D197" t="s">
        <v>29</v>
      </c>
      <c r="E197">
        <f>VLOOKUP(D197,elemno!A:B, 2,FALSE)</f>
        <v>7</v>
      </c>
      <c r="F197" t="e">
        <f t="shared" si="3"/>
        <v>#REF!</v>
      </c>
      <c r="G197">
        <v>82</v>
      </c>
      <c r="H197">
        <f>VLOOKUP(G197,props!B:J,3,FALSE)</f>
        <v>3</v>
      </c>
      <c r="I197" t="e">
        <f>VLOOKUP(C197,main!D:K,11,FALSE)</f>
        <v>#REF!</v>
      </c>
      <c r="J197" t="e">
        <f>VLOOKUP(C197,main!D:K,12,FALSE)</f>
        <v>#REF!</v>
      </c>
      <c r="K197" t="s">
        <v>370</v>
      </c>
    </row>
    <row r="198" spans="1:11" x14ac:dyDescent="0.25">
      <c r="A198">
        <v>197</v>
      </c>
      <c r="B198" t="e">
        <f>VLOOKUP(C198,main!D:K,16,FALSE)</f>
        <v>#REF!</v>
      </c>
      <c r="C198" t="s">
        <v>341</v>
      </c>
      <c r="D198" t="s">
        <v>29</v>
      </c>
      <c r="E198">
        <f>VLOOKUP(D198,elemno!A:B, 2,FALSE)</f>
        <v>7</v>
      </c>
      <c r="F198" t="e">
        <f t="shared" si="3"/>
        <v>#REF!</v>
      </c>
      <c r="G198">
        <v>82</v>
      </c>
      <c r="H198">
        <f>VLOOKUP(G198,props!B:J,3,FALSE)</f>
        <v>3</v>
      </c>
      <c r="I198" t="e">
        <f>VLOOKUP(C198,main!D:K,11,FALSE)</f>
        <v>#REF!</v>
      </c>
      <c r="J198" t="e">
        <f>VLOOKUP(C198,main!D:K,12,FALSE)</f>
        <v>#REF!</v>
      </c>
      <c r="K198" t="s">
        <v>371</v>
      </c>
    </row>
    <row r="199" spans="1:11" x14ac:dyDescent="0.25">
      <c r="A199">
        <v>198</v>
      </c>
      <c r="B199" t="e">
        <f>VLOOKUP(C199,main!D:K,16,FALSE)</f>
        <v>#REF!</v>
      </c>
      <c r="C199" t="s">
        <v>52</v>
      </c>
      <c r="D199" t="s">
        <v>29</v>
      </c>
      <c r="E199">
        <f>VLOOKUP(D199,elemno!A:B, 2,FALSE)</f>
        <v>7</v>
      </c>
      <c r="F199" t="e">
        <f t="shared" si="3"/>
        <v>#REF!</v>
      </c>
      <c r="G199">
        <v>82</v>
      </c>
      <c r="H199">
        <f>VLOOKUP(G199,props!B:J,3,FALSE)</f>
        <v>3</v>
      </c>
      <c r="I199" t="e">
        <f>VLOOKUP(C199,main!D:K,11,FALSE)</f>
        <v>#REF!</v>
      </c>
      <c r="J199" t="e">
        <f>VLOOKUP(C199,main!D:K,12,FALSE)</f>
        <v>#REF!</v>
      </c>
      <c r="K199" t="s">
        <v>372</v>
      </c>
    </row>
    <row r="200" spans="1:11" x14ac:dyDescent="0.25">
      <c r="A200">
        <v>199</v>
      </c>
      <c r="B200" t="e">
        <f>VLOOKUP(C200,main!D:K,16,FALSE)</f>
        <v>#REF!</v>
      </c>
      <c r="C200" t="s">
        <v>68</v>
      </c>
      <c r="D200" t="s">
        <v>69</v>
      </c>
      <c r="E200">
        <f>VLOOKUP(D200,elemno!A:B, 2,FALSE)</f>
        <v>26</v>
      </c>
      <c r="F200" t="e">
        <f t="shared" si="3"/>
        <v>#REF!</v>
      </c>
      <c r="G200">
        <v>87</v>
      </c>
      <c r="H200">
        <f>VLOOKUP(G200,props!B:J,3,FALSE)</f>
        <v>0</v>
      </c>
      <c r="I200" t="e">
        <f>VLOOKUP(C200,main!D:K,11,FALSE)</f>
        <v>#REF!</v>
      </c>
      <c r="J200" t="e">
        <f>VLOOKUP(C200,main!D:K,12,FALSE)</f>
        <v>#REF!</v>
      </c>
      <c r="K200" t="s">
        <v>342</v>
      </c>
    </row>
    <row r="201" spans="1:11" x14ac:dyDescent="0.25">
      <c r="A201">
        <v>200</v>
      </c>
      <c r="B201" t="e">
        <f>VLOOKUP(C201,main!D:K,16,FALSE)</f>
        <v>#REF!</v>
      </c>
      <c r="C201" t="s">
        <v>70</v>
      </c>
      <c r="D201" t="s">
        <v>69</v>
      </c>
      <c r="E201">
        <f>VLOOKUP(D201,elemno!A:B, 2,FALSE)</f>
        <v>26</v>
      </c>
      <c r="F201" t="e">
        <f t="shared" si="3"/>
        <v>#REF!</v>
      </c>
      <c r="G201">
        <v>88</v>
      </c>
      <c r="H201">
        <f>VLOOKUP(G201,props!B:J,3,FALSE)</f>
        <v>0</v>
      </c>
      <c r="I201" t="e">
        <f>VLOOKUP(C201,main!D:K,11,FALSE)</f>
        <v>#REF!</v>
      </c>
      <c r="J201" t="e">
        <f>VLOOKUP(C201,main!D:K,12,FALSE)</f>
        <v>#REF!</v>
      </c>
      <c r="K201" t="s">
        <v>860</v>
      </c>
    </row>
    <row r="202" spans="1:11" x14ac:dyDescent="0.25">
      <c r="A202">
        <v>201</v>
      </c>
      <c r="B202" t="e">
        <f>VLOOKUP(C202,main!D:K,16,FALSE)</f>
        <v>#REF!</v>
      </c>
      <c r="C202" t="s">
        <v>71</v>
      </c>
      <c r="D202" t="s">
        <v>61</v>
      </c>
      <c r="E202">
        <f>VLOOKUP(D202,elemno!A:B, 2,FALSE)</f>
        <v>9</v>
      </c>
      <c r="F202" t="e">
        <f t="shared" si="3"/>
        <v>#REF!</v>
      </c>
      <c r="G202">
        <v>89</v>
      </c>
      <c r="H202">
        <f>VLOOKUP(G202,props!B:J,3,FALSE)</f>
        <v>0</v>
      </c>
      <c r="I202" t="e">
        <f>VLOOKUP(C202,main!D:K,11,FALSE)</f>
        <v>#REF!</v>
      </c>
      <c r="J202" t="e">
        <f>VLOOKUP(C202,main!D:K,12,FALSE)</f>
        <v>#REF!</v>
      </c>
      <c r="K202" t="s">
        <v>344</v>
      </c>
    </row>
    <row r="203" spans="1:11" x14ac:dyDescent="0.25">
      <c r="A203">
        <v>202</v>
      </c>
      <c r="B203" t="e">
        <f>VLOOKUP(C203,main!D:K,16,FALSE)</f>
        <v>#REF!</v>
      </c>
      <c r="C203" t="s">
        <v>72</v>
      </c>
      <c r="D203" t="s">
        <v>63</v>
      </c>
      <c r="E203">
        <f>VLOOKUP(D203,elemno!A:B, 2,FALSE)</f>
        <v>17</v>
      </c>
      <c r="F203" t="e">
        <f t="shared" si="3"/>
        <v>#REF!</v>
      </c>
      <c r="G203">
        <v>90</v>
      </c>
      <c r="H203">
        <f>VLOOKUP(G203,props!B:J,3,FALSE)</f>
        <v>0</v>
      </c>
      <c r="I203" t="e">
        <f>VLOOKUP(C203,main!D:K,11,FALSE)</f>
        <v>#REF!</v>
      </c>
      <c r="J203" t="e">
        <f>VLOOKUP(C203,main!D:K,12,FALSE)</f>
        <v>#REF!</v>
      </c>
      <c r="K203" t="s">
        <v>345</v>
      </c>
    </row>
    <row r="204" spans="1:11" x14ac:dyDescent="0.25">
      <c r="A204">
        <v>203</v>
      </c>
      <c r="B204" t="e">
        <f>VLOOKUP(C204,main!D:K,16,FALSE)</f>
        <v>#REF!</v>
      </c>
      <c r="C204" t="s">
        <v>73</v>
      </c>
      <c r="D204" t="s">
        <v>65</v>
      </c>
      <c r="E204">
        <f>VLOOKUP(D204,elemno!A:B, 2,FALSE)</f>
        <v>35</v>
      </c>
      <c r="F204" t="e">
        <f t="shared" si="3"/>
        <v>#REF!</v>
      </c>
      <c r="G204">
        <v>91</v>
      </c>
      <c r="H204">
        <f>VLOOKUP(G204,props!B:J,3,FALSE)</f>
        <v>0</v>
      </c>
      <c r="I204" t="e">
        <f>VLOOKUP(C204,main!D:K,11,FALSE)</f>
        <v>#REF!</v>
      </c>
      <c r="J204" t="e">
        <f>VLOOKUP(C204,main!D:K,12,FALSE)</f>
        <v>#REF!</v>
      </c>
      <c r="K204" t="s">
        <v>346</v>
      </c>
    </row>
    <row r="205" spans="1:11" x14ac:dyDescent="0.25">
      <c r="A205">
        <v>204</v>
      </c>
      <c r="B205" t="e">
        <f>VLOOKUP(C205,main!D:K,16,FALSE)</f>
        <v>#REF!</v>
      </c>
      <c r="C205" t="s">
        <v>74</v>
      </c>
      <c r="D205" t="s">
        <v>75</v>
      </c>
      <c r="E205">
        <f>VLOOKUP(D205,elemno!A:B, 2,FALSE)</f>
        <v>3</v>
      </c>
      <c r="F205" t="e">
        <f t="shared" si="3"/>
        <v>#REF!</v>
      </c>
      <c r="G205">
        <v>92</v>
      </c>
      <c r="H205">
        <f>VLOOKUP(G205,props!B:J,3,FALSE)</f>
        <v>0</v>
      </c>
      <c r="I205" t="e">
        <f>VLOOKUP(C205,main!D:K,11,FALSE)</f>
        <v>#REF!</v>
      </c>
      <c r="J205" t="e">
        <f>VLOOKUP(C205,main!D:K,12,FALSE)</f>
        <v>#REF!</v>
      </c>
      <c r="K205" t="s">
        <v>347</v>
      </c>
    </row>
    <row r="206" spans="1:11" x14ac:dyDescent="0.25">
      <c r="A206">
        <v>205</v>
      </c>
      <c r="B206" t="e">
        <f>VLOOKUP(C206,main!D:K,16,FALSE)</f>
        <v>#REF!</v>
      </c>
      <c r="C206" t="s">
        <v>76</v>
      </c>
      <c r="D206" t="s">
        <v>77</v>
      </c>
      <c r="E206">
        <f>VLOOKUP(D206,elemno!A:B, 2,FALSE)</f>
        <v>11</v>
      </c>
      <c r="F206" t="e">
        <f t="shared" si="3"/>
        <v>#REF!</v>
      </c>
      <c r="G206">
        <v>93</v>
      </c>
      <c r="H206">
        <f>VLOOKUP(G206,props!B:J,3,FALSE)</f>
        <v>0</v>
      </c>
      <c r="I206" t="e">
        <f>VLOOKUP(C206,main!D:K,11,FALSE)</f>
        <v>#REF!</v>
      </c>
      <c r="J206" t="e">
        <f>VLOOKUP(C206,main!D:K,12,FALSE)</f>
        <v>#REF!</v>
      </c>
      <c r="K206" t="s">
        <v>348</v>
      </c>
    </row>
    <row r="207" spans="1:11" x14ac:dyDescent="0.25">
      <c r="A207">
        <v>206</v>
      </c>
      <c r="B207" t="e">
        <f>VLOOKUP(C207,main!D:K,16,FALSE)</f>
        <v>#REF!</v>
      </c>
      <c r="C207" t="s">
        <v>78</v>
      </c>
      <c r="D207" t="s">
        <v>79</v>
      </c>
      <c r="E207">
        <f>VLOOKUP(D207,elemno!A:B, 2,FALSE)</f>
        <v>19</v>
      </c>
      <c r="F207" t="e">
        <f t="shared" si="3"/>
        <v>#REF!</v>
      </c>
      <c r="G207">
        <v>94</v>
      </c>
      <c r="H207">
        <f>VLOOKUP(G207,props!B:J,3,FALSE)</f>
        <v>0</v>
      </c>
      <c r="I207" t="e">
        <f>VLOOKUP(C207,main!D:K,11,FALSE)</f>
        <v>#REF!</v>
      </c>
      <c r="J207" t="e">
        <f>VLOOKUP(C207,main!D:K,12,FALSE)</f>
        <v>#REF!</v>
      </c>
      <c r="K207" t="s">
        <v>349</v>
      </c>
    </row>
    <row r="208" spans="1:11" x14ac:dyDescent="0.25">
      <c r="A208">
        <v>207</v>
      </c>
      <c r="B208" t="e">
        <f>VLOOKUP(C208,main!D:K,16,FALSE)</f>
        <v>#REF!</v>
      </c>
      <c r="C208" t="s">
        <v>351</v>
      </c>
      <c r="D208" t="s">
        <v>81</v>
      </c>
      <c r="E208">
        <f>VLOOKUP(D208,elemno!A:B, 2,FALSE)</f>
        <v>30</v>
      </c>
      <c r="F208" t="e">
        <f t="shared" si="3"/>
        <v>#REF!</v>
      </c>
      <c r="G208">
        <v>95</v>
      </c>
      <c r="H208">
        <f>VLOOKUP(G208,props!B:J,3,FALSE)</f>
        <v>0</v>
      </c>
      <c r="I208" t="e">
        <f>VLOOKUP(C208,main!D:K,11,FALSE)</f>
        <v>#REF!</v>
      </c>
      <c r="J208" t="e">
        <f>VLOOKUP(C208,main!D:K,12,FALSE)</f>
        <v>#REF!</v>
      </c>
      <c r="K208" t="s">
        <v>861</v>
      </c>
    </row>
    <row r="209" spans="1:11" x14ac:dyDescent="0.25">
      <c r="A209">
        <v>208</v>
      </c>
      <c r="B209" t="e">
        <f>VLOOKUP(C209,main!D:K,16,FALSE)</f>
        <v>#REF!</v>
      </c>
      <c r="C209" t="s">
        <v>80</v>
      </c>
      <c r="D209" t="s">
        <v>81</v>
      </c>
      <c r="E209">
        <f>VLOOKUP(D209,elemno!A:B, 2,FALSE)</f>
        <v>30</v>
      </c>
      <c r="F209" t="e">
        <f t="shared" si="3"/>
        <v>#REF!</v>
      </c>
      <c r="G209">
        <v>95</v>
      </c>
      <c r="H209">
        <f>VLOOKUP(G209,props!B:J,3,FALSE)</f>
        <v>0</v>
      </c>
      <c r="I209" t="e">
        <f>VLOOKUP(C209,main!D:K,11,FALSE)</f>
        <v>#REF!</v>
      </c>
      <c r="J209" t="e">
        <f>VLOOKUP(C209,main!D:K,12,FALSE)</f>
        <v>#REF!</v>
      </c>
      <c r="K209" t="s">
        <v>861</v>
      </c>
    </row>
    <row r="210" spans="1:11" x14ac:dyDescent="0.25">
      <c r="A210">
        <v>209</v>
      </c>
      <c r="B210" t="e">
        <f>VLOOKUP(C210,main!D:K,16,FALSE)</f>
        <v>#REF!</v>
      </c>
      <c r="C210" t="s">
        <v>82</v>
      </c>
      <c r="D210" t="s">
        <v>83</v>
      </c>
      <c r="E210">
        <f>VLOOKUP(D210,elemno!A:B, 2,FALSE)</f>
        <v>20</v>
      </c>
      <c r="F210" t="e">
        <f t="shared" si="3"/>
        <v>#REF!</v>
      </c>
      <c r="G210">
        <v>96</v>
      </c>
      <c r="H210">
        <f>VLOOKUP(G210,props!B:J,3,FALSE)</f>
        <v>0</v>
      </c>
      <c r="I210" t="e">
        <f>VLOOKUP(C210,main!D:K,11,FALSE)</f>
        <v>#REF!</v>
      </c>
      <c r="J210" t="e">
        <f>VLOOKUP(C210,main!D:K,12,FALSE)</f>
        <v>#REF!</v>
      </c>
      <c r="K210" t="s">
        <v>862</v>
      </c>
    </row>
    <row r="211" spans="1:11" x14ac:dyDescent="0.25">
      <c r="A211">
        <v>210</v>
      </c>
      <c r="B211" t="e">
        <f>VLOOKUP(C211,main!D:K,16,FALSE)</f>
        <v>#REF!</v>
      </c>
      <c r="C211" t="s">
        <v>84</v>
      </c>
      <c r="D211" t="s">
        <v>85</v>
      </c>
      <c r="E211">
        <f>VLOOKUP(D211,elemno!A:B, 2,FALSE)</f>
        <v>29</v>
      </c>
      <c r="F211" t="e">
        <f t="shared" si="3"/>
        <v>#REF!</v>
      </c>
      <c r="G211">
        <v>97</v>
      </c>
      <c r="H211">
        <f>VLOOKUP(G211,props!B:J,3,FALSE)</f>
        <v>0</v>
      </c>
      <c r="I211" t="e">
        <f>VLOOKUP(C211,main!D:K,11,FALSE)</f>
        <v>#REF!</v>
      </c>
      <c r="J211" t="e">
        <f>VLOOKUP(C211,main!D:K,12,FALSE)</f>
        <v>#REF!</v>
      </c>
      <c r="K211" t="s">
        <v>863</v>
      </c>
    </row>
    <row r="212" spans="1:11" x14ac:dyDescent="0.25">
      <c r="A212">
        <v>211</v>
      </c>
      <c r="B212" t="e">
        <f>VLOOKUP(C212,main!D:K,16,FALSE)</f>
        <v>#REF!</v>
      </c>
      <c r="C212" t="s">
        <v>86</v>
      </c>
      <c r="D212" t="s">
        <v>85</v>
      </c>
      <c r="E212">
        <f>VLOOKUP(D212,elemno!A:B, 2,FALSE)</f>
        <v>29</v>
      </c>
      <c r="F212" t="e">
        <f t="shared" si="3"/>
        <v>#REF!</v>
      </c>
      <c r="G212">
        <v>98</v>
      </c>
      <c r="H212">
        <f>VLOOKUP(G212,props!B:J,3,FALSE)</f>
        <v>0</v>
      </c>
      <c r="I212" t="e">
        <f>VLOOKUP(C212,main!D:K,11,FALSE)</f>
        <v>#REF!</v>
      </c>
      <c r="J212" t="e">
        <f>VLOOKUP(C212,main!D:K,12,FALSE)</f>
        <v>#REF!</v>
      </c>
      <c r="K212" t="s">
        <v>864</v>
      </c>
    </row>
    <row r="213" spans="1:11" x14ac:dyDescent="0.25">
      <c r="A213">
        <v>212</v>
      </c>
      <c r="B213" t="e">
        <f>VLOOKUP(C213,main!D:K,16,FALSE)</f>
        <v>#REF!</v>
      </c>
      <c r="C213" t="s">
        <v>87</v>
      </c>
      <c r="D213" t="s">
        <v>88</v>
      </c>
      <c r="E213">
        <f>VLOOKUP(D213,elemno!A:B, 2,FALSE)</f>
        <v>12</v>
      </c>
      <c r="F213" t="e">
        <f t="shared" si="3"/>
        <v>#REF!</v>
      </c>
      <c r="G213">
        <v>99</v>
      </c>
      <c r="H213">
        <f>VLOOKUP(G213,props!B:J,3,FALSE)</f>
        <v>0</v>
      </c>
      <c r="I213" t="e">
        <f>VLOOKUP(C213,main!D:K,11,FALSE)</f>
        <v>#REF!</v>
      </c>
      <c r="J213" t="e">
        <f>VLOOKUP(C213,main!D:K,12,FALSE)</f>
        <v>#REF!</v>
      </c>
      <c r="K213" t="s">
        <v>355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workbookViewId="0">
      <selection activeCell="F1" sqref="F1"/>
    </sheetView>
  </sheetViews>
  <sheetFormatPr defaultRowHeight="15" x14ac:dyDescent="0.25"/>
  <sheetData>
    <row r="1" spans="1:4" x14ac:dyDescent="0.25">
      <c r="A1" t="s">
        <v>606</v>
      </c>
      <c r="D1" t="s">
        <v>407</v>
      </c>
    </row>
    <row r="2" spans="1:4" x14ac:dyDescent="0.25">
      <c r="D2" t="s">
        <v>408</v>
      </c>
    </row>
    <row r="3" spans="1:4" x14ac:dyDescent="0.25">
      <c r="D3" t="s">
        <v>409</v>
      </c>
    </row>
    <row r="4" spans="1:4" x14ac:dyDescent="0.25">
      <c r="D4" t="s">
        <v>410</v>
      </c>
    </row>
    <row r="5" spans="1:4" x14ac:dyDescent="0.25">
      <c r="D5" t="s">
        <v>411</v>
      </c>
    </row>
    <row r="6" spans="1:4" x14ac:dyDescent="0.25">
      <c r="D6" t="s">
        <v>412</v>
      </c>
    </row>
    <row r="7" spans="1:4" x14ac:dyDescent="0.25">
      <c r="D7" t="s">
        <v>413</v>
      </c>
    </row>
    <row r="8" spans="1:4" x14ac:dyDescent="0.25">
      <c r="D8" t="s">
        <v>414</v>
      </c>
    </row>
    <row r="9" spans="1:4" x14ac:dyDescent="0.25">
      <c r="D9" t="s">
        <v>415</v>
      </c>
    </row>
    <row r="10" spans="1:4" x14ac:dyDescent="0.25">
      <c r="D10" t="s">
        <v>416</v>
      </c>
    </row>
    <row r="11" spans="1:4" x14ac:dyDescent="0.25">
      <c r="D11" t="s">
        <v>417</v>
      </c>
    </row>
    <row r="12" spans="1:4" x14ac:dyDescent="0.25">
      <c r="D12" t="s">
        <v>418</v>
      </c>
    </row>
    <row r="13" spans="1:4" x14ac:dyDescent="0.25">
      <c r="D13" t="s">
        <v>419</v>
      </c>
    </row>
    <row r="14" spans="1:4" x14ac:dyDescent="0.25">
      <c r="D14" t="s">
        <v>420</v>
      </c>
    </row>
    <row r="15" spans="1:4" x14ac:dyDescent="0.25">
      <c r="D15" t="s">
        <v>421</v>
      </c>
    </row>
    <row r="16" spans="1:4" x14ac:dyDescent="0.25">
      <c r="D16" t="s">
        <v>422</v>
      </c>
    </row>
    <row r="17" spans="4:4" x14ac:dyDescent="0.25">
      <c r="D17" t="s">
        <v>423</v>
      </c>
    </row>
    <row r="18" spans="4:4" x14ac:dyDescent="0.25">
      <c r="D18" t="s">
        <v>424</v>
      </c>
    </row>
    <row r="19" spans="4:4" x14ac:dyDescent="0.25">
      <c r="D19" t="s">
        <v>425</v>
      </c>
    </row>
    <row r="20" spans="4:4" x14ac:dyDescent="0.25">
      <c r="D20" t="s">
        <v>426</v>
      </c>
    </row>
    <row r="21" spans="4:4" x14ac:dyDescent="0.25">
      <c r="D21" t="s">
        <v>427</v>
      </c>
    </row>
    <row r="22" spans="4:4" x14ac:dyDescent="0.25">
      <c r="D22" t="s">
        <v>428</v>
      </c>
    </row>
    <row r="23" spans="4:4" x14ac:dyDescent="0.25">
      <c r="D23" t="s">
        <v>429</v>
      </c>
    </row>
    <row r="24" spans="4:4" x14ac:dyDescent="0.25">
      <c r="D24" t="s">
        <v>430</v>
      </c>
    </row>
    <row r="25" spans="4:4" x14ac:dyDescent="0.25">
      <c r="D25" t="s">
        <v>431</v>
      </c>
    </row>
    <row r="26" spans="4:4" x14ac:dyDescent="0.25">
      <c r="D26" t="s">
        <v>432</v>
      </c>
    </row>
    <row r="27" spans="4:4" x14ac:dyDescent="0.25">
      <c r="D27" t="s">
        <v>433</v>
      </c>
    </row>
    <row r="28" spans="4:4" x14ac:dyDescent="0.25">
      <c r="D28" t="s">
        <v>434</v>
      </c>
    </row>
    <row r="29" spans="4:4" x14ac:dyDescent="0.25">
      <c r="D29" t="s">
        <v>435</v>
      </c>
    </row>
    <row r="30" spans="4:4" x14ac:dyDescent="0.25">
      <c r="D30" t="s">
        <v>436</v>
      </c>
    </row>
    <row r="31" spans="4:4" x14ac:dyDescent="0.25">
      <c r="D31" t="s">
        <v>437</v>
      </c>
    </row>
    <row r="32" spans="4:4" x14ac:dyDescent="0.25">
      <c r="D32" t="s">
        <v>438</v>
      </c>
    </row>
    <row r="33" spans="4:4" x14ac:dyDescent="0.25">
      <c r="D33" t="s">
        <v>439</v>
      </c>
    </row>
    <row r="34" spans="4:4" x14ac:dyDescent="0.25">
      <c r="D34" t="s">
        <v>440</v>
      </c>
    </row>
    <row r="35" spans="4:4" x14ac:dyDescent="0.25">
      <c r="D35" t="s">
        <v>441</v>
      </c>
    </row>
    <row r="36" spans="4:4" x14ac:dyDescent="0.25">
      <c r="D36" t="s">
        <v>442</v>
      </c>
    </row>
    <row r="37" spans="4:4" x14ac:dyDescent="0.25">
      <c r="D37" t="s">
        <v>443</v>
      </c>
    </row>
    <row r="38" spans="4:4" x14ac:dyDescent="0.25">
      <c r="D38" t="s">
        <v>444</v>
      </c>
    </row>
    <row r="39" spans="4:4" x14ac:dyDescent="0.25">
      <c r="D39" t="s">
        <v>445</v>
      </c>
    </row>
    <row r="40" spans="4:4" x14ac:dyDescent="0.25">
      <c r="D40" t="s">
        <v>446</v>
      </c>
    </row>
    <row r="41" spans="4:4" x14ac:dyDescent="0.25">
      <c r="D41" t="s">
        <v>447</v>
      </c>
    </row>
    <row r="42" spans="4:4" x14ac:dyDescent="0.25">
      <c r="D42" t="s">
        <v>448</v>
      </c>
    </row>
    <row r="43" spans="4:4" x14ac:dyDescent="0.25">
      <c r="D43" t="s">
        <v>449</v>
      </c>
    </row>
    <row r="44" spans="4:4" x14ac:dyDescent="0.25">
      <c r="D44" t="s">
        <v>450</v>
      </c>
    </row>
    <row r="45" spans="4:4" x14ac:dyDescent="0.25">
      <c r="D45" t="s">
        <v>451</v>
      </c>
    </row>
    <row r="46" spans="4:4" x14ac:dyDescent="0.25">
      <c r="D46" t="s">
        <v>452</v>
      </c>
    </row>
    <row r="47" spans="4:4" x14ac:dyDescent="0.25">
      <c r="D47" t="s">
        <v>453</v>
      </c>
    </row>
    <row r="48" spans="4:4" x14ac:dyDescent="0.25">
      <c r="D48" t="s">
        <v>454</v>
      </c>
    </row>
    <row r="49" spans="4:4" x14ac:dyDescent="0.25">
      <c r="D49" t="s">
        <v>455</v>
      </c>
    </row>
    <row r="50" spans="4:4" x14ac:dyDescent="0.25">
      <c r="D50" t="s">
        <v>456</v>
      </c>
    </row>
    <row r="51" spans="4:4" x14ac:dyDescent="0.25">
      <c r="D51" t="s">
        <v>457</v>
      </c>
    </row>
    <row r="52" spans="4:4" x14ac:dyDescent="0.25">
      <c r="D52" t="s">
        <v>458</v>
      </c>
    </row>
    <row r="53" spans="4:4" x14ac:dyDescent="0.25">
      <c r="D53" t="s">
        <v>459</v>
      </c>
    </row>
    <row r="54" spans="4:4" x14ac:dyDescent="0.25">
      <c r="D54" t="s">
        <v>460</v>
      </c>
    </row>
    <row r="55" spans="4:4" x14ac:dyDescent="0.25">
      <c r="D55" t="s">
        <v>461</v>
      </c>
    </row>
    <row r="56" spans="4:4" x14ac:dyDescent="0.25">
      <c r="D56" t="s">
        <v>462</v>
      </c>
    </row>
    <row r="57" spans="4:4" x14ac:dyDescent="0.25">
      <c r="D57" t="s">
        <v>463</v>
      </c>
    </row>
    <row r="58" spans="4:4" x14ac:dyDescent="0.25">
      <c r="D58" t="s">
        <v>464</v>
      </c>
    </row>
    <row r="59" spans="4:4" x14ac:dyDescent="0.25">
      <c r="D59" t="s">
        <v>465</v>
      </c>
    </row>
    <row r="60" spans="4:4" x14ac:dyDescent="0.25">
      <c r="D60" t="s">
        <v>466</v>
      </c>
    </row>
    <row r="61" spans="4:4" x14ac:dyDescent="0.25">
      <c r="D61" t="s">
        <v>467</v>
      </c>
    </row>
    <row r="62" spans="4:4" x14ac:dyDescent="0.25">
      <c r="D62" t="s">
        <v>468</v>
      </c>
    </row>
    <row r="63" spans="4:4" x14ac:dyDescent="0.25">
      <c r="D63" t="s">
        <v>469</v>
      </c>
    </row>
    <row r="64" spans="4:4" x14ac:dyDescent="0.25">
      <c r="D64" t="s">
        <v>470</v>
      </c>
    </row>
    <row r="65" spans="4:4" x14ac:dyDescent="0.25">
      <c r="D65" t="s">
        <v>471</v>
      </c>
    </row>
    <row r="66" spans="4:4" x14ac:dyDescent="0.25">
      <c r="D66" t="s">
        <v>472</v>
      </c>
    </row>
    <row r="67" spans="4:4" x14ac:dyDescent="0.25">
      <c r="D67" t="s">
        <v>473</v>
      </c>
    </row>
    <row r="68" spans="4:4" x14ac:dyDescent="0.25">
      <c r="D68" t="s">
        <v>474</v>
      </c>
    </row>
    <row r="69" spans="4:4" x14ac:dyDescent="0.25">
      <c r="D69" t="s">
        <v>475</v>
      </c>
    </row>
    <row r="70" spans="4:4" x14ac:dyDescent="0.25">
      <c r="D70" t="s">
        <v>476</v>
      </c>
    </row>
    <row r="71" spans="4:4" x14ac:dyDescent="0.25">
      <c r="D71" t="s">
        <v>477</v>
      </c>
    </row>
    <row r="72" spans="4:4" x14ac:dyDescent="0.25">
      <c r="D72" t="s">
        <v>478</v>
      </c>
    </row>
    <row r="73" spans="4:4" x14ac:dyDescent="0.25">
      <c r="D73" t="s">
        <v>479</v>
      </c>
    </row>
    <row r="74" spans="4:4" x14ac:dyDescent="0.25">
      <c r="D74" t="s">
        <v>480</v>
      </c>
    </row>
    <row r="75" spans="4:4" x14ac:dyDescent="0.25">
      <c r="D75" t="s">
        <v>481</v>
      </c>
    </row>
    <row r="76" spans="4:4" x14ac:dyDescent="0.25">
      <c r="D76" t="s">
        <v>482</v>
      </c>
    </row>
    <row r="77" spans="4:4" x14ac:dyDescent="0.25">
      <c r="D77" t="s">
        <v>483</v>
      </c>
    </row>
    <row r="78" spans="4:4" x14ac:dyDescent="0.25">
      <c r="D78" t="s">
        <v>484</v>
      </c>
    </row>
    <row r="79" spans="4:4" x14ac:dyDescent="0.25">
      <c r="D79" t="s">
        <v>485</v>
      </c>
    </row>
    <row r="80" spans="4:4" x14ac:dyDescent="0.25">
      <c r="D80" t="s">
        <v>486</v>
      </c>
    </row>
    <row r="81" spans="4:4" x14ac:dyDescent="0.25">
      <c r="D81" t="s">
        <v>487</v>
      </c>
    </row>
    <row r="82" spans="4:4" x14ac:dyDescent="0.25">
      <c r="D82" t="s">
        <v>488</v>
      </c>
    </row>
    <row r="83" spans="4:4" x14ac:dyDescent="0.25">
      <c r="D83" t="s">
        <v>489</v>
      </c>
    </row>
    <row r="84" spans="4:4" x14ac:dyDescent="0.25">
      <c r="D84" t="s">
        <v>490</v>
      </c>
    </row>
    <row r="85" spans="4:4" x14ac:dyDescent="0.25">
      <c r="D85" t="s">
        <v>491</v>
      </c>
    </row>
    <row r="86" spans="4:4" x14ac:dyDescent="0.25">
      <c r="D86" t="s">
        <v>492</v>
      </c>
    </row>
    <row r="87" spans="4:4" x14ac:dyDescent="0.25">
      <c r="D87" t="s">
        <v>493</v>
      </c>
    </row>
    <row r="88" spans="4:4" x14ac:dyDescent="0.25">
      <c r="D88" t="s">
        <v>494</v>
      </c>
    </row>
    <row r="89" spans="4:4" x14ac:dyDescent="0.25">
      <c r="D89" t="s">
        <v>495</v>
      </c>
    </row>
    <row r="90" spans="4:4" x14ac:dyDescent="0.25">
      <c r="D90" t="s">
        <v>496</v>
      </c>
    </row>
    <row r="91" spans="4:4" x14ac:dyDescent="0.25">
      <c r="D91" t="s">
        <v>497</v>
      </c>
    </row>
    <row r="92" spans="4:4" x14ac:dyDescent="0.25">
      <c r="D92" t="s">
        <v>498</v>
      </c>
    </row>
    <row r="93" spans="4:4" x14ac:dyDescent="0.25">
      <c r="D93" t="s">
        <v>499</v>
      </c>
    </row>
    <row r="94" spans="4:4" x14ac:dyDescent="0.25">
      <c r="D94" t="s">
        <v>500</v>
      </c>
    </row>
    <row r="95" spans="4:4" x14ac:dyDescent="0.25">
      <c r="D95" t="s">
        <v>501</v>
      </c>
    </row>
    <row r="96" spans="4:4" x14ac:dyDescent="0.25">
      <c r="D96" t="s">
        <v>502</v>
      </c>
    </row>
    <row r="97" spans="4:4" x14ac:dyDescent="0.25">
      <c r="D97" t="s">
        <v>503</v>
      </c>
    </row>
    <row r="98" spans="4:4" x14ac:dyDescent="0.25">
      <c r="D98" t="s">
        <v>504</v>
      </c>
    </row>
    <row r="99" spans="4:4" x14ac:dyDescent="0.25">
      <c r="D99" t="s">
        <v>505</v>
      </c>
    </row>
    <row r="100" spans="4:4" x14ac:dyDescent="0.25">
      <c r="D100" t="s">
        <v>506</v>
      </c>
    </row>
    <row r="101" spans="4:4" x14ac:dyDescent="0.25">
      <c r="D101" t="s">
        <v>507</v>
      </c>
    </row>
    <row r="102" spans="4:4" x14ac:dyDescent="0.25">
      <c r="D102" t="s">
        <v>508</v>
      </c>
    </row>
    <row r="103" spans="4:4" x14ac:dyDescent="0.25">
      <c r="D103" t="s">
        <v>509</v>
      </c>
    </row>
    <row r="104" spans="4:4" x14ac:dyDescent="0.25">
      <c r="D104" t="s">
        <v>510</v>
      </c>
    </row>
    <row r="105" spans="4:4" x14ac:dyDescent="0.25">
      <c r="D105" t="s">
        <v>511</v>
      </c>
    </row>
    <row r="106" spans="4:4" x14ac:dyDescent="0.25">
      <c r="D106" t="s">
        <v>512</v>
      </c>
    </row>
    <row r="107" spans="4:4" x14ac:dyDescent="0.25">
      <c r="D107" t="s">
        <v>513</v>
      </c>
    </row>
    <row r="108" spans="4:4" x14ac:dyDescent="0.25">
      <c r="D108" t="s">
        <v>514</v>
      </c>
    </row>
    <row r="109" spans="4:4" x14ac:dyDescent="0.25">
      <c r="D109" t="s">
        <v>515</v>
      </c>
    </row>
    <row r="110" spans="4:4" x14ac:dyDescent="0.25">
      <c r="D110" t="s">
        <v>516</v>
      </c>
    </row>
    <row r="111" spans="4:4" x14ac:dyDescent="0.25">
      <c r="D111" t="s">
        <v>517</v>
      </c>
    </row>
    <row r="112" spans="4:4" x14ac:dyDescent="0.25">
      <c r="D112" t="s">
        <v>518</v>
      </c>
    </row>
    <row r="113" spans="4:4" x14ac:dyDescent="0.25">
      <c r="D113" t="s">
        <v>519</v>
      </c>
    </row>
    <row r="114" spans="4:4" x14ac:dyDescent="0.25">
      <c r="D114" t="s">
        <v>520</v>
      </c>
    </row>
    <row r="115" spans="4:4" x14ac:dyDescent="0.25">
      <c r="D115" t="s">
        <v>521</v>
      </c>
    </row>
    <row r="116" spans="4:4" x14ac:dyDescent="0.25">
      <c r="D116" t="s">
        <v>522</v>
      </c>
    </row>
    <row r="117" spans="4:4" x14ac:dyDescent="0.25">
      <c r="D117" t="s">
        <v>523</v>
      </c>
    </row>
    <row r="118" spans="4:4" x14ac:dyDescent="0.25">
      <c r="D118" t="s">
        <v>524</v>
      </c>
    </row>
    <row r="119" spans="4:4" x14ac:dyDescent="0.25">
      <c r="D119" t="s">
        <v>525</v>
      </c>
    </row>
    <row r="120" spans="4:4" x14ac:dyDescent="0.25">
      <c r="D120" t="s">
        <v>526</v>
      </c>
    </row>
    <row r="121" spans="4:4" x14ac:dyDescent="0.25">
      <c r="D121" t="s">
        <v>527</v>
      </c>
    </row>
    <row r="122" spans="4:4" x14ac:dyDescent="0.25">
      <c r="D122" t="s">
        <v>528</v>
      </c>
    </row>
    <row r="123" spans="4:4" x14ac:dyDescent="0.25">
      <c r="D123" t="s">
        <v>529</v>
      </c>
    </row>
    <row r="124" spans="4:4" x14ac:dyDescent="0.25">
      <c r="D124" t="s">
        <v>530</v>
      </c>
    </row>
    <row r="125" spans="4:4" x14ac:dyDescent="0.25">
      <c r="D125" t="s">
        <v>531</v>
      </c>
    </row>
    <row r="126" spans="4:4" x14ac:dyDescent="0.25">
      <c r="D126" t="s">
        <v>532</v>
      </c>
    </row>
    <row r="127" spans="4:4" x14ac:dyDescent="0.25">
      <c r="D127" t="s">
        <v>533</v>
      </c>
    </row>
    <row r="128" spans="4:4" x14ac:dyDescent="0.25">
      <c r="D128" t="s">
        <v>534</v>
      </c>
    </row>
    <row r="129" spans="4:4" x14ac:dyDescent="0.25">
      <c r="D129" t="s">
        <v>535</v>
      </c>
    </row>
    <row r="130" spans="4:4" x14ac:dyDescent="0.25">
      <c r="D130" t="s">
        <v>536</v>
      </c>
    </row>
    <row r="131" spans="4:4" x14ac:dyDescent="0.25">
      <c r="D131" t="s">
        <v>537</v>
      </c>
    </row>
    <row r="132" spans="4:4" x14ac:dyDescent="0.25">
      <c r="D132" t="s">
        <v>538</v>
      </c>
    </row>
    <row r="133" spans="4:4" x14ac:dyDescent="0.25">
      <c r="D133" t="s">
        <v>539</v>
      </c>
    </row>
    <row r="134" spans="4:4" x14ac:dyDescent="0.25">
      <c r="D134" t="s">
        <v>540</v>
      </c>
    </row>
    <row r="135" spans="4:4" x14ac:dyDescent="0.25">
      <c r="D135" t="s">
        <v>541</v>
      </c>
    </row>
    <row r="136" spans="4:4" x14ac:dyDescent="0.25">
      <c r="D136" t="s">
        <v>542</v>
      </c>
    </row>
    <row r="137" spans="4:4" x14ac:dyDescent="0.25">
      <c r="D137" t="s">
        <v>543</v>
      </c>
    </row>
    <row r="138" spans="4:4" x14ac:dyDescent="0.25">
      <c r="D138" t="s">
        <v>544</v>
      </c>
    </row>
    <row r="139" spans="4:4" x14ac:dyDescent="0.25">
      <c r="D139" t="s">
        <v>545</v>
      </c>
    </row>
    <row r="140" spans="4:4" x14ac:dyDescent="0.25">
      <c r="D140" t="s">
        <v>546</v>
      </c>
    </row>
    <row r="141" spans="4:4" x14ac:dyDescent="0.25">
      <c r="D141" t="s">
        <v>547</v>
      </c>
    </row>
    <row r="142" spans="4:4" x14ac:dyDescent="0.25">
      <c r="D142" t="s">
        <v>548</v>
      </c>
    </row>
    <row r="143" spans="4:4" x14ac:dyDescent="0.25">
      <c r="D143" t="s">
        <v>549</v>
      </c>
    </row>
    <row r="144" spans="4:4" x14ac:dyDescent="0.25">
      <c r="D144" t="s">
        <v>550</v>
      </c>
    </row>
    <row r="145" spans="4:4" x14ac:dyDescent="0.25">
      <c r="D145" t="s">
        <v>551</v>
      </c>
    </row>
    <row r="146" spans="4:4" x14ac:dyDescent="0.25">
      <c r="D146" t="s">
        <v>552</v>
      </c>
    </row>
    <row r="147" spans="4:4" x14ac:dyDescent="0.25">
      <c r="D147" t="s">
        <v>553</v>
      </c>
    </row>
    <row r="148" spans="4:4" x14ac:dyDescent="0.25">
      <c r="D148" t="s">
        <v>554</v>
      </c>
    </row>
    <row r="149" spans="4:4" x14ac:dyDescent="0.25">
      <c r="D149" t="s">
        <v>555</v>
      </c>
    </row>
    <row r="150" spans="4:4" x14ac:dyDescent="0.25">
      <c r="D150" t="s">
        <v>556</v>
      </c>
    </row>
    <row r="151" spans="4:4" x14ac:dyDescent="0.25">
      <c r="D151" t="s">
        <v>557</v>
      </c>
    </row>
    <row r="152" spans="4:4" x14ac:dyDescent="0.25">
      <c r="D152" t="s">
        <v>558</v>
      </c>
    </row>
    <row r="153" spans="4:4" x14ac:dyDescent="0.25">
      <c r="D153" t="s">
        <v>559</v>
      </c>
    </row>
    <row r="154" spans="4:4" x14ac:dyDescent="0.25">
      <c r="D154" t="s">
        <v>560</v>
      </c>
    </row>
    <row r="155" spans="4:4" x14ac:dyDescent="0.25">
      <c r="D155" t="s">
        <v>561</v>
      </c>
    </row>
    <row r="156" spans="4:4" x14ac:dyDescent="0.25">
      <c r="D156" t="s">
        <v>562</v>
      </c>
    </row>
    <row r="157" spans="4:4" x14ac:dyDescent="0.25">
      <c r="D157" t="s">
        <v>563</v>
      </c>
    </row>
    <row r="158" spans="4:4" x14ac:dyDescent="0.25">
      <c r="D158" t="s">
        <v>564</v>
      </c>
    </row>
    <row r="159" spans="4:4" x14ac:dyDescent="0.25">
      <c r="D159" t="s">
        <v>565</v>
      </c>
    </row>
    <row r="160" spans="4:4" x14ac:dyDescent="0.25">
      <c r="D160" t="s">
        <v>566</v>
      </c>
    </row>
    <row r="161" spans="4:4" x14ac:dyDescent="0.25">
      <c r="D161" t="s">
        <v>567</v>
      </c>
    </row>
    <row r="162" spans="4:4" x14ac:dyDescent="0.25">
      <c r="D162" t="s">
        <v>568</v>
      </c>
    </row>
    <row r="163" spans="4:4" x14ac:dyDescent="0.25">
      <c r="D163" t="s">
        <v>569</v>
      </c>
    </row>
    <row r="164" spans="4:4" x14ac:dyDescent="0.25">
      <c r="D164" t="s">
        <v>570</v>
      </c>
    </row>
    <row r="165" spans="4:4" x14ac:dyDescent="0.25">
      <c r="D165" t="s">
        <v>571</v>
      </c>
    </row>
    <row r="166" spans="4:4" x14ac:dyDescent="0.25">
      <c r="D166" t="s">
        <v>572</v>
      </c>
    </row>
    <row r="167" spans="4:4" x14ac:dyDescent="0.25">
      <c r="D167" t="s">
        <v>573</v>
      </c>
    </row>
    <row r="168" spans="4:4" x14ac:dyDescent="0.25">
      <c r="D168" t="s">
        <v>574</v>
      </c>
    </row>
    <row r="169" spans="4:4" x14ac:dyDescent="0.25">
      <c r="D169" t="s">
        <v>575</v>
      </c>
    </row>
    <row r="170" spans="4:4" x14ac:dyDescent="0.25">
      <c r="D170" t="s">
        <v>576</v>
      </c>
    </row>
    <row r="171" spans="4:4" x14ac:dyDescent="0.25">
      <c r="D171" t="s">
        <v>577</v>
      </c>
    </row>
    <row r="172" spans="4:4" x14ac:dyDescent="0.25">
      <c r="D172" t="s">
        <v>578</v>
      </c>
    </row>
    <row r="173" spans="4:4" x14ac:dyDescent="0.25">
      <c r="D173" t="s">
        <v>579</v>
      </c>
    </row>
    <row r="174" spans="4:4" x14ac:dyDescent="0.25">
      <c r="D174" t="s">
        <v>580</v>
      </c>
    </row>
    <row r="175" spans="4:4" x14ac:dyDescent="0.25">
      <c r="D175" t="s">
        <v>581</v>
      </c>
    </row>
    <row r="176" spans="4:4" x14ac:dyDescent="0.25">
      <c r="D176" t="s">
        <v>582</v>
      </c>
    </row>
    <row r="177" spans="4:4" x14ac:dyDescent="0.25">
      <c r="D177" t="s">
        <v>583</v>
      </c>
    </row>
    <row r="178" spans="4:4" x14ac:dyDescent="0.25">
      <c r="D178" t="s">
        <v>584</v>
      </c>
    </row>
    <row r="179" spans="4:4" x14ac:dyDescent="0.25">
      <c r="D179" t="s">
        <v>585</v>
      </c>
    </row>
    <row r="180" spans="4:4" x14ac:dyDescent="0.25">
      <c r="D180" t="s">
        <v>586</v>
      </c>
    </row>
    <row r="181" spans="4:4" x14ac:dyDescent="0.25">
      <c r="D181" t="s">
        <v>587</v>
      </c>
    </row>
    <row r="182" spans="4:4" x14ac:dyDescent="0.25">
      <c r="D182" t="s">
        <v>588</v>
      </c>
    </row>
    <row r="183" spans="4:4" x14ac:dyDescent="0.25">
      <c r="D183" t="s">
        <v>589</v>
      </c>
    </row>
    <row r="184" spans="4:4" x14ac:dyDescent="0.25">
      <c r="D184" t="s">
        <v>590</v>
      </c>
    </row>
    <row r="185" spans="4:4" x14ac:dyDescent="0.25">
      <c r="D185" t="s">
        <v>591</v>
      </c>
    </row>
    <row r="186" spans="4:4" x14ac:dyDescent="0.25">
      <c r="D186" t="s">
        <v>592</v>
      </c>
    </row>
    <row r="187" spans="4:4" x14ac:dyDescent="0.25">
      <c r="D187" t="s">
        <v>593</v>
      </c>
    </row>
    <row r="188" spans="4:4" x14ac:dyDescent="0.25">
      <c r="D188" t="s">
        <v>594</v>
      </c>
    </row>
    <row r="189" spans="4:4" x14ac:dyDescent="0.25">
      <c r="D189" t="s">
        <v>595</v>
      </c>
    </row>
    <row r="190" spans="4:4" x14ac:dyDescent="0.25">
      <c r="D190" t="s">
        <v>596</v>
      </c>
    </row>
    <row r="191" spans="4:4" x14ac:dyDescent="0.25">
      <c r="D191" t="s">
        <v>597</v>
      </c>
    </row>
    <row r="192" spans="4:4" x14ac:dyDescent="0.25">
      <c r="D192" t="s">
        <v>598</v>
      </c>
    </row>
    <row r="193" spans="4:4" x14ac:dyDescent="0.25">
      <c r="D193" t="s">
        <v>599</v>
      </c>
    </row>
    <row r="194" spans="4:4" x14ac:dyDescent="0.25">
      <c r="D194" t="s">
        <v>600</v>
      </c>
    </row>
    <row r="195" spans="4:4" x14ac:dyDescent="0.25">
      <c r="D195" t="s">
        <v>601</v>
      </c>
    </row>
    <row r="196" spans="4:4" x14ac:dyDescent="0.25">
      <c r="D196" t="s">
        <v>602</v>
      </c>
    </row>
    <row r="197" spans="4:4" x14ac:dyDescent="0.25">
      <c r="D197" t="s">
        <v>603</v>
      </c>
    </row>
    <row r="198" spans="4:4" x14ac:dyDescent="0.25">
      <c r="D198" t="s">
        <v>604</v>
      </c>
    </row>
    <row r="199" spans="4:4" x14ac:dyDescent="0.25">
      <c r="D199" t="s">
        <v>605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3"/>
  <sheetViews>
    <sheetView topLeftCell="A190" workbookViewId="0">
      <selection activeCell="D3" sqref="D3:D195"/>
    </sheetView>
  </sheetViews>
  <sheetFormatPr defaultRowHeight="15" x14ac:dyDescent="0.25"/>
  <cols>
    <col min="1" max="1" width="65.140625" bestFit="1" customWidth="1"/>
  </cols>
  <sheetData>
    <row r="1" spans="1:4" x14ac:dyDescent="0.25">
      <c r="A1" t="s">
        <v>1069</v>
      </c>
    </row>
    <row r="2" spans="1:4" x14ac:dyDescent="0.25">
      <c r="C2" t="s">
        <v>1073</v>
      </c>
      <c r="D2" t="s">
        <v>1074</v>
      </c>
    </row>
    <row r="3" spans="1:4" x14ac:dyDescent="0.25">
      <c r="C3" t="s">
        <v>1075</v>
      </c>
      <c r="D3" t="s">
        <v>995</v>
      </c>
    </row>
    <row r="4" spans="1:4" x14ac:dyDescent="0.25">
      <c r="A4" s="3"/>
    </row>
    <row r="5" spans="1:4" x14ac:dyDescent="0.25">
      <c r="A5" s="4"/>
      <c r="C5" t="s">
        <v>1076</v>
      </c>
      <c r="D5" t="s">
        <v>996</v>
      </c>
    </row>
    <row r="6" spans="1:4" x14ac:dyDescent="0.25">
      <c r="A6" s="8"/>
      <c r="C6" t="s">
        <v>1077</v>
      </c>
      <c r="D6" t="s">
        <v>1057</v>
      </c>
    </row>
    <row r="7" spans="1:4" x14ac:dyDescent="0.25">
      <c r="A7" s="9"/>
      <c r="C7" t="s">
        <v>1078</v>
      </c>
      <c r="D7" t="s">
        <v>1039</v>
      </c>
    </row>
    <row r="8" spans="1:4" x14ac:dyDescent="0.25">
      <c r="A8" s="9"/>
      <c r="C8" t="s">
        <v>1079</v>
      </c>
      <c r="D8" t="s">
        <v>1025</v>
      </c>
    </row>
    <row r="9" spans="1:4" x14ac:dyDescent="0.25">
      <c r="A9" s="9"/>
      <c r="C9" t="s">
        <v>1080</v>
      </c>
      <c r="D9" t="s">
        <v>644</v>
      </c>
    </row>
    <row r="10" spans="1:4" x14ac:dyDescent="0.25">
      <c r="A10" s="9"/>
    </row>
    <row r="11" spans="1:4" x14ac:dyDescent="0.25">
      <c r="A11" s="9"/>
      <c r="C11" t="s">
        <v>1081</v>
      </c>
      <c r="D11" t="s">
        <v>1049</v>
      </c>
    </row>
    <row r="12" spans="1:4" x14ac:dyDescent="0.25">
      <c r="A12" s="3"/>
    </row>
    <row r="13" spans="1:4" x14ac:dyDescent="0.25">
      <c r="A13" s="4"/>
      <c r="C13" t="s">
        <v>1082</v>
      </c>
      <c r="D13" t="s">
        <v>1026</v>
      </c>
    </row>
    <row r="14" spans="1:4" x14ac:dyDescent="0.25">
      <c r="A14" s="8"/>
      <c r="C14" t="s">
        <v>1083</v>
      </c>
      <c r="D14" t="s">
        <v>1059</v>
      </c>
    </row>
    <row r="15" spans="1:4" x14ac:dyDescent="0.25">
      <c r="A15" s="9"/>
      <c r="C15" t="s">
        <v>1084</v>
      </c>
      <c r="D15" t="s">
        <v>1067</v>
      </c>
    </row>
    <row r="16" spans="1:4" x14ac:dyDescent="0.25">
      <c r="A16" s="9"/>
      <c r="C16" t="s">
        <v>1085</v>
      </c>
      <c r="D16" t="s">
        <v>1065</v>
      </c>
    </row>
    <row r="17" spans="1:4" x14ac:dyDescent="0.25">
      <c r="A17" s="9"/>
      <c r="C17" t="s">
        <v>1086</v>
      </c>
      <c r="D17" t="s">
        <v>1066</v>
      </c>
    </row>
    <row r="18" spans="1:4" x14ac:dyDescent="0.25">
      <c r="A18" s="4"/>
    </row>
    <row r="19" spans="1:4" x14ac:dyDescent="0.25">
      <c r="A19" s="8"/>
    </row>
    <row r="20" spans="1:4" x14ac:dyDescent="0.25">
      <c r="A20" s="9"/>
    </row>
    <row r="21" spans="1:4" x14ac:dyDescent="0.25">
      <c r="A21" s="4"/>
    </row>
    <row r="22" spans="1:4" x14ac:dyDescent="0.25">
      <c r="A22" s="8"/>
    </row>
    <row r="23" spans="1:4" x14ac:dyDescent="0.25">
      <c r="A23" s="9"/>
    </row>
    <row r="24" spans="1:4" x14ac:dyDescent="0.25">
      <c r="A24" s="3"/>
      <c r="C24" t="s">
        <v>1087</v>
      </c>
      <c r="D24" t="s">
        <v>1024</v>
      </c>
    </row>
    <row r="25" spans="1:4" x14ac:dyDescent="0.25">
      <c r="A25" s="4"/>
    </row>
    <row r="26" spans="1:4" x14ac:dyDescent="0.25">
      <c r="A26" s="8"/>
    </row>
    <row r="27" spans="1:4" x14ac:dyDescent="0.25">
      <c r="A27" s="9"/>
      <c r="C27" t="s">
        <v>1088</v>
      </c>
      <c r="D27" t="s">
        <v>1000</v>
      </c>
    </row>
    <row r="28" spans="1:4" x14ac:dyDescent="0.25">
      <c r="A28" s="3"/>
      <c r="C28" t="s">
        <v>1089</v>
      </c>
      <c r="D28" t="s">
        <v>998</v>
      </c>
    </row>
    <row r="29" spans="1:4" x14ac:dyDescent="0.25">
      <c r="A29" s="4"/>
      <c r="C29" t="s">
        <v>1090</v>
      </c>
      <c r="D29" t="s">
        <v>1001</v>
      </c>
    </row>
    <row r="30" spans="1:4" x14ac:dyDescent="0.25">
      <c r="A30" s="8"/>
      <c r="C30" t="s">
        <v>1091</v>
      </c>
      <c r="D30" t="s">
        <v>1002</v>
      </c>
    </row>
    <row r="31" spans="1:4" x14ac:dyDescent="0.25">
      <c r="A31" s="9"/>
      <c r="C31" t="s">
        <v>1092</v>
      </c>
      <c r="D31" t="s">
        <v>992</v>
      </c>
    </row>
    <row r="32" spans="1:4" x14ac:dyDescent="0.25">
      <c r="A32" s="9"/>
      <c r="C32" t="s">
        <v>1093</v>
      </c>
      <c r="D32" t="s">
        <v>1062</v>
      </c>
    </row>
    <row r="33" spans="1:4" x14ac:dyDescent="0.25">
      <c r="A33" s="4"/>
    </row>
    <row r="34" spans="1:4" x14ac:dyDescent="0.25">
      <c r="A34" s="8"/>
      <c r="C34" t="s">
        <v>1094</v>
      </c>
      <c r="D34" t="s">
        <v>406</v>
      </c>
    </row>
    <row r="35" spans="1:4" x14ac:dyDescent="0.25">
      <c r="A35" s="9"/>
    </row>
    <row r="36" spans="1:4" x14ac:dyDescent="0.25">
      <c r="A36" s="9"/>
      <c r="C36" t="s">
        <v>1095</v>
      </c>
      <c r="D36" t="s">
        <v>394</v>
      </c>
    </row>
    <row r="37" spans="1:4" x14ac:dyDescent="0.25">
      <c r="A37" s="3"/>
      <c r="C37" t="s">
        <v>1096</v>
      </c>
      <c r="D37" t="s">
        <v>994</v>
      </c>
    </row>
    <row r="38" spans="1:4" x14ac:dyDescent="0.25">
      <c r="A38" s="4"/>
      <c r="C38" t="s">
        <v>1097</v>
      </c>
      <c r="D38" t="s">
        <v>628</v>
      </c>
    </row>
    <row r="39" spans="1:4" x14ac:dyDescent="0.25">
      <c r="A39" s="8"/>
      <c r="C39" t="s">
        <v>1098</v>
      </c>
      <c r="D39" t="s">
        <v>395</v>
      </c>
    </row>
    <row r="40" spans="1:4" x14ac:dyDescent="0.25">
      <c r="A40" s="9"/>
      <c r="C40" t="s">
        <v>1099</v>
      </c>
      <c r="D40" t="s">
        <v>393</v>
      </c>
    </row>
    <row r="41" spans="1:4" x14ac:dyDescent="0.25">
      <c r="A41" s="9"/>
      <c r="C41" t="s">
        <v>1100</v>
      </c>
      <c r="D41" t="s">
        <v>650</v>
      </c>
    </row>
    <row r="42" spans="1:4" x14ac:dyDescent="0.25">
      <c r="A42" s="4"/>
      <c r="C42" t="s">
        <v>1101</v>
      </c>
      <c r="D42" t="s">
        <v>368</v>
      </c>
    </row>
    <row r="43" spans="1:4" x14ac:dyDescent="0.25">
      <c r="A43" s="8"/>
      <c r="C43" t="s">
        <v>1102</v>
      </c>
      <c r="D43" t="s">
        <v>620</v>
      </c>
    </row>
    <row r="44" spans="1:4" x14ac:dyDescent="0.25">
      <c r="A44" s="9"/>
    </row>
    <row r="45" spans="1:4" x14ac:dyDescent="0.25">
      <c r="A45" s="3"/>
      <c r="C45" t="s">
        <v>1103</v>
      </c>
      <c r="D45" t="s">
        <v>1060</v>
      </c>
    </row>
    <row r="46" spans="1:4" x14ac:dyDescent="0.25">
      <c r="A46" s="4"/>
    </row>
    <row r="47" spans="1:4" x14ac:dyDescent="0.25">
      <c r="A47" s="8"/>
      <c r="C47" t="s">
        <v>1104</v>
      </c>
      <c r="D47" t="s">
        <v>1071</v>
      </c>
    </row>
    <row r="48" spans="1:4" x14ac:dyDescent="0.25">
      <c r="A48" s="9"/>
      <c r="C48" t="s">
        <v>1105</v>
      </c>
      <c r="D48" t="s">
        <v>1072</v>
      </c>
    </row>
    <row r="49" spans="1:4" x14ac:dyDescent="0.25">
      <c r="A49" s="9"/>
      <c r="C49" t="s">
        <v>1106</v>
      </c>
      <c r="D49" t="s">
        <v>377</v>
      </c>
    </row>
    <row r="50" spans="1:4" x14ac:dyDescent="0.25">
      <c r="A50" s="3"/>
      <c r="C50" t="s">
        <v>1107</v>
      </c>
      <c r="D50" t="s">
        <v>617</v>
      </c>
    </row>
    <row r="51" spans="1:4" x14ac:dyDescent="0.25">
      <c r="A51" s="4"/>
      <c r="C51" t="s">
        <v>1108</v>
      </c>
      <c r="D51" t="s">
        <v>1041</v>
      </c>
    </row>
    <row r="52" spans="1:4" x14ac:dyDescent="0.25">
      <c r="A52" s="8"/>
    </row>
    <row r="53" spans="1:4" x14ac:dyDescent="0.25">
      <c r="A53" s="9"/>
    </row>
    <row r="54" spans="1:4" x14ac:dyDescent="0.25">
      <c r="A54" s="9"/>
    </row>
    <row r="55" spans="1:4" x14ac:dyDescent="0.25">
      <c r="A55" s="9"/>
    </row>
    <row r="56" spans="1:4" x14ac:dyDescent="0.25">
      <c r="A56" s="9"/>
    </row>
    <row r="57" spans="1:4" x14ac:dyDescent="0.25">
      <c r="A57" s="9"/>
    </row>
    <row r="58" spans="1:4" x14ac:dyDescent="0.25">
      <c r="A58" s="4"/>
    </row>
    <row r="59" spans="1:4" x14ac:dyDescent="0.25">
      <c r="A59" s="8"/>
    </row>
    <row r="60" spans="1:4" x14ac:dyDescent="0.25">
      <c r="A60" s="9"/>
    </row>
    <row r="61" spans="1:4" x14ac:dyDescent="0.25">
      <c r="A61" s="9"/>
    </row>
    <row r="62" spans="1:4" x14ac:dyDescent="0.25">
      <c r="A62" s="3"/>
      <c r="C62" t="s">
        <v>1109</v>
      </c>
      <c r="D62" t="s">
        <v>1043</v>
      </c>
    </row>
    <row r="63" spans="1:4" x14ac:dyDescent="0.25">
      <c r="A63" s="4"/>
      <c r="C63" t="s">
        <v>1110</v>
      </c>
      <c r="D63" t="s">
        <v>1044</v>
      </c>
    </row>
    <row r="64" spans="1:4" x14ac:dyDescent="0.25">
      <c r="A64" s="8"/>
      <c r="C64" t="s">
        <v>1111</v>
      </c>
      <c r="D64" t="s">
        <v>1027</v>
      </c>
    </row>
    <row r="65" spans="1:4" x14ac:dyDescent="0.25">
      <c r="A65" s="9"/>
      <c r="C65" t="s">
        <v>1112</v>
      </c>
      <c r="D65" t="s">
        <v>1028</v>
      </c>
    </row>
    <row r="66" spans="1:4" x14ac:dyDescent="0.25">
      <c r="A66" s="9"/>
      <c r="C66" t="s">
        <v>1113</v>
      </c>
      <c r="D66" t="s">
        <v>1029</v>
      </c>
    </row>
    <row r="67" spans="1:4" x14ac:dyDescent="0.25">
      <c r="A67" s="3"/>
      <c r="C67" t="s">
        <v>1114</v>
      </c>
      <c r="D67" t="s">
        <v>1023</v>
      </c>
    </row>
    <row r="68" spans="1:4" x14ac:dyDescent="0.25">
      <c r="A68" s="4"/>
      <c r="C68" t="s">
        <v>1115</v>
      </c>
      <c r="D68" t="s">
        <v>1030</v>
      </c>
    </row>
    <row r="69" spans="1:4" x14ac:dyDescent="0.25">
      <c r="A69" s="8"/>
      <c r="C69" t="s">
        <v>1116</v>
      </c>
      <c r="D69" t="s">
        <v>396</v>
      </c>
    </row>
    <row r="70" spans="1:4" x14ac:dyDescent="0.25">
      <c r="A70" s="9"/>
      <c r="C70" t="s">
        <v>1117</v>
      </c>
      <c r="D70" t="s">
        <v>1031</v>
      </c>
    </row>
    <row r="71" spans="1:4" x14ac:dyDescent="0.25">
      <c r="A71" s="4"/>
    </row>
    <row r="72" spans="1:4" x14ac:dyDescent="0.25">
      <c r="A72" s="8"/>
    </row>
    <row r="73" spans="1:4" x14ac:dyDescent="0.25">
      <c r="A73" s="9"/>
      <c r="C73" t="s">
        <v>1118</v>
      </c>
      <c r="D73" t="s">
        <v>1055</v>
      </c>
    </row>
    <row r="74" spans="1:4" x14ac:dyDescent="0.25">
      <c r="A74" s="3"/>
      <c r="C74" t="s">
        <v>1119</v>
      </c>
      <c r="D74" t="s">
        <v>1020</v>
      </c>
    </row>
    <row r="75" spans="1:4" x14ac:dyDescent="0.25">
      <c r="A75" s="4"/>
      <c r="C75" t="s">
        <v>1120</v>
      </c>
      <c r="D75" t="s">
        <v>1021</v>
      </c>
    </row>
    <row r="76" spans="1:4" x14ac:dyDescent="0.25">
      <c r="A76" s="8"/>
      <c r="C76" t="s">
        <v>1121</v>
      </c>
      <c r="D76" t="s">
        <v>1056</v>
      </c>
    </row>
    <row r="77" spans="1:4" x14ac:dyDescent="0.25">
      <c r="A77" s="9"/>
      <c r="C77" t="s">
        <v>1122</v>
      </c>
      <c r="D77" t="s">
        <v>1040</v>
      </c>
    </row>
    <row r="78" spans="1:4" x14ac:dyDescent="0.25">
      <c r="A78" s="4"/>
      <c r="C78" t="s">
        <v>1123</v>
      </c>
      <c r="D78" t="s">
        <v>616</v>
      </c>
    </row>
    <row r="79" spans="1:4" x14ac:dyDescent="0.25">
      <c r="A79" s="8"/>
      <c r="C79" t="s">
        <v>1124</v>
      </c>
      <c r="D79" t="s">
        <v>1070</v>
      </c>
    </row>
    <row r="80" spans="1:4" x14ac:dyDescent="0.25">
      <c r="A80" s="9"/>
      <c r="C80" t="s">
        <v>1125</v>
      </c>
      <c r="D80" t="s">
        <v>1068</v>
      </c>
    </row>
    <row r="81" spans="1:4" x14ac:dyDescent="0.25">
      <c r="A81" s="4"/>
      <c r="C81" t="s">
        <v>1126</v>
      </c>
      <c r="D81" t="s">
        <v>649</v>
      </c>
    </row>
    <row r="82" spans="1:4" x14ac:dyDescent="0.25">
      <c r="A82" s="8"/>
      <c r="C82" t="s">
        <v>1127</v>
      </c>
      <c r="D82" t="s">
        <v>648</v>
      </c>
    </row>
    <row r="83" spans="1:4" x14ac:dyDescent="0.25">
      <c r="A83" s="9"/>
      <c r="C83" t="s">
        <v>1128</v>
      </c>
      <c r="D83" t="s">
        <v>647</v>
      </c>
    </row>
    <row r="84" spans="1:4" x14ac:dyDescent="0.25">
      <c r="A84" s="4"/>
    </row>
    <row r="85" spans="1:4" x14ac:dyDescent="0.25">
      <c r="A85" s="8"/>
      <c r="C85" t="s">
        <v>1129</v>
      </c>
      <c r="D85" t="s">
        <v>399</v>
      </c>
    </row>
    <row r="86" spans="1:4" x14ac:dyDescent="0.25">
      <c r="A86" s="9"/>
      <c r="C86" t="s">
        <v>1130</v>
      </c>
      <c r="D86" t="s">
        <v>1047</v>
      </c>
    </row>
    <row r="87" spans="1:4" x14ac:dyDescent="0.25">
      <c r="A87" s="4"/>
    </row>
    <row r="88" spans="1:4" x14ac:dyDescent="0.25">
      <c r="A88" s="8"/>
      <c r="C88" t="s">
        <v>1131</v>
      </c>
      <c r="D88" t="s">
        <v>630</v>
      </c>
    </row>
    <row r="89" spans="1:4" x14ac:dyDescent="0.25">
      <c r="A89" s="9"/>
      <c r="C89" t="s">
        <v>1132</v>
      </c>
      <c r="D89" t="s">
        <v>1038</v>
      </c>
    </row>
    <row r="90" spans="1:4" x14ac:dyDescent="0.25">
      <c r="A90" s="4"/>
      <c r="C90" t="s">
        <v>1133</v>
      </c>
      <c r="D90" t="s">
        <v>398</v>
      </c>
    </row>
    <row r="91" spans="1:4" x14ac:dyDescent="0.25">
      <c r="A91" s="8"/>
    </row>
    <row r="92" spans="1:4" x14ac:dyDescent="0.25">
      <c r="A92" s="9"/>
      <c r="C92" t="s">
        <v>1134</v>
      </c>
      <c r="D92" t="s">
        <v>1052</v>
      </c>
    </row>
    <row r="93" spans="1:4" x14ac:dyDescent="0.25">
      <c r="A93" s="3"/>
      <c r="C93" t="s">
        <v>1135</v>
      </c>
      <c r="D93" t="s">
        <v>1048</v>
      </c>
    </row>
    <row r="94" spans="1:4" x14ac:dyDescent="0.25">
      <c r="A94" s="4"/>
      <c r="C94" t="s">
        <v>1136</v>
      </c>
      <c r="D94" t="s">
        <v>1046</v>
      </c>
    </row>
    <row r="95" spans="1:4" x14ac:dyDescent="0.25">
      <c r="A95" s="8"/>
      <c r="C95" t="s">
        <v>1137</v>
      </c>
      <c r="D95" t="s">
        <v>1045</v>
      </c>
    </row>
    <row r="96" spans="1:4" x14ac:dyDescent="0.25">
      <c r="A96" s="9"/>
      <c r="C96" t="s">
        <v>1138</v>
      </c>
      <c r="D96" t="s">
        <v>1037</v>
      </c>
    </row>
    <row r="97" spans="1:4" x14ac:dyDescent="0.25">
      <c r="A97" s="3"/>
      <c r="C97" t="s">
        <v>1139</v>
      </c>
      <c r="D97" t="s">
        <v>397</v>
      </c>
    </row>
    <row r="98" spans="1:4" x14ac:dyDescent="0.25">
      <c r="A98" s="4"/>
      <c r="C98" t="s">
        <v>1140</v>
      </c>
      <c r="D98" t="s">
        <v>1064</v>
      </c>
    </row>
    <row r="99" spans="1:4" x14ac:dyDescent="0.25">
      <c r="A99" s="8"/>
      <c r="C99" t="s">
        <v>1141</v>
      </c>
      <c r="D99" t="s">
        <v>1051</v>
      </c>
    </row>
    <row r="100" spans="1:4" x14ac:dyDescent="0.25">
      <c r="A100" s="9"/>
      <c r="C100" t="s">
        <v>1142</v>
      </c>
      <c r="D100" t="s">
        <v>1061</v>
      </c>
    </row>
    <row r="101" spans="1:4" x14ac:dyDescent="0.25">
      <c r="A101" s="3"/>
      <c r="C101" t="s">
        <v>1143</v>
      </c>
      <c r="D101" t="s">
        <v>1053</v>
      </c>
    </row>
    <row r="102" spans="1:4" x14ac:dyDescent="0.25">
      <c r="A102" s="4"/>
      <c r="C102" t="s">
        <v>1144</v>
      </c>
      <c r="D102" t="s">
        <v>631</v>
      </c>
    </row>
    <row r="103" spans="1:4" x14ac:dyDescent="0.25">
      <c r="A103" s="8"/>
      <c r="C103" t="s">
        <v>1145</v>
      </c>
      <c r="D103" t="s">
        <v>632</v>
      </c>
    </row>
    <row r="104" spans="1:4" x14ac:dyDescent="0.25">
      <c r="A104" s="9"/>
      <c r="C104" t="s">
        <v>1146</v>
      </c>
      <c r="D104" t="s">
        <v>874</v>
      </c>
    </row>
    <row r="105" spans="1:4" x14ac:dyDescent="0.25">
      <c r="A105" s="4"/>
      <c r="C105" t="s">
        <v>1147</v>
      </c>
      <c r="D105" t="s">
        <v>1032</v>
      </c>
    </row>
    <row r="106" spans="1:4" x14ac:dyDescent="0.25">
      <c r="A106" s="8"/>
      <c r="C106" t="s">
        <v>1148</v>
      </c>
      <c r="D106" t="s">
        <v>1054</v>
      </c>
    </row>
    <row r="107" spans="1:4" x14ac:dyDescent="0.25">
      <c r="A107" s="9"/>
      <c r="C107" t="s">
        <v>1149</v>
      </c>
      <c r="D107" t="s">
        <v>1033</v>
      </c>
    </row>
    <row r="108" spans="1:4" x14ac:dyDescent="0.25">
      <c r="A108" s="4"/>
      <c r="C108" t="s">
        <v>1150</v>
      </c>
      <c r="D108" t="s">
        <v>1034</v>
      </c>
    </row>
    <row r="109" spans="1:4" x14ac:dyDescent="0.25">
      <c r="A109" s="8"/>
      <c r="C109" t="s">
        <v>1151</v>
      </c>
      <c r="D109" t="s">
        <v>1050</v>
      </c>
    </row>
    <row r="110" spans="1:4" x14ac:dyDescent="0.25">
      <c r="A110" s="9"/>
      <c r="C110" t="s">
        <v>1152</v>
      </c>
      <c r="D110" t="s">
        <v>400</v>
      </c>
    </row>
    <row r="111" spans="1:4" x14ac:dyDescent="0.25">
      <c r="A111" s="4"/>
      <c r="C111" t="s">
        <v>1153</v>
      </c>
      <c r="D111" t="s">
        <v>1035</v>
      </c>
    </row>
    <row r="112" spans="1:4" x14ac:dyDescent="0.25">
      <c r="A112" s="8"/>
      <c r="C112" t="s">
        <v>1154</v>
      </c>
      <c r="D112" t="s">
        <v>389</v>
      </c>
    </row>
    <row r="113" spans="1:4" x14ac:dyDescent="0.25">
      <c r="A113" s="9"/>
    </row>
    <row r="114" spans="1:4" x14ac:dyDescent="0.25">
      <c r="A114" s="3"/>
    </row>
    <row r="115" spans="1:4" x14ac:dyDescent="0.25">
      <c r="A115" s="4"/>
    </row>
    <row r="116" spans="1:4" x14ac:dyDescent="0.25">
      <c r="A116" s="8"/>
    </row>
    <row r="117" spans="1:4" x14ac:dyDescent="0.25">
      <c r="A117" s="9"/>
    </row>
    <row r="118" spans="1:4" x14ac:dyDescent="0.25">
      <c r="A118" s="3"/>
    </row>
    <row r="119" spans="1:4" x14ac:dyDescent="0.25">
      <c r="A119" s="4"/>
    </row>
    <row r="120" spans="1:4" x14ac:dyDescent="0.25">
      <c r="A120" s="8"/>
    </row>
    <row r="121" spans="1:4" x14ac:dyDescent="0.25">
      <c r="A121" s="9"/>
    </row>
    <row r="122" spans="1:4" x14ac:dyDescent="0.25">
      <c r="A122" s="4"/>
    </row>
    <row r="123" spans="1:4" x14ac:dyDescent="0.25">
      <c r="A123" s="8"/>
    </row>
    <row r="124" spans="1:4" x14ac:dyDescent="0.25">
      <c r="A124" s="9"/>
    </row>
    <row r="125" spans="1:4" x14ac:dyDescent="0.25">
      <c r="A125" s="4"/>
    </row>
    <row r="126" spans="1:4" x14ac:dyDescent="0.25">
      <c r="A126" s="8"/>
      <c r="C126" t="s">
        <v>1155</v>
      </c>
      <c r="D126" t="s">
        <v>1016</v>
      </c>
    </row>
    <row r="127" spans="1:4" x14ac:dyDescent="0.25">
      <c r="A127" s="9"/>
      <c r="C127" t="s">
        <v>1156</v>
      </c>
      <c r="D127" t="s">
        <v>615</v>
      </c>
    </row>
    <row r="128" spans="1:4" x14ac:dyDescent="0.25">
      <c r="A128" s="4"/>
      <c r="C128" t="s">
        <v>1157</v>
      </c>
      <c r="D128" t="s">
        <v>643</v>
      </c>
    </row>
    <row r="129" spans="1:4" x14ac:dyDescent="0.25">
      <c r="A129" s="8"/>
      <c r="C129" t="s">
        <v>1158</v>
      </c>
      <c r="D129" t="s">
        <v>633</v>
      </c>
    </row>
    <row r="130" spans="1:4" x14ac:dyDescent="0.25">
      <c r="A130" s="9"/>
      <c r="C130" t="s">
        <v>1159</v>
      </c>
      <c r="D130" t="s">
        <v>607</v>
      </c>
    </row>
    <row r="131" spans="1:4" x14ac:dyDescent="0.25">
      <c r="A131" s="4"/>
      <c r="C131" t="s">
        <v>1160</v>
      </c>
      <c r="D131" t="s">
        <v>1014</v>
      </c>
    </row>
    <row r="132" spans="1:4" x14ac:dyDescent="0.25">
      <c r="A132" s="8"/>
      <c r="C132" t="s">
        <v>1161</v>
      </c>
      <c r="D132" t="s">
        <v>614</v>
      </c>
    </row>
    <row r="133" spans="1:4" x14ac:dyDescent="0.25">
      <c r="A133" s="9"/>
      <c r="C133" t="s">
        <v>1162</v>
      </c>
      <c r="D133" t="s">
        <v>610</v>
      </c>
    </row>
    <row r="134" spans="1:4" x14ac:dyDescent="0.25">
      <c r="A134" s="3"/>
      <c r="C134" t="s">
        <v>1163</v>
      </c>
      <c r="D134" t="s">
        <v>1019</v>
      </c>
    </row>
    <row r="135" spans="1:4" x14ac:dyDescent="0.25">
      <c r="A135" s="4"/>
      <c r="C135" t="s">
        <v>1164</v>
      </c>
      <c r="D135" t="s">
        <v>1017</v>
      </c>
    </row>
    <row r="136" spans="1:4" x14ac:dyDescent="0.25">
      <c r="A136" s="8"/>
      <c r="C136" t="s">
        <v>1165</v>
      </c>
      <c r="D136" t="s">
        <v>1018</v>
      </c>
    </row>
    <row r="137" spans="1:4" x14ac:dyDescent="0.25">
      <c r="A137" s="9"/>
      <c r="C137" t="s">
        <v>1166</v>
      </c>
      <c r="D137" t="s">
        <v>641</v>
      </c>
    </row>
    <row r="138" spans="1:4" x14ac:dyDescent="0.25">
      <c r="A138" s="3"/>
      <c r="C138" t="s">
        <v>1167</v>
      </c>
      <c r="D138" t="s">
        <v>612</v>
      </c>
    </row>
    <row r="139" spans="1:4" x14ac:dyDescent="0.25">
      <c r="A139" s="4"/>
      <c r="C139" t="s">
        <v>1168</v>
      </c>
      <c r="D139" t="s">
        <v>609</v>
      </c>
    </row>
    <row r="140" spans="1:4" x14ac:dyDescent="0.25">
      <c r="A140" s="8"/>
      <c r="C140" t="s">
        <v>1169</v>
      </c>
      <c r="D140" t="s">
        <v>645</v>
      </c>
    </row>
    <row r="141" spans="1:4" x14ac:dyDescent="0.25">
      <c r="A141" s="9"/>
      <c r="C141" t="s">
        <v>1170</v>
      </c>
      <c r="D141" t="s">
        <v>608</v>
      </c>
    </row>
    <row r="142" spans="1:4" x14ac:dyDescent="0.25">
      <c r="A142" s="3"/>
      <c r="C142" t="s">
        <v>1171</v>
      </c>
      <c r="D142" t="s">
        <v>390</v>
      </c>
    </row>
    <row r="143" spans="1:4" x14ac:dyDescent="0.25">
      <c r="A143" s="4"/>
    </row>
    <row r="144" spans="1:4" x14ac:dyDescent="0.25">
      <c r="A144" s="8"/>
    </row>
    <row r="145" spans="1:4" x14ac:dyDescent="0.25">
      <c r="A145" s="9"/>
    </row>
    <row r="146" spans="1:4" x14ac:dyDescent="0.25">
      <c r="A146" s="3"/>
    </row>
    <row r="147" spans="1:4" x14ac:dyDescent="0.25">
      <c r="A147" s="4"/>
    </row>
    <row r="148" spans="1:4" x14ac:dyDescent="0.25">
      <c r="A148" s="8"/>
      <c r="C148" t="s">
        <v>1172</v>
      </c>
      <c r="D148" t="s">
        <v>997</v>
      </c>
    </row>
    <row r="149" spans="1:4" x14ac:dyDescent="0.25">
      <c r="A149" s="9"/>
    </row>
    <row r="150" spans="1:4" x14ac:dyDescent="0.25">
      <c r="A150" s="9"/>
      <c r="C150" t="s">
        <v>1173</v>
      </c>
      <c r="D150" t="s">
        <v>634</v>
      </c>
    </row>
    <row r="151" spans="1:4" x14ac:dyDescent="0.25">
      <c r="A151" s="4"/>
      <c r="C151" t="s">
        <v>1174</v>
      </c>
      <c r="D151" t="s">
        <v>635</v>
      </c>
    </row>
    <row r="152" spans="1:4" x14ac:dyDescent="0.25">
      <c r="A152" s="8"/>
      <c r="C152" t="s">
        <v>1175</v>
      </c>
      <c r="D152" t="s">
        <v>625</v>
      </c>
    </row>
    <row r="153" spans="1:4" x14ac:dyDescent="0.25">
      <c r="A153" s="9"/>
      <c r="C153" t="s">
        <v>1176</v>
      </c>
      <c r="D153" t="s">
        <v>636</v>
      </c>
    </row>
    <row r="154" spans="1:4" x14ac:dyDescent="0.25">
      <c r="A154" s="3"/>
      <c r="C154" t="s">
        <v>1177</v>
      </c>
      <c r="D154" t="s">
        <v>629</v>
      </c>
    </row>
    <row r="155" spans="1:4" x14ac:dyDescent="0.25">
      <c r="A155" s="4"/>
      <c r="C155" t="s">
        <v>1178</v>
      </c>
      <c r="D155" t="s">
        <v>392</v>
      </c>
    </row>
    <row r="156" spans="1:4" x14ac:dyDescent="0.25">
      <c r="A156" s="8"/>
      <c r="C156" t="s">
        <v>1179</v>
      </c>
      <c r="D156" t="s">
        <v>1012</v>
      </c>
    </row>
    <row r="157" spans="1:4" x14ac:dyDescent="0.25">
      <c r="A157" s="9"/>
      <c r="C157" t="s">
        <v>1180</v>
      </c>
      <c r="D157" t="s">
        <v>375</v>
      </c>
    </row>
    <row r="158" spans="1:4" x14ac:dyDescent="0.25">
      <c r="A158" s="4"/>
    </row>
    <row r="159" spans="1:4" x14ac:dyDescent="0.25">
      <c r="A159" s="8"/>
    </row>
    <row r="160" spans="1:4" x14ac:dyDescent="0.25">
      <c r="A160" s="9"/>
    </row>
    <row r="161" spans="1:4" x14ac:dyDescent="0.25">
      <c r="A161" s="4"/>
    </row>
    <row r="162" spans="1:4" x14ac:dyDescent="0.25">
      <c r="A162" s="8"/>
      <c r="C162" t="s">
        <v>1181</v>
      </c>
      <c r="D162" t="s">
        <v>376</v>
      </c>
    </row>
    <row r="163" spans="1:4" x14ac:dyDescent="0.25">
      <c r="A163" s="9"/>
      <c r="C163" t="s">
        <v>1182</v>
      </c>
      <c r="D163" t="s">
        <v>1036</v>
      </c>
    </row>
    <row r="164" spans="1:4" x14ac:dyDescent="0.25">
      <c r="A164" s="4"/>
      <c r="C164" t="s">
        <v>1183</v>
      </c>
      <c r="D164" t="s">
        <v>374</v>
      </c>
    </row>
    <row r="165" spans="1:4" x14ac:dyDescent="0.25">
      <c r="A165" s="8"/>
      <c r="C165" t="s">
        <v>1184</v>
      </c>
      <c r="D165" t="s">
        <v>1011</v>
      </c>
    </row>
    <row r="166" spans="1:4" x14ac:dyDescent="0.25">
      <c r="A166" s="9"/>
      <c r="C166" t="s">
        <v>1185</v>
      </c>
      <c r="D166" t="s">
        <v>1013</v>
      </c>
    </row>
    <row r="167" spans="1:4" x14ac:dyDescent="0.25">
      <c r="A167" s="4"/>
      <c r="C167" t="s">
        <v>1186</v>
      </c>
    </row>
    <row r="168" spans="1:4" x14ac:dyDescent="0.25">
      <c r="A168" s="8"/>
    </row>
    <row r="169" spans="1:4" x14ac:dyDescent="0.25">
      <c r="A169" s="9"/>
    </row>
    <row r="170" spans="1:4" x14ac:dyDescent="0.25">
      <c r="A170" s="9"/>
    </row>
    <row r="171" spans="1:4" x14ac:dyDescent="0.25">
      <c r="A171" s="4"/>
      <c r="C171" t="s">
        <v>1187</v>
      </c>
      <c r="D171" t="s">
        <v>1006</v>
      </c>
    </row>
    <row r="172" spans="1:4" x14ac:dyDescent="0.25">
      <c r="A172" s="8"/>
    </row>
    <row r="173" spans="1:4" x14ac:dyDescent="0.25">
      <c r="A173" s="9"/>
      <c r="C173" t="s">
        <v>1188</v>
      </c>
      <c r="D173" t="s">
        <v>1005</v>
      </c>
    </row>
    <row r="174" spans="1:4" x14ac:dyDescent="0.25">
      <c r="A174" s="3"/>
      <c r="C174" t="s">
        <v>1189</v>
      </c>
      <c r="D174" t="s">
        <v>1007</v>
      </c>
    </row>
    <row r="175" spans="1:4" x14ac:dyDescent="0.25">
      <c r="A175" s="4"/>
    </row>
    <row r="176" spans="1:4" x14ac:dyDescent="0.25">
      <c r="A176" s="8"/>
      <c r="C176" t="s">
        <v>1190</v>
      </c>
      <c r="D176" t="s">
        <v>1004</v>
      </c>
    </row>
    <row r="177" spans="1:4" x14ac:dyDescent="0.25">
      <c r="A177" s="9"/>
    </row>
    <row r="178" spans="1:4" x14ac:dyDescent="0.25">
      <c r="A178" s="9"/>
      <c r="C178" t="s">
        <v>1191</v>
      </c>
      <c r="D178" t="s">
        <v>1003</v>
      </c>
    </row>
    <row r="179" spans="1:4" x14ac:dyDescent="0.25">
      <c r="A179" s="9"/>
      <c r="C179" t="s">
        <v>1192</v>
      </c>
      <c r="D179" t="s">
        <v>623</v>
      </c>
    </row>
    <row r="180" spans="1:4" x14ac:dyDescent="0.25">
      <c r="A180" s="9"/>
      <c r="C180" t="s">
        <v>1193</v>
      </c>
      <c r="D180" t="s">
        <v>624</v>
      </c>
    </row>
    <row r="181" spans="1:4" x14ac:dyDescent="0.25">
      <c r="A181" s="9"/>
      <c r="C181" t="s">
        <v>1194</v>
      </c>
      <c r="D181" t="s">
        <v>622</v>
      </c>
    </row>
    <row r="182" spans="1:4" x14ac:dyDescent="0.25">
      <c r="A182" s="9"/>
      <c r="C182" t="s">
        <v>1195</v>
      </c>
      <c r="D182" t="s">
        <v>627</v>
      </c>
    </row>
    <row r="183" spans="1:4" x14ac:dyDescent="0.25">
      <c r="A183" s="3"/>
      <c r="C183" t="s">
        <v>1196</v>
      </c>
      <c r="D183" t="s">
        <v>621</v>
      </c>
    </row>
    <row r="184" spans="1:4" x14ac:dyDescent="0.25">
      <c r="A184" s="4"/>
      <c r="C184" t="s">
        <v>1197</v>
      </c>
      <c r="D184" t="s">
        <v>401</v>
      </c>
    </row>
    <row r="185" spans="1:4" x14ac:dyDescent="0.25">
      <c r="A185" s="8"/>
      <c r="C185" t="s">
        <v>1198</v>
      </c>
      <c r="D185" t="s">
        <v>402</v>
      </c>
    </row>
    <row r="186" spans="1:4" x14ac:dyDescent="0.25">
      <c r="A186" s="9"/>
      <c r="C186" t="s">
        <v>1199</v>
      </c>
      <c r="D186" t="s">
        <v>626</v>
      </c>
    </row>
    <row r="187" spans="1:4" x14ac:dyDescent="0.25">
      <c r="A187" s="3"/>
      <c r="C187" t="s">
        <v>1200</v>
      </c>
      <c r="D187" t="s">
        <v>404</v>
      </c>
    </row>
    <row r="188" spans="1:4" x14ac:dyDescent="0.25">
      <c r="A188" s="4"/>
      <c r="C188" t="s">
        <v>1201</v>
      </c>
      <c r="D188" t="s">
        <v>405</v>
      </c>
    </row>
    <row r="189" spans="1:4" x14ac:dyDescent="0.25">
      <c r="A189" s="8"/>
      <c r="C189" t="s">
        <v>1202</v>
      </c>
      <c r="D189" t="s">
        <v>403</v>
      </c>
    </row>
    <row r="190" spans="1:4" x14ac:dyDescent="0.25">
      <c r="A190" s="9"/>
    </row>
    <row r="191" spans="1:4" x14ac:dyDescent="0.25">
      <c r="A191" s="9"/>
      <c r="C191" t="s">
        <v>1203</v>
      </c>
      <c r="D191" t="s">
        <v>619</v>
      </c>
    </row>
    <row r="192" spans="1:4" x14ac:dyDescent="0.25">
      <c r="A192" s="9"/>
      <c r="C192" t="s">
        <v>1204</v>
      </c>
      <c r="D192" t="s">
        <v>618</v>
      </c>
    </row>
    <row r="193" spans="1:4" x14ac:dyDescent="0.25">
      <c r="A193" s="9"/>
      <c r="C193" t="s">
        <v>1205</v>
      </c>
      <c r="D193" t="s">
        <v>391</v>
      </c>
    </row>
    <row r="194" spans="1:4" x14ac:dyDescent="0.25">
      <c r="A194" s="3"/>
    </row>
    <row r="195" spans="1:4" x14ac:dyDescent="0.25">
      <c r="A195" s="4"/>
    </row>
    <row r="196" spans="1:4" x14ac:dyDescent="0.25">
      <c r="A196" s="8"/>
    </row>
    <row r="197" spans="1:4" x14ac:dyDescent="0.25">
      <c r="A197" s="9"/>
    </row>
    <row r="198" spans="1:4" x14ac:dyDescent="0.25">
      <c r="A198" s="9"/>
    </row>
    <row r="199" spans="1:4" x14ac:dyDescent="0.25">
      <c r="A199" s="9"/>
    </row>
    <row r="200" spans="1:4" x14ac:dyDescent="0.25">
      <c r="A200" s="9"/>
    </row>
    <row r="201" spans="1:4" x14ac:dyDescent="0.25">
      <c r="A201" s="9"/>
    </row>
    <row r="202" spans="1:4" x14ac:dyDescent="0.25">
      <c r="A202" s="4"/>
    </row>
    <row r="203" spans="1:4" x14ac:dyDescent="0.25">
      <c r="A203" s="8"/>
    </row>
    <row r="204" spans="1:4" x14ac:dyDescent="0.25">
      <c r="A204" s="9"/>
    </row>
    <row r="205" spans="1:4" x14ac:dyDescent="0.25">
      <c r="A205" s="9"/>
    </row>
    <row r="206" spans="1:4" x14ac:dyDescent="0.25">
      <c r="A206" s="9"/>
    </row>
    <row r="207" spans="1:4" x14ac:dyDescent="0.25">
      <c r="A207" s="4"/>
    </row>
    <row r="208" spans="1:4" x14ac:dyDescent="0.25">
      <c r="A208" s="8"/>
    </row>
    <row r="209" spans="1:1" x14ac:dyDescent="0.25">
      <c r="A209" s="9"/>
    </row>
    <row r="210" spans="1:1" x14ac:dyDescent="0.25">
      <c r="A210" s="3"/>
    </row>
    <row r="211" spans="1:1" x14ac:dyDescent="0.25">
      <c r="A211" s="4"/>
    </row>
    <row r="212" spans="1:1" x14ac:dyDescent="0.25">
      <c r="A212" s="8"/>
    </row>
    <row r="213" spans="1:1" x14ac:dyDescent="0.25">
      <c r="A213" s="9"/>
    </row>
    <row r="214" spans="1:1" x14ac:dyDescent="0.25">
      <c r="A214" s="4"/>
    </row>
    <row r="215" spans="1:1" x14ac:dyDescent="0.25">
      <c r="A215" s="8"/>
    </row>
    <row r="216" spans="1:1" x14ac:dyDescent="0.25">
      <c r="A216" s="9"/>
    </row>
    <row r="217" spans="1:1" x14ac:dyDescent="0.25">
      <c r="A217" s="4"/>
    </row>
    <row r="218" spans="1:1" x14ac:dyDescent="0.25">
      <c r="A218" s="8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4"/>
    </row>
    <row r="224" spans="1:1" x14ac:dyDescent="0.25">
      <c r="A224" s="8"/>
    </row>
    <row r="225" spans="1:1" x14ac:dyDescent="0.25">
      <c r="A225" s="9"/>
    </row>
    <row r="226" spans="1:1" x14ac:dyDescent="0.25">
      <c r="A226" s="9"/>
    </row>
    <row r="227" spans="1:1" x14ac:dyDescent="0.25">
      <c r="A227" s="3"/>
    </row>
    <row r="228" spans="1:1" x14ac:dyDescent="0.25">
      <c r="A228" s="4"/>
    </row>
    <row r="229" spans="1:1" x14ac:dyDescent="0.25">
      <c r="A229" s="8"/>
    </row>
    <row r="230" spans="1:1" x14ac:dyDescent="0.25">
      <c r="A230" s="9"/>
    </row>
    <row r="231" spans="1:1" x14ac:dyDescent="0.25">
      <c r="A231" s="3"/>
    </row>
    <row r="232" spans="1:1" x14ac:dyDescent="0.25">
      <c r="A232" s="4"/>
    </row>
    <row r="233" spans="1:1" x14ac:dyDescent="0.25">
      <c r="A233" s="8"/>
    </row>
    <row r="234" spans="1:1" x14ac:dyDescent="0.25">
      <c r="A234" s="9"/>
    </row>
    <row r="235" spans="1:1" x14ac:dyDescent="0.25">
      <c r="A235" s="3"/>
    </row>
    <row r="236" spans="1:1" x14ac:dyDescent="0.25">
      <c r="A236" s="4"/>
    </row>
    <row r="237" spans="1:1" x14ac:dyDescent="0.25">
      <c r="A237" s="8"/>
    </row>
    <row r="238" spans="1:1" x14ac:dyDescent="0.25">
      <c r="A238" s="9"/>
    </row>
    <row r="239" spans="1:1" x14ac:dyDescent="0.25">
      <c r="A239" s="3"/>
    </row>
    <row r="240" spans="1:1" x14ac:dyDescent="0.25">
      <c r="A240" s="4"/>
    </row>
    <row r="241" spans="1:1" x14ac:dyDescent="0.25">
      <c r="A241" s="8"/>
    </row>
    <row r="242" spans="1:1" x14ac:dyDescent="0.25">
      <c r="A242" s="9"/>
    </row>
    <row r="243" spans="1:1" x14ac:dyDescent="0.25">
      <c r="A243" s="3"/>
    </row>
    <row r="244" spans="1:1" x14ac:dyDescent="0.25">
      <c r="A244" s="4"/>
    </row>
    <row r="245" spans="1:1" x14ac:dyDescent="0.25">
      <c r="A245" s="8"/>
    </row>
    <row r="246" spans="1:1" x14ac:dyDescent="0.25">
      <c r="A246" s="9"/>
    </row>
    <row r="247" spans="1:1" x14ac:dyDescent="0.25">
      <c r="A247" s="3"/>
    </row>
    <row r="248" spans="1:1" x14ac:dyDescent="0.25">
      <c r="A248" s="4"/>
    </row>
    <row r="249" spans="1:1" x14ac:dyDescent="0.25">
      <c r="A249" s="8"/>
    </row>
    <row r="250" spans="1:1" x14ac:dyDescent="0.25">
      <c r="A250" s="9"/>
    </row>
    <row r="251" spans="1:1" x14ac:dyDescent="0.25">
      <c r="A251" s="3"/>
    </row>
    <row r="252" spans="1:1" x14ac:dyDescent="0.25">
      <c r="A252" s="4"/>
    </row>
    <row r="253" spans="1:1" x14ac:dyDescent="0.25">
      <c r="A253" s="8"/>
    </row>
    <row r="254" spans="1:1" x14ac:dyDescent="0.25">
      <c r="A254" s="9"/>
    </row>
    <row r="255" spans="1:1" x14ac:dyDescent="0.25">
      <c r="A255" s="3"/>
    </row>
    <row r="256" spans="1:1" x14ac:dyDescent="0.25">
      <c r="A256" s="4"/>
    </row>
    <row r="257" spans="1:1" x14ac:dyDescent="0.25">
      <c r="A257" s="8"/>
    </row>
    <row r="258" spans="1:1" x14ac:dyDescent="0.25">
      <c r="A258" s="9"/>
    </row>
    <row r="259" spans="1:1" x14ac:dyDescent="0.25">
      <c r="A259" s="3"/>
    </row>
    <row r="260" spans="1:1" x14ac:dyDescent="0.25">
      <c r="A260" s="4"/>
    </row>
    <row r="261" spans="1:1" x14ac:dyDescent="0.25">
      <c r="A261" s="8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3"/>
    </row>
    <row r="269" spans="1:1" x14ac:dyDescent="0.25">
      <c r="A269" s="4"/>
    </row>
    <row r="270" spans="1:1" x14ac:dyDescent="0.25">
      <c r="A270" s="8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3"/>
    </row>
    <row r="279" spans="1:1" x14ac:dyDescent="0.25">
      <c r="A279" s="4"/>
    </row>
    <row r="280" spans="1:1" x14ac:dyDescent="0.25">
      <c r="A280" s="8"/>
    </row>
    <row r="281" spans="1:1" x14ac:dyDescent="0.25">
      <c r="A281" s="9"/>
    </row>
    <row r="282" spans="1:1" x14ac:dyDescent="0.25">
      <c r="A282" s="4"/>
    </row>
    <row r="283" spans="1:1" x14ac:dyDescent="0.25">
      <c r="A283" s="8"/>
    </row>
    <row r="284" spans="1:1" x14ac:dyDescent="0.25">
      <c r="A284" s="9"/>
    </row>
    <row r="285" spans="1:1" x14ac:dyDescent="0.25">
      <c r="A285" s="9"/>
    </row>
    <row r="286" spans="1:1" x14ac:dyDescent="0.25">
      <c r="A286" s="3"/>
    </row>
    <row r="287" spans="1:1" x14ac:dyDescent="0.25">
      <c r="A287" s="4"/>
    </row>
    <row r="288" spans="1:1" x14ac:dyDescent="0.25">
      <c r="A288" s="8"/>
    </row>
    <row r="289" spans="1:1" x14ac:dyDescent="0.25">
      <c r="A289" s="9"/>
    </row>
    <row r="290" spans="1:1" x14ac:dyDescent="0.25">
      <c r="A290" s="9"/>
    </row>
    <row r="291" spans="1:1" x14ac:dyDescent="0.25">
      <c r="A291" s="3"/>
    </row>
    <row r="292" spans="1:1" x14ac:dyDescent="0.25">
      <c r="A292" s="4"/>
    </row>
    <row r="293" spans="1:1" x14ac:dyDescent="0.25">
      <c r="A293" s="8"/>
    </row>
    <row r="294" spans="1:1" x14ac:dyDescent="0.25">
      <c r="A294" s="9"/>
    </row>
    <row r="295" spans="1:1" x14ac:dyDescent="0.25">
      <c r="A295" s="3"/>
    </row>
    <row r="296" spans="1:1" x14ac:dyDescent="0.25">
      <c r="A296" s="4"/>
    </row>
    <row r="297" spans="1:1" x14ac:dyDescent="0.25">
      <c r="A297" s="8"/>
    </row>
    <row r="298" spans="1:1" x14ac:dyDescent="0.25">
      <c r="A298" s="9"/>
    </row>
    <row r="299" spans="1:1" x14ac:dyDescent="0.25">
      <c r="A299" s="9"/>
    </row>
    <row r="300" spans="1:1" x14ac:dyDescent="0.25">
      <c r="A300" s="9"/>
    </row>
    <row r="301" spans="1:1" x14ac:dyDescent="0.25">
      <c r="A301" s="9"/>
    </row>
    <row r="302" spans="1:1" x14ac:dyDescent="0.25">
      <c r="A302" s="3"/>
    </row>
    <row r="303" spans="1:1" x14ac:dyDescent="0.25">
      <c r="A303" s="4"/>
    </row>
    <row r="304" spans="1:1" x14ac:dyDescent="0.25">
      <c r="A304" s="8"/>
    </row>
    <row r="305" spans="1:1" x14ac:dyDescent="0.25">
      <c r="A305" s="9"/>
    </row>
    <row r="306" spans="1:1" x14ac:dyDescent="0.25">
      <c r="A306" s="9"/>
    </row>
    <row r="307" spans="1:1" x14ac:dyDescent="0.25">
      <c r="A307" s="9"/>
    </row>
    <row r="308" spans="1:1" x14ac:dyDescent="0.25">
      <c r="A308" s="9"/>
    </row>
    <row r="309" spans="1:1" x14ac:dyDescent="0.25">
      <c r="A309" s="3"/>
    </row>
    <row r="310" spans="1:1" x14ac:dyDescent="0.25">
      <c r="A310" s="4"/>
    </row>
    <row r="311" spans="1:1" x14ac:dyDescent="0.25">
      <c r="A311" s="8"/>
    </row>
    <row r="312" spans="1:1" x14ac:dyDescent="0.25">
      <c r="A312" s="9"/>
    </row>
    <row r="313" spans="1:1" x14ac:dyDescent="0.25">
      <c r="A313" s="9"/>
    </row>
    <row r="314" spans="1:1" x14ac:dyDescent="0.25">
      <c r="A314" s="3"/>
    </row>
    <row r="315" spans="1:1" x14ac:dyDescent="0.25">
      <c r="A315" s="4"/>
    </row>
    <row r="316" spans="1:1" x14ac:dyDescent="0.25">
      <c r="A316" s="8"/>
    </row>
    <row r="317" spans="1:1" x14ac:dyDescent="0.25">
      <c r="A317" s="9"/>
    </row>
    <row r="318" spans="1:1" x14ac:dyDescent="0.25">
      <c r="A318" s="9"/>
    </row>
    <row r="319" spans="1:1" x14ac:dyDescent="0.25">
      <c r="A319" s="9"/>
    </row>
    <row r="320" spans="1:1" x14ac:dyDescent="0.25">
      <c r="A320" s="9"/>
    </row>
    <row r="321" spans="1:1" x14ac:dyDescent="0.25">
      <c r="A321" s="3"/>
    </row>
    <row r="322" spans="1:1" x14ac:dyDescent="0.25">
      <c r="A322" s="4"/>
    </row>
    <row r="323" spans="1:1" x14ac:dyDescent="0.25">
      <c r="A323" s="8"/>
    </row>
    <row r="324" spans="1:1" x14ac:dyDescent="0.25">
      <c r="A324" s="9"/>
    </row>
    <row r="325" spans="1:1" x14ac:dyDescent="0.25">
      <c r="A325" s="3"/>
    </row>
    <row r="326" spans="1:1" x14ac:dyDescent="0.25">
      <c r="A326" s="4"/>
    </row>
    <row r="327" spans="1:1" x14ac:dyDescent="0.25">
      <c r="A327" s="8"/>
    </row>
    <row r="328" spans="1:1" x14ac:dyDescent="0.25">
      <c r="A328" s="9"/>
    </row>
    <row r="329" spans="1:1" x14ac:dyDescent="0.25">
      <c r="A329" s="3"/>
    </row>
    <row r="330" spans="1:1" x14ac:dyDescent="0.25">
      <c r="A330" s="4"/>
    </row>
    <row r="331" spans="1:1" x14ac:dyDescent="0.25">
      <c r="A331" s="8"/>
    </row>
    <row r="332" spans="1:1" x14ac:dyDescent="0.25">
      <c r="A332" s="9"/>
    </row>
    <row r="333" spans="1:1" x14ac:dyDescent="0.25">
      <c r="A333" s="3"/>
    </row>
    <row r="334" spans="1:1" x14ac:dyDescent="0.25">
      <c r="A334" s="4"/>
    </row>
    <row r="335" spans="1:1" x14ac:dyDescent="0.25">
      <c r="A335" s="8"/>
    </row>
    <row r="336" spans="1:1" x14ac:dyDescent="0.25">
      <c r="A336" s="9"/>
    </row>
    <row r="337" spans="1:1" x14ac:dyDescent="0.25">
      <c r="A337" s="3"/>
    </row>
    <row r="338" spans="1:1" x14ac:dyDescent="0.25">
      <c r="A338" s="4"/>
    </row>
    <row r="339" spans="1:1" x14ac:dyDescent="0.25">
      <c r="A339" s="8"/>
    </row>
    <row r="340" spans="1:1" x14ac:dyDescent="0.25">
      <c r="A340" s="9"/>
    </row>
    <row r="341" spans="1:1" x14ac:dyDescent="0.25">
      <c r="A341" s="4"/>
    </row>
    <row r="342" spans="1:1" x14ac:dyDescent="0.25">
      <c r="A342" s="8"/>
    </row>
    <row r="343" spans="1:1" x14ac:dyDescent="0.25">
      <c r="A343" s="9"/>
    </row>
    <row r="344" spans="1:1" x14ac:dyDescent="0.25">
      <c r="A344" s="3"/>
    </row>
    <row r="345" spans="1:1" x14ac:dyDescent="0.25">
      <c r="A345" s="4"/>
    </row>
    <row r="346" spans="1:1" x14ac:dyDescent="0.25">
      <c r="A346" s="8"/>
    </row>
    <row r="347" spans="1:1" x14ac:dyDescent="0.25">
      <c r="A347" s="9"/>
    </row>
    <row r="348" spans="1:1" x14ac:dyDescent="0.25">
      <c r="A348" s="4"/>
    </row>
    <row r="349" spans="1:1" x14ac:dyDescent="0.25">
      <c r="A349" s="8"/>
    </row>
    <row r="350" spans="1:1" x14ac:dyDescent="0.25">
      <c r="A350" s="9"/>
    </row>
    <row r="351" spans="1:1" x14ac:dyDescent="0.25">
      <c r="A351" s="3"/>
    </row>
    <row r="352" spans="1:1" x14ac:dyDescent="0.25">
      <c r="A352" s="4"/>
    </row>
    <row r="353" spans="1:1" x14ac:dyDescent="0.25">
      <c r="A353" s="8"/>
    </row>
    <row r="354" spans="1:1" x14ac:dyDescent="0.25">
      <c r="A354" s="9"/>
    </row>
    <row r="355" spans="1:1" x14ac:dyDescent="0.25">
      <c r="A355" s="3"/>
    </row>
    <row r="356" spans="1:1" x14ac:dyDescent="0.25">
      <c r="A356" s="4"/>
    </row>
    <row r="357" spans="1:1" x14ac:dyDescent="0.25">
      <c r="A357" s="8"/>
    </row>
    <row r="358" spans="1:1" x14ac:dyDescent="0.25">
      <c r="A358" s="9"/>
    </row>
    <row r="359" spans="1:1" x14ac:dyDescent="0.25">
      <c r="A359" s="3"/>
    </row>
    <row r="360" spans="1:1" x14ac:dyDescent="0.25">
      <c r="A360" s="4"/>
    </row>
    <row r="361" spans="1:1" x14ac:dyDescent="0.25">
      <c r="A361" s="8"/>
    </row>
    <row r="362" spans="1:1" x14ac:dyDescent="0.25">
      <c r="A362" s="9"/>
    </row>
    <row r="363" spans="1:1" x14ac:dyDescent="0.25">
      <c r="A363" s="9"/>
    </row>
    <row r="364" spans="1:1" x14ac:dyDescent="0.25">
      <c r="A364" s="3"/>
    </row>
    <row r="365" spans="1:1" x14ac:dyDescent="0.25">
      <c r="A365" s="4"/>
    </row>
    <row r="366" spans="1:1" x14ac:dyDescent="0.25">
      <c r="A366" s="8"/>
    </row>
    <row r="367" spans="1:1" x14ac:dyDescent="0.25">
      <c r="A367" s="9"/>
    </row>
    <row r="368" spans="1:1" x14ac:dyDescent="0.25">
      <c r="A368" s="9"/>
    </row>
    <row r="369" spans="1:1" x14ac:dyDescent="0.25">
      <c r="A369" s="3"/>
    </row>
    <row r="370" spans="1:1" x14ac:dyDescent="0.25">
      <c r="A370" s="4"/>
    </row>
    <row r="371" spans="1:1" x14ac:dyDescent="0.25">
      <c r="A371" s="8"/>
    </row>
    <row r="372" spans="1:1" x14ac:dyDescent="0.25">
      <c r="A372" s="9"/>
    </row>
    <row r="373" spans="1:1" x14ac:dyDescent="0.25">
      <c r="A373" s="9"/>
    </row>
    <row r="374" spans="1:1" x14ac:dyDescent="0.25">
      <c r="A374" s="3"/>
    </row>
    <row r="375" spans="1:1" x14ac:dyDescent="0.25">
      <c r="A375" s="4"/>
    </row>
    <row r="376" spans="1:1" x14ac:dyDescent="0.25">
      <c r="A376" s="8"/>
    </row>
    <row r="377" spans="1:1" x14ac:dyDescent="0.25">
      <c r="A377" s="9"/>
    </row>
    <row r="378" spans="1:1" x14ac:dyDescent="0.25">
      <c r="A378" s="4"/>
    </row>
    <row r="379" spans="1:1" x14ac:dyDescent="0.25">
      <c r="A379" s="8"/>
    </row>
    <row r="380" spans="1:1" x14ac:dyDescent="0.25">
      <c r="A380" s="9"/>
    </row>
    <row r="381" spans="1:1" x14ac:dyDescent="0.25">
      <c r="A381" s="9"/>
    </row>
    <row r="382" spans="1:1" x14ac:dyDescent="0.25">
      <c r="A382" s="3"/>
    </row>
    <row r="383" spans="1:1" x14ac:dyDescent="0.25">
      <c r="A383" s="4"/>
    </row>
    <row r="384" spans="1:1" x14ac:dyDescent="0.25">
      <c r="A384" s="8"/>
    </row>
    <row r="385" spans="1:1" x14ac:dyDescent="0.25">
      <c r="A385" s="9"/>
    </row>
    <row r="386" spans="1:1" x14ac:dyDescent="0.25">
      <c r="A386" s="4"/>
    </row>
    <row r="387" spans="1:1" x14ac:dyDescent="0.25">
      <c r="A387" s="8"/>
    </row>
    <row r="388" spans="1:1" x14ac:dyDescent="0.25">
      <c r="A388" s="9"/>
    </row>
    <row r="389" spans="1:1" x14ac:dyDescent="0.25">
      <c r="A389" s="3"/>
    </row>
    <row r="390" spans="1:1" x14ac:dyDescent="0.25">
      <c r="A390" s="4"/>
    </row>
    <row r="391" spans="1:1" x14ac:dyDescent="0.25">
      <c r="A391" s="8"/>
    </row>
    <row r="392" spans="1:1" x14ac:dyDescent="0.25">
      <c r="A392" s="9"/>
    </row>
    <row r="393" spans="1:1" x14ac:dyDescent="0.25">
      <c r="A393" s="3"/>
    </row>
    <row r="394" spans="1:1" x14ac:dyDescent="0.25">
      <c r="A394" s="4"/>
    </row>
    <row r="395" spans="1:1" x14ac:dyDescent="0.25">
      <c r="A395" s="8"/>
    </row>
    <row r="396" spans="1:1" x14ac:dyDescent="0.25">
      <c r="A396" s="9"/>
    </row>
    <row r="397" spans="1:1" x14ac:dyDescent="0.25">
      <c r="A397" s="3"/>
    </row>
    <row r="398" spans="1:1" x14ac:dyDescent="0.25">
      <c r="A398" s="4"/>
    </row>
    <row r="399" spans="1:1" x14ac:dyDescent="0.25">
      <c r="A399" s="8"/>
    </row>
    <row r="400" spans="1:1" x14ac:dyDescent="0.25">
      <c r="A400" s="9"/>
    </row>
    <row r="401" spans="1:1" x14ac:dyDescent="0.25">
      <c r="A401" s="3"/>
    </row>
    <row r="402" spans="1:1" x14ac:dyDescent="0.25">
      <c r="A402" s="4"/>
    </row>
    <row r="403" spans="1:1" x14ac:dyDescent="0.25">
      <c r="A403" s="8"/>
    </row>
    <row r="404" spans="1:1" x14ac:dyDescent="0.25">
      <c r="A404" s="9"/>
    </row>
    <row r="405" spans="1:1" x14ac:dyDescent="0.25">
      <c r="A405" s="3"/>
    </row>
    <row r="406" spans="1:1" x14ac:dyDescent="0.25">
      <c r="A406" s="4"/>
    </row>
    <row r="407" spans="1:1" x14ac:dyDescent="0.25">
      <c r="A407" s="8"/>
    </row>
    <row r="408" spans="1:1" x14ac:dyDescent="0.25">
      <c r="A408" s="9"/>
    </row>
    <row r="409" spans="1:1" x14ac:dyDescent="0.25">
      <c r="A409" s="3"/>
    </row>
    <row r="410" spans="1:1" x14ac:dyDescent="0.25">
      <c r="A410" s="4"/>
    </row>
    <row r="411" spans="1:1" x14ac:dyDescent="0.25">
      <c r="A411" s="8"/>
    </row>
    <row r="412" spans="1:1" x14ac:dyDescent="0.25">
      <c r="A412" s="9"/>
    </row>
    <row r="413" spans="1:1" x14ac:dyDescent="0.25">
      <c r="A4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problems</vt:lpstr>
      <vt:lpstr>Sheet5</vt:lpstr>
      <vt:lpstr>props</vt:lpstr>
      <vt:lpstr>elemno</vt:lpstr>
      <vt:lpstr>pivot</vt:lpstr>
      <vt:lpstr>symbols</vt:lpstr>
      <vt:lpstr>Sheet3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Hanson</dc:creator>
  <cp:lastModifiedBy>Bob Hanson</cp:lastModifiedBy>
  <dcterms:created xsi:type="dcterms:W3CDTF">2012-04-26T10:57:39Z</dcterms:created>
  <dcterms:modified xsi:type="dcterms:W3CDTF">2012-05-07T18:22:19Z</dcterms:modified>
</cp:coreProperties>
</file>