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sm-my.sharepoint.com/personal/wkristan_csusm_edu/Documents/Documents/classes/scientific_computing/exercises/9.ml_estimation/"/>
    </mc:Choice>
  </mc:AlternateContent>
  <xr:revisionPtr revIDLastSave="6" documentId="8_{D5A6B079-F704-46DD-8670-1773AD5D87A4}" xr6:coauthVersionLast="47" xr6:coauthVersionMax="47" xr10:uidLastSave="{F4656D3E-8D2D-49CB-AB77-DF2F3BA0702B}"/>
  <bookViews>
    <workbookView xWindow="-120" yWindow="-120" windowWidth="19440" windowHeight="11640" tabRatio="500" activeTab="1" xr2:uid="{00000000-000D-0000-FFFF-FFFF00000000}"/>
  </bookViews>
  <sheets>
    <sheet name="CurveFit" sheetId="1" r:id="rId1"/>
    <sheet name="DNA" sheetId="2" r:id="rId2"/>
    <sheet name="WhichPopulation" sheetId="4" r:id="rId3"/>
  </sheets>
  <definedNames>
    <definedName name="phi" localSheetId="0">CurveFit!$B$16</definedName>
    <definedName name="Pmarea" localSheetId="0">CurveFit!$B$17</definedName>
    <definedName name="solver_adj" localSheetId="0">CurveFit!$B$16:$B$19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CurveFit!$E$12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1</definedName>
    <definedName name="solver_val" localSheetId="0">0</definedName>
    <definedName name="solver_ver" localSheetId="0">3</definedName>
    <definedName name="theta" localSheetId="0">CurveFit!$B$18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<sst xmlns="http://schemas.openxmlformats.org/spreadsheetml/2006/main" count="37" uniqueCount="32">
  <si>
    <t>Light</t>
  </si>
  <si>
    <t>Pnet</t>
  </si>
  <si>
    <t>Pnet predicted</t>
  </si>
  <si>
    <t>Likelihood</t>
  </si>
  <si>
    <t>ML estimates</t>
  </si>
  <si>
    <t>Parameter</t>
  </si>
  <si>
    <t>Values</t>
  </si>
  <si>
    <t>φ</t>
  </si>
  <si>
    <t>Pmarea</t>
  </si>
  <si>
    <t>ϴ</t>
  </si>
  <si>
    <t>s of resid</t>
  </si>
  <si>
    <t>Least squares estimates</t>
  </si>
  <si>
    <t>Locus</t>
  </si>
  <si>
    <t>Allele 1</t>
  </si>
  <si>
    <t>Allele 2</t>
  </si>
  <si>
    <t>p</t>
  </si>
  <si>
    <t>q</t>
  </si>
  <si>
    <t>D3S1358</t>
  </si>
  <si>
    <t>VWA</t>
  </si>
  <si>
    <t>FGA</t>
  </si>
  <si>
    <t>D8S1179</t>
  </si>
  <si>
    <t>D21S11</t>
  </si>
  <si>
    <t>D18S51</t>
  </si>
  <si>
    <t>D5S818</t>
  </si>
  <si>
    <t>D13S317</t>
  </si>
  <si>
    <t>D7S820</t>
  </si>
  <si>
    <t>D16S539</t>
  </si>
  <si>
    <t>TPOX</t>
  </si>
  <si>
    <t>CSF1PO</t>
  </si>
  <si>
    <t>A1 lookup</t>
  </si>
  <si>
    <t>A2 lookup</t>
  </si>
  <si>
    <t>TH01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</si>
</sst>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CurveFit!$B$1</c:f>
              <c:strCache>
                <c:ptCount val="1"/>
                <c:pt idx="0">
                  <c:v>Pnet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CurveFit!$A$2:$A$9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xVal>
          <c:yVal>
            <c:numRef>
              <c:f>CurveFit!$B$2:$B$9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1.2669999999999999</c:v>
                </c:pt>
                <c:pt idx="2">
                  <c:v>1.954</c:v>
                </c:pt>
                <c:pt idx="3">
                  <c:v>2.468</c:v>
                </c:pt>
                <c:pt idx="4">
                  <c:v>2.82</c:v>
                </c:pt>
                <c:pt idx="5">
                  <c:v>2.9449999999999998</c:v>
                </c:pt>
                <c:pt idx="6">
                  <c:v>2.843</c:v>
                </c:pt>
                <c:pt idx="7">
                  <c:v>2.851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C-43B7-8948-625E78FF8FFC}"/>
            </c:ext>
          </c:extLst>
        </c:ser>
        <c:ser>
          <c:idx val="1"/>
          <c:order val="1"/>
          <c:tx>
            <c:strRef>
              <c:f>CurveFit!$C$1</c:f>
              <c:strCache>
                <c:ptCount val="1"/>
                <c:pt idx="0">
                  <c:v>Pnet predicted</c:v>
                </c:pt>
              </c:strCache>
            </c:strRef>
          </c:tx>
          <c:spPr>
            <a:ln w="2844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CurveFit!$A$2:$A$9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xVal>
          <c:yVal>
            <c:numRef>
              <c:f>CurveFit!$C$2:$C$9</c:f>
              <c:numCache>
                <c:formatCode>General</c:formatCode>
                <c:ptCount val="8"/>
                <c:pt idx="0">
                  <c:v>0</c:v>
                </c:pt>
                <c:pt idx="1">
                  <c:v>1.2739572930015035</c:v>
                </c:pt>
                <c:pt idx="2">
                  <c:v>1.9318065181775537</c:v>
                </c:pt>
                <c:pt idx="3">
                  <c:v>2.5390081522144046</c:v>
                </c:pt>
                <c:pt idx="4">
                  <c:v>2.752715305356046</c:v>
                </c:pt>
                <c:pt idx="5">
                  <c:v>2.8558358894709328</c:v>
                </c:pt>
                <c:pt idx="6">
                  <c:v>2.8893523688945462</c:v>
                </c:pt>
                <c:pt idx="7">
                  <c:v>2.9059284608195641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C-43B7-8948-625E78FF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1345"/>
        <c:axId val="55001616"/>
      </c:scatterChart>
      <c:valAx>
        <c:axId val="68061345"/>
        <c:scaling>
          <c:orientation val="minMax"/>
          <c:max val="2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Light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001616"/>
        <c:crosses val="autoZero"/>
        <c:crossBetween val="midCat"/>
      </c:valAx>
      <c:valAx>
        <c:axId val="550016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Pnet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06134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47520</xdr:colOff>
      <xdr:row>12</xdr:row>
      <xdr:rowOff>76320</xdr:rowOff>
    </xdr:from>
    <xdr:to>
      <xdr:col>13</xdr:col>
      <xdr:colOff>352080</xdr:colOff>
      <xdr:row>26</xdr:row>
      <xdr:rowOff>152280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zoomScaleNormal="100" workbookViewId="0"/>
  </sheetViews>
  <sheetFormatPr defaultColWidth="8.710937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1.7000000000000001E-2</v>
      </c>
      <c r="C2">
        <f t="shared" ref="C2:C9" si="0">(phi*A2+Pmarea-SQRT((phi*A2+Pmarea)^2 - 4*theta*phi*A2*Pmarea))/(2*theta)</f>
        <v>0</v>
      </c>
    </row>
    <row r="3" spans="1:3" x14ac:dyDescent="0.25">
      <c r="A3">
        <v>50</v>
      </c>
      <c r="B3">
        <v>1.2669999999999999</v>
      </c>
      <c r="C3">
        <f t="shared" si="0"/>
        <v>1.2739572930015035</v>
      </c>
    </row>
    <row r="4" spans="1:3" x14ac:dyDescent="0.25">
      <c r="A4">
        <v>100</v>
      </c>
      <c r="B4">
        <v>1.954</v>
      </c>
      <c r="C4">
        <f t="shared" si="0"/>
        <v>1.9318065181775537</v>
      </c>
    </row>
    <row r="5" spans="1:3" x14ac:dyDescent="0.25">
      <c r="A5">
        <v>250</v>
      </c>
      <c r="B5">
        <v>2.468</v>
      </c>
      <c r="C5">
        <f t="shared" si="0"/>
        <v>2.5390081522144046</v>
      </c>
    </row>
    <row r="6" spans="1:3" x14ac:dyDescent="0.25">
      <c r="A6">
        <v>500</v>
      </c>
      <c r="B6">
        <v>2.82</v>
      </c>
      <c r="C6">
        <f t="shared" si="0"/>
        <v>2.752715305356046</v>
      </c>
    </row>
    <row r="7" spans="1:3" x14ac:dyDescent="0.25">
      <c r="A7">
        <v>1000</v>
      </c>
      <c r="B7">
        <v>2.9449999999999998</v>
      </c>
      <c r="C7">
        <f t="shared" si="0"/>
        <v>2.8558358894709328</v>
      </c>
    </row>
    <row r="8" spans="1:3" x14ac:dyDescent="0.25">
      <c r="A8">
        <v>1500</v>
      </c>
      <c r="B8">
        <v>2.843</v>
      </c>
      <c r="C8">
        <f t="shared" si="0"/>
        <v>2.8893523688945462</v>
      </c>
    </row>
    <row r="9" spans="1:3" x14ac:dyDescent="0.25">
      <c r="A9">
        <v>2000</v>
      </c>
      <c r="B9">
        <v>2.851</v>
      </c>
      <c r="C9">
        <f t="shared" si="0"/>
        <v>2.9059284608195641</v>
      </c>
    </row>
    <row r="12" spans="1:3" x14ac:dyDescent="0.25">
      <c r="C12" t="s">
        <v>3</v>
      </c>
    </row>
    <row r="14" spans="1:3" x14ac:dyDescent="0.25">
      <c r="A14" t="s">
        <v>4</v>
      </c>
    </row>
    <row r="15" spans="1:3" x14ac:dyDescent="0.25">
      <c r="A15" t="s">
        <v>5</v>
      </c>
      <c r="B15" t="s">
        <v>6</v>
      </c>
    </row>
    <row r="16" spans="1:3" x14ac:dyDescent="0.25">
      <c r="A16" s="1" t="s">
        <v>7</v>
      </c>
      <c r="B16">
        <v>3.2409608102026401E-2</v>
      </c>
    </row>
    <row r="17" spans="1:2" x14ac:dyDescent="0.25">
      <c r="A17" t="s">
        <v>8</v>
      </c>
      <c r="B17">
        <v>2.9548788192935702</v>
      </c>
    </row>
    <row r="18" spans="1:2" x14ac:dyDescent="0.25">
      <c r="A18" s="1" t="s">
        <v>9</v>
      </c>
      <c r="B18">
        <v>0.64110293535934204</v>
      </c>
    </row>
    <row r="19" spans="1:2" x14ac:dyDescent="0.25">
      <c r="A19" t="s">
        <v>10</v>
      </c>
      <c r="B19">
        <v>0.1</v>
      </c>
    </row>
    <row r="21" spans="1:2" x14ac:dyDescent="0.25">
      <c r="A21" t="s">
        <v>11</v>
      </c>
    </row>
    <row r="22" spans="1:2" x14ac:dyDescent="0.25">
      <c r="A22" t="s">
        <v>5</v>
      </c>
      <c r="B22" t="s">
        <v>6</v>
      </c>
    </row>
    <row r="23" spans="1:2" x14ac:dyDescent="0.25">
      <c r="A23" t="s">
        <v>7</v>
      </c>
      <c r="B23">
        <v>3.2409608102026401E-2</v>
      </c>
    </row>
    <row r="24" spans="1:2" x14ac:dyDescent="0.25">
      <c r="A24" t="s">
        <v>8</v>
      </c>
      <c r="B24">
        <v>2.9548788192935702</v>
      </c>
    </row>
    <row r="25" spans="1:2" x14ac:dyDescent="0.25">
      <c r="A25" t="s">
        <v>9</v>
      </c>
      <c r="B25">
        <v>0.64110293535934204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Normal="100" workbookViewId="0">
      <selection activeCell="A13" sqref="A13"/>
    </sheetView>
  </sheetViews>
  <sheetFormatPr defaultColWidth="8.7109375" defaultRowHeight="15" x14ac:dyDescent="0.25"/>
  <cols>
    <col min="4" max="5" width="13.140625" bestFit="1" customWidth="1"/>
    <col min="8" max="8" width="11.5703125" customWidth="1"/>
  </cols>
  <sheetData>
    <row r="1" spans="1:8" x14ac:dyDescent="0.25">
      <c r="A1" s="7" t="s">
        <v>12</v>
      </c>
      <c r="B1" s="7" t="s">
        <v>13</v>
      </c>
      <c r="C1" s="7" t="s">
        <v>14</v>
      </c>
      <c r="D1" s="7" t="s">
        <v>29</v>
      </c>
      <c r="E1" s="7" t="s">
        <v>30</v>
      </c>
      <c r="F1" s="2" t="s">
        <v>15</v>
      </c>
      <c r="G1" s="2" t="s">
        <v>16</v>
      </c>
      <c r="H1" s="3"/>
    </row>
    <row r="2" spans="1:8" x14ac:dyDescent="0.25">
      <c r="A2" t="s">
        <v>17</v>
      </c>
      <c r="B2" s="2">
        <v>15</v>
      </c>
      <c r="C2" s="2">
        <v>16</v>
      </c>
      <c r="D2" s="2"/>
      <c r="E2" s="2"/>
      <c r="F2" s="4"/>
      <c r="G2" s="4"/>
    </row>
    <row r="3" spans="1:8" x14ac:dyDescent="0.25">
      <c r="A3" t="s">
        <v>18</v>
      </c>
      <c r="B3" s="2">
        <v>16</v>
      </c>
      <c r="C3" s="2">
        <v>17</v>
      </c>
      <c r="D3" s="2"/>
      <c r="E3" s="2"/>
      <c r="F3" s="4"/>
      <c r="G3" s="4"/>
    </row>
    <row r="4" spans="1:8" x14ac:dyDescent="0.25">
      <c r="A4" t="s">
        <v>19</v>
      </c>
      <c r="B4" s="2">
        <v>20</v>
      </c>
      <c r="C4" s="2">
        <v>22</v>
      </c>
      <c r="D4" s="2"/>
      <c r="E4" s="2"/>
      <c r="F4" s="4"/>
      <c r="G4" s="4"/>
    </row>
    <row r="5" spans="1:8" x14ac:dyDescent="0.25">
      <c r="A5" t="s">
        <v>20</v>
      </c>
      <c r="B5" s="2">
        <v>13</v>
      </c>
      <c r="C5" s="2">
        <v>13</v>
      </c>
      <c r="D5" s="2"/>
      <c r="E5" s="2"/>
      <c r="F5" s="4"/>
      <c r="G5" s="4"/>
    </row>
    <row r="6" spans="1:8" x14ac:dyDescent="0.25">
      <c r="A6" t="s">
        <v>21</v>
      </c>
      <c r="B6" s="2">
        <v>29</v>
      </c>
      <c r="C6" s="2">
        <v>30</v>
      </c>
      <c r="D6" s="2"/>
      <c r="E6" s="2"/>
      <c r="F6" s="4"/>
      <c r="G6" s="4"/>
    </row>
    <row r="7" spans="1:8" x14ac:dyDescent="0.25">
      <c r="A7" t="s">
        <v>22</v>
      </c>
      <c r="B7" s="2">
        <v>15</v>
      </c>
      <c r="C7" s="2">
        <v>16</v>
      </c>
      <c r="D7" s="2"/>
      <c r="E7" s="2"/>
      <c r="F7" s="4"/>
      <c r="G7" s="4"/>
    </row>
    <row r="8" spans="1:8" x14ac:dyDescent="0.25">
      <c r="A8" t="s">
        <v>23</v>
      </c>
      <c r="B8" s="2">
        <v>11</v>
      </c>
      <c r="C8" s="2">
        <v>12</v>
      </c>
      <c r="D8" s="2"/>
      <c r="E8" s="2"/>
      <c r="F8" s="4"/>
      <c r="G8" s="4"/>
    </row>
    <row r="9" spans="1:8" x14ac:dyDescent="0.25">
      <c r="A9" t="s">
        <v>24</v>
      </c>
      <c r="B9" s="2">
        <v>11</v>
      </c>
      <c r="C9" s="2">
        <v>12</v>
      </c>
      <c r="D9" s="2"/>
      <c r="E9" s="2"/>
      <c r="F9" s="4"/>
      <c r="G9" s="4"/>
    </row>
    <row r="10" spans="1:8" x14ac:dyDescent="0.25">
      <c r="A10" t="s">
        <v>25</v>
      </c>
      <c r="B10" s="2">
        <v>10</v>
      </c>
      <c r="C10" s="2">
        <v>11</v>
      </c>
      <c r="D10" s="2"/>
      <c r="E10" s="2"/>
      <c r="F10" s="4"/>
      <c r="G10" s="4"/>
    </row>
    <row r="11" spans="1:8" x14ac:dyDescent="0.25">
      <c r="A11" t="s">
        <v>26</v>
      </c>
      <c r="B11" s="2">
        <v>11</v>
      </c>
      <c r="C11" s="2">
        <v>12</v>
      </c>
      <c r="D11" s="2"/>
      <c r="E11" s="2"/>
      <c r="F11" s="4"/>
      <c r="G11" s="4"/>
    </row>
    <row r="12" spans="1:8" x14ac:dyDescent="0.25">
      <c r="A12" t="s">
        <v>31</v>
      </c>
      <c r="B12" s="2">
        <v>6</v>
      </c>
      <c r="C12" s="2">
        <v>9.3000000000000007</v>
      </c>
      <c r="D12" s="2"/>
      <c r="E12" s="2"/>
      <c r="F12" s="4"/>
      <c r="G12" s="4"/>
    </row>
    <row r="13" spans="1:8" x14ac:dyDescent="0.25">
      <c r="A13" t="s">
        <v>27</v>
      </c>
      <c r="B13" s="2">
        <v>8</v>
      </c>
      <c r="C13" s="2">
        <v>8</v>
      </c>
      <c r="D13" s="2"/>
      <c r="E13" s="2"/>
      <c r="F13" s="4"/>
      <c r="G13" s="4"/>
    </row>
    <row r="14" spans="1:8" x14ac:dyDescent="0.25">
      <c r="A14" t="s">
        <v>28</v>
      </c>
      <c r="B14" s="2">
        <v>11</v>
      </c>
      <c r="C14" s="2">
        <v>12</v>
      </c>
      <c r="D14" s="2"/>
      <c r="E14" s="2"/>
      <c r="F14" s="4"/>
      <c r="G14" s="4"/>
    </row>
    <row r="16" spans="1:8" x14ac:dyDescent="0.25">
      <c r="G16" s="5"/>
    </row>
    <row r="18" spans="7:8" x14ac:dyDescent="0.25">
      <c r="G18" s="5"/>
    </row>
    <row r="20" spans="7:8" x14ac:dyDescent="0.25">
      <c r="G20" s="5"/>
    </row>
    <row r="21" spans="7:8" x14ac:dyDescent="0.25">
      <c r="H21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4674-D2B5-4B0E-9536-B070BECD6295}">
  <dimension ref="B12"/>
  <sheetViews>
    <sheetView zoomScaleNormal="100" workbookViewId="0">
      <selection sqref="A1:XFD1048576"/>
    </sheetView>
  </sheetViews>
  <sheetFormatPr defaultColWidth="8.7109375" defaultRowHeight="15" x14ac:dyDescent="0.25"/>
  <cols>
    <col min="1" max="1" width="13.5703125" customWidth="1"/>
    <col min="2" max="25" width="9.140625" customWidth="1"/>
  </cols>
  <sheetData>
    <row r="12" spans="2:2" x14ac:dyDescent="0.25">
      <c r="B12" s="6"/>
    </row>
  </sheetData>
  <conditionalFormatting sqref="B12">
    <cfRule type="top10" dxfId="0" priority="2" rank="1"/>
  </conditionalFormatting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106fc7-8129-4898-8c87-eb7856f7fa6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B3C6D55CD9CE4EAFF68843B51F87AA" ma:contentTypeVersion="15" ma:contentTypeDescription="Create a new document." ma:contentTypeScope="" ma:versionID="b6c111601e2ae455755671a323e3d666">
  <xsd:schema xmlns:xsd="http://www.w3.org/2001/XMLSchema" xmlns:xs="http://www.w3.org/2001/XMLSchema" xmlns:p="http://schemas.microsoft.com/office/2006/metadata/properties" xmlns:ns3="27779b77-fac6-49a5-84d1-7a240febba1d" xmlns:ns4="cc106fc7-8129-4898-8c87-eb7856f7fa64" targetNamespace="http://schemas.microsoft.com/office/2006/metadata/properties" ma:root="true" ma:fieldsID="2402650c41ea25603c5b563bbe3e21da" ns3:_="" ns4:_="">
    <xsd:import namespace="27779b77-fac6-49a5-84d1-7a240febba1d"/>
    <xsd:import namespace="cc106fc7-8129-4898-8c87-eb7856f7fa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79b77-fac6-49a5-84d1-7a240febba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06fc7-8129-4898-8c87-eb7856f7fa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FDC0E9-1AA9-45F4-9020-D25F46508E0F}">
  <ds:schemaRefs>
    <ds:schemaRef ds:uri="http://schemas.microsoft.com/office/2006/documentManagement/types"/>
    <ds:schemaRef ds:uri="27779b77-fac6-49a5-84d1-7a240febba1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c106fc7-8129-4898-8c87-eb7856f7fa6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EC019D-936B-44AD-8BE8-D38A7BDACE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4701BB-7B41-40C9-B5A9-02213F3C0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779b77-fac6-49a5-84d1-7a240febba1d"/>
    <ds:schemaRef ds:uri="cc106fc7-8129-4898-8c87-eb7856f7fa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CurveFit</vt:lpstr>
      <vt:lpstr>DNA</vt:lpstr>
      <vt:lpstr>WhichPopulation</vt:lpstr>
      <vt:lpstr>CurveFit!phi</vt:lpstr>
      <vt:lpstr>CurveFit!Pmarea</vt:lpstr>
      <vt:lpstr>CurveFit!solver_adj</vt:lpstr>
      <vt:lpstr>CurveFit!solver_opt</vt:lpstr>
      <vt:lpstr>CurveFit!theta</vt:lpstr>
    </vt:vector>
  </TitlesOfParts>
  <Company>CSU San Marcos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CSU San Marcos</dc:creator>
  <dc:description/>
  <cp:lastModifiedBy>Bill Kristan</cp:lastModifiedBy>
  <cp:revision>1</cp:revision>
  <dcterms:created xsi:type="dcterms:W3CDTF">2012-03-22T15:46:38Z</dcterms:created>
  <dcterms:modified xsi:type="dcterms:W3CDTF">2023-04-06T21:34:08Z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0x010100F5B3C6D55CD9CE4EAFF68843B51F87AA</vt:lpwstr>
  </property>
</Properties>
</file>