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ves" sheetId="1" state="visible" r:id="rId2"/>
    <sheet name="Sheet1" sheetId="2" state="visible" r:id="rId3"/>
    <sheet name="Sheet2" sheetId="3" state="visible" r:id="rId4"/>
    <sheet name="Sheet3" sheetId="4" state="visible" r:id="rId5"/>
    <sheet name="example_mmul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<sst xmlns="http://schemas.openxmlformats.org/spreadsheetml/2006/main" count="165" uniqueCount="39">
  <si>
    <t xml:space="preserve">total length</t>
  </si>
  <si>
    <t xml:space="preserve">width</t>
  </si>
  <si>
    <t xml:space="preserve">petiole length</t>
  </si>
  <si>
    <t xml:space="preserve">petiole diameter</t>
  </si>
  <si>
    <t xml:space="preserve">length of side</t>
  </si>
  <si>
    <t xml:space="preserve">num primary veins</t>
  </si>
  <si>
    <t xml:space="preserve">weight</t>
  </si>
  <si>
    <t xml:space="preserve">Residuals of total length</t>
  </si>
  <si>
    <t xml:space="preserve">Residuals of width</t>
  </si>
  <si>
    <t xml:space="preserve">Residuals of petiole length</t>
  </si>
  <si>
    <t xml:space="preserve">Residuals of petiole diameter</t>
  </si>
  <si>
    <t xml:space="preserve">Residuals of length of side</t>
  </si>
  <si>
    <t xml:space="preserve">Residuals of num primary veins</t>
  </si>
  <si>
    <t xml:space="preserve">Residuals of weight</t>
  </si>
  <si>
    <t xml:space="preserve">Covariance matrix</t>
  </si>
  <si>
    <t xml:space="preserve">Generalized variance</t>
  </si>
  <si>
    <t xml:space="preserve">Product of variances</t>
  </si>
  <si>
    <t xml:space="preserve">Standard deviation matrix</t>
  </si>
  <si>
    <t xml:space="preserve">Inverse standard deviation matrix</t>
  </si>
  <si>
    <t xml:space="preserve">Correlation matrix</t>
  </si>
  <si>
    <t xml:space="preserve">Ones</t>
  </si>
  <si>
    <t xml:space="preserve">Mean of total length</t>
  </si>
  <si>
    <t xml:space="preserve">Mean of width</t>
  </si>
  <si>
    <t xml:space="preserve">Mean of petiole length</t>
  </si>
  <si>
    <t xml:space="preserve">Mean of petiole diameter</t>
  </si>
  <si>
    <t xml:space="preserve">Mean of length of side</t>
  </si>
  <si>
    <t xml:space="preserve">Mean of num primary veins</t>
  </si>
  <si>
    <t xml:space="preserve">Mean of weight</t>
  </si>
  <si>
    <r>
      <rPr>
        <sz val="16"/>
        <color rgb="FF000000"/>
        <rFont val="Calibri"/>
        <family val="2"/>
        <charset val="1"/>
      </rPr>
      <t xml:space="preserve">To get C</t>
    </r>
    <r>
      <rPr>
        <vertAlign val="superscript"/>
        <sz val="16"/>
        <color rgb="FF000000"/>
        <rFont val="Calibri"/>
        <family val="2"/>
        <charset val="1"/>
      </rPr>
      <t xml:space="preserve">-1</t>
    </r>
    <r>
      <rPr>
        <sz val="16"/>
        <color rgb="FF000000"/>
        <rFont val="Calibri"/>
        <family val="2"/>
        <charset val="1"/>
      </rPr>
      <t xml:space="preserve">SC</t>
    </r>
    <r>
      <rPr>
        <vertAlign val="superscript"/>
        <sz val="16"/>
        <color rgb="FF000000"/>
        <rFont val="Calibri"/>
        <family val="2"/>
        <charset val="1"/>
      </rPr>
      <t xml:space="preserve">-1</t>
    </r>
  </si>
  <si>
    <t xml:space="preserve">Repeating this operation for every row and column divides the elements of C-1S by the row standard deviations</t>
  </si>
  <si>
    <t xml:space="preserve">Since we divided by the column standard deviations the first time, this gives us our variances and covariances</t>
  </si>
  <si>
    <t xml:space="preserve">divided by each standard deviation</t>
  </si>
  <si>
    <r>
      <rPr>
        <b val="true"/>
        <sz val="11"/>
        <color rgb="FF000000"/>
        <rFont val="Calibri"/>
        <family val="2"/>
        <charset val="1"/>
      </rPr>
      <t xml:space="preserve">Inverse standard deviation matrix (C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</si>
  <si>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Covariance matrix (S)</t>
  </si>
  <si>
    <t xml:space="preserve">x</t>
  </si>
  <si>
    <r>
      <rPr>
        <b val="true"/>
        <sz val="11"/>
        <color rgb="FF000000"/>
        <rFont val="Calibri"/>
        <family val="2"/>
        <charset val="1"/>
      </rPr>
      <t xml:space="preserve">Result of C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  <r>
      <rPr>
        <b val="true"/>
        <sz val="11"/>
        <color rgb="FF000000"/>
        <rFont val="Calibri"/>
        <family val="2"/>
        <charset val="1"/>
      </rPr>
      <t xml:space="preserve">S</t>
    </r>
  </si>
  <si>
    <r>
      <rPr>
        <b val="true"/>
        <sz val="11"/>
        <color rgb="FF000000"/>
        <rFont val="Calibri"/>
        <family val="2"/>
        <charset val="1"/>
      </rPr>
      <t xml:space="preserve">Result of C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  <r>
      <rPr>
        <b val="true"/>
        <sz val="11"/>
        <color rgb="FF000000"/>
        <rFont val="Calibri"/>
        <family val="2"/>
        <charset val="1"/>
      </rPr>
      <t xml:space="preserve">SC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</si>
  <si>
    <t xml:space="preserve">=</t>
  </si>
  <si>
    <t xml:space="preserve">After this first operation, we get the total length variance divided by the total length standard deviation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</si>
</sst>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vertAlign val="superscript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15</xdr:col>
      <xdr:colOff>403200</xdr:colOff>
      <xdr:row>33</xdr:row>
      <xdr:rowOff>156600</xdr:rowOff>
    </xdr:from>
    <xdr:to>
      <xdr:col>22</xdr:col>
      <xdr:colOff>265680</xdr:colOff>
      <xdr:row>41</xdr:row>
      <xdr:rowOff>70560</xdr:rowOff>
    </xdr:to>
    <xdr:sp>
      <xdr:nvSpPr>
        <xdr:cNvPr id="0" name="CustomShape 1"/>
        <xdr:cNvSpPr/>
      </xdr:nvSpPr>
      <xdr:spPr>
        <a:xfrm>
          <a:off x="10447560" y="6545160"/>
          <a:ext cx="4093920" cy="1316160"/>
        </a:xfrm>
        <a:custGeom>
          <a:avLst/>
          <a:gdLst/>
          <a:ahLst/>
          <a:rect l="l" t="t" r="r" b="b"/>
          <a:pathLst>
            <a:path w="16124" h="3659">
              <a:moveTo>
                <a:pt x="9977" y="3658"/>
              </a:moveTo>
              <a:cubicBezTo>
                <a:pt x="16123" y="915"/>
                <a:pt x="0" y="0"/>
                <a:pt x="0" y="0"/>
              </a:cubicBezTo>
            </a:path>
          </a:pathLst>
        </a:custGeom>
        <a:noFill/>
        <a:ln>
          <a:solidFill>
            <a:srgbClr val="ff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307800</xdr:colOff>
      <xdr:row>27</xdr:row>
      <xdr:rowOff>113760</xdr:rowOff>
    </xdr:from>
    <xdr:to>
      <xdr:col>26</xdr:col>
      <xdr:colOff>34200</xdr:colOff>
      <xdr:row>45</xdr:row>
      <xdr:rowOff>28440</xdr:rowOff>
    </xdr:to>
    <xdr:sp>
      <xdr:nvSpPr>
        <xdr:cNvPr id="1" name="Line 1"/>
        <xdr:cNvSpPr/>
      </xdr:nvSpPr>
      <xdr:spPr>
        <a:xfrm>
          <a:off x="13979160" y="5450760"/>
          <a:ext cx="2748960" cy="3069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.15"/>
    <col collapsed="false" customWidth="true" hidden="false" outlineLevel="0" max="3" min="3" style="1" width="13.7"/>
    <col collapsed="false" customWidth="true" hidden="false" outlineLevel="0" max="4" min="4" style="1" width="16.14"/>
    <col collapsed="false" customWidth="true" hidden="false" outlineLevel="0" max="5" min="5" style="1" width="13.29"/>
    <col collapsed="false" customWidth="true" hidden="false" outlineLevel="0" max="6" min="6" style="1" width="14.57"/>
    <col collapsed="false" customWidth="true" hidden="false" outlineLevel="0" max="7" min="7" style="1" width="9.13"/>
    <col collapsed="false" customWidth="true" hidden="false" outlineLevel="0" max="1015" min="8" style="0" width="8.5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83</v>
      </c>
      <c r="B2" s="1" t="n">
        <v>33</v>
      </c>
      <c r="C2" s="2" t="n">
        <v>5</v>
      </c>
      <c r="D2" s="1" t="n">
        <v>1.06</v>
      </c>
      <c r="E2" s="1" t="n">
        <v>91</v>
      </c>
      <c r="F2" s="1" t="n">
        <v>14</v>
      </c>
      <c r="G2" s="1" t="n">
        <v>0.359</v>
      </c>
    </row>
    <row r="3" customFormat="false" ht="13.8" hidden="false" customHeight="false" outlineLevel="0" collapsed="false">
      <c r="A3" s="1" t="n">
        <v>99</v>
      </c>
      <c r="B3" s="1" t="n">
        <v>34</v>
      </c>
      <c r="C3" s="2" t="n">
        <v>27</v>
      </c>
      <c r="D3" s="1" t="n">
        <v>0.82</v>
      </c>
      <c r="E3" s="1" t="n">
        <v>110</v>
      </c>
      <c r="F3" s="1" t="n">
        <v>21</v>
      </c>
      <c r="G3" s="1" t="n">
        <v>0.531</v>
      </c>
    </row>
    <row r="4" customFormat="false" ht="13.8" hidden="false" customHeight="false" outlineLevel="0" collapsed="false">
      <c r="A4" s="1" t="n">
        <v>100.32</v>
      </c>
      <c r="B4" s="1" t="n">
        <v>35.91</v>
      </c>
      <c r="C4" s="2" t="n">
        <v>5.89</v>
      </c>
      <c r="D4" s="1" t="n">
        <v>1.21</v>
      </c>
      <c r="E4" s="1" t="n">
        <v>106.08</v>
      </c>
      <c r="F4" s="1" t="n">
        <v>24</v>
      </c>
      <c r="G4" s="1" t="n">
        <v>0.395</v>
      </c>
    </row>
    <row r="5" customFormat="false" ht="13.8" hidden="false" customHeight="false" outlineLevel="0" collapsed="false">
      <c r="A5" s="1" t="n">
        <v>137.36</v>
      </c>
      <c r="B5" s="1" t="n">
        <v>39.35</v>
      </c>
      <c r="C5" s="2" t="n">
        <v>35.26</v>
      </c>
      <c r="D5" s="1" t="n">
        <v>1.01</v>
      </c>
      <c r="E5" s="1" t="n">
        <v>108.97</v>
      </c>
      <c r="F5" s="1" t="n">
        <v>26</v>
      </c>
      <c r="G5" s="1" t="n">
        <v>0.506</v>
      </c>
    </row>
    <row r="6" customFormat="false" ht="13.8" hidden="false" customHeight="false" outlineLevel="0" collapsed="false">
      <c r="A6" s="1" t="n">
        <v>65.35</v>
      </c>
      <c r="B6" s="1" t="n">
        <v>23.77</v>
      </c>
      <c r="C6" s="2" t="n">
        <v>4.99</v>
      </c>
      <c r="D6" s="1" t="n">
        <v>0.99</v>
      </c>
      <c r="E6" s="1" t="n">
        <v>64.44</v>
      </c>
      <c r="F6" s="1" t="n">
        <v>18</v>
      </c>
      <c r="G6" s="1" t="n">
        <v>0.125</v>
      </c>
    </row>
    <row r="7" customFormat="false" ht="13.8" hidden="false" customHeight="false" outlineLevel="0" collapsed="false">
      <c r="A7" s="1" t="n">
        <v>88.22</v>
      </c>
      <c r="B7" s="1" t="n">
        <v>24.13</v>
      </c>
      <c r="C7" s="2" t="n">
        <v>21.18</v>
      </c>
      <c r="D7" s="1" t="n">
        <v>0.72</v>
      </c>
      <c r="E7" s="1" t="n">
        <v>71.67</v>
      </c>
      <c r="F7" s="1" t="n">
        <v>20</v>
      </c>
      <c r="G7" s="1" t="n">
        <v>0.308</v>
      </c>
    </row>
    <row r="8" customFormat="false" ht="13.8" hidden="false" customHeight="false" outlineLevel="0" collapsed="false">
      <c r="A8" s="1" t="n">
        <v>85.74</v>
      </c>
      <c r="B8" s="1" t="n">
        <v>28.1</v>
      </c>
      <c r="C8" s="2" t="n">
        <v>6.67</v>
      </c>
      <c r="D8" s="1" t="n">
        <v>0.88</v>
      </c>
      <c r="E8" s="1" t="n">
        <v>81.44</v>
      </c>
      <c r="F8" s="1" t="n">
        <v>20</v>
      </c>
      <c r="G8" s="1" t="n">
        <v>0.213</v>
      </c>
    </row>
    <row r="9" customFormat="false" ht="13.8" hidden="false" customHeight="false" outlineLevel="0" collapsed="false">
      <c r="A9" s="1" t="n">
        <v>109.47</v>
      </c>
      <c r="B9" s="1" t="n">
        <v>31.23</v>
      </c>
      <c r="C9" s="2" t="n">
        <v>25.98</v>
      </c>
      <c r="D9" s="1" t="n">
        <v>0.75</v>
      </c>
      <c r="E9" s="1" t="n">
        <v>88.92</v>
      </c>
      <c r="F9" s="1" t="n">
        <v>25</v>
      </c>
      <c r="G9" s="1" t="n">
        <v>0.267</v>
      </c>
    </row>
    <row r="10" customFormat="false" ht="13.8" hidden="false" customHeight="false" outlineLevel="0" collapsed="false">
      <c r="A10" s="1" t="n">
        <v>73.34</v>
      </c>
      <c r="B10" s="1" t="n">
        <v>30.7</v>
      </c>
      <c r="C10" s="2" t="n">
        <v>4.33</v>
      </c>
      <c r="D10" s="1" t="n">
        <v>0.87</v>
      </c>
      <c r="E10" s="1" t="n">
        <v>79.9</v>
      </c>
      <c r="F10" s="1" t="n">
        <v>13</v>
      </c>
      <c r="G10" s="1" t="n">
        <v>0.192</v>
      </c>
    </row>
    <row r="11" customFormat="false" ht="13.8" hidden="false" customHeight="false" outlineLevel="0" collapsed="false">
      <c r="A11" s="1" t="n">
        <v>91.32</v>
      </c>
      <c r="B11" s="1" t="n">
        <v>34.55</v>
      </c>
      <c r="C11" s="2" t="n">
        <v>27.03</v>
      </c>
      <c r="D11" s="1" t="n">
        <v>0.5</v>
      </c>
      <c r="E11" s="1" t="n">
        <v>76.67</v>
      </c>
      <c r="F11" s="1" t="n">
        <v>14</v>
      </c>
      <c r="G11" s="1" t="n">
        <v>0.249</v>
      </c>
    </row>
    <row r="12" customFormat="false" ht="13.8" hidden="false" customHeight="false" outlineLevel="0" collapsed="false">
      <c r="A12" s="1" t="n">
        <v>79.63</v>
      </c>
      <c r="B12" s="1" t="n">
        <v>24.82</v>
      </c>
      <c r="C12" s="2" t="n">
        <v>3.32</v>
      </c>
      <c r="D12" s="1" t="n">
        <v>1.23</v>
      </c>
      <c r="E12" s="1" t="n">
        <v>81.67</v>
      </c>
      <c r="F12" s="1" t="n">
        <v>16</v>
      </c>
      <c r="G12" s="1" t="n">
        <v>0.183</v>
      </c>
    </row>
    <row r="13" customFormat="false" ht="13.8" hidden="false" customHeight="false" outlineLevel="0" collapsed="false">
      <c r="A13" s="1" t="n">
        <v>104.67</v>
      </c>
      <c r="B13" s="1" t="n">
        <v>29.08</v>
      </c>
      <c r="C13" s="2" t="n">
        <v>19.18</v>
      </c>
      <c r="D13" s="1" t="n">
        <v>1.38</v>
      </c>
      <c r="E13" s="1" t="n">
        <v>91.66</v>
      </c>
      <c r="F13" s="1" t="n">
        <v>25</v>
      </c>
      <c r="G13" s="1" t="n">
        <v>0.265</v>
      </c>
    </row>
    <row r="14" customFormat="false" ht="13.8" hidden="false" customHeight="false" outlineLevel="0" collapsed="false">
      <c r="A14" s="1" t="n">
        <v>72</v>
      </c>
      <c r="B14" s="1" t="n">
        <v>30</v>
      </c>
      <c r="C14" s="2" t="n">
        <v>24</v>
      </c>
      <c r="D14" s="1" t="n">
        <v>0.78</v>
      </c>
      <c r="E14" s="1" t="n">
        <v>75</v>
      </c>
      <c r="F14" s="1" t="n">
        <v>14</v>
      </c>
      <c r="G14" s="1" t="n">
        <v>0.223</v>
      </c>
    </row>
    <row r="15" customFormat="false" ht="13.8" hidden="false" customHeight="false" outlineLevel="0" collapsed="false">
      <c r="A15" s="1" t="n">
        <v>78</v>
      </c>
      <c r="B15" s="1" t="n">
        <v>32</v>
      </c>
      <c r="C15" s="2" t="n">
        <v>25</v>
      </c>
      <c r="D15" s="1" t="n">
        <v>0.65</v>
      </c>
      <c r="E15" s="1" t="n">
        <v>85</v>
      </c>
      <c r="F15" s="1" t="n">
        <v>17</v>
      </c>
      <c r="G15" s="1" t="n">
        <v>0.273</v>
      </c>
    </row>
    <row r="16" customFormat="false" ht="13.8" hidden="false" customHeight="false" outlineLevel="0" collapsed="false">
      <c r="A16" s="1" t="n">
        <v>107.7</v>
      </c>
      <c r="B16" s="1" t="n">
        <v>43.88</v>
      </c>
      <c r="C16" s="2" t="n">
        <v>9.39</v>
      </c>
      <c r="D16" s="1" t="n">
        <v>1.11</v>
      </c>
      <c r="E16" s="1" t="n">
        <v>103.117</v>
      </c>
      <c r="F16" s="1" t="n">
        <v>19</v>
      </c>
      <c r="G16" s="1" t="n">
        <v>0.641</v>
      </c>
    </row>
    <row r="17" customFormat="false" ht="13.8" hidden="false" customHeight="false" outlineLevel="0" collapsed="false">
      <c r="A17" s="1" t="n">
        <v>130</v>
      </c>
      <c r="B17" s="1" t="n">
        <v>47.03</v>
      </c>
      <c r="C17" s="2" t="n">
        <v>29.45</v>
      </c>
      <c r="D17" s="1" t="n">
        <v>1.15</v>
      </c>
      <c r="E17" s="1" t="n">
        <v>107.37</v>
      </c>
      <c r="F17" s="1" t="n">
        <v>23</v>
      </c>
      <c r="G17" s="1" t="n">
        <v>0.696</v>
      </c>
    </row>
    <row r="18" customFormat="false" ht="13.8" hidden="false" customHeight="false" outlineLevel="0" collapsed="false">
      <c r="A18" s="1" t="n">
        <v>45</v>
      </c>
      <c r="B18" s="1" t="n">
        <v>18</v>
      </c>
      <c r="C18" s="2" t="n">
        <v>2</v>
      </c>
      <c r="D18" s="1" t="n">
        <v>0.57</v>
      </c>
      <c r="E18" s="1" t="n">
        <v>52</v>
      </c>
      <c r="F18" s="1" t="n">
        <v>13</v>
      </c>
      <c r="G18" s="1" t="n">
        <v>0.06</v>
      </c>
    </row>
    <row r="19" customFormat="false" ht="13.8" hidden="false" customHeight="false" outlineLevel="0" collapsed="false">
      <c r="A19" s="1" t="n">
        <v>53</v>
      </c>
      <c r="B19" s="1" t="n">
        <v>19</v>
      </c>
      <c r="C19" s="2" t="n">
        <v>12</v>
      </c>
      <c r="D19" s="1" t="n">
        <v>0.41</v>
      </c>
      <c r="E19" s="1" t="n">
        <v>57</v>
      </c>
      <c r="F19" s="1" t="n">
        <v>19</v>
      </c>
      <c r="G19" s="1" t="n">
        <v>0.091</v>
      </c>
    </row>
    <row r="20" customFormat="false" ht="13.8" hidden="false" customHeight="false" outlineLevel="0" collapsed="false">
      <c r="A20" s="1" t="n">
        <v>108.13</v>
      </c>
      <c r="B20" s="1" t="n">
        <v>34.7</v>
      </c>
      <c r="C20" s="2" t="n">
        <v>10.8</v>
      </c>
      <c r="D20" s="1" t="n">
        <v>1.07</v>
      </c>
      <c r="E20" s="1" t="n">
        <v>107.92</v>
      </c>
      <c r="F20" s="1" t="n">
        <v>22</v>
      </c>
      <c r="G20" s="1" t="n">
        <v>0.421</v>
      </c>
    </row>
    <row r="21" customFormat="false" ht="13.8" hidden="false" customHeight="false" outlineLevel="0" collapsed="false">
      <c r="A21" s="1" t="n">
        <v>146.68</v>
      </c>
      <c r="B21" s="1" t="n">
        <v>41.8</v>
      </c>
      <c r="C21" s="2" t="n">
        <v>31.49</v>
      </c>
      <c r="D21" s="1" t="n">
        <v>0.87</v>
      </c>
      <c r="E21" s="1" t="n">
        <v>114.64</v>
      </c>
      <c r="F21" s="1" t="n">
        <v>24</v>
      </c>
      <c r="G21" s="1" t="n">
        <v>0.599</v>
      </c>
    </row>
    <row r="22" customFormat="false" ht="13.8" hidden="false" customHeight="false" outlineLevel="0" collapsed="false">
      <c r="A22" s="1" t="n">
        <v>124.43</v>
      </c>
      <c r="B22" s="1" t="n">
        <v>45.99</v>
      </c>
      <c r="C22" s="2" t="n">
        <v>10.27</v>
      </c>
      <c r="D22" s="1" t="n">
        <v>0.93</v>
      </c>
      <c r="E22" s="1" t="n">
        <v>135.55</v>
      </c>
      <c r="F22" s="1" t="n">
        <v>22</v>
      </c>
      <c r="G22" s="1" t="n">
        <v>0.662</v>
      </c>
    </row>
    <row r="23" customFormat="false" ht="13.8" hidden="false" customHeight="false" outlineLevel="0" collapsed="false">
      <c r="A23" s="1" t="n">
        <v>154.43</v>
      </c>
      <c r="B23" s="1" t="n">
        <v>53.67</v>
      </c>
      <c r="C23" s="2" t="n">
        <v>40.31</v>
      </c>
      <c r="D23" s="1" t="n">
        <v>0.96</v>
      </c>
      <c r="E23" s="1" t="n">
        <v>128.43</v>
      </c>
      <c r="F23" s="1" t="n">
        <v>32</v>
      </c>
      <c r="G23" s="1" t="n">
        <v>0.75</v>
      </c>
    </row>
    <row r="24" customFormat="false" ht="13.8" hidden="false" customHeight="false" outlineLevel="0" collapsed="false">
      <c r="A24" s="1" t="n">
        <v>75.92</v>
      </c>
      <c r="B24" s="1" t="n">
        <v>24.15</v>
      </c>
      <c r="C24" s="2" t="n">
        <v>7.65</v>
      </c>
      <c r="D24" s="1" t="n">
        <v>0.79</v>
      </c>
      <c r="E24" s="1" t="n">
        <v>71.22</v>
      </c>
      <c r="F24" s="1" t="n">
        <v>21</v>
      </c>
      <c r="G24" s="1" t="n">
        <v>0.157</v>
      </c>
    </row>
    <row r="25" customFormat="false" ht="13.8" hidden="false" customHeight="false" outlineLevel="0" collapsed="false">
      <c r="A25" s="1" t="n">
        <v>96.75</v>
      </c>
      <c r="B25" s="1" t="n">
        <v>26.46</v>
      </c>
      <c r="C25" s="2" t="n">
        <v>27.84</v>
      </c>
      <c r="D25" s="1" t="n">
        <v>0.78</v>
      </c>
      <c r="E25" s="1" t="n">
        <v>78.84</v>
      </c>
      <c r="F25" s="1" t="n">
        <v>19</v>
      </c>
      <c r="G25" s="1" t="n">
        <v>0.178</v>
      </c>
    </row>
    <row r="26" customFormat="false" ht="13.8" hidden="false" customHeight="false" outlineLevel="0" collapsed="false">
      <c r="A26" s="1" t="n">
        <v>84.21</v>
      </c>
      <c r="B26" s="1" t="n">
        <v>23.97</v>
      </c>
      <c r="C26" s="2" t="n">
        <v>3.95</v>
      </c>
      <c r="D26" s="1" t="n">
        <v>0.96</v>
      </c>
      <c r="E26" s="1" t="n">
        <v>85.1</v>
      </c>
      <c r="F26" s="1" t="n">
        <v>17</v>
      </c>
      <c r="G26" s="1" t="n">
        <v>0.223</v>
      </c>
    </row>
    <row r="27" customFormat="false" ht="13.8" hidden="false" customHeight="false" outlineLevel="0" collapsed="false">
      <c r="A27" s="1" t="n">
        <v>99.67</v>
      </c>
      <c r="B27" s="1" t="n">
        <v>27.26</v>
      </c>
      <c r="C27" s="2" t="n">
        <v>18.64</v>
      </c>
      <c r="D27" s="1" t="n">
        <v>1.03</v>
      </c>
      <c r="E27" s="1" t="n">
        <v>89.54</v>
      </c>
      <c r="F27" s="1" t="n">
        <v>20</v>
      </c>
      <c r="G27" s="1" t="n">
        <v>0.278</v>
      </c>
    </row>
    <row r="28" customFormat="false" ht="13.8" hidden="false" customHeight="false" outlineLevel="0" collapsed="false">
      <c r="A28" s="1" t="n">
        <v>110.95</v>
      </c>
      <c r="B28" s="1" t="n">
        <v>35.81</v>
      </c>
      <c r="C28" s="2" t="n">
        <v>7.56</v>
      </c>
      <c r="D28" s="1" t="n">
        <v>0.93</v>
      </c>
      <c r="E28" s="1" t="n">
        <v>125.61</v>
      </c>
      <c r="F28" s="1" t="n">
        <v>25</v>
      </c>
      <c r="G28" s="1" t="n">
        <v>0.63</v>
      </c>
    </row>
    <row r="29" customFormat="false" ht="13.8" hidden="false" customHeight="false" outlineLevel="0" collapsed="false">
      <c r="A29" s="1" t="n">
        <v>142.39</v>
      </c>
      <c r="B29" s="1" t="n">
        <v>44.78</v>
      </c>
      <c r="C29" s="2" t="n">
        <v>39.31</v>
      </c>
      <c r="D29" s="1" t="n">
        <v>0.86</v>
      </c>
      <c r="E29" s="1" t="n">
        <v>122.29</v>
      </c>
      <c r="F29" s="1" t="n">
        <v>22</v>
      </c>
      <c r="G29" s="1" t="n">
        <v>0.808</v>
      </c>
    </row>
    <row r="30" customFormat="false" ht="13.8" hidden="false" customHeight="false" outlineLevel="0" collapsed="false">
      <c r="A30" s="1" t="n">
        <v>94.83</v>
      </c>
      <c r="B30" s="1" t="n">
        <v>38.01</v>
      </c>
      <c r="C30" s="2" t="n">
        <v>8.89</v>
      </c>
      <c r="D30" s="1" t="n">
        <v>0.97</v>
      </c>
      <c r="E30" s="1" t="n">
        <v>96.7</v>
      </c>
      <c r="F30" s="1" t="n">
        <v>22</v>
      </c>
      <c r="G30" s="1" t="n">
        <v>0.529</v>
      </c>
    </row>
    <row r="31" customFormat="false" ht="13.8" hidden="false" customHeight="false" outlineLevel="0" collapsed="false">
      <c r="A31" s="1" t="n">
        <v>114.87</v>
      </c>
      <c r="B31" s="1" t="n">
        <v>44.07</v>
      </c>
      <c r="C31" s="2" t="n">
        <v>31.61</v>
      </c>
      <c r="D31" s="1" t="n">
        <v>0.99</v>
      </c>
      <c r="E31" s="1" t="n">
        <v>98.33</v>
      </c>
      <c r="F31" s="1" t="n">
        <v>20</v>
      </c>
      <c r="G31" s="1" t="n">
        <v>0.605</v>
      </c>
    </row>
    <row r="32" customFormat="false" ht="13.8" hidden="false" customHeight="false" outlineLevel="0" collapsed="false">
      <c r="A32" s="1" t="n">
        <v>106.34</v>
      </c>
      <c r="B32" s="1" t="n">
        <v>38.48</v>
      </c>
      <c r="C32" s="2" t="n">
        <v>8.15</v>
      </c>
      <c r="D32" s="1" t="n">
        <v>0.77</v>
      </c>
      <c r="E32" s="1" t="n">
        <v>105.73</v>
      </c>
      <c r="F32" s="1" t="n">
        <v>21</v>
      </c>
      <c r="G32" s="1" t="n">
        <v>0.504</v>
      </c>
    </row>
    <row r="33" customFormat="false" ht="13.8" hidden="false" customHeight="false" outlineLevel="0" collapsed="false">
      <c r="A33" s="1" t="n">
        <v>136.6</v>
      </c>
      <c r="B33" s="1" t="n">
        <v>40.61</v>
      </c>
      <c r="C33" s="2" t="n">
        <v>28.78</v>
      </c>
      <c r="D33" s="1" t="n">
        <v>0.81</v>
      </c>
      <c r="E33" s="1" t="n">
        <v>116.59</v>
      </c>
      <c r="F33" s="1" t="n">
        <v>22</v>
      </c>
      <c r="G33" s="1" t="n">
        <v>0.624</v>
      </c>
    </row>
    <row r="34" customFormat="false" ht="13.8" hidden="false" customHeight="false" outlineLevel="0" collapsed="false">
      <c r="A34" s="1" t="n">
        <v>68.52</v>
      </c>
      <c r="B34" s="1" t="n">
        <v>29.53</v>
      </c>
      <c r="C34" s="2" t="n">
        <v>8.54</v>
      </c>
      <c r="D34" s="1" t="n">
        <v>1.06</v>
      </c>
      <c r="E34" s="1" t="n">
        <v>67.89</v>
      </c>
      <c r="F34" s="1" t="n">
        <v>18</v>
      </c>
      <c r="G34" s="1" t="n">
        <v>0.304</v>
      </c>
    </row>
    <row r="35" customFormat="false" ht="13.8" hidden="false" customHeight="false" outlineLevel="0" collapsed="false">
      <c r="A35" s="1" t="n">
        <v>78.7</v>
      </c>
      <c r="B35" s="1" t="n">
        <v>28.2</v>
      </c>
      <c r="C35" s="2" t="n">
        <v>16.14</v>
      </c>
      <c r="D35" s="1" t="n">
        <v>0.93</v>
      </c>
      <c r="E35" s="1" t="n">
        <v>75.97</v>
      </c>
      <c r="F35" s="1" t="n">
        <v>20</v>
      </c>
      <c r="G35" s="1" t="n">
        <v>0.304</v>
      </c>
    </row>
    <row r="36" customFormat="false" ht="13.8" hidden="false" customHeight="false" outlineLevel="0" collapsed="false">
      <c r="A36" s="1" t="n">
        <v>86.87</v>
      </c>
      <c r="B36" s="1" t="n">
        <v>30.76</v>
      </c>
      <c r="C36" s="2" t="n">
        <v>5.13</v>
      </c>
      <c r="D36" s="1" t="n">
        <v>1.34</v>
      </c>
      <c r="E36" s="1" t="n">
        <v>87.51</v>
      </c>
      <c r="F36" s="1" t="n">
        <v>20</v>
      </c>
      <c r="G36" s="1" t="n">
        <v>0.373</v>
      </c>
    </row>
    <row r="37" customFormat="false" ht="13.8" hidden="false" customHeight="false" outlineLevel="0" collapsed="false">
      <c r="A37" s="1" t="n">
        <v>117.55</v>
      </c>
      <c r="B37" s="1" t="n">
        <v>36.63</v>
      </c>
      <c r="C37" s="2" t="n">
        <v>26.34</v>
      </c>
      <c r="D37" s="1" t="n">
        <v>1.12</v>
      </c>
      <c r="E37" s="1" t="n">
        <v>104.59</v>
      </c>
      <c r="F37" s="1" t="n">
        <v>21</v>
      </c>
      <c r="G37" s="1" t="n">
        <v>0.701</v>
      </c>
    </row>
    <row r="38" customFormat="false" ht="13.8" hidden="false" customHeight="false" outlineLevel="0" collapsed="false">
      <c r="A38" s="1" t="n">
        <v>85.98</v>
      </c>
      <c r="B38" s="1" t="n">
        <v>24.26</v>
      </c>
      <c r="C38" s="2" t="n">
        <v>5.13</v>
      </c>
      <c r="D38" s="1" t="n">
        <v>0.99</v>
      </c>
      <c r="E38" s="1" t="n">
        <v>85.73</v>
      </c>
      <c r="F38" s="1" t="n">
        <v>23</v>
      </c>
      <c r="G38" s="1" t="n">
        <v>0.263</v>
      </c>
    </row>
    <row r="39" customFormat="false" ht="13.8" hidden="false" customHeight="false" outlineLevel="0" collapsed="false">
      <c r="A39" s="1" t="n">
        <v>99.45</v>
      </c>
      <c r="B39" s="1" t="n">
        <v>24.73</v>
      </c>
      <c r="C39" s="2" t="n">
        <v>14.7</v>
      </c>
      <c r="D39" s="1" t="n">
        <v>0.89</v>
      </c>
      <c r="E39" s="1" t="n">
        <v>82.64</v>
      </c>
      <c r="F39" s="1" t="n">
        <v>28</v>
      </c>
      <c r="G39" s="1" t="n">
        <v>0.302</v>
      </c>
    </row>
    <row r="40" customFormat="false" ht="13.8" hidden="false" customHeight="false" outlineLevel="0" collapsed="false">
      <c r="A40" s="1" t="n">
        <v>104.83</v>
      </c>
      <c r="B40" s="1" t="n">
        <v>34.32</v>
      </c>
      <c r="C40" s="2" t="n">
        <v>9.08</v>
      </c>
      <c r="D40" s="1" t="n">
        <v>1.3</v>
      </c>
      <c r="E40" s="1" t="n">
        <v>112.61</v>
      </c>
      <c r="F40" s="1" t="n">
        <v>30</v>
      </c>
      <c r="G40" s="1" t="n">
        <v>1.139</v>
      </c>
    </row>
    <row r="41" customFormat="false" ht="13.8" hidden="false" customHeight="false" outlineLevel="0" collapsed="false">
      <c r="A41" s="1" t="n">
        <v>145.61</v>
      </c>
      <c r="B41" s="1" t="n">
        <v>43.81</v>
      </c>
      <c r="C41" s="2" t="n">
        <v>39.64</v>
      </c>
      <c r="D41" s="1" t="n">
        <v>1.16</v>
      </c>
      <c r="E41" s="1" t="n">
        <v>115.59</v>
      </c>
      <c r="F41" s="1" t="n">
        <v>42</v>
      </c>
      <c r="G41" s="1" t="n">
        <v>1.416</v>
      </c>
    </row>
    <row r="42" customFormat="false" ht="13.8" hidden="false" customHeight="false" outlineLevel="0" collapsed="false">
      <c r="A42" s="1" t="n">
        <v>97.6</v>
      </c>
      <c r="B42" s="1" t="n">
        <v>35.42</v>
      </c>
      <c r="C42" s="2" t="n">
        <v>13.37</v>
      </c>
      <c r="D42" s="1" t="n">
        <v>1.1</v>
      </c>
      <c r="E42" s="1" t="n">
        <v>105.7</v>
      </c>
      <c r="F42" s="1" t="n">
        <v>25</v>
      </c>
      <c r="G42" s="1" t="n">
        <v>0.577</v>
      </c>
    </row>
    <row r="43" customFormat="false" ht="13.8" hidden="false" customHeight="false" outlineLevel="0" collapsed="false">
      <c r="A43" s="1" t="n">
        <v>129</v>
      </c>
      <c r="B43" s="1" t="n">
        <v>39.74</v>
      </c>
      <c r="C43" s="2" t="n">
        <v>32.31</v>
      </c>
      <c r="D43" s="1" t="n">
        <v>0.89</v>
      </c>
      <c r="E43" s="1" t="n">
        <v>109.05</v>
      </c>
      <c r="F43" s="1" t="n">
        <v>29</v>
      </c>
      <c r="G43" s="1" t="n">
        <v>0.819</v>
      </c>
    </row>
    <row r="44" customFormat="false" ht="13.8" hidden="false" customHeight="false" outlineLevel="0" collapsed="false">
      <c r="A44" s="1" t="n">
        <v>70.75</v>
      </c>
      <c r="B44" s="1" t="n">
        <v>22.21</v>
      </c>
      <c r="C44" s="2" t="n">
        <v>3.34</v>
      </c>
      <c r="D44" s="1" t="n">
        <v>0.87</v>
      </c>
      <c r="E44" s="1" t="n">
        <v>73.98</v>
      </c>
      <c r="F44" s="1" t="n">
        <v>18</v>
      </c>
      <c r="G44" s="1" t="n">
        <v>0.312</v>
      </c>
    </row>
    <row r="45" customFormat="false" ht="13.8" hidden="false" customHeight="false" outlineLevel="0" collapsed="false">
      <c r="A45" s="1" t="n">
        <v>83.97</v>
      </c>
      <c r="B45" s="1" t="n">
        <v>23.34</v>
      </c>
      <c r="C45" s="2" t="n">
        <v>14.72</v>
      </c>
      <c r="D45" s="1" t="n">
        <v>0.91</v>
      </c>
      <c r="E45" s="1" t="n">
        <v>77.8</v>
      </c>
      <c r="F45" s="1" t="n">
        <v>20</v>
      </c>
      <c r="G45" s="1" t="n">
        <v>0.212</v>
      </c>
    </row>
    <row r="46" customFormat="false" ht="13.8" hidden="false" customHeight="false" outlineLevel="0" collapsed="false">
      <c r="A46" s="1" t="n">
        <v>83.9</v>
      </c>
      <c r="B46" s="1" t="n">
        <v>30.8</v>
      </c>
      <c r="C46" s="2" t="n">
        <v>6.31</v>
      </c>
      <c r="D46" s="1" t="n">
        <v>1.31</v>
      </c>
      <c r="E46" s="1" t="n">
        <v>84.65</v>
      </c>
      <c r="F46" s="1" t="n">
        <v>25</v>
      </c>
      <c r="G46" s="1" t="n">
        <v>0.339</v>
      </c>
    </row>
    <row r="47" customFormat="false" ht="13.8" hidden="false" customHeight="false" outlineLevel="0" collapsed="false">
      <c r="A47" s="1" t="n">
        <v>104.5</v>
      </c>
      <c r="B47" s="1" t="n">
        <v>35.29</v>
      </c>
      <c r="C47" s="2" t="n">
        <v>24.44</v>
      </c>
      <c r="D47" s="1" t="n">
        <v>1.05</v>
      </c>
      <c r="E47" s="1" t="n">
        <v>88.55</v>
      </c>
      <c r="F47" s="1" t="n">
        <v>26</v>
      </c>
      <c r="G47" s="1" t="n">
        <v>0.429</v>
      </c>
    </row>
    <row r="48" customFormat="false" ht="13.8" hidden="false" customHeight="false" outlineLevel="0" collapsed="false">
      <c r="A48" s="1" t="n">
        <v>88.01</v>
      </c>
      <c r="B48" s="1" t="n">
        <v>36.12</v>
      </c>
      <c r="C48" s="2" t="n">
        <v>6.07</v>
      </c>
      <c r="D48" s="1" t="n">
        <v>1.38</v>
      </c>
      <c r="E48" s="1" t="n">
        <v>94.07</v>
      </c>
      <c r="F48" s="1" t="n">
        <v>22</v>
      </c>
      <c r="G48" s="1" t="n">
        <v>0.482</v>
      </c>
    </row>
    <row r="49" customFormat="false" ht="13.8" hidden="false" customHeight="false" outlineLevel="0" collapsed="false">
      <c r="A49" s="1" t="n">
        <v>111.01</v>
      </c>
      <c r="B49" s="1" t="n">
        <v>40.71</v>
      </c>
      <c r="C49" s="2" t="n">
        <v>25.72</v>
      </c>
      <c r="D49" s="1" t="n">
        <v>0.99</v>
      </c>
      <c r="E49" s="1" t="n">
        <v>100.88</v>
      </c>
      <c r="F49" s="1" t="n">
        <v>25</v>
      </c>
      <c r="G49" s="1" t="n">
        <v>0.64</v>
      </c>
    </row>
    <row r="50" customFormat="false" ht="13.8" hidden="false" customHeight="false" outlineLevel="0" collapsed="false">
      <c r="A50" s="1" t="n">
        <v>116.43</v>
      </c>
      <c r="B50" s="1" t="n">
        <v>45.33</v>
      </c>
      <c r="C50" s="2" t="n">
        <v>7.32</v>
      </c>
      <c r="D50" s="1" t="n">
        <v>1.24</v>
      </c>
      <c r="E50" s="1" t="n">
        <v>121.42</v>
      </c>
      <c r="F50" s="1" t="n">
        <v>17</v>
      </c>
      <c r="G50" s="1" t="n">
        <v>0.572</v>
      </c>
    </row>
    <row r="51" customFormat="false" ht="13.8" hidden="false" customHeight="false" outlineLevel="0" collapsed="false">
      <c r="A51" s="1" t="n">
        <v>149.99</v>
      </c>
      <c r="B51" s="1" t="n">
        <v>49.7</v>
      </c>
      <c r="C51" s="2" t="n">
        <v>27.17</v>
      </c>
      <c r="D51" s="1" t="n">
        <v>1.12</v>
      </c>
      <c r="E51" s="1" t="n">
        <v>127.83</v>
      </c>
      <c r="F51" s="1" t="n">
        <v>25</v>
      </c>
      <c r="G51" s="1" t="n">
        <v>0.721</v>
      </c>
    </row>
    <row r="52" customFormat="false" ht="13.8" hidden="false" customHeight="false" outlineLevel="0" collapsed="false">
      <c r="A52" s="1" t="n">
        <v>99.32</v>
      </c>
      <c r="B52" s="1" t="n">
        <v>39.18</v>
      </c>
      <c r="C52" s="2" t="n">
        <v>9.49</v>
      </c>
      <c r="D52" s="1" t="n">
        <v>0.8</v>
      </c>
      <c r="E52" s="1" t="n">
        <v>92.26</v>
      </c>
      <c r="F52" s="1" t="n">
        <v>22</v>
      </c>
      <c r="G52" s="1" t="n">
        <v>0.286</v>
      </c>
    </row>
    <row r="53" customFormat="false" ht="13.8" hidden="false" customHeight="false" outlineLevel="0" collapsed="false">
      <c r="A53" s="1" t="n">
        <v>106.66</v>
      </c>
      <c r="B53" s="1" t="n">
        <v>44.34</v>
      </c>
      <c r="C53" s="2" t="n">
        <v>36.2</v>
      </c>
      <c r="D53" s="1" t="n">
        <v>0.56</v>
      </c>
      <c r="E53" s="1" t="n">
        <v>90.08</v>
      </c>
      <c r="F53" s="1" t="n">
        <v>15</v>
      </c>
      <c r="G53" s="1" t="n">
        <v>0.304</v>
      </c>
    </row>
    <row r="54" customFormat="false" ht="13.8" hidden="false" customHeight="false" outlineLevel="0" collapsed="false">
      <c r="A54" s="1" t="n">
        <v>56</v>
      </c>
      <c r="B54" s="1" t="n">
        <v>29</v>
      </c>
      <c r="C54" s="2" t="n">
        <v>4</v>
      </c>
      <c r="D54" s="1" t="n">
        <v>0.75</v>
      </c>
      <c r="E54" s="1" t="n">
        <v>76</v>
      </c>
      <c r="F54" s="1" t="n">
        <v>16</v>
      </c>
      <c r="G54" s="1" t="n">
        <v>0.197</v>
      </c>
    </row>
    <row r="55" customFormat="false" ht="13.8" hidden="false" customHeight="false" outlineLevel="0" collapsed="false">
      <c r="A55" s="1" t="n">
        <v>72</v>
      </c>
      <c r="B55" s="1" t="n">
        <v>34</v>
      </c>
      <c r="C55" s="2" t="n">
        <v>23</v>
      </c>
      <c r="D55" s="1" t="n">
        <v>0.62</v>
      </c>
      <c r="E55" s="1" t="n">
        <v>84</v>
      </c>
      <c r="F55" s="1" t="n">
        <v>17</v>
      </c>
      <c r="G55" s="1" t="n">
        <v>0.291</v>
      </c>
    </row>
    <row r="56" customFormat="false" ht="13.8" hidden="false" customHeight="false" outlineLevel="0" collapsed="false">
      <c r="A56" s="1" t="n">
        <v>82</v>
      </c>
      <c r="B56" s="1" t="n">
        <v>36</v>
      </c>
      <c r="C56" s="2" t="n">
        <v>10</v>
      </c>
      <c r="D56" s="1" t="n">
        <v>1.13</v>
      </c>
      <c r="E56" s="1" t="n">
        <v>97</v>
      </c>
      <c r="F56" s="1" t="n">
        <v>16</v>
      </c>
      <c r="G56" s="1" t="n">
        <v>0.327</v>
      </c>
    </row>
    <row r="57" customFormat="false" ht="13.8" hidden="false" customHeight="false" outlineLevel="0" collapsed="false">
      <c r="A57" s="1" t="n">
        <v>89</v>
      </c>
      <c r="B57" s="1" t="n">
        <v>35</v>
      </c>
      <c r="C57" s="2" t="n">
        <v>20</v>
      </c>
      <c r="D57" s="1" t="n">
        <v>0.84</v>
      </c>
      <c r="E57" s="1" t="n">
        <v>92</v>
      </c>
      <c r="F57" s="1" t="n">
        <v>18</v>
      </c>
      <c r="G57" s="1" t="n">
        <v>0.377</v>
      </c>
    </row>
    <row r="58" customFormat="false" ht="13.8" hidden="false" customHeight="false" outlineLevel="0" collapsed="false">
      <c r="A58" s="1" t="n">
        <v>95</v>
      </c>
      <c r="B58" s="1" t="n">
        <v>38</v>
      </c>
      <c r="C58" s="2" t="n">
        <v>5</v>
      </c>
      <c r="D58" s="1" t="n">
        <v>0.88</v>
      </c>
      <c r="E58" s="1" t="n">
        <v>89</v>
      </c>
      <c r="F58" s="1" t="n">
        <v>16</v>
      </c>
      <c r="G58" s="1" t="n">
        <v>0.362</v>
      </c>
    </row>
    <row r="59" customFormat="false" ht="13.8" hidden="false" customHeight="false" outlineLevel="0" collapsed="false">
      <c r="A59" s="1" t="n">
        <v>95</v>
      </c>
      <c r="B59" s="1" t="n">
        <v>38</v>
      </c>
      <c r="C59" s="2" t="n">
        <v>23</v>
      </c>
      <c r="D59" s="1" t="n">
        <v>0.72</v>
      </c>
      <c r="E59" s="1" t="n">
        <v>100</v>
      </c>
      <c r="F59" s="1" t="n">
        <v>18</v>
      </c>
      <c r="G59" s="1" t="n">
        <v>0.434</v>
      </c>
    </row>
    <row r="60" customFormat="false" ht="13.8" hidden="false" customHeight="false" outlineLevel="0" collapsed="false">
      <c r="A60" s="1" t="n">
        <v>86.68</v>
      </c>
      <c r="B60" s="1" t="n">
        <v>30.28</v>
      </c>
      <c r="C60" s="2" t="n">
        <v>6.05</v>
      </c>
      <c r="D60" s="1" t="n">
        <v>0.96</v>
      </c>
      <c r="E60" s="1" t="n">
        <v>89.62</v>
      </c>
      <c r="F60" s="1" t="n">
        <v>17</v>
      </c>
      <c r="G60" s="1" t="n">
        <v>0.223</v>
      </c>
    </row>
    <row r="61" customFormat="false" ht="13.8" hidden="false" customHeight="false" outlineLevel="0" collapsed="false">
      <c r="A61" s="1" t="n">
        <v>120.89</v>
      </c>
      <c r="B61" s="1" t="n">
        <v>35.54</v>
      </c>
      <c r="C61" s="2" t="n">
        <v>25.3</v>
      </c>
      <c r="D61" s="1" t="n">
        <v>0.85</v>
      </c>
      <c r="E61" s="1" t="n">
        <v>102.33</v>
      </c>
      <c r="F61" s="1" t="n">
        <v>23</v>
      </c>
      <c r="G61" s="1" t="n">
        <v>0.305</v>
      </c>
    </row>
    <row r="62" customFormat="false" ht="13.8" hidden="false" customHeight="false" outlineLevel="0" collapsed="false">
      <c r="A62" s="1" t="n">
        <v>61</v>
      </c>
      <c r="B62" s="1" t="n">
        <v>21</v>
      </c>
      <c r="C62" s="2" t="n">
        <v>5</v>
      </c>
      <c r="D62" s="1" t="n">
        <v>0.71</v>
      </c>
      <c r="E62" s="1" t="n">
        <v>71</v>
      </c>
      <c r="F62" s="1" t="n">
        <v>12</v>
      </c>
      <c r="G62" s="1" t="n">
        <v>0.244</v>
      </c>
    </row>
    <row r="63" customFormat="false" ht="13.8" hidden="false" customHeight="false" outlineLevel="0" collapsed="false">
      <c r="A63" s="1" t="n">
        <v>68</v>
      </c>
      <c r="B63" s="1" t="n">
        <v>21</v>
      </c>
      <c r="C63" s="2" t="n">
        <v>20</v>
      </c>
      <c r="D63" s="1" t="n">
        <v>0.53</v>
      </c>
      <c r="E63" s="1" t="n">
        <v>76</v>
      </c>
      <c r="F63" s="1" t="n">
        <v>21</v>
      </c>
      <c r="G63" s="1" t="n">
        <v>0.251</v>
      </c>
    </row>
    <row r="64" customFormat="false" ht="13.8" hidden="false" customHeight="false" outlineLevel="0" collapsed="false">
      <c r="A64" s="1" t="n">
        <v>103.7</v>
      </c>
      <c r="B64" s="1" t="n">
        <v>30.42</v>
      </c>
      <c r="C64" s="2" t="n">
        <v>8.34</v>
      </c>
      <c r="D64" s="1" t="n">
        <v>0.81</v>
      </c>
      <c r="E64" s="1" t="n">
        <v>107.22</v>
      </c>
      <c r="F64" s="1" t="n">
        <v>25</v>
      </c>
      <c r="G64" s="1" t="n">
        <v>0.339</v>
      </c>
    </row>
    <row r="65" customFormat="false" ht="13.8" hidden="false" customHeight="false" outlineLevel="0" collapsed="false">
      <c r="A65" s="1" t="n">
        <v>137.71</v>
      </c>
      <c r="B65" s="1" t="n">
        <v>38.73</v>
      </c>
      <c r="C65" s="2" t="n">
        <v>34.18</v>
      </c>
      <c r="D65" s="1" t="n">
        <v>0.84</v>
      </c>
      <c r="E65" s="1" t="n">
        <v>109.71</v>
      </c>
      <c r="F65" s="1" t="n">
        <v>27</v>
      </c>
      <c r="G65" s="1" t="n">
        <v>0.451</v>
      </c>
    </row>
    <row r="66" customFormat="false" ht="13.8" hidden="false" customHeight="false" outlineLevel="0" collapsed="false">
      <c r="A66" s="1" t="n">
        <v>65</v>
      </c>
      <c r="B66" s="1" t="n">
        <v>24</v>
      </c>
      <c r="C66" s="2" t="n">
        <v>5</v>
      </c>
      <c r="D66" s="1" t="n">
        <v>0.62</v>
      </c>
      <c r="E66" s="1" t="n">
        <v>77</v>
      </c>
      <c r="F66" s="1" t="n">
        <v>17</v>
      </c>
      <c r="G66" s="1" t="n">
        <v>0.198</v>
      </c>
    </row>
    <row r="67" customFormat="false" ht="13.8" hidden="false" customHeight="false" outlineLevel="0" collapsed="false">
      <c r="A67" s="1" t="n">
        <v>70</v>
      </c>
      <c r="B67" s="1" t="n">
        <v>26</v>
      </c>
      <c r="C67" s="2" t="n">
        <v>20</v>
      </c>
      <c r="D67" s="1" t="n">
        <v>0.64</v>
      </c>
      <c r="E67" s="1" t="n">
        <v>76</v>
      </c>
      <c r="F67" s="1" t="n">
        <v>23</v>
      </c>
      <c r="G67" s="1" t="n">
        <v>0.216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67" activeCellId="0" sqref="I67"/>
    </sheetView>
  </sheetViews>
  <sheetFormatPr defaultRowHeight="15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.15"/>
    <col collapsed="false" customWidth="true" hidden="false" outlineLevel="0" max="3" min="3" style="1" width="13.7"/>
    <col collapsed="false" customWidth="true" hidden="false" outlineLevel="0" max="4" min="4" style="1" width="16.14"/>
    <col collapsed="false" customWidth="true" hidden="false" outlineLevel="0" max="5" min="5" style="1" width="13.29"/>
    <col collapsed="false" customWidth="true" hidden="false" outlineLevel="0" max="6" min="6" style="1" width="14.57"/>
    <col collapsed="false" customWidth="true" hidden="false" outlineLevel="0" max="7" min="7" style="1" width="9.1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0" t="str">
        <f aca="false">"Mean of "&amp;A1</f>
        <v>Mean of total length</v>
      </c>
      <c r="J1" s="0" t="str">
        <f aca="false">"Mean of "&amp;B1</f>
        <v>Mean of width</v>
      </c>
      <c r="K1" s="0" t="str">
        <f aca="false">"Mean of "&amp;C1</f>
        <v>Mean of petiole length</v>
      </c>
      <c r="L1" s="0" t="str">
        <f aca="false">"Mean of "&amp;D1</f>
        <v>Mean of petiole diameter</v>
      </c>
      <c r="M1" s="0" t="str">
        <f aca="false">"Mean of "&amp;E1</f>
        <v>Mean of length of side</v>
      </c>
      <c r="N1" s="0" t="str">
        <f aca="false">"Mean of "&amp;F1</f>
        <v>Mean of num primary veins</v>
      </c>
      <c r="O1" s="0" t="str">
        <f aca="false">"Mean of "&amp;G1</f>
        <v>Mean of weight</v>
      </c>
    </row>
    <row r="2" customFormat="false" ht="13.8" hidden="false" customHeight="false" outlineLevel="0" collapsed="false">
      <c r="A2" s="1" t="n">
        <v>83</v>
      </c>
      <c r="B2" s="1" t="n">
        <v>33</v>
      </c>
      <c r="C2" s="2" t="n">
        <v>5</v>
      </c>
      <c r="D2" s="1" t="n">
        <v>1.06</v>
      </c>
      <c r="E2" s="1" t="n">
        <v>91</v>
      </c>
      <c r="F2" s="1" t="n">
        <v>14</v>
      </c>
      <c r="G2" s="1" t="n">
        <v>0.359</v>
      </c>
      <c r="I2" s="0" t="n">
        <f aca="false">AVERAGE(A$2:A$67)</f>
        <v>97.4234848484849</v>
      </c>
      <c r="J2" s="0" t="n">
        <f aca="false">AVERAGE(B$2:B$67)</f>
        <v>33.480303030303</v>
      </c>
      <c r="K2" s="0" t="n">
        <f aca="false">AVERAGE(C$2:C$67)</f>
        <v>16.7113636363636</v>
      </c>
      <c r="L2" s="0" t="n">
        <f aca="false">AVERAGE(D$2:D$67)</f>
        <v>0.92</v>
      </c>
      <c r="M2" s="0" t="n">
        <f aca="false">AVERAGE(E$2:E$67)</f>
        <v>93.2435909090909</v>
      </c>
      <c r="N2" s="0" t="n">
        <f aca="false">AVERAGE(F$2:F$67)</f>
        <v>21.0151515151515</v>
      </c>
      <c r="O2" s="0" t="n">
        <f aca="false">AVERAGE(G$2:G$67)</f>
        <v>0.412954545454545</v>
      </c>
    </row>
    <row r="3" customFormat="false" ht="13.8" hidden="false" customHeight="false" outlineLevel="0" collapsed="false">
      <c r="A3" s="1" t="n">
        <v>99</v>
      </c>
      <c r="B3" s="1" t="n">
        <v>34</v>
      </c>
      <c r="C3" s="2" t="n">
        <v>27</v>
      </c>
      <c r="D3" s="1" t="n">
        <v>0.82</v>
      </c>
      <c r="E3" s="1" t="n">
        <v>110</v>
      </c>
      <c r="F3" s="1" t="n">
        <v>21</v>
      </c>
      <c r="G3" s="1" t="n">
        <v>0.531</v>
      </c>
      <c r="I3" s="0" t="n">
        <f aca="false">AVERAGE(A$2:A$67)</f>
        <v>97.4234848484849</v>
      </c>
      <c r="J3" s="0" t="n">
        <f aca="false">AVERAGE(B$2:B$67)</f>
        <v>33.480303030303</v>
      </c>
      <c r="K3" s="0" t="n">
        <f aca="false">AVERAGE(C$2:C$67)</f>
        <v>16.7113636363636</v>
      </c>
      <c r="L3" s="0" t="n">
        <f aca="false">AVERAGE(D$2:D$67)</f>
        <v>0.92</v>
      </c>
      <c r="M3" s="0" t="n">
        <f aca="false">AVERAGE(E$2:E$67)</f>
        <v>93.2435909090909</v>
      </c>
      <c r="N3" s="0" t="n">
        <f aca="false">AVERAGE(F$2:F$67)</f>
        <v>21.0151515151515</v>
      </c>
      <c r="O3" s="0" t="n">
        <f aca="false">AVERAGE(G$2:G$67)</f>
        <v>0.412954545454545</v>
      </c>
    </row>
    <row r="4" customFormat="false" ht="13.8" hidden="false" customHeight="false" outlineLevel="0" collapsed="false">
      <c r="A4" s="1" t="n">
        <v>100.32</v>
      </c>
      <c r="B4" s="1" t="n">
        <v>35.91</v>
      </c>
      <c r="C4" s="2" t="n">
        <v>5.89</v>
      </c>
      <c r="D4" s="1" t="n">
        <v>1.21</v>
      </c>
      <c r="E4" s="1" t="n">
        <v>106.08</v>
      </c>
      <c r="F4" s="1" t="n">
        <v>24</v>
      </c>
      <c r="G4" s="1" t="n">
        <v>0.395</v>
      </c>
      <c r="I4" s="0" t="n">
        <f aca="false">AVERAGE(A$2:A$67)</f>
        <v>97.4234848484849</v>
      </c>
      <c r="J4" s="0" t="n">
        <f aca="false">AVERAGE(B$2:B$67)</f>
        <v>33.480303030303</v>
      </c>
      <c r="K4" s="0" t="n">
        <f aca="false">AVERAGE(C$2:C$67)</f>
        <v>16.7113636363636</v>
      </c>
      <c r="L4" s="0" t="n">
        <f aca="false">AVERAGE(D$2:D$67)</f>
        <v>0.92</v>
      </c>
      <c r="M4" s="0" t="n">
        <f aca="false">AVERAGE(E$2:E$67)</f>
        <v>93.2435909090909</v>
      </c>
      <c r="N4" s="0" t="n">
        <f aca="false">AVERAGE(F$2:F$67)</f>
        <v>21.0151515151515</v>
      </c>
      <c r="O4" s="0" t="n">
        <f aca="false">AVERAGE(G$2:G$67)</f>
        <v>0.412954545454545</v>
      </c>
    </row>
    <row r="5" customFormat="false" ht="13.8" hidden="false" customHeight="false" outlineLevel="0" collapsed="false">
      <c r="A5" s="1" t="n">
        <v>137.36</v>
      </c>
      <c r="B5" s="1" t="n">
        <v>39.35</v>
      </c>
      <c r="C5" s="2" t="n">
        <v>35.26</v>
      </c>
      <c r="D5" s="1" t="n">
        <v>1.01</v>
      </c>
      <c r="E5" s="1" t="n">
        <v>108.97</v>
      </c>
      <c r="F5" s="1" t="n">
        <v>26</v>
      </c>
      <c r="G5" s="1" t="n">
        <v>0.506</v>
      </c>
      <c r="I5" s="0" t="n">
        <f aca="false">AVERAGE(A$2:A$67)</f>
        <v>97.4234848484849</v>
      </c>
      <c r="J5" s="0" t="n">
        <f aca="false">AVERAGE(B$2:B$67)</f>
        <v>33.480303030303</v>
      </c>
      <c r="K5" s="0" t="n">
        <f aca="false">AVERAGE(C$2:C$67)</f>
        <v>16.7113636363636</v>
      </c>
      <c r="L5" s="0" t="n">
        <f aca="false">AVERAGE(D$2:D$67)</f>
        <v>0.92</v>
      </c>
      <c r="M5" s="0" t="n">
        <f aca="false">AVERAGE(E$2:E$67)</f>
        <v>93.2435909090909</v>
      </c>
      <c r="N5" s="0" t="n">
        <f aca="false">AVERAGE(F$2:F$67)</f>
        <v>21.0151515151515</v>
      </c>
      <c r="O5" s="0" t="n">
        <f aca="false">AVERAGE(G$2:G$67)</f>
        <v>0.412954545454545</v>
      </c>
    </row>
    <row r="6" customFormat="false" ht="13.8" hidden="false" customHeight="false" outlineLevel="0" collapsed="false">
      <c r="A6" s="1" t="n">
        <v>65.35</v>
      </c>
      <c r="B6" s="1" t="n">
        <v>23.77</v>
      </c>
      <c r="C6" s="2" t="n">
        <v>4.99</v>
      </c>
      <c r="D6" s="1" t="n">
        <v>0.99</v>
      </c>
      <c r="E6" s="1" t="n">
        <v>64.44</v>
      </c>
      <c r="F6" s="1" t="n">
        <v>18</v>
      </c>
      <c r="G6" s="1" t="n">
        <v>0.125</v>
      </c>
      <c r="I6" s="0" t="n">
        <f aca="false">AVERAGE(A$2:A$67)</f>
        <v>97.4234848484849</v>
      </c>
      <c r="J6" s="0" t="n">
        <f aca="false">AVERAGE(B$2:B$67)</f>
        <v>33.480303030303</v>
      </c>
      <c r="K6" s="0" t="n">
        <f aca="false">AVERAGE(C$2:C$67)</f>
        <v>16.7113636363636</v>
      </c>
      <c r="L6" s="0" t="n">
        <f aca="false">AVERAGE(D$2:D$67)</f>
        <v>0.92</v>
      </c>
      <c r="M6" s="0" t="n">
        <f aca="false">AVERAGE(E$2:E$67)</f>
        <v>93.2435909090909</v>
      </c>
      <c r="N6" s="0" t="n">
        <f aca="false">AVERAGE(F$2:F$67)</f>
        <v>21.0151515151515</v>
      </c>
      <c r="O6" s="0" t="n">
        <f aca="false">AVERAGE(G$2:G$67)</f>
        <v>0.412954545454545</v>
      </c>
    </row>
    <row r="7" customFormat="false" ht="13.8" hidden="false" customHeight="false" outlineLevel="0" collapsed="false">
      <c r="A7" s="1" t="n">
        <v>88.22</v>
      </c>
      <c r="B7" s="1" t="n">
        <v>24.13</v>
      </c>
      <c r="C7" s="2" t="n">
        <v>21.18</v>
      </c>
      <c r="D7" s="1" t="n">
        <v>0.72</v>
      </c>
      <c r="E7" s="1" t="n">
        <v>71.67</v>
      </c>
      <c r="F7" s="1" t="n">
        <v>20</v>
      </c>
      <c r="G7" s="1" t="n">
        <v>0.308</v>
      </c>
      <c r="I7" s="0" t="n">
        <f aca="false">AVERAGE(A$2:A$67)</f>
        <v>97.4234848484849</v>
      </c>
      <c r="J7" s="0" t="n">
        <f aca="false">AVERAGE(B$2:B$67)</f>
        <v>33.480303030303</v>
      </c>
      <c r="K7" s="0" t="n">
        <f aca="false">AVERAGE(C$2:C$67)</f>
        <v>16.7113636363636</v>
      </c>
      <c r="L7" s="0" t="n">
        <f aca="false">AVERAGE(D$2:D$67)</f>
        <v>0.92</v>
      </c>
      <c r="M7" s="0" t="n">
        <f aca="false">AVERAGE(E$2:E$67)</f>
        <v>93.2435909090909</v>
      </c>
      <c r="N7" s="0" t="n">
        <f aca="false">AVERAGE(F$2:F$67)</f>
        <v>21.0151515151515</v>
      </c>
      <c r="O7" s="0" t="n">
        <f aca="false">AVERAGE(G$2:G$67)</f>
        <v>0.412954545454545</v>
      </c>
    </row>
    <row r="8" customFormat="false" ht="13.8" hidden="false" customHeight="false" outlineLevel="0" collapsed="false">
      <c r="A8" s="1" t="n">
        <v>85.74</v>
      </c>
      <c r="B8" s="1" t="n">
        <v>28.1</v>
      </c>
      <c r="C8" s="2" t="n">
        <v>6.67</v>
      </c>
      <c r="D8" s="1" t="n">
        <v>0.88</v>
      </c>
      <c r="E8" s="1" t="n">
        <v>81.44</v>
      </c>
      <c r="F8" s="1" t="n">
        <v>20</v>
      </c>
      <c r="G8" s="1" t="n">
        <v>0.213</v>
      </c>
      <c r="I8" s="0" t="n">
        <f aca="false">AVERAGE(A$2:A$67)</f>
        <v>97.4234848484849</v>
      </c>
      <c r="J8" s="0" t="n">
        <f aca="false">AVERAGE(B$2:B$67)</f>
        <v>33.480303030303</v>
      </c>
      <c r="K8" s="0" t="n">
        <f aca="false">AVERAGE(C$2:C$67)</f>
        <v>16.7113636363636</v>
      </c>
      <c r="L8" s="0" t="n">
        <f aca="false">AVERAGE(D$2:D$67)</f>
        <v>0.92</v>
      </c>
      <c r="M8" s="0" t="n">
        <f aca="false">AVERAGE(E$2:E$67)</f>
        <v>93.2435909090909</v>
      </c>
      <c r="N8" s="0" t="n">
        <f aca="false">AVERAGE(F$2:F$67)</f>
        <v>21.0151515151515</v>
      </c>
      <c r="O8" s="0" t="n">
        <f aca="false">AVERAGE(G$2:G$67)</f>
        <v>0.412954545454545</v>
      </c>
    </row>
    <row r="9" customFormat="false" ht="13.8" hidden="false" customHeight="false" outlineLevel="0" collapsed="false">
      <c r="A9" s="1" t="n">
        <v>109.47</v>
      </c>
      <c r="B9" s="1" t="n">
        <v>31.23</v>
      </c>
      <c r="C9" s="2" t="n">
        <v>25.98</v>
      </c>
      <c r="D9" s="1" t="n">
        <v>0.75</v>
      </c>
      <c r="E9" s="1" t="n">
        <v>88.92</v>
      </c>
      <c r="F9" s="1" t="n">
        <v>25</v>
      </c>
      <c r="G9" s="1" t="n">
        <v>0.267</v>
      </c>
      <c r="I9" s="0" t="n">
        <f aca="false">AVERAGE(A$2:A$67)</f>
        <v>97.4234848484849</v>
      </c>
      <c r="J9" s="0" t="n">
        <f aca="false">AVERAGE(B$2:B$67)</f>
        <v>33.480303030303</v>
      </c>
      <c r="K9" s="0" t="n">
        <f aca="false">AVERAGE(C$2:C$67)</f>
        <v>16.7113636363636</v>
      </c>
      <c r="L9" s="0" t="n">
        <f aca="false">AVERAGE(D$2:D$67)</f>
        <v>0.92</v>
      </c>
      <c r="M9" s="0" t="n">
        <f aca="false">AVERAGE(E$2:E$67)</f>
        <v>93.2435909090909</v>
      </c>
      <c r="N9" s="0" t="n">
        <f aca="false">AVERAGE(F$2:F$67)</f>
        <v>21.0151515151515</v>
      </c>
      <c r="O9" s="0" t="n">
        <f aca="false">AVERAGE(G$2:G$67)</f>
        <v>0.412954545454545</v>
      </c>
    </row>
    <row r="10" customFormat="false" ht="13.8" hidden="false" customHeight="false" outlineLevel="0" collapsed="false">
      <c r="A10" s="1" t="n">
        <v>73.34</v>
      </c>
      <c r="B10" s="1" t="n">
        <v>30.7</v>
      </c>
      <c r="C10" s="2" t="n">
        <v>4.33</v>
      </c>
      <c r="D10" s="1" t="n">
        <v>0.87</v>
      </c>
      <c r="E10" s="1" t="n">
        <v>79.9</v>
      </c>
      <c r="F10" s="1" t="n">
        <v>13</v>
      </c>
      <c r="G10" s="1" t="n">
        <v>0.192</v>
      </c>
      <c r="I10" s="0" t="n">
        <f aca="false">AVERAGE(A$2:A$67)</f>
        <v>97.4234848484849</v>
      </c>
      <c r="J10" s="0" t="n">
        <f aca="false">AVERAGE(B$2:B$67)</f>
        <v>33.480303030303</v>
      </c>
      <c r="K10" s="0" t="n">
        <f aca="false">AVERAGE(C$2:C$67)</f>
        <v>16.7113636363636</v>
      </c>
      <c r="L10" s="0" t="n">
        <f aca="false">AVERAGE(D$2:D$67)</f>
        <v>0.92</v>
      </c>
      <c r="M10" s="0" t="n">
        <f aca="false">AVERAGE(E$2:E$67)</f>
        <v>93.2435909090909</v>
      </c>
      <c r="N10" s="0" t="n">
        <f aca="false">AVERAGE(F$2:F$67)</f>
        <v>21.0151515151515</v>
      </c>
      <c r="O10" s="0" t="n">
        <f aca="false">AVERAGE(G$2:G$67)</f>
        <v>0.412954545454545</v>
      </c>
    </row>
    <row r="11" customFormat="false" ht="13.8" hidden="false" customHeight="false" outlineLevel="0" collapsed="false">
      <c r="A11" s="1" t="n">
        <v>91.32</v>
      </c>
      <c r="B11" s="1" t="n">
        <v>34.55</v>
      </c>
      <c r="C11" s="2" t="n">
        <v>27.03</v>
      </c>
      <c r="D11" s="1" t="n">
        <v>0.5</v>
      </c>
      <c r="E11" s="1" t="n">
        <v>76.67</v>
      </c>
      <c r="F11" s="1" t="n">
        <v>14</v>
      </c>
      <c r="G11" s="1" t="n">
        <v>0.249</v>
      </c>
      <c r="I11" s="0" t="n">
        <f aca="false">AVERAGE(A$2:A$67)</f>
        <v>97.4234848484849</v>
      </c>
      <c r="J11" s="0" t="n">
        <f aca="false">AVERAGE(B$2:B$67)</f>
        <v>33.480303030303</v>
      </c>
      <c r="K11" s="0" t="n">
        <f aca="false">AVERAGE(C$2:C$67)</f>
        <v>16.7113636363636</v>
      </c>
      <c r="L11" s="0" t="n">
        <f aca="false">AVERAGE(D$2:D$67)</f>
        <v>0.92</v>
      </c>
      <c r="M11" s="0" t="n">
        <f aca="false">AVERAGE(E$2:E$67)</f>
        <v>93.2435909090909</v>
      </c>
      <c r="N11" s="0" t="n">
        <f aca="false">AVERAGE(F$2:F$67)</f>
        <v>21.0151515151515</v>
      </c>
      <c r="O11" s="0" t="n">
        <f aca="false">AVERAGE(G$2:G$67)</f>
        <v>0.412954545454545</v>
      </c>
    </row>
    <row r="12" customFormat="false" ht="13.8" hidden="false" customHeight="false" outlineLevel="0" collapsed="false">
      <c r="A12" s="1" t="n">
        <v>79.63</v>
      </c>
      <c r="B12" s="1" t="n">
        <v>24.82</v>
      </c>
      <c r="C12" s="2" t="n">
        <v>3.32</v>
      </c>
      <c r="D12" s="1" t="n">
        <v>1.23</v>
      </c>
      <c r="E12" s="1" t="n">
        <v>81.67</v>
      </c>
      <c r="F12" s="1" t="n">
        <v>16</v>
      </c>
      <c r="G12" s="1" t="n">
        <v>0.183</v>
      </c>
      <c r="I12" s="0" t="n">
        <f aca="false">AVERAGE(A$2:A$67)</f>
        <v>97.4234848484849</v>
      </c>
      <c r="J12" s="0" t="n">
        <f aca="false">AVERAGE(B$2:B$67)</f>
        <v>33.480303030303</v>
      </c>
      <c r="K12" s="0" t="n">
        <f aca="false">AVERAGE(C$2:C$67)</f>
        <v>16.7113636363636</v>
      </c>
      <c r="L12" s="0" t="n">
        <f aca="false">AVERAGE(D$2:D$67)</f>
        <v>0.92</v>
      </c>
      <c r="M12" s="0" t="n">
        <f aca="false">AVERAGE(E$2:E$67)</f>
        <v>93.2435909090909</v>
      </c>
      <c r="N12" s="0" t="n">
        <f aca="false">AVERAGE(F$2:F$67)</f>
        <v>21.0151515151515</v>
      </c>
      <c r="O12" s="0" t="n">
        <f aca="false">AVERAGE(G$2:G$67)</f>
        <v>0.412954545454545</v>
      </c>
    </row>
    <row r="13" customFormat="false" ht="13.8" hidden="false" customHeight="false" outlineLevel="0" collapsed="false">
      <c r="A13" s="1" t="n">
        <v>104.67</v>
      </c>
      <c r="B13" s="1" t="n">
        <v>29.08</v>
      </c>
      <c r="C13" s="2" t="n">
        <v>19.18</v>
      </c>
      <c r="D13" s="1" t="n">
        <v>1.38</v>
      </c>
      <c r="E13" s="1" t="n">
        <v>91.66</v>
      </c>
      <c r="F13" s="1" t="n">
        <v>25</v>
      </c>
      <c r="G13" s="1" t="n">
        <v>0.265</v>
      </c>
      <c r="I13" s="0" t="n">
        <f aca="false">AVERAGE(A$2:A$67)</f>
        <v>97.4234848484849</v>
      </c>
      <c r="J13" s="0" t="n">
        <f aca="false">AVERAGE(B$2:B$67)</f>
        <v>33.480303030303</v>
      </c>
      <c r="K13" s="0" t="n">
        <f aca="false">AVERAGE(C$2:C$67)</f>
        <v>16.7113636363636</v>
      </c>
      <c r="L13" s="0" t="n">
        <f aca="false">AVERAGE(D$2:D$67)</f>
        <v>0.92</v>
      </c>
      <c r="M13" s="0" t="n">
        <f aca="false">AVERAGE(E$2:E$67)</f>
        <v>93.2435909090909</v>
      </c>
      <c r="N13" s="0" t="n">
        <f aca="false">AVERAGE(F$2:F$67)</f>
        <v>21.0151515151515</v>
      </c>
      <c r="O13" s="0" t="n">
        <f aca="false">AVERAGE(G$2:G$67)</f>
        <v>0.412954545454545</v>
      </c>
    </row>
    <row r="14" customFormat="false" ht="13.8" hidden="false" customHeight="false" outlineLevel="0" collapsed="false">
      <c r="A14" s="1" t="n">
        <v>72</v>
      </c>
      <c r="B14" s="1" t="n">
        <v>30</v>
      </c>
      <c r="C14" s="2" t="n">
        <v>24</v>
      </c>
      <c r="D14" s="1" t="n">
        <v>0.78</v>
      </c>
      <c r="E14" s="1" t="n">
        <v>75</v>
      </c>
      <c r="F14" s="1" t="n">
        <v>14</v>
      </c>
      <c r="G14" s="1" t="n">
        <v>0.223</v>
      </c>
      <c r="I14" s="0" t="n">
        <f aca="false">AVERAGE(A$2:A$67)</f>
        <v>97.4234848484849</v>
      </c>
      <c r="J14" s="0" t="n">
        <f aca="false">AVERAGE(B$2:B$67)</f>
        <v>33.480303030303</v>
      </c>
      <c r="K14" s="0" t="n">
        <f aca="false">AVERAGE(C$2:C$67)</f>
        <v>16.7113636363636</v>
      </c>
      <c r="L14" s="0" t="n">
        <f aca="false">AVERAGE(D$2:D$67)</f>
        <v>0.92</v>
      </c>
      <c r="M14" s="0" t="n">
        <f aca="false">AVERAGE(E$2:E$67)</f>
        <v>93.2435909090909</v>
      </c>
      <c r="N14" s="0" t="n">
        <f aca="false">AVERAGE(F$2:F$67)</f>
        <v>21.0151515151515</v>
      </c>
      <c r="O14" s="0" t="n">
        <f aca="false">AVERAGE(G$2:G$67)</f>
        <v>0.412954545454545</v>
      </c>
    </row>
    <row r="15" customFormat="false" ht="13.8" hidden="false" customHeight="false" outlineLevel="0" collapsed="false">
      <c r="A15" s="1" t="n">
        <v>78</v>
      </c>
      <c r="B15" s="1" t="n">
        <v>32</v>
      </c>
      <c r="C15" s="2" t="n">
        <v>25</v>
      </c>
      <c r="D15" s="1" t="n">
        <v>0.65</v>
      </c>
      <c r="E15" s="1" t="n">
        <v>85</v>
      </c>
      <c r="F15" s="1" t="n">
        <v>17</v>
      </c>
      <c r="G15" s="1" t="n">
        <v>0.273</v>
      </c>
      <c r="I15" s="0" t="n">
        <f aca="false">AVERAGE(A$2:A$67)</f>
        <v>97.4234848484849</v>
      </c>
      <c r="J15" s="0" t="n">
        <f aca="false">AVERAGE(B$2:B$67)</f>
        <v>33.480303030303</v>
      </c>
      <c r="K15" s="0" t="n">
        <f aca="false">AVERAGE(C$2:C$67)</f>
        <v>16.7113636363636</v>
      </c>
      <c r="L15" s="0" t="n">
        <f aca="false">AVERAGE(D$2:D$67)</f>
        <v>0.92</v>
      </c>
      <c r="M15" s="0" t="n">
        <f aca="false">AVERAGE(E$2:E$67)</f>
        <v>93.2435909090909</v>
      </c>
      <c r="N15" s="0" t="n">
        <f aca="false">AVERAGE(F$2:F$67)</f>
        <v>21.0151515151515</v>
      </c>
      <c r="O15" s="0" t="n">
        <f aca="false">AVERAGE(G$2:G$67)</f>
        <v>0.412954545454545</v>
      </c>
    </row>
    <row r="16" customFormat="false" ht="13.8" hidden="false" customHeight="false" outlineLevel="0" collapsed="false">
      <c r="A16" s="1" t="n">
        <v>107.7</v>
      </c>
      <c r="B16" s="1" t="n">
        <v>43.88</v>
      </c>
      <c r="C16" s="2" t="n">
        <v>9.39</v>
      </c>
      <c r="D16" s="1" t="n">
        <v>1.11</v>
      </c>
      <c r="E16" s="1" t="n">
        <v>103.117</v>
      </c>
      <c r="F16" s="1" t="n">
        <v>19</v>
      </c>
      <c r="G16" s="1" t="n">
        <v>0.641</v>
      </c>
      <c r="I16" s="0" t="n">
        <f aca="false">AVERAGE(A$2:A$67)</f>
        <v>97.4234848484849</v>
      </c>
      <c r="J16" s="0" t="n">
        <f aca="false">AVERAGE(B$2:B$67)</f>
        <v>33.480303030303</v>
      </c>
      <c r="K16" s="0" t="n">
        <f aca="false">AVERAGE(C$2:C$67)</f>
        <v>16.7113636363636</v>
      </c>
      <c r="L16" s="0" t="n">
        <f aca="false">AVERAGE(D$2:D$67)</f>
        <v>0.92</v>
      </c>
      <c r="M16" s="0" t="n">
        <f aca="false">AVERAGE(E$2:E$67)</f>
        <v>93.2435909090909</v>
      </c>
      <c r="N16" s="0" t="n">
        <f aca="false">AVERAGE(F$2:F$67)</f>
        <v>21.0151515151515</v>
      </c>
      <c r="O16" s="0" t="n">
        <f aca="false">AVERAGE(G$2:G$67)</f>
        <v>0.412954545454545</v>
      </c>
    </row>
    <row r="17" customFormat="false" ht="13.8" hidden="false" customHeight="false" outlineLevel="0" collapsed="false">
      <c r="A17" s="1" t="n">
        <v>130</v>
      </c>
      <c r="B17" s="1" t="n">
        <v>47.03</v>
      </c>
      <c r="C17" s="2" t="n">
        <v>29.45</v>
      </c>
      <c r="D17" s="1" t="n">
        <v>1.15</v>
      </c>
      <c r="E17" s="1" t="n">
        <v>107.37</v>
      </c>
      <c r="F17" s="1" t="n">
        <v>23</v>
      </c>
      <c r="G17" s="1" t="n">
        <v>0.696</v>
      </c>
      <c r="I17" s="0" t="n">
        <f aca="false">AVERAGE(A$2:A$67)</f>
        <v>97.4234848484849</v>
      </c>
      <c r="J17" s="0" t="n">
        <f aca="false">AVERAGE(B$2:B$67)</f>
        <v>33.480303030303</v>
      </c>
      <c r="K17" s="0" t="n">
        <f aca="false">AVERAGE(C$2:C$67)</f>
        <v>16.7113636363636</v>
      </c>
      <c r="L17" s="0" t="n">
        <f aca="false">AVERAGE(D$2:D$67)</f>
        <v>0.92</v>
      </c>
      <c r="M17" s="0" t="n">
        <f aca="false">AVERAGE(E$2:E$67)</f>
        <v>93.2435909090909</v>
      </c>
      <c r="N17" s="0" t="n">
        <f aca="false">AVERAGE(F$2:F$67)</f>
        <v>21.0151515151515</v>
      </c>
      <c r="O17" s="0" t="n">
        <f aca="false">AVERAGE(G$2:G$67)</f>
        <v>0.412954545454545</v>
      </c>
    </row>
    <row r="18" customFormat="false" ht="13.8" hidden="false" customHeight="false" outlineLevel="0" collapsed="false">
      <c r="A18" s="1" t="n">
        <v>45</v>
      </c>
      <c r="B18" s="1" t="n">
        <v>18</v>
      </c>
      <c r="C18" s="2" t="n">
        <v>2</v>
      </c>
      <c r="D18" s="1" t="n">
        <v>0.57</v>
      </c>
      <c r="E18" s="1" t="n">
        <v>52</v>
      </c>
      <c r="F18" s="1" t="n">
        <v>13</v>
      </c>
      <c r="G18" s="1" t="n">
        <v>0.06</v>
      </c>
      <c r="I18" s="0" t="n">
        <f aca="false">AVERAGE(A$2:A$67)</f>
        <v>97.4234848484849</v>
      </c>
      <c r="J18" s="0" t="n">
        <f aca="false">AVERAGE(B$2:B$67)</f>
        <v>33.480303030303</v>
      </c>
      <c r="K18" s="0" t="n">
        <f aca="false">AVERAGE(C$2:C$67)</f>
        <v>16.7113636363636</v>
      </c>
      <c r="L18" s="0" t="n">
        <f aca="false">AVERAGE(D$2:D$67)</f>
        <v>0.92</v>
      </c>
      <c r="M18" s="0" t="n">
        <f aca="false">AVERAGE(E$2:E$67)</f>
        <v>93.2435909090909</v>
      </c>
      <c r="N18" s="0" t="n">
        <f aca="false">AVERAGE(F$2:F$67)</f>
        <v>21.0151515151515</v>
      </c>
      <c r="O18" s="0" t="n">
        <f aca="false">AVERAGE(G$2:G$67)</f>
        <v>0.412954545454545</v>
      </c>
    </row>
    <row r="19" customFormat="false" ht="13.8" hidden="false" customHeight="false" outlineLevel="0" collapsed="false">
      <c r="A19" s="1" t="n">
        <v>53</v>
      </c>
      <c r="B19" s="1" t="n">
        <v>19</v>
      </c>
      <c r="C19" s="2" t="n">
        <v>12</v>
      </c>
      <c r="D19" s="1" t="n">
        <v>0.41</v>
      </c>
      <c r="E19" s="1" t="n">
        <v>57</v>
      </c>
      <c r="F19" s="1" t="n">
        <v>19</v>
      </c>
      <c r="G19" s="1" t="n">
        <v>0.091</v>
      </c>
      <c r="I19" s="0" t="n">
        <f aca="false">AVERAGE(A$2:A$67)</f>
        <v>97.4234848484849</v>
      </c>
      <c r="J19" s="0" t="n">
        <f aca="false">AVERAGE(B$2:B$67)</f>
        <v>33.480303030303</v>
      </c>
      <c r="K19" s="0" t="n">
        <f aca="false">AVERAGE(C$2:C$67)</f>
        <v>16.7113636363636</v>
      </c>
      <c r="L19" s="0" t="n">
        <f aca="false">AVERAGE(D$2:D$67)</f>
        <v>0.92</v>
      </c>
      <c r="M19" s="0" t="n">
        <f aca="false">AVERAGE(E$2:E$67)</f>
        <v>93.2435909090909</v>
      </c>
      <c r="N19" s="0" t="n">
        <f aca="false">AVERAGE(F$2:F$67)</f>
        <v>21.0151515151515</v>
      </c>
      <c r="O19" s="0" t="n">
        <f aca="false">AVERAGE(G$2:G$67)</f>
        <v>0.412954545454545</v>
      </c>
    </row>
    <row r="20" customFormat="false" ht="13.8" hidden="false" customHeight="false" outlineLevel="0" collapsed="false">
      <c r="A20" s="1" t="n">
        <v>108.13</v>
      </c>
      <c r="B20" s="1" t="n">
        <v>34.7</v>
      </c>
      <c r="C20" s="2" t="n">
        <v>10.8</v>
      </c>
      <c r="D20" s="1" t="n">
        <v>1.07</v>
      </c>
      <c r="E20" s="1" t="n">
        <v>107.92</v>
      </c>
      <c r="F20" s="1" t="n">
        <v>22</v>
      </c>
      <c r="G20" s="1" t="n">
        <v>0.421</v>
      </c>
      <c r="I20" s="0" t="n">
        <f aca="false">AVERAGE(A$2:A$67)</f>
        <v>97.4234848484849</v>
      </c>
      <c r="J20" s="0" t="n">
        <f aca="false">AVERAGE(B$2:B$67)</f>
        <v>33.480303030303</v>
      </c>
      <c r="K20" s="0" t="n">
        <f aca="false">AVERAGE(C$2:C$67)</f>
        <v>16.7113636363636</v>
      </c>
      <c r="L20" s="0" t="n">
        <f aca="false">AVERAGE(D$2:D$67)</f>
        <v>0.92</v>
      </c>
      <c r="M20" s="0" t="n">
        <f aca="false">AVERAGE(E$2:E$67)</f>
        <v>93.2435909090909</v>
      </c>
      <c r="N20" s="0" t="n">
        <f aca="false">AVERAGE(F$2:F$67)</f>
        <v>21.0151515151515</v>
      </c>
      <c r="O20" s="0" t="n">
        <f aca="false">AVERAGE(G$2:G$67)</f>
        <v>0.412954545454545</v>
      </c>
    </row>
    <row r="21" customFormat="false" ht="13.8" hidden="false" customHeight="false" outlineLevel="0" collapsed="false">
      <c r="A21" s="1" t="n">
        <v>146.68</v>
      </c>
      <c r="B21" s="1" t="n">
        <v>41.8</v>
      </c>
      <c r="C21" s="2" t="n">
        <v>31.49</v>
      </c>
      <c r="D21" s="1" t="n">
        <v>0.87</v>
      </c>
      <c r="E21" s="1" t="n">
        <v>114.64</v>
      </c>
      <c r="F21" s="1" t="n">
        <v>24</v>
      </c>
      <c r="G21" s="1" t="n">
        <v>0.599</v>
      </c>
      <c r="I21" s="0" t="n">
        <f aca="false">AVERAGE(A$2:A$67)</f>
        <v>97.4234848484849</v>
      </c>
      <c r="J21" s="0" t="n">
        <f aca="false">AVERAGE(B$2:B$67)</f>
        <v>33.480303030303</v>
      </c>
      <c r="K21" s="0" t="n">
        <f aca="false">AVERAGE(C$2:C$67)</f>
        <v>16.7113636363636</v>
      </c>
      <c r="L21" s="0" t="n">
        <f aca="false">AVERAGE(D$2:D$67)</f>
        <v>0.92</v>
      </c>
      <c r="M21" s="0" t="n">
        <f aca="false">AVERAGE(E$2:E$67)</f>
        <v>93.2435909090909</v>
      </c>
      <c r="N21" s="0" t="n">
        <f aca="false">AVERAGE(F$2:F$67)</f>
        <v>21.0151515151515</v>
      </c>
      <c r="O21" s="0" t="n">
        <f aca="false">AVERAGE(G$2:G$67)</f>
        <v>0.412954545454545</v>
      </c>
    </row>
    <row r="22" customFormat="false" ht="13.8" hidden="false" customHeight="false" outlineLevel="0" collapsed="false">
      <c r="A22" s="1" t="n">
        <v>124.43</v>
      </c>
      <c r="B22" s="1" t="n">
        <v>45.99</v>
      </c>
      <c r="C22" s="2" t="n">
        <v>10.27</v>
      </c>
      <c r="D22" s="1" t="n">
        <v>0.93</v>
      </c>
      <c r="E22" s="1" t="n">
        <v>135.55</v>
      </c>
      <c r="F22" s="1" t="n">
        <v>22</v>
      </c>
      <c r="G22" s="1" t="n">
        <v>0.662</v>
      </c>
      <c r="I22" s="0" t="n">
        <f aca="false">AVERAGE(A$2:A$67)</f>
        <v>97.4234848484849</v>
      </c>
      <c r="J22" s="0" t="n">
        <f aca="false">AVERAGE(B$2:B$67)</f>
        <v>33.480303030303</v>
      </c>
      <c r="K22" s="0" t="n">
        <f aca="false">AVERAGE(C$2:C$67)</f>
        <v>16.7113636363636</v>
      </c>
      <c r="L22" s="0" t="n">
        <f aca="false">AVERAGE(D$2:D$67)</f>
        <v>0.92</v>
      </c>
      <c r="M22" s="0" t="n">
        <f aca="false">AVERAGE(E$2:E$67)</f>
        <v>93.2435909090909</v>
      </c>
      <c r="N22" s="0" t="n">
        <f aca="false">AVERAGE(F$2:F$67)</f>
        <v>21.0151515151515</v>
      </c>
      <c r="O22" s="0" t="n">
        <f aca="false">AVERAGE(G$2:G$67)</f>
        <v>0.412954545454545</v>
      </c>
    </row>
    <row r="23" customFormat="false" ht="13.8" hidden="false" customHeight="false" outlineLevel="0" collapsed="false">
      <c r="A23" s="1" t="n">
        <v>154.43</v>
      </c>
      <c r="B23" s="1" t="n">
        <v>53.67</v>
      </c>
      <c r="C23" s="2" t="n">
        <v>40.31</v>
      </c>
      <c r="D23" s="1" t="n">
        <v>0.96</v>
      </c>
      <c r="E23" s="1" t="n">
        <v>128.43</v>
      </c>
      <c r="F23" s="1" t="n">
        <v>32</v>
      </c>
      <c r="G23" s="1" t="n">
        <v>0.75</v>
      </c>
      <c r="I23" s="0" t="n">
        <f aca="false">AVERAGE(A$2:A$67)</f>
        <v>97.4234848484849</v>
      </c>
      <c r="J23" s="0" t="n">
        <f aca="false">AVERAGE(B$2:B$67)</f>
        <v>33.480303030303</v>
      </c>
      <c r="K23" s="0" t="n">
        <f aca="false">AVERAGE(C$2:C$67)</f>
        <v>16.7113636363636</v>
      </c>
      <c r="L23" s="0" t="n">
        <f aca="false">AVERAGE(D$2:D$67)</f>
        <v>0.92</v>
      </c>
      <c r="M23" s="0" t="n">
        <f aca="false">AVERAGE(E$2:E$67)</f>
        <v>93.2435909090909</v>
      </c>
      <c r="N23" s="0" t="n">
        <f aca="false">AVERAGE(F$2:F$67)</f>
        <v>21.0151515151515</v>
      </c>
      <c r="O23" s="0" t="n">
        <f aca="false">AVERAGE(G$2:G$67)</f>
        <v>0.412954545454545</v>
      </c>
    </row>
    <row r="24" customFormat="false" ht="13.8" hidden="false" customHeight="false" outlineLevel="0" collapsed="false">
      <c r="A24" s="1" t="n">
        <v>75.92</v>
      </c>
      <c r="B24" s="1" t="n">
        <v>24.15</v>
      </c>
      <c r="C24" s="2" t="n">
        <v>7.65</v>
      </c>
      <c r="D24" s="1" t="n">
        <v>0.79</v>
      </c>
      <c r="E24" s="1" t="n">
        <v>71.22</v>
      </c>
      <c r="F24" s="1" t="n">
        <v>21</v>
      </c>
      <c r="G24" s="1" t="n">
        <v>0.157</v>
      </c>
      <c r="I24" s="0" t="n">
        <f aca="false">AVERAGE(A$2:A$67)</f>
        <v>97.4234848484849</v>
      </c>
      <c r="J24" s="0" t="n">
        <f aca="false">AVERAGE(B$2:B$67)</f>
        <v>33.480303030303</v>
      </c>
      <c r="K24" s="0" t="n">
        <f aca="false">AVERAGE(C$2:C$67)</f>
        <v>16.7113636363636</v>
      </c>
      <c r="L24" s="0" t="n">
        <f aca="false">AVERAGE(D$2:D$67)</f>
        <v>0.92</v>
      </c>
      <c r="M24" s="0" t="n">
        <f aca="false">AVERAGE(E$2:E$67)</f>
        <v>93.2435909090909</v>
      </c>
      <c r="N24" s="0" t="n">
        <f aca="false">AVERAGE(F$2:F$67)</f>
        <v>21.0151515151515</v>
      </c>
      <c r="O24" s="0" t="n">
        <f aca="false">AVERAGE(G$2:G$67)</f>
        <v>0.412954545454545</v>
      </c>
    </row>
    <row r="25" customFormat="false" ht="13.8" hidden="false" customHeight="false" outlineLevel="0" collapsed="false">
      <c r="A25" s="1" t="n">
        <v>96.75</v>
      </c>
      <c r="B25" s="1" t="n">
        <v>26.46</v>
      </c>
      <c r="C25" s="2" t="n">
        <v>27.84</v>
      </c>
      <c r="D25" s="1" t="n">
        <v>0.78</v>
      </c>
      <c r="E25" s="1" t="n">
        <v>78.84</v>
      </c>
      <c r="F25" s="1" t="n">
        <v>19</v>
      </c>
      <c r="G25" s="1" t="n">
        <v>0.178</v>
      </c>
      <c r="I25" s="0" t="n">
        <f aca="false">AVERAGE(A$2:A$67)</f>
        <v>97.4234848484849</v>
      </c>
      <c r="J25" s="0" t="n">
        <f aca="false">AVERAGE(B$2:B$67)</f>
        <v>33.480303030303</v>
      </c>
      <c r="K25" s="0" t="n">
        <f aca="false">AVERAGE(C$2:C$67)</f>
        <v>16.7113636363636</v>
      </c>
      <c r="L25" s="0" t="n">
        <f aca="false">AVERAGE(D$2:D$67)</f>
        <v>0.92</v>
      </c>
      <c r="M25" s="0" t="n">
        <f aca="false">AVERAGE(E$2:E$67)</f>
        <v>93.2435909090909</v>
      </c>
      <c r="N25" s="0" t="n">
        <f aca="false">AVERAGE(F$2:F$67)</f>
        <v>21.0151515151515</v>
      </c>
      <c r="O25" s="0" t="n">
        <f aca="false">AVERAGE(G$2:G$67)</f>
        <v>0.412954545454545</v>
      </c>
    </row>
    <row r="26" customFormat="false" ht="13.8" hidden="false" customHeight="false" outlineLevel="0" collapsed="false">
      <c r="A26" s="1" t="n">
        <v>84.21</v>
      </c>
      <c r="B26" s="1" t="n">
        <v>23.97</v>
      </c>
      <c r="C26" s="2" t="n">
        <v>3.95</v>
      </c>
      <c r="D26" s="1" t="n">
        <v>0.96</v>
      </c>
      <c r="E26" s="1" t="n">
        <v>85.1</v>
      </c>
      <c r="F26" s="1" t="n">
        <v>17</v>
      </c>
      <c r="G26" s="1" t="n">
        <v>0.223</v>
      </c>
      <c r="I26" s="0" t="n">
        <f aca="false">AVERAGE(A$2:A$67)</f>
        <v>97.4234848484849</v>
      </c>
      <c r="J26" s="0" t="n">
        <f aca="false">AVERAGE(B$2:B$67)</f>
        <v>33.480303030303</v>
      </c>
      <c r="K26" s="0" t="n">
        <f aca="false">AVERAGE(C$2:C$67)</f>
        <v>16.7113636363636</v>
      </c>
      <c r="L26" s="0" t="n">
        <f aca="false">AVERAGE(D$2:D$67)</f>
        <v>0.92</v>
      </c>
      <c r="M26" s="0" t="n">
        <f aca="false">AVERAGE(E$2:E$67)</f>
        <v>93.2435909090909</v>
      </c>
      <c r="N26" s="0" t="n">
        <f aca="false">AVERAGE(F$2:F$67)</f>
        <v>21.0151515151515</v>
      </c>
      <c r="O26" s="0" t="n">
        <f aca="false">AVERAGE(G$2:G$67)</f>
        <v>0.412954545454545</v>
      </c>
    </row>
    <row r="27" customFormat="false" ht="13.8" hidden="false" customHeight="false" outlineLevel="0" collapsed="false">
      <c r="A27" s="1" t="n">
        <v>99.67</v>
      </c>
      <c r="B27" s="1" t="n">
        <v>27.26</v>
      </c>
      <c r="C27" s="2" t="n">
        <v>18.64</v>
      </c>
      <c r="D27" s="1" t="n">
        <v>1.03</v>
      </c>
      <c r="E27" s="1" t="n">
        <v>89.54</v>
      </c>
      <c r="F27" s="1" t="n">
        <v>20</v>
      </c>
      <c r="G27" s="1" t="n">
        <v>0.278</v>
      </c>
      <c r="I27" s="0" t="n">
        <f aca="false">AVERAGE(A$2:A$67)</f>
        <v>97.4234848484849</v>
      </c>
      <c r="J27" s="0" t="n">
        <f aca="false">AVERAGE(B$2:B$67)</f>
        <v>33.480303030303</v>
      </c>
      <c r="K27" s="0" t="n">
        <f aca="false">AVERAGE(C$2:C$67)</f>
        <v>16.7113636363636</v>
      </c>
      <c r="L27" s="0" t="n">
        <f aca="false">AVERAGE(D$2:D$67)</f>
        <v>0.92</v>
      </c>
      <c r="M27" s="0" t="n">
        <f aca="false">AVERAGE(E$2:E$67)</f>
        <v>93.2435909090909</v>
      </c>
      <c r="N27" s="0" t="n">
        <f aca="false">AVERAGE(F$2:F$67)</f>
        <v>21.0151515151515</v>
      </c>
      <c r="O27" s="0" t="n">
        <f aca="false">AVERAGE(G$2:G$67)</f>
        <v>0.412954545454545</v>
      </c>
    </row>
    <row r="28" customFormat="false" ht="13.8" hidden="false" customHeight="false" outlineLevel="0" collapsed="false">
      <c r="A28" s="1" t="n">
        <v>110.95</v>
      </c>
      <c r="B28" s="1" t="n">
        <v>35.81</v>
      </c>
      <c r="C28" s="2" t="n">
        <v>7.56</v>
      </c>
      <c r="D28" s="1" t="n">
        <v>0.93</v>
      </c>
      <c r="E28" s="1" t="n">
        <v>125.61</v>
      </c>
      <c r="F28" s="1" t="n">
        <v>25</v>
      </c>
      <c r="G28" s="1" t="n">
        <v>0.63</v>
      </c>
      <c r="I28" s="0" t="n">
        <f aca="false">AVERAGE(A$2:A$67)</f>
        <v>97.4234848484849</v>
      </c>
      <c r="J28" s="0" t="n">
        <f aca="false">AVERAGE(B$2:B$67)</f>
        <v>33.480303030303</v>
      </c>
      <c r="K28" s="0" t="n">
        <f aca="false">AVERAGE(C$2:C$67)</f>
        <v>16.7113636363636</v>
      </c>
      <c r="L28" s="0" t="n">
        <f aca="false">AVERAGE(D$2:D$67)</f>
        <v>0.92</v>
      </c>
      <c r="M28" s="0" t="n">
        <f aca="false">AVERAGE(E$2:E$67)</f>
        <v>93.2435909090909</v>
      </c>
      <c r="N28" s="0" t="n">
        <f aca="false">AVERAGE(F$2:F$67)</f>
        <v>21.0151515151515</v>
      </c>
      <c r="O28" s="0" t="n">
        <f aca="false">AVERAGE(G$2:G$67)</f>
        <v>0.412954545454545</v>
      </c>
    </row>
    <row r="29" customFormat="false" ht="13.8" hidden="false" customHeight="false" outlineLevel="0" collapsed="false">
      <c r="A29" s="1" t="n">
        <v>142.39</v>
      </c>
      <c r="B29" s="1" t="n">
        <v>44.78</v>
      </c>
      <c r="C29" s="2" t="n">
        <v>39.31</v>
      </c>
      <c r="D29" s="1" t="n">
        <v>0.86</v>
      </c>
      <c r="E29" s="1" t="n">
        <v>122.29</v>
      </c>
      <c r="F29" s="1" t="n">
        <v>22</v>
      </c>
      <c r="G29" s="1" t="n">
        <v>0.808</v>
      </c>
      <c r="I29" s="0" t="n">
        <f aca="false">AVERAGE(A$2:A$67)</f>
        <v>97.4234848484849</v>
      </c>
      <c r="J29" s="0" t="n">
        <f aca="false">AVERAGE(B$2:B$67)</f>
        <v>33.480303030303</v>
      </c>
      <c r="K29" s="0" t="n">
        <f aca="false">AVERAGE(C$2:C$67)</f>
        <v>16.7113636363636</v>
      </c>
      <c r="L29" s="0" t="n">
        <f aca="false">AVERAGE(D$2:D$67)</f>
        <v>0.92</v>
      </c>
      <c r="M29" s="0" t="n">
        <f aca="false">AVERAGE(E$2:E$67)</f>
        <v>93.2435909090909</v>
      </c>
      <c r="N29" s="0" t="n">
        <f aca="false">AVERAGE(F$2:F$67)</f>
        <v>21.0151515151515</v>
      </c>
      <c r="O29" s="0" t="n">
        <f aca="false">AVERAGE(G$2:G$67)</f>
        <v>0.412954545454545</v>
      </c>
    </row>
    <row r="30" customFormat="false" ht="13.8" hidden="false" customHeight="false" outlineLevel="0" collapsed="false">
      <c r="A30" s="1" t="n">
        <v>94.83</v>
      </c>
      <c r="B30" s="1" t="n">
        <v>38.01</v>
      </c>
      <c r="C30" s="2" t="n">
        <v>8.89</v>
      </c>
      <c r="D30" s="1" t="n">
        <v>0.97</v>
      </c>
      <c r="E30" s="1" t="n">
        <v>96.7</v>
      </c>
      <c r="F30" s="1" t="n">
        <v>22</v>
      </c>
      <c r="G30" s="1" t="n">
        <v>0.529</v>
      </c>
      <c r="I30" s="0" t="n">
        <f aca="false">AVERAGE(A$2:A$67)</f>
        <v>97.4234848484849</v>
      </c>
      <c r="J30" s="0" t="n">
        <f aca="false">AVERAGE(B$2:B$67)</f>
        <v>33.480303030303</v>
      </c>
      <c r="K30" s="0" t="n">
        <f aca="false">AVERAGE(C$2:C$67)</f>
        <v>16.7113636363636</v>
      </c>
      <c r="L30" s="0" t="n">
        <f aca="false">AVERAGE(D$2:D$67)</f>
        <v>0.92</v>
      </c>
      <c r="M30" s="0" t="n">
        <f aca="false">AVERAGE(E$2:E$67)</f>
        <v>93.2435909090909</v>
      </c>
      <c r="N30" s="0" t="n">
        <f aca="false">AVERAGE(F$2:F$67)</f>
        <v>21.0151515151515</v>
      </c>
      <c r="O30" s="0" t="n">
        <f aca="false">AVERAGE(G$2:G$67)</f>
        <v>0.412954545454545</v>
      </c>
    </row>
    <row r="31" customFormat="false" ht="13.8" hidden="false" customHeight="false" outlineLevel="0" collapsed="false">
      <c r="A31" s="1" t="n">
        <v>114.87</v>
      </c>
      <c r="B31" s="1" t="n">
        <v>44.07</v>
      </c>
      <c r="C31" s="2" t="n">
        <v>31.61</v>
      </c>
      <c r="D31" s="1" t="n">
        <v>0.99</v>
      </c>
      <c r="E31" s="1" t="n">
        <v>98.33</v>
      </c>
      <c r="F31" s="1" t="n">
        <v>20</v>
      </c>
      <c r="G31" s="1" t="n">
        <v>0.605</v>
      </c>
      <c r="I31" s="0" t="n">
        <f aca="false">AVERAGE(A$2:A$67)</f>
        <v>97.4234848484849</v>
      </c>
      <c r="J31" s="0" t="n">
        <f aca="false">AVERAGE(B$2:B$67)</f>
        <v>33.480303030303</v>
      </c>
      <c r="K31" s="0" t="n">
        <f aca="false">AVERAGE(C$2:C$67)</f>
        <v>16.7113636363636</v>
      </c>
      <c r="L31" s="0" t="n">
        <f aca="false">AVERAGE(D$2:D$67)</f>
        <v>0.92</v>
      </c>
      <c r="M31" s="0" t="n">
        <f aca="false">AVERAGE(E$2:E$67)</f>
        <v>93.2435909090909</v>
      </c>
      <c r="N31" s="0" t="n">
        <f aca="false">AVERAGE(F$2:F$67)</f>
        <v>21.0151515151515</v>
      </c>
      <c r="O31" s="0" t="n">
        <f aca="false">AVERAGE(G$2:G$67)</f>
        <v>0.412954545454545</v>
      </c>
    </row>
    <row r="32" customFormat="false" ht="13.8" hidden="false" customHeight="false" outlineLevel="0" collapsed="false">
      <c r="A32" s="1" t="n">
        <v>106.34</v>
      </c>
      <c r="B32" s="1" t="n">
        <v>38.48</v>
      </c>
      <c r="C32" s="2" t="n">
        <v>8.15</v>
      </c>
      <c r="D32" s="1" t="n">
        <v>0.77</v>
      </c>
      <c r="E32" s="1" t="n">
        <v>105.73</v>
      </c>
      <c r="F32" s="1" t="n">
        <v>21</v>
      </c>
      <c r="G32" s="1" t="n">
        <v>0.504</v>
      </c>
      <c r="I32" s="0" t="n">
        <f aca="false">AVERAGE(A$2:A$67)</f>
        <v>97.4234848484849</v>
      </c>
      <c r="J32" s="0" t="n">
        <f aca="false">AVERAGE(B$2:B$67)</f>
        <v>33.480303030303</v>
      </c>
      <c r="K32" s="0" t="n">
        <f aca="false">AVERAGE(C$2:C$67)</f>
        <v>16.7113636363636</v>
      </c>
      <c r="L32" s="0" t="n">
        <f aca="false">AVERAGE(D$2:D$67)</f>
        <v>0.92</v>
      </c>
      <c r="M32" s="0" t="n">
        <f aca="false">AVERAGE(E$2:E$67)</f>
        <v>93.2435909090909</v>
      </c>
      <c r="N32" s="0" t="n">
        <f aca="false">AVERAGE(F$2:F$67)</f>
        <v>21.0151515151515</v>
      </c>
      <c r="O32" s="0" t="n">
        <f aca="false">AVERAGE(G$2:G$67)</f>
        <v>0.412954545454545</v>
      </c>
    </row>
    <row r="33" customFormat="false" ht="13.8" hidden="false" customHeight="false" outlineLevel="0" collapsed="false">
      <c r="A33" s="1" t="n">
        <v>136.6</v>
      </c>
      <c r="B33" s="1" t="n">
        <v>40.61</v>
      </c>
      <c r="C33" s="2" t="n">
        <v>28.78</v>
      </c>
      <c r="D33" s="1" t="n">
        <v>0.81</v>
      </c>
      <c r="E33" s="1" t="n">
        <v>116.59</v>
      </c>
      <c r="F33" s="1" t="n">
        <v>22</v>
      </c>
      <c r="G33" s="1" t="n">
        <v>0.624</v>
      </c>
      <c r="I33" s="0" t="n">
        <f aca="false">AVERAGE(A$2:A$67)</f>
        <v>97.4234848484849</v>
      </c>
      <c r="J33" s="0" t="n">
        <f aca="false">AVERAGE(B$2:B$67)</f>
        <v>33.480303030303</v>
      </c>
      <c r="K33" s="0" t="n">
        <f aca="false">AVERAGE(C$2:C$67)</f>
        <v>16.7113636363636</v>
      </c>
      <c r="L33" s="0" t="n">
        <f aca="false">AVERAGE(D$2:D$67)</f>
        <v>0.92</v>
      </c>
      <c r="M33" s="0" t="n">
        <f aca="false">AVERAGE(E$2:E$67)</f>
        <v>93.2435909090909</v>
      </c>
      <c r="N33" s="0" t="n">
        <f aca="false">AVERAGE(F$2:F$67)</f>
        <v>21.0151515151515</v>
      </c>
      <c r="O33" s="0" t="n">
        <f aca="false">AVERAGE(G$2:G$67)</f>
        <v>0.412954545454545</v>
      </c>
    </row>
    <row r="34" customFormat="false" ht="13.8" hidden="false" customHeight="false" outlineLevel="0" collapsed="false">
      <c r="A34" s="1" t="n">
        <v>68.52</v>
      </c>
      <c r="B34" s="1" t="n">
        <v>29.53</v>
      </c>
      <c r="C34" s="2" t="n">
        <v>8.54</v>
      </c>
      <c r="D34" s="1" t="n">
        <v>1.06</v>
      </c>
      <c r="E34" s="1" t="n">
        <v>67.89</v>
      </c>
      <c r="F34" s="1" t="n">
        <v>18</v>
      </c>
      <c r="G34" s="1" t="n">
        <v>0.304</v>
      </c>
      <c r="I34" s="0" t="n">
        <f aca="false">AVERAGE(A$2:A$67)</f>
        <v>97.4234848484849</v>
      </c>
      <c r="J34" s="0" t="n">
        <f aca="false">AVERAGE(B$2:B$67)</f>
        <v>33.480303030303</v>
      </c>
      <c r="K34" s="0" t="n">
        <f aca="false">AVERAGE(C$2:C$67)</f>
        <v>16.7113636363636</v>
      </c>
      <c r="L34" s="0" t="n">
        <f aca="false">AVERAGE(D$2:D$67)</f>
        <v>0.92</v>
      </c>
      <c r="M34" s="0" t="n">
        <f aca="false">AVERAGE(E$2:E$67)</f>
        <v>93.2435909090909</v>
      </c>
      <c r="N34" s="0" t="n">
        <f aca="false">AVERAGE(F$2:F$67)</f>
        <v>21.0151515151515</v>
      </c>
      <c r="O34" s="0" t="n">
        <f aca="false">AVERAGE(G$2:G$67)</f>
        <v>0.412954545454545</v>
      </c>
    </row>
    <row r="35" customFormat="false" ht="13.8" hidden="false" customHeight="false" outlineLevel="0" collapsed="false">
      <c r="A35" s="1" t="n">
        <v>78.7</v>
      </c>
      <c r="B35" s="1" t="n">
        <v>28.2</v>
      </c>
      <c r="C35" s="2" t="n">
        <v>16.14</v>
      </c>
      <c r="D35" s="1" t="n">
        <v>0.93</v>
      </c>
      <c r="E35" s="1" t="n">
        <v>75.97</v>
      </c>
      <c r="F35" s="1" t="n">
        <v>20</v>
      </c>
      <c r="G35" s="1" t="n">
        <v>0.304</v>
      </c>
      <c r="I35" s="0" t="n">
        <f aca="false">AVERAGE(A$2:A$67)</f>
        <v>97.4234848484849</v>
      </c>
      <c r="J35" s="0" t="n">
        <f aca="false">AVERAGE(B$2:B$67)</f>
        <v>33.480303030303</v>
      </c>
      <c r="K35" s="0" t="n">
        <f aca="false">AVERAGE(C$2:C$67)</f>
        <v>16.7113636363636</v>
      </c>
      <c r="L35" s="0" t="n">
        <f aca="false">AVERAGE(D$2:D$67)</f>
        <v>0.92</v>
      </c>
      <c r="M35" s="0" t="n">
        <f aca="false">AVERAGE(E$2:E$67)</f>
        <v>93.2435909090909</v>
      </c>
      <c r="N35" s="0" t="n">
        <f aca="false">AVERAGE(F$2:F$67)</f>
        <v>21.0151515151515</v>
      </c>
      <c r="O35" s="0" t="n">
        <f aca="false">AVERAGE(G$2:G$67)</f>
        <v>0.412954545454545</v>
      </c>
    </row>
    <row r="36" customFormat="false" ht="13.8" hidden="false" customHeight="false" outlineLevel="0" collapsed="false">
      <c r="A36" s="1" t="n">
        <v>86.87</v>
      </c>
      <c r="B36" s="1" t="n">
        <v>30.76</v>
      </c>
      <c r="C36" s="2" t="n">
        <v>5.13</v>
      </c>
      <c r="D36" s="1" t="n">
        <v>1.34</v>
      </c>
      <c r="E36" s="1" t="n">
        <v>87.51</v>
      </c>
      <c r="F36" s="1" t="n">
        <v>20</v>
      </c>
      <c r="G36" s="1" t="n">
        <v>0.373</v>
      </c>
      <c r="I36" s="0" t="n">
        <f aca="false">AVERAGE(A$2:A$67)</f>
        <v>97.4234848484849</v>
      </c>
      <c r="J36" s="0" t="n">
        <f aca="false">AVERAGE(B$2:B$67)</f>
        <v>33.480303030303</v>
      </c>
      <c r="K36" s="0" t="n">
        <f aca="false">AVERAGE(C$2:C$67)</f>
        <v>16.7113636363636</v>
      </c>
      <c r="L36" s="0" t="n">
        <f aca="false">AVERAGE(D$2:D$67)</f>
        <v>0.92</v>
      </c>
      <c r="M36" s="0" t="n">
        <f aca="false">AVERAGE(E$2:E$67)</f>
        <v>93.2435909090909</v>
      </c>
      <c r="N36" s="0" t="n">
        <f aca="false">AVERAGE(F$2:F$67)</f>
        <v>21.0151515151515</v>
      </c>
      <c r="O36" s="0" t="n">
        <f aca="false">AVERAGE(G$2:G$67)</f>
        <v>0.412954545454545</v>
      </c>
    </row>
    <row r="37" customFormat="false" ht="13.8" hidden="false" customHeight="false" outlineLevel="0" collapsed="false">
      <c r="A37" s="1" t="n">
        <v>117.55</v>
      </c>
      <c r="B37" s="1" t="n">
        <v>36.63</v>
      </c>
      <c r="C37" s="2" t="n">
        <v>26.34</v>
      </c>
      <c r="D37" s="1" t="n">
        <v>1.12</v>
      </c>
      <c r="E37" s="1" t="n">
        <v>104.59</v>
      </c>
      <c r="F37" s="1" t="n">
        <v>21</v>
      </c>
      <c r="G37" s="1" t="n">
        <v>0.701</v>
      </c>
      <c r="I37" s="0" t="n">
        <f aca="false">AVERAGE(A$2:A$67)</f>
        <v>97.4234848484849</v>
      </c>
      <c r="J37" s="0" t="n">
        <f aca="false">AVERAGE(B$2:B$67)</f>
        <v>33.480303030303</v>
      </c>
      <c r="K37" s="0" t="n">
        <f aca="false">AVERAGE(C$2:C$67)</f>
        <v>16.7113636363636</v>
      </c>
      <c r="L37" s="0" t="n">
        <f aca="false">AVERAGE(D$2:D$67)</f>
        <v>0.92</v>
      </c>
      <c r="M37" s="0" t="n">
        <f aca="false">AVERAGE(E$2:E$67)</f>
        <v>93.2435909090909</v>
      </c>
      <c r="N37" s="0" t="n">
        <f aca="false">AVERAGE(F$2:F$67)</f>
        <v>21.0151515151515</v>
      </c>
      <c r="O37" s="0" t="n">
        <f aca="false">AVERAGE(G$2:G$67)</f>
        <v>0.412954545454545</v>
      </c>
    </row>
    <row r="38" customFormat="false" ht="13.8" hidden="false" customHeight="false" outlineLevel="0" collapsed="false">
      <c r="A38" s="1" t="n">
        <v>85.98</v>
      </c>
      <c r="B38" s="1" t="n">
        <v>24.26</v>
      </c>
      <c r="C38" s="2" t="n">
        <v>5.13</v>
      </c>
      <c r="D38" s="1" t="n">
        <v>0.99</v>
      </c>
      <c r="E38" s="1" t="n">
        <v>85.73</v>
      </c>
      <c r="F38" s="1" t="n">
        <v>23</v>
      </c>
      <c r="G38" s="1" t="n">
        <v>0.263</v>
      </c>
      <c r="I38" s="0" t="n">
        <f aca="false">AVERAGE(A$2:A$67)</f>
        <v>97.4234848484849</v>
      </c>
      <c r="J38" s="0" t="n">
        <f aca="false">AVERAGE(B$2:B$67)</f>
        <v>33.480303030303</v>
      </c>
      <c r="K38" s="0" t="n">
        <f aca="false">AVERAGE(C$2:C$67)</f>
        <v>16.7113636363636</v>
      </c>
      <c r="L38" s="0" t="n">
        <f aca="false">AVERAGE(D$2:D$67)</f>
        <v>0.92</v>
      </c>
      <c r="M38" s="0" t="n">
        <f aca="false">AVERAGE(E$2:E$67)</f>
        <v>93.2435909090909</v>
      </c>
      <c r="N38" s="0" t="n">
        <f aca="false">AVERAGE(F$2:F$67)</f>
        <v>21.0151515151515</v>
      </c>
      <c r="O38" s="0" t="n">
        <f aca="false">AVERAGE(G$2:G$67)</f>
        <v>0.412954545454545</v>
      </c>
    </row>
    <row r="39" customFormat="false" ht="13.8" hidden="false" customHeight="false" outlineLevel="0" collapsed="false">
      <c r="A39" s="1" t="n">
        <v>99.45</v>
      </c>
      <c r="B39" s="1" t="n">
        <v>24.73</v>
      </c>
      <c r="C39" s="2" t="n">
        <v>14.7</v>
      </c>
      <c r="D39" s="1" t="n">
        <v>0.89</v>
      </c>
      <c r="E39" s="1" t="n">
        <v>82.64</v>
      </c>
      <c r="F39" s="1" t="n">
        <v>28</v>
      </c>
      <c r="G39" s="1" t="n">
        <v>0.302</v>
      </c>
      <c r="I39" s="0" t="n">
        <f aca="false">AVERAGE(A$2:A$67)</f>
        <v>97.4234848484849</v>
      </c>
      <c r="J39" s="0" t="n">
        <f aca="false">AVERAGE(B$2:B$67)</f>
        <v>33.480303030303</v>
      </c>
      <c r="K39" s="0" t="n">
        <f aca="false">AVERAGE(C$2:C$67)</f>
        <v>16.7113636363636</v>
      </c>
      <c r="L39" s="0" t="n">
        <f aca="false">AVERAGE(D$2:D$67)</f>
        <v>0.92</v>
      </c>
      <c r="M39" s="0" t="n">
        <f aca="false">AVERAGE(E$2:E$67)</f>
        <v>93.2435909090909</v>
      </c>
      <c r="N39" s="0" t="n">
        <f aca="false">AVERAGE(F$2:F$67)</f>
        <v>21.0151515151515</v>
      </c>
      <c r="O39" s="0" t="n">
        <f aca="false">AVERAGE(G$2:G$67)</f>
        <v>0.412954545454545</v>
      </c>
    </row>
    <row r="40" customFormat="false" ht="13.8" hidden="false" customHeight="false" outlineLevel="0" collapsed="false">
      <c r="A40" s="1" t="n">
        <v>104.83</v>
      </c>
      <c r="B40" s="1" t="n">
        <v>34.32</v>
      </c>
      <c r="C40" s="2" t="n">
        <v>9.08</v>
      </c>
      <c r="D40" s="1" t="n">
        <v>1.3</v>
      </c>
      <c r="E40" s="1" t="n">
        <v>112.61</v>
      </c>
      <c r="F40" s="1" t="n">
        <v>30</v>
      </c>
      <c r="G40" s="1" t="n">
        <v>1.139</v>
      </c>
      <c r="I40" s="0" t="n">
        <f aca="false">AVERAGE(A$2:A$67)</f>
        <v>97.4234848484849</v>
      </c>
      <c r="J40" s="0" t="n">
        <f aca="false">AVERAGE(B$2:B$67)</f>
        <v>33.480303030303</v>
      </c>
      <c r="K40" s="0" t="n">
        <f aca="false">AVERAGE(C$2:C$67)</f>
        <v>16.7113636363636</v>
      </c>
      <c r="L40" s="0" t="n">
        <f aca="false">AVERAGE(D$2:D$67)</f>
        <v>0.92</v>
      </c>
      <c r="M40" s="0" t="n">
        <f aca="false">AVERAGE(E$2:E$67)</f>
        <v>93.2435909090909</v>
      </c>
      <c r="N40" s="0" t="n">
        <f aca="false">AVERAGE(F$2:F$67)</f>
        <v>21.0151515151515</v>
      </c>
      <c r="O40" s="0" t="n">
        <f aca="false">AVERAGE(G$2:G$67)</f>
        <v>0.412954545454545</v>
      </c>
    </row>
    <row r="41" customFormat="false" ht="13.8" hidden="false" customHeight="false" outlineLevel="0" collapsed="false">
      <c r="A41" s="1" t="n">
        <v>145.61</v>
      </c>
      <c r="B41" s="1" t="n">
        <v>43.81</v>
      </c>
      <c r="C41" s="2" t="n">
        <v>39.64</v>
      </c>
      <c r="D41" s="1" t="n">
        <v>1.16</v>
      </c>
      <c r="E41" s="1" t="n">
        <v>115.59</v>
      </c>
      <c r="F41" s="1" t="n">
        <v>42</v>
      </c>
      <c r="G41" s="1" t="n">
        <v>1.416</v>
      </c>
      <c r="I41" s="0" t="n">
        <f aca="false">AVERAGE(A$2:A$67)</f>
        <v>97.4234848484849</v>
      </c>
      <c r="J41" s="0" t="n">
        <f aca="false">AVERAGE(B$2:B$67)</f>
        <v>33.480303030303</v>
      </c>
      <c r="K41" s="0" t="n">
        <f aca="false">AVERAGE(C$2:C$67)</f>
        <v>16.7113636363636</v>
      </c>
      <c r="L41" s="0" t="n">
        <f aca="false">AVERAGE(D$2:D$67)</f>
        <v>0.92</v>
      </c>
      <c r="M41" s="0" t="n">
        <f aca="false">AVERAGE(E$2:E$67)</f>
        <v>93.2435909090909</v>
      </c>
      <c r="N41" s="0" t="n">
        <f aca="false">AVERAGE(F$2:F$67)</f>
        <v>21.0151515151515</v>
      </c>
      <c r="O41" s="0" t="n">
        <f aca="false">AVERAGE(G$2:G$67)</f>
        <v>0.412954545454545</v>
      </c>
    </row>
    <row r="42" customFormat="false" ht="13.8" hidden="false" customHeight="false" outlineLevel="0" collapsed="false">
      <c r="A42" s="1" t="n">
        <v>97.6</v>
      </c>
      <c r="B42" s="1" t="n">
        <v>35.42</v>
      </c>
      <c r="C42" s="2" t="n">
        <v>13.37</v>
      </c>
      <c r="D42" s="1" t="n">
        <v>1.1</v>
      </c>
      <c r="E42" s="1" t="n">
        <v>105.7</v>
      </c>
      <c r="F42" s="1" t="n">
        <v>25</v>
      </c>
      <c r="G42" s="1" t="n">
        <v>0.577</v>
      </c>
      <c r="I42" s="0" t="n">
        <f aca="false">AVERAGE(A$2:A$67)</f>
        <v>97.4234848484849</v>
      </c>
      <c r="J42" s="0" t="n">
        <f aca="false">AVERAGE(B$2:B$67)</f>
        <v>33.480303030303</v>
      </c>
      <c r="K42" s="0" t="n">
        <f aca="false">AVERAGE(C$2:C$67)</f>
        <v>16.7113636363636</v>
      </c>
      <c r="L42" s="0" t="n">
        <f aca="false">AVERAGE(D$2:D$67)</f>
        <v>0.92</v>
      </c>
      <c r="M42" s="0" t="n">
        <f aca="false">AVERAGE(E$2:E$67)</f>
        <v>93.2435909090909</v>
      </c>
      <c r="N42" s="0" t="n">
        <f aca="false">AVERAGE(F$2:F$67)</f>
        <v>21.0151515151515</v>
      </c>
      <c r="O42" s="0" t="n">
        <f aca="false">AVERAGE(G$2:G$67)</f>
        <v>0.412954545454545</v>
      </c>
    </row>
    <row r="43" customFormat="false" ht="13.8" hidden="false" customHeight="false" outlineLevel="0" collapsed="false">
      <c r="A43" s="1" t="n">
        <v>129</v>
      </c>
      <c r="B43" s="1" t="n">
        <v>39.74</v>
      </c>
      <c r="C43" s="2" t="n">
        <v>32.31</v>
      </c>
      <c r="D43" s="1" t="n">
        <v>0.89</v>
      </c>
      <c r="E43" s="1" t="n">
        <v>109.05</v>
      </c>
      <c r="F43" s="1" t="n">
        <v>29</v>
      </c>
      <c r="G43" s="1" t="n">
        <v>0.819</v>
      </c>
      <c r="I43" s="0" t="n">
        <f aca="false">AVERAGE(A$2:A$67)</f>
        <v>97.4234848484849</v>
      </c>
      <c r="J43" s="0" t="n">
        <f aca="false">AVERAGE(B$2:B$67)</f>
        <v>33.480303030303</v>
      </c>
      <c r="K43" s="0" t="n">
        <f aca="false">AVERAGE(C$2:C$67)</f>
        <v>16.7113636363636</v>
      </c>
      <c r="L43" s="0" t="n">
        <f aca="false">AVERAGE(D$2:D$67)</f>
        <v>0.92</v>
      </c>
      <c r="M43" s="0" t="n">
        <f aca="false">AVERAGE(E$2:E$67)</f>
        <v>93.2435909090909</v>
      </c>
      <c r="N43" s="0" t="n">
        <f aca="false">AVERAGE(F$2:F$67)</f>
        <v>21.0151515151515</v>
      </c>
      <c r="O43" s="0" t="n">
        <f aca="false">AVERAGE(G$2:G$67)</f>
        <v>0.412954545454545</v>
      </c>
    </row>
    <row r="44" customFormat="false" ht="13.8" hidden="false" customHeight="false" outlineLevel="0" collapsed="false">
      <c r="A44" s="1" t="n">
        <v>70.75</v>
      </c>
      <c r="B44" s="1" t="n">
        <v>22.21</v>
      </c>
      <c r="C44" s="2" t="n">
        <v>3.34</v>
      </c>
      <c r="D44" s="1" t="n">
        <v>0.87</v>
      </c>
      <c r="E44" s="1" t="n">
        <v>73.98</v>
      </c>
      <c r="F44" s="1" t="n">
        <v>18</v>
      </c>
      <c r="G44" s="1" t="n">
        <v>0.312</v>
      </c>
      <c r="I44" s="0" t="n">
        <f aca="false">AVERAGE(A$2:A$67)</f>
        <v>97.4234848484849</v>
      </c>
      <c r="J44" s="0" t="n">
        <f aca="false">AVERAGE(B$2:B$67)</f>
        <v>33.480303030303</v>
      </c>
      <c r="K44" s="0" t="n">
        <f aca="false">AVERAGE(C$2:C$67)</f>
        <v>16.7113636363636</v>
      </c>
      <c r="L44" s="0" t="n">
        <f aca="false">AVERAGE(D$2:D$67)</f>
        <v>0.92</v>
      </c>
      <c r="M44" s="0" t="n">
        <f aca="false">AVERAGE(E$2:E$67)</f>
        <v>93.2435909090909</v>
      </c>
      <c r="N44" s="0" t="n">
        <f aca="false">AVERAGE(F$2:F$67)</f>
        <v>21.0151515151515</v>
      </c>
      <c r="O44" s="0" t="n">
        <f aca="false">AVERAGE(G$2:G$67)</f>
        <v>0.412954545454545</v>
      </c>
    </row>
    <row r="45" customFormat="false" ht="13.8" hidden="false" customHeight="false" outlineLevel="0" collapsed="false">
      <c r="A45" s="1" t="n">
        <v>83.97</v>
      </c>
      <c r="B45" s="1" t="n">
        <v>23.34</v>
      </c>
      <c r="C45" s="2" t="n">
        <v>14.72</v>
      </c>
      <c r="D45" s="1" t="n">
        <v>0.91</v>
      </c>
      <c r="E45" s="1" t="n">
        <v>77.8</v>
      </c>
      <c r="F45" s="1" t="n">
        <v>20</v>
      </c>
      <c r="G45" s="1" t="n">
        <v>0.212</v>
      </c>
      <c r="I45" s="0" t="n">
        <f aca="false">AVERAGE(A$2:A$67)</f>
        <v>97.4234848484849</v>
      </c>
      <c r="J45" s="0" t="n">
        <f aca="false">AVERAGE(B$2:B$67)</f>
        <v>33.480303030303</v>
      </c>
      <c r="K45" s="0" t="n">
        <f aca="false">AVERAGE(C$2:C$67)</f>
        <v>16.7113636363636</v>
      </c>
      <c r="L45" s="0" t="n">
        <f aca="false">AVERAGE(D$2:D$67)</f>
        <v>0.92</v>
      </c>
      <c r="M45" s="0" t="n">
        <f aca="false">AVERAGE(E$2:E$67)</f>
        <v>93.2435909090909</v>
      </c>
      <c r="N45" s="0" t="n">
        <f aca="false">AVERAGE(F$2:F$67)</f>
        <v>21.0151515151515</v>
      </c>
      <c r="O45" s="0" t="n">
        <f aca="false">AVERAGE(G$2:G$67)</f>
        <v>0.412954545454545</v>
      </c>
    </row>
    <row r="46" customFormat="false" ht="13.8" hidden="false" customHeight="false" outlineLevel="0" collapsed="false">
      <c r="A46" s="1" t="n">
        <v>83.9</v>
      </c>
      <c r="B46" s="1" t="n">
        <v>30.8</v>
      </c>
      <c r="C46" s="2" t="n">
        <v>6.31</v>
      </c>
      <c r="D46" s="1" t="n">
        <v>1.31</v>
      </c>
      <c r="E46" s="1" t="n">
        <v>84.65</v>
      </c>
      <c r="F46" s="1" t="n">
        <v>25</v>
      </c>
      <c r="G46" s="1" t="n">
        <v>0.339</v>
      </c>
      <c r="I46" s="0" t="n">
        <f aca="false">AVERAGE(A$2:A$67)</f>
        <v>97.4234848484849</v>
      </c>
      <c r="J46" s="0" t="n">
        <f aca="false">AVERAGE(B$2:B$67)</f>
        <v>33.480303030303</v>
      </c>
      <c r="K46" s="0" t="n">
        <f aca="false">AVERAGE(C$2:C$67)</f>
        <v>16.7113636363636</v>
      </c>
      <c r="L46" s="0" t="n">
        <f aca="false">AVERAGE(D$2:D$67)</f>
        <v>0.92</v>
      </c>
      <c r="M46" s="0" t="n">
        <f aca="false">AVERAGE(E$2:E$67)</f>
        <v>93.2435909090909</v>
      </c>
      <c r="N46" s="0" t="n">
        <f aca="false">AVERAGE(F$2:F$67)</f>
        <v>21.0151515151515</v>
      </c>
      <c r="O46" s="0" t="n">
        <f aca="false">AVERAGE(G$2:G$67)</f>
        <v>0.412954545454545</v>
      </c>
    </row>
    <row r="47" customFormat="false" ht="13.8" hidden="false" customHeight="false" outlineLevel="0" collapsed="false">
      <c r="A47" s="1" t="n">
        <v>104.5</v>
      </c>
      <c r="B47" s="1" t="n">
        <v>35.29</v>
      </c>
      <c r="C47" s="2" t="n">
        <v>24.44</v>
      </c>
      <c r="D47" s="1" t="n">
        <v>1.05</v>
      </c>
      <c r="E47" s="1" t="n">
        <v>88.55</v>
      </c>
      <c r="F47" s="1" t="n">
        <v>26</v>
      </c>
      <c r="G47" s="1" t="n">
        <v>0.429</v>
      </c>
      <c r="I47" s="0" t="n">
        <f aca="false">AVERAGE(A$2:A$67)</f>
        <v>97.4234848484849</v>
      </c>
      <c r="J47" s="0" t="n">
        <f aca="false">AVERAGE(B$2:B$67)</f>
        <v>33.480303030303</v>
      </c>
      <c r="K47" s="0" t="n">
        <f aca="false">AVERAGE(C$2:C$67)</f>
        <v>16.7113636363636</v>
      </c>
      <c r="L47" s="0" t="n">
        <f aca="false">AVERAGE(D$2:D$67)</f>
        <v>0.92</v>
      </c>
      <c r="M47" s="0" t="n">
        <f aca="false">AVERAGE(E$2:E$67)</f>
        <v>93.2435909090909</v>
      </c>
      <c r="N47" s="0" t="n">
        <f aca="false">AVERAGE(F$2:F$67)</f>
        <v>21.0151515151515</v>
      </c>
      <c r="O47" s="0" t="n">
        <f aca="false">AVERAGE(G$2:G$67)</f>
        <v>0.412954545454545</v>
      </c>
    </row>
    <row r="48" customFormat="false" ht="13.8" hidden="false" customHeight="false" outlineLevel="0" collapsed="false">
      <c r="A48" s="1" t="n">
        <v>88.01</v>
      </c>
      <c r="B48" s="1" t="n">
        <v>36.12</v>
      </c>
      <c r="C48" s="2" t="n">
        <v>6.07</v>
      </c>
      <c r="D48" s="1" t="n">
        <v>1.38</v>
      </c>
      <c r="E48" s="1" t="n">
        <v>94.07</v>
      </c>
      <c r="F48" s="1" t="n">
        <v>22</v>
      </c>
      <c r="G48" s="1" t="n">
        <v>0.482</v>
      </c>
      <c r="I48" s="0" t="n">
        <f aca="false">AVERAGE(A$2:A$67)</f>
        <v>97.4234848484849</v>
      </c>
      <c r="J48" s="0" t="n">
        <f aca="false">AVERAGE(B$2:B$67)</f>
        <v>33.480303030303</v>
      </c>
      <c r="K48" s="0" t="n">
        <f aca="false">AVERAGE(C$2:C$67)</f>
        <v>16.7113636363636</v>
      </c>
      <c r="L48" s="0" t="n">
        <f aca="false">AVERAGE(D$2:D$67)</f>
        <v>0.92</v>
      </c>
      <c r="M48" s="0" t="n">
        <f aca="false">AVERAGE(E$2:E$67)</f>
        <v>93.2435909090909</v>
      </c>
      <c r="N48" s="0" t="n">
        <f aca="false">AVERAGE(F$2:F$67)</f>
        <v>21.0151515151515</v>
      </c>
      <c r="O48" s="0" t="n">
        <f aca="false">AVERAGE(G$2:G$67)</f>
        <v>0.412954545454545</v>
      </c>
    </row>
    <row r="49" customFormat="false" ht="13.8" hidden="false" customHeight="false" outlineLevel="0" collapsed="false">
      <c r="A49" s="1" t="n">
        <v>111.01</v>
      </c>
      <c r="B49" s="1" t="n">
        <v>40.71</v>
      </c>
      <c r="C49" s="2" t="n">
        <v>25.72</v>
      </c>
      <c r="D49" s="1" t="n">
        <v>0.99</v>
      </c>
      <c r="E49" s="1" t="n">
        <v>100.88</v>
      </c>
      <c r="F49" s="1" t="n">
        <v>25</v>
      </c>
      <c r="G49" s="1" t="n">
        <v>0.64</v>
      </c>
      <c r="I49" s="0" t="n">
        <f aca="false">AVERAGE(A$2:A$67)</f>
        <v>97.4234848484849</v>
      </c>
      <c r="J49" s="0" t="n">
        <f aca="false">AVERAGE(B$2:B$67)</f>
        <v>33.480303030303</v>
      </c>
      <c r="K49" s="0" t="n">
        <f aca="false">AVERAGE(C$2:C$67)</f>
        <v>16.7113636363636</v>
      </c>
      <c r="L49" s="0" t="n">
        <f aca="false">AVERAGE(D$2:D$67)</f>
        <v>0.92</v>
      </c>
      <c r="M49" s="0" t="n">
        <f aca="false">AVERAGE(E$2:E$67)</f>
        <v>93.2435909090909</v>
      </c>
      <c r="N49" s="0" t="n">
        <f aca="false">AVERAGE(F$2:F$67)</f>
        <v>21.0151515151515</v>
      </c>
      <c r="O49" s="0" t="n">
        <f aca="false">AVERAGE(G$2:G$67)</f>
        <v>0.412954545454545</v>
      </c>
    </row>
    <row r="50" customFormat="false" ht="13.8" hidden="false" customHeight="false" outlineLevel="0" collapsed="false">
      <c r="A50" s="1" t="n">
        <v>116.43</v>
      </c>
      <c r="B50" s="1" t="n">
        <v>45.33</v>
      </c>
      <c r="C50" s="2" t="n">
        <v>7.32</v>
      </c>
      <c r="D50" s="1" t="n">
        <v>1.24</v>
      </c>
      <c r="E50" s="1" t="n">
        <v>121.42</v>
      </c>
      <c r="F50" s="1" t="n">
        <v>17</v>
      </c>
      <c r="G50" s="1" t="n">
        <v>0.572</v>
      </c>
      <c r="I50" s="0" t="n">
        <f aca="false">AVERAGE(A$2:A$67)</f>
        <v>97.4234848484849</v>
      </c>
      <c r="J50" s="0" t="n">
        <f aca="false">AVERAGE(B$2:B$67)</f>
        <v>33.480303030303</v>
      </c>
      <c r="K50" s="0" t="n">
        <f aca="false">AVERAGE(C$2:C$67)</f>
        <v>16.7113636363636</v>
      </c>
      <c r="L50" s="0" t="n">
        <f aca="false">AVERAGE(D$2:D$67)</f>
        <v>0.92</v>
      </c>
      <c r="M50" s="0" t="n">
        <f aca="false">AVERAGE(E$2:E$67)</f>
        <v>93.2435909090909</v>
      </c>
      <c r="N50" s="0" t="n">
        <f aca="false">AVERAGE(F$2:F$67)</f>
        <v>21.0151515151515</v>
      </c>
      <c r="O50" s="0" t="n">
        <f aca="false">AVERAGE(G$2:G$67)</f>
        <v>0.412954545454545</v>
      </c>
    </row>
    <row r="51" customFormat="false" ht="13.8" hidden="false" customHeight="false" outlineLevel="0" collapsed="false">
      <c r="A51" s="1" t="n">
        <v>149.99</v>
      </c>
      <c r="B51" s="1" t="n">
        <v>49.7</v>
      </c>
      <c r="C51" s="2" t="n">
        <v>27.17</v>
      </c>
      <c r="D51" s="1" t="n">
        <v>1.12</v>
      </c>
      <c r="E51" s="1" t="n">
        <v>127.83</v>
      </c>
      <c r="F51" s="1" t="n">
        <v>25</v>
      </c>
      <c r="G51" s="1" t="n">
        <v>0.721</v>
      </c>
      <c r="I51" s="0" t="n">
        <f aca="false">AVERAGE(A$2:A$67)</f>
        <v>97.4234848484849</v>
      </c>
      <c r="J51" s="0" t="n">
        <f aca="false">AVERAGE(B$2:B$67)</f>
        <v>33.480303030303</v>
      </c>
      <c r="K51" s="0" t="n">
        <f aca="false">AVERAGE(C$2:C$67)</f>
        <v>16.7113636363636</v>
      </c>
      <c r="L51" s="0" t="n">
        <f aca="false">AVERAGE(D$2:D$67)</f>
        <v>0.92</v>
      </c>
      <c r="M51" s="0" t="n">
        <f aca="false">AVERAGE(E$2:E$67)</f>
        <v>93.2435909090909</v>
      </c>
      <c r="N51" s="0" t="n">
        <f aca="false">AVERAGE(F$2:F$67)</f>
        <v>21.0151515151515</v>
      </c>
      <c r="O51" s="0" t="n">
        <f aca="false">AVERAGE(G$2:G$67)</f>
        <v>0.412954545454545</v>
      </c>
    </row>
    <row r="52" customFormat="false" ht="13.8" hidden="false" customHeight="false" outlineLevel="0" collapsed="false">
      <c r="A52" s="1" t="n">
        <v>99.32</v>
      </c>
      <c r="B52" s="1" t="n">
        <v>39.18</v>
      </c>
      <c r="C52" s="2" t="n">
        <v>9.49</v>
      </c>
      <c r="D52" s="1" t="n">
        <v>0.8</v>
      </c>
      <c r="E52" s="1" t="n">
        <v>92.26</v>
      </c>
      <c r="F52" s="1" t="n">
        <v>22</v>
      </c>
      <c r="G52" s="1" t="n">
        <v>0.286</v>
      </c>
      <c r="I52" s="0" t="n">
        <f aca="false">AVERAGE(A$2:A$67)</f>
        <v>97.4234848484849</v>
      </c>
      <c r="J52" s="0" t="n">
        <f aca="false">AVERAGE(B$2:B$67)</f>
        <v>33.480303030303</v>
      </c>
      <c r="K52" s="0" t="n">
        <f aca="false">AVERAGE(C$2:C$67)</f>
        <v>16.7113636363636</v>
      </c>
      <c r="L52" s="0" t="n">
        <f aca="false">AVERAGE(D$2:D$67)</f>
        <v>0.92</v>
      </c>
      <c r="M52" s="0" t="n">
        <f aca="false">AVERAGE(E$2:E$67)</f>
        <v>93.2435909090909</v>
      </c>
      <c r="N52" s="0" t="n">
        <f aca="false">AVERAGE(F$2:F$67)</f>
        <v>21.0151515151515</v>
      </c>
      <c r="O52" s="0" t="n">
        <f aca="false">AVERAGE(G$2:G$67)</f>
        <v>0.412954545454545</v>
      </c>
    </row>
    <row r="53" customFormat="false" ht="13.8" hidden="false" customHeight="false" outlineLevel="0" collapsed="false">
      <c r="A53" s="1" t="n">
        <v>106.66</v>
      </c>
      <c r="B53" s="1" t="n">
        <v>44.34</v>
      </c>
      <c r="C53" s="2" t="n">
        <v>36.2</v>
      </c>
      <c r="D53" s="1" t="n">
        <v>0.56</v>
      </c>
      <c r="E53" s="1" t="n">
        <v>90.08</v>
      </c>
      <c r="F53" s="1" t="n">
        <v>15</v>
      </c>
      <c r="G53" s="1" t="n">
        <v>0.304</v>
      </c>
      <c r="I53" s="0" t="n">
        <f aca="false">AVERAGE(A$2:A$67)</f>
        <v>97.4234848484849</v>
      </c>
      <c r="J53" s="0" t="n">
        <f aca="false">AVERAGE(B$2:B$67)</f>
        <v>33.480303030303</v>
      </c>
      <c r="K53" s="0" t="n">
        <f aca="false">AVERAGE(C$2:C$67)</f>
        <v>16.7113636363636</v>
      </c>
      <c r="L53" s="0" t="n">
        <f aca="false">AVERAGE(D$2:D$67)</f>
        <v>0.92</v>
      </c>
      <c r="M53" s="0" t="n">
        <f aca="false">AVERAGE(E$2:E$67)</f>
        <v>93.2435909090909</v>
      </c>
      <c r="N53" s="0" t="n">
        <f aca="false">AVERAGE(F$2:F$67)</f>
        <v>21.0151515151515</v>
      </c>
      <c r="O53" s="0" t="n">
        <f aca="false">AVERAGE(G$2:G$67)</f>
        <v>0.412954545454545</v>
      </c>
    </row>
    <row r="54" customFormat="false" ht="13.8" hidden="false" customHeight="false" outlineLevel="0" collapsed="false">
      <c r="A54" s="1" t="n">
        <v>56</v>
      </c>
      <c r="B54" s="1" t="n">
        <v>29</v>
      </c>
      <c r="C54" s="2" t="n">
        <v>4</v>
      </c>
      <c r="D54" s="1" t="n">
        <v>0.75</v>
      </c>
      <c r="E54" s="1" t="n">
        <v>76</v>
      </c>
      <c r="F54" s="1" t="n">
        <v>16</v>
      </c>
      <c r="G54" s="1" t="n">
        <v>0.197</v>
      </c>
      <c r="I54" s="0" t="n">
        <f aca="false">AVERAGE(A$2:A$67)</f>
        <v>97.4234848484849</v>
      </c>
      <c r="J54" s="0" t="n">
        <f aca="false">AVERAGE(B$2:B$67)</f>
        <v>33.480303030303</v>
      </c>
      <c r="K54" s="0" t="n">
        <f aca="false">AVERAGE(C$2:C$67)</f>
        <v>16.7113636363636</v>
      </c>
      <c r="L54" s="0" t="n">
        <f aca="false">AVERAGE(D$2:D$67)</f>
        <v>0.92</v>
      </c>
      <c r="M54" s="0" t="n">
        <f aca="false">AVERAGE(E$2:E$67)</f>
        <v>93.2435909090909</v>
      </c>
      <c r="N54" s="0" t="n">
        <f aca="false">AVERAGE(F$2:F$67)</f>
        <v>21.0151515151515</v>
      </c>
      <c r="O54" s="0" t="n">
        <f aca="false">AVERAGE(G$2:G$67)</f>
        <v>0.412954545454545</v>
      </c>
    </row>
    <row r="55" customFormat="false" ht="13.8" hidden="false" customHeight="false" outlineLevel="0" collapsed="false">
      <c r="A55" s="1" t="n">
        <v>72</v>
      </c>
      <c r="B55" s="1" t="n">
        <v>34</v>
      </c>
      <c r="C55" s="2" t="n">
        <v>23</v>
      </c>
      <c r="D55" s="1" t="n">
        <v>0.62</v>
      </c>
      <c r="E55" s="1" t="n">
        <v>84</v>
      </c>
      <c r="F55" s="1" t="n">
        <v>17</v>
      </c>
      <c r="G55" s="1" t="n">
        <v>0.291</v>
      </c>
      <c r="I55" s="0" t="n">
        <f aca="false">AVERAGE(A$2:A$67)</f>
        <v>97.4234848484849</v>
      </c>
      <c r="J55" s="0" t="n">
        <f aca="false">AVERAGE(B$2:B$67)</f>
        <v>33.480303030303</v>
      </c>
      <c r="K55" s="0" t="n">
        <f aca="false">AVERAGE(C$2:C$67)</f>
        <v>16.7113636363636</v>
      </c>
      <c r="L55" s="0" t="n">
        <f aca="false">AVERAGE(D$2:D$67)</f>
        <v>0.92</v>
      </c>
      <c r="M55" s="0" t="n">
        <f aca="false">AVERAGE(E$2:E$67)</f>
        <v>93.2435909090909</v>
      </c>
      <c r="N55" s="0" t="n">
        <f aca="false">AVERAGE(F$2:F$67)</f>
        <v>21.0151515151515</v>
      </c>
      <c r="O55" s="0" t="n">
        <f aca="false">AVERAGE(G$2:G$67)</f>
        <v>0.412954545454545</v>
      </c>
    </row>
    <row r="56" customFormat="false" ht="13.8" hidden="false" customHeight="false" outlineLevel="0" collapsed="false">
      <c r="A56" s="1" t="n">
        <v>82</v>
      </c>
      <c r="B56" s="1" t="n">
        <v>36</v>
      </c>
      <c r="C56" s="2" t="n">
        <v>10</v>
      </c>
      <c r="D56" s="1" t="n">
        <v>1.13</v>
      </c>
      <c r="E56" s="1" t="n">
        <v>97</v>
      </c>
      <c r="F56" s="1" t="n">
        <v>16</v>
      </c>
      <c r="G56" s="1" t="n">
        <v>0.327</v>
      </c>
      <c r="I56" s="0" t="n">
        <f aca="false">AVERAGE(A$2:A$67)</f>
        <v>97.4234848484849</v>
      </c>
      <c r="J56" s="0" t="n">
        <f aca="false">AVERAGE(B$2:B$67)</f>
        <v>33.480303030303</v>
      </c>
      <c r="K56" s="0" t="n">
        <f aca="false">AVERAGE(C$2:C$67)</f>
        <v>16.7113636363636</v>
      </c>
      <c r="L56" s="0" t="n">
        <f aca="false">AVERAGE(D$2:D$67)</f>
        <v>0.92</v>
      </c>
      <c r="M56" s="0" t="n">
        <f aca="false">AVERAGE(E$2:E$67)</f>
        <v>93.2435909090909</v>
      </c>
      <c r="N56" s="0" t="n">
        <f aca="false">AVERAGE(F$2:F$67)</f>
        <v>21.0151515151515</v>
      </c>
      <c r="O56" s="0" t="n">
        <f aca="false">AVERAGE(G$2:G$67)</f>
        <v>0.412954545454545</v>
      </c>
    </row>
    <row r="57" customFormat="false" ht="13.8" hidden="false" customHeight="false" outlineLevel="0" collapsed="false">
      <c r="A57" s="1" t="n">
        <v>89</v>
      </c>
      <c r="B57" s="1" t="n">
        <v>35</v>
      </c>
      <c r="C57" s="2" t="n">
        <v>20</v>
      </c>
      <c r="D57" s="1" t="n">
        <v>0.84</v>
      </c>
      <c r="E57" s="1" t="n">
        <v>92</v>
      </c>
      <c r="F57" s="1" t="n">
        <v>18</v>
      </c>
      <c r="G57" s="1" t="n">
        <v>0.377</v>
      </c>
      <c r="I57" s="0" t="n">
        <f aca="false">AVERAGE(A$2:A$67)</f>
        <v>97.4234848484849</v>
      </c>
      <c r="J57" s="0" t="n">
        <f aca="false">AVERAGE(B$2:B$67)</f>
        <v>33.480303030303</v>
      </c>
      <c r="K57" s="0" t="n">
        <f aca="false">AVERAGE(C$2:C$67)</f>
        <v>16.7113636363636</v>
      </c>
      <c r="L57" s="0" t="n">
        <f aca="false">AVERAGE(D$2:D$67)</f>
        <v>0.92</v>
      </c>
      <c r="M57" s="0" t="n">
        <f aca="false">AVERAGE(E$2:E$67)</f>
        <v>93.2435909090909</v>
      </c>
      <c r="N57" s="0" t="n">
        <f aca="false">AVERAGE(F$2:F$67)</f>
        <v>21.0151515151515</v>
      </c>
      <c r="O57" s="0" t="n">
        <f aca="false">AVERAGE(G$2:G$67)</f>
        <v>0.412954545454545</v>
      </c>
    </row>
    <row r="58" customFormat="false" ht="13.8" hidden="false" customHeight="false" outlineLevel="0" collapsed="false">
      <c r="A58" s="1" t="n">
        <v>95</v>
      </c>
      <c r="B58" s="1" t="n">
        <v>38</v>
      </c>
      <c r="C58" s="2" t="n">
        <v>5</v>
      </c>
      <c r="D58" s="1" t="n">
        <v>0.88</v>
      </c>
      <c r="E58" s="1" t="n">
        <v>89</v>
      </c>
      <c r="F58" s="1" t="n">
        <v>16</v>
      </c>
      <c r="G58" s="1" t="n">
        <v>0.362</v>
      </c>
      <c r="I58" s="0" t="n">
        <f aca="false">AVERAGE(A$2:A$67)</f>
        <v>97.4234848484849</v>
      </c>
      <c r="J58" s="0" t="n">
        <f aca="false">AVERAGE(B$2:B$67)</f>
        <v>33.480303030303</v>
      </c>
      <c r="K58" s="0" t="n">
        <f aca="false">AVERAGE(C$2:C$67)</f>
        <v>16.7113636363636</v>
      </c>
      <c r="L58" s="0" t="n">
        <f aca="false">AVERAGE(D$2:D$67)</f>
        <v>0.92</v>
      </c>
      <c r="M58" s="0" t="n">
        <f aca="false">AVERAGE(E$2:E$67)</f>
        <v>93.2435909090909</v>
      </c>
      <c r="N58" s="0" t="n">
        <f aca="false">AVERAGE(F$2:F$67)</f>
        <v>21.0151515151515</v>
      </c>
      <c r="O58" s="0" t="n">
        <f aca="false">AVERAGE(G$2:G$67)</f>
        <v>0.412954545454545</v>
      </c>
    </row>
    <row r="59" customFormat="false" ht="13.8" hidden="false" customHeight="false" outlineLevel="0" collapsed="false">
      <c r="A59" s="1" t="n">
        <v>95</v>
      </c>
      <c r="B59" s="1" t="n">
        <v>38</v>
      </c>
      <c r="C59" s="2" t="n">
        <v>23</v>
      </c>
      <c r="D59" s="1" t="n">
        <v>0.72</v>
      </c>
      <c r="E59" s="1" t="n">
        <v>100</v>
      </c>
      <c r="F59" s="1" t="n">
        <v>18</v>
      </c>
      <c r="G59" s="1" t="n">
        <v>0.434</v>
      </c>
      <c r="I59" s="0" t="n">
        <f aca="false">AVERAGE(A$2:A$67)</f>
        <v>97.4234848484849</v>
      </c>
      <c r="J59" s="0" t="n">
        <f aca="false">AVERAGE(B$2:B$67)</f>
        <v>33.480303030303</v>
      </c>
      <c r="K59" s="0" t="n">
        <f aca="false">AVERAGE(C$2:C$67)</f>
        <v>16.7113636363636</v>
      </c>
      <c r="L59" s="0" t="n">
        <f aca="false">AVERAGE(D$2:D$67)</f>
        <v>0.92</v>
      </c>
      <c r="M59" s="0" t="n">
        <f aca="false">AVERAGE(E$2:E$67)</f>
        <v>93.2435909090909</v>
      </c>
      <c r="N59" s="0" t="n">
        <f aca="false">AVERAGE(F$2:F$67)</f>
        <v>21.0151515151515</v>
      </c>
      <c r="O59" s="0" t="n">
        <f aca="false">AVERAGE(G$2:G$67)</f>
        <v>0.412954545454545</v>
      </c>
    </row>
    <row r="60" customFormat="false" ht="13.8" hidden="false" customHeight="false" outlineLevel="0" collapsed="false">
      <c r="A60" s="1" t="n">
        <v>86.68</v>
      </c>
      <c r="B60" s="1" t="n">
        <v>30.28</v>
      </c>
      <c r="C60" s="2" t="n">
        <v>6.05</v>
      </c>
      <c r="D60" s="1" t="n">
        <v>0.96</v>
      </c>
      <c r="E60" s="1" t="n">
        <v>89.62</v>
      </c>
      <c r="F60" s="1" t="n">
        <v>17</v>
      </c>
      <c r="G60" s="1" t="n">
        <v>0.223</v>
      </c>
      <c r="I60" s="0" t="n">
        <f aca="false">AVERAGE(A$2:A$67)</f>
        <v>97.4234848484849</v>
      </c>
      <c r="J60" s="0" t="n">
        <f aca="false">AVERAGE(B$2:B$67)</f>
        <v>33.480303030303</v>
      </c>
      <c r="K60" s="0" t="n">
        <f aca="false">AVERAGE(C$2:C$67)</f>
        <v>16.7113636363636</v>
      </c>
      <c r="L60" s="0" t="n">
        <f aca="false">AVERAGE(D$2:D$67)</f>
        <v>0.92</v>
      </c>
      <c r="M60" s="0" t="n">
        <f aca="false">AVERAGE(E$2:E$67)</f>
        <v>93.2435909090909</v>
      </c>
      <c r="N60" s="0" t="n">
        <f aca="false">AVERAGE(F$2:F$67)</f>
        <v>21.0151515151515</v>
      </c>
      <c r="O60" s="0" t="n">
        <f aca="false">AVERAGE(G$2:G$67)</f>
        <v>0.412954545454545</v>
      </c>
    </row>
    <row r="61" customFormat="false" ht="13.8" hidden="false" customHeight="false" outlineLevel="0" collapsed="false">
      <c r="A61" s="1" t="n">
        <v>120.89</v>
      </c>
      <c r="B61" s="1" t="n">
        <v>35.54</v>
      </c>
      <c r="C61" s="2" t="n">
        <v>25.3</v>
      </c>
      <c r="D61" s="1" t="n">
        <v>0.85</v>
      </c>
      <c r="E61" s="1" t="n">
        <v>102.33</v>
      </c>
      <c r="F61" s="1" t="n">
        <v>23</v>
      </c>
      <c r="G61" s="1" t="n">
        <v>0.305</v>
      </c>
      <c r="I61" s="0" t="n">
        <f aca="false">AVERAGE(A$2:A$67)</f>
        <v>97.4234848484849</v>
      </c>
      <c r="J61" s="0" t="n">
        <f aca="false">AVERAGE(B$2:B$67)</f>
        <v>33.480303030303</v>
      </c>
      <c r="K61" s="0" t="n">
        <f aca="false">AVERAGE(C$2:C$67)</f>
        <v>16.7113636363636</v>
      </c>
      <c r="L61" s="0" t="n">
        <f aca="false">AVERAGE(D$2:D$67)</f>
        <v>0.92</v>
      </c>
      <c r="M61" s="0" t="n">
        <f aca="false">AVERAGE(E$2:E$67)</f>
        <v>93.2435909090909</v>
      </c>
      <c r="N61" s="0" t="n">
        <f aca="false">AVERAGE(F$2:F$67)</f>
        <v>21.0151515151515</v>
      </c>
      <c r="O61" s="0" t="n">
        <f aca="false">AVERAGE(G$2:G$67)</f>
        <v>0.412954545454545</v>
      </c>
    </row>
    <row r="62" customFormat="false" ht="13.8" hidden="false" customHeight="false" outlineLevel="0" collapsed="false">
      <c r="A62" s="1" t="n">
        <v>61</v>
      </c>
      <c r="B62" s="1" t="n">
        <v>21</v>
      </c>
      <c r="C62" s="2" t="n">
        <v>5</v>
      </c>
      <c r="D62" s="1" t="n">
        <v>0.71</v>
      </c>
      <c r="E62" s="1" t="n">
        <v>71</v>
      </c>
      <c r="F62" s="1" t="n">
        <v>12</v>
      </c>
      <c r="G62" s="1" t="n">
        <v>0.244</v>
      </c>
      <c r="I62" s="0" t="n">
        <f aca="false">AVERAGE(A$2:A$67)</f>
        <v>97.4234848484849</v>
      </c>
      <c r="J62" s="0" t="n">
        <f aca="false">AVERAGE(B$2:B$67)</f>
        <v>33.480303030303</v>
      </c>
      <c r="K62" s="0" t="n">
        <f aca="false">AVERAGE(C$2:C$67)</f>
        <v>16.7113636363636</v>
      </c>
      <c r="L62" s="0" t="n">
        <f aca="false">AVERAGE(D$2:D$67)</f>
        <v>0.92</v>
      </c>
      <c r="M62" s="0" t="n">
        <f aca="false">AVERAGE(E$2:E$67)</f>
        <v>93.2435909090909</v>
      </c>
      <c r="N62" s="0" t="n">
        <f aca="false">AVERAGE(F$2:F$67)</f>
        <v>21.0151515151515</v>
      </c>
      <c r="O62" s="0" t="n">
        <f aca="false">AVERAGE(G$2:G$67)</f>
        <v>0.412954545454545</v>
      </c>
    </row>
    <row r="63" customFormat="false" ht="13.8" hidden="false" customHeight="false" outlineLevel="0" collapsed="false">
      <c r="A63" s="1" t="n">
        <v>68</v>
      </c>
      <c r="B63" s="1" t="n">
        <v>21</v>
      </c>
      <c r="C63" s="2" t="n">
        <v>20</v>
      </c>
      <c r="D63" s="1" t="n">
        <v>0.53</v>
      </c>
      <c r="E63" s="1" t="n">
        <v>76</v>
      </c>
      <c r="F63" s="1" t="n">
        <v>21</v>
      </c>
      <c r="G63" s="1" t="n">
        <v>0.251</v>
      </c>
      <c r="I63" s="0" t="n">
        <f aca="false">AVERAGE(A$2:A$67)</f>
        <v>97.4234848484849</v>
      </c>
      <c r="J63" s="0" t="n">
        <f aca="false">AVERAGE(B$2:B$67)</f>
        <v>33.480303030303</v>
      </c>
      <c r="K63" s="0" t="n">
        <f aca="false">AVERAGE(C$2:C$67)</f>
        <v>16.7113636363636</v>
      </c>
      <c r="L63" s="0" t="n">
        <f aca="false">AVERAGE(D$2:D$67)</f>
        <v>0.92</v>
      </c>
      <c r="M63" s="0" t="n">
        <f aca="false">AVERAGE(E$2:E$67)</f>
        <v>93.2435909090909</v>
      </c>
      <c r="N63" s="0" t="n">
        <f aca="false">AVERAGE(F$2:F$67)</f>
        <v>21.0151515151515</v>
      </c>
      <c r="O63" s="0" t="n">
        <f aca="false">AVERAGE(G$2:G$67)</f>
        <v>0.412954545454545</v>
      </c>
    </row>
    <row r="64" customFormat="false" ht="13.8" hidden="false" customHeight="false" outlineLevel="0" collapsed="false">
      <c r="A64" s="1" t="n">
        <v>103.7</v>
      </c>
      <c r="B64" s="1" t="n">
        <v>30.42</v>
      </c>
      <c r="C64" s="2" t="n">
        <v>8.34</v>
      </c>
      <c r="D64" s="1" t="n">
        <v>0.81</v>
      </c>
      <c r="E64" s="1" t="n">
        <v>107.22</v>
      </c>
      <c r="F64" s="1" t="n">
        <v>25</v>
      </c>
      <c r="G64" s="1" t="n">
        <v>0.339</v>
      </c>
      <c r="I64" s="0" t="n">
        <f aca="false">AVERAGE(A$2:A$67)</f>
        <v>97.4234848484849</v>
      </c>
      <c r="J64" s="0" t="n">
        <f aca="false">AVERAGE(B$2:B$67)</f>
        <v>33.480303030303</v>
      </c>
      <c r="K64" s="0" t="n">
        <f aca="false">AVERAGE(C$2:C$67)</f>
        <v>16.7113636363636</v>
      </c>
      <c r="L64" s="0" t="n">
        <f aca="false">AVERAGE(D$2:D$67)</f>
        <v>0.92</v>
      </c>
      <c r="M64" s="0" t="n">
        <f aca="false">AVERAGE(E$2:E$67)</f>
        <v>93.2435909090909</v>
      </c>
      <c r="N64" s="0" t="n">
        <f aca="false">AVERAGE(F$2:F$67)</f>
        <v>21.0151515151515</v>
      </c>
      <c r="O64" s="0" t="n">
        <f aca="false">AVERAGE(G$2:G$67)</f>
        <v>0.412954545454545</v>
      </c>
    </row>
    <row r="65" customFormat="false" ht="13.8" hidden="false" customHeight="false" outlineLevel="0" collapsed="false">
      <c r="A65" s="1" t="n">
        <v>137.71</v>
      </c>
      <c r="B65" s="1" t="n">
        <v>38.73</v>
      </c>
      <c r="C65" s="2" t="n">
        <v>34.18</v>
      </c>
      <c r="D65" s="1" t="n">
        <v>0.84</v>
      </c>
      <c r="E65" s="1" t="n">
        <v>109.71</v>
      </c>
      <c r="F65" s="1" t="n">
        <v>27</v>
      </c>
      <c r="G65" s="1" t="n">
        <v>0.451</v>
      </c>
      <c r="I65" s="0" t="n">
        <f aca="false">AVERAGE(A$2:A$67)</f>
        <v>97.4234848484849</v>
      </c>
      <c r="J65" s="0" t="n">
        <f aca="false">AVERAGE(B$2:B$67)</f>
        <v>33.480303030303</v>
      </c>
      <c r="K65" s="0" t="n">
        <f aca="false">AVERAGE(C$2:C$67)</f>
        <v>16.7113636363636</v>
      </c>
      <c r="L65" s="0" t="n">
        <f aca="false">AVERAGE(D$2:D$67)</f>
        <v>0.92</v>
      </c>
      <c r="M65" s="0" t="n">
        <f aca="false">AVERAGE(E$2:E$67)</f>
        <v>93.2435909090909</v>
      </c>
      <c r="N65" s="0" t="n">
        <f aca="false">AVERAGE(F$2:F$67)</f>
        <v>21.0151515151515</v>
      </c>
      <c r="O65" s="0" t="n">
        <f aca="false">AVERAGE(G$2:G$67)</f>
        <v>0.412954545454545</v>
      </c>
    </row>
    <row r="66" customFormat="false" ht="13.8" hidden="false" customHeight="false" outlineLevel="0" collapsed="false">
      <c r="A66" s="1" t="n">
        <v>65</v>
      </c>
      <c r="B66" s="1" t="n">
        <v>24</v>
      </c>
      <c r="C66" s="2" t="n">
        <v>5</v>
      </c>
      <c r="D66" s="1" t="n">
        <v>0.62</v>
      </c>
      <c r="E66" s="1" t="n">
        <v>77</v>
      </c>
      <c r="F66" s="1" t="n">
        <v>17</v>
      </c>
      <c r="G66" s="1" t="n">
        <v>0.198</v>
      </c>
      <c r="I66" s="0" t="n">
        <f aca="false">AVERAGE(A$2:A$67)</f>
        <v>97.4234848484849</v>
      </c>
      <c r="J66" s="0" t="n">
        <f aca="false">AVERAGE(B$2:B$67)</f>
        <v>33.480303030303</v>
      </c>
      <c r="K66" s="0" t="n">
        <f aca="false">AVERAGE(C$2:C$67)</f>
        <v>16.7113636363636</v>
      </c>
      <c r="L66" s="0" t="n">
        <f aca="false">AVERAGE(D$2:D$67)</f>
        <v>0.92</v>
      </c>
      <c r="M66" s="0" t="n">
        <f aca="false">AVERAGE(E$2:E$67)</f>
        <v>93.2435909090909</v>
      </c>
      <c r="N66" s="0" t="n">
        <f aca="false">AVERAGE(F$2:F$67)</f>
        <v>21.0151515151515</v>
      </c>
      <c r="O66" s="0" t="n">
        <f aca="false">AVERAGE(G$2:G$67)</f>
        <v>0.412954545454545</v>
      </c>
    </row>
    <row r="67" customFormat="false" ht="13.8" hidden="false" customHeight="false" outlineLevel="0" collapsed="false">
      <c r="A67" s="1" t="n">
        <v>70</v>
      </c>
      <c r="B67" s="1" t="n">
        <v>26</v>
      </c>
      <c r="C67" s="2" t="n">
        <v>20</v>
      </c>
      <c r="D67" s="1" t="n">
        <v>0.64</v>
      </c>
      <c r="E67" s="1" t="n">
        <v>76</v>
      </c>
      <c r="F67" s="1" t="n">
        <v>23</v>
      </c>
      <c r="G67" s="1" t="n">
        <v>0.216</v>
      </c>
      <c r="I67" s="0" t="n">
        <f aca="false">AVERAGE(A$2:A$67)</f>
        <v>97.4234848484849</v>
      </c>
      <c r="J67" s="0" t="n">
        <f aca="false">AVERAGE(B$2:B$67)</f>
        <v>33.480303030303</v>
      </c>
      <c r="K67" s="0" t="n">
        <f aca="false">AVERAGE(C$2:C$67)</f>
        <v>16.7113636363636</v>
      </c>
      <c r="L67" s="0" t="n">
        <f aca="false">AVERAGE(D$2:D$67)</f>
        <v>0.92</v>
      </c>
      <c r="M67" s="0" t="n">
        <f aca="false">AVERAGE(E$2:E$67)</f>
        <v>93.2435909090909</v>
      </c>
      <c r="N67" s="0" t="n">
        <f aca="false">AVERAGE(F$2:F$67)</f>
        <v>21.0151515151515</v>
      </c>
      <c r="O67" s="0" t="n">
        <f aca="false">AVERAGE(G$2:G$67)</f>
        <v>0.412954545454545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1" min="1" style="0" width="8.57"/>
    <col collapsed="false" customWidth="true" hidden="false" outlineLevel="0" max="12" min="12" style="0" width="11.11"/>
    <col collapsed="false" customWidth="true" hidden="false" outlineLevel="0" max="1025" min="13" style="0" width="8.57"/>
  </cols>
  <sheetData>
    <row r="1" customFormat="false" ht="13.8" hidden="false" customHeight="false" outlineLevel="0" collapsed="false">
      <c r="A1" s="0" t="str">
        <f aca="false">"Residuals of "&amp;Sheet1!A1</f>
        <v>Residuals of total length</v>
      </c>
      <c r="B1" s="0" t="str">
        <f aca="false">"Residuals of "&amp;Sheet1!B1</f>
        <v>Residuals of width</v>
      </c>
      <c r="C1" s="0" t="str">
        <f aca="false">"Residuals of "&amp;Sheet1!C1</f>
        <v>Residuals of petiole length</v>
      </c>
      <c r="D1" s="0" t="str">
        <f aca="false">"Residuals of "&amp;Sheet1!D1</f>
        <v>Residuals of petiole diameter</v>
      </c>
      <c r="E1" s="0" t="str">
        <f aca="false">"Residuals of "&amp;Sheet1!E1</f>
        <v>Residuals of length of side</v>
      </c>
      <c r="F1" s="0" t="str">
        <f aca="false">"Residuals of "&amp;Sheet1!F1</f>
        <v>Residuals of num primary veins</v>
      </c>
      <c r="G1" s="0" t="str">
        <f aca="false">"Residuals of "&amp;Sheet1!G1</f>
        <v>Residuals of weight</v>
      </c>
      <c r="J1" s="0" t="s">
        <v>7</v>
      </c>
      <c r="K1" s="0" t="n">
        <v>-14.4234848484848</v>
      </c>
      <c r="L1" s="0" t="n">
        <v>1.57651515151515</v>
      </c>
      <c r="M1" s="0" t="n">
        <v>2.89651515151515</v>
      </c>
      <c r="N1" s="0" t="n">
        <v>39.9365151515152</v>
      </c>
      <c r="O1" s="0" t="n">
        <v>-32.0734848484849</v>
      </c>
      <c r="P1" s="0" t="n">
        <v>-9.20348484848485</v>
      </c>
      <c r="Q1" s="0" t="n">
        <v>-11.6834848484849</v>
      </c>
      <c r="R1" s="0" t="n">
        <v>12.0465151515152</v>
      </c>
      <c r="S1" s="0" t="n">
        <v>-24.0834848484848</v>
      </c>
      <c r="T1" s="0" t="n">
        <v>-6.10348484848485</v>
      </c>
      <c r="U1" s="0" t="n">
        <v>-17.7934848484849</v>
      </c>
      <c r="V1" s="0" t="n">
        <v>7.24651515151516</v>
      </c>
      <c r="W1" s="0" t="n">
        <v>-25.4234848484848</v>
      </c>
      <c r="X1" s="0" t="n">
        <v>-19.4234848484848</v>
      </c>
      <c r="Y1" s="0" t="n">
        <v>10.2765151515152</v>
      </c>
      <c r="Z1" s="0" t="n">
        <v>32.5765151515152</v>
      </c>
      <c r="AA1" s="0" t="n">
        <v>-52.4234848484849</v>
      </c>
      <c r="AB1" s="0" t="n">
        <v>-44.4234848484849</v>
      </c>
      <c r="AC1" s="0" t="n">
        <v>10.7065151515151</v>
      </c>
      <c r="AD1" s="0" t="n">
        <v>49.2565151515152</v>
      </c>
      <c r="AE1" s="0" t="n">
        <v>27.0065151515152</v>
      </c>
      <c r="AF1" s="0" t="n">
        <v>57.0065151515152</v>
      </c>
      <c r="AG1" s="0" t="n">
        <v>-21.5034848484848</v>
      </c>
      <c r="AH1" s="0" t="n">
        <v>-0.673484848484847</v>
      </c>
      <c r="AI1" s="0" t="n">
        <v>-13.2134848484849</v>
      </c>
      <c r="AJ1" s="0" t="n">
        <v>2.24651515151515</v>
      </c>
      <c r="AK1" s="0" t="n">
        <v>13.5265151515152</v>
      </c>
      <c r="AL1" s="0" t="n">
        <v>44.9665151515151</v>
      </c>
      <c r="AM1" s="0" t="n">
        <v>-2.59348484848485</v>
      </c>
      <c r="AN1" s="0" t="n">
        <v>17.4465151515152</v>
      </c>
      <c r="AO1" s="0" t="n">
        <v>8.91651515151516</v>
      </c>
      <c r="AP1" s="0" t="n">
        <v>39.1765151515151</v>
      </c>
      <c r="AQ1" s="0" t="n">
        <v>-28.9034848484849</v>
      </c>
      <c r="AR1" s="0" t="n">
        <v>-18.7234848484848</v>
      </c>
      <c r="AS1" s="0" t="n">
        <v>-10.5534848484848</v>
      </c>
      <c r="AT1" s="0" t="n">
        <v>20.1265151515152</v>
      </c>
      <c r="AU1" s="0" t="n">
        <v>-11.4434848484848</v>
      </c>
      <c r="AV1" s="0" t="n">
        <v>2.02651515151516</v>
      </c>
      <c r="AW1" s="0" t="n">
        <v>7.40651515151515</v>
      </c>
      <c r="AX1" s="0" t="n">
        <v>48.1865151515152</v>
      </c>
      <c r="AY1" s="0" t="n">
        <v>0.176515151515147</v>
      </c>
      <c r="AZ1" s="0" t="n">
        <v>31.5765151515152</v>
      </c>
      <c r="BA1" s="0" t="n">
        <v>-26.6734848484848</v>
      </c>
      <c r="BB1" s="0" t="n">
        <v>-13.4534848484849</v>
      </c>
      <c r="BC1" s="0" t="n">
        <v>-13.5234848484848</v>
      </c>
      <c r="BD1" s="0" t="n">
        <v>7.07651515151515</v>
      </c>
      <c r="BE1" s="0" t="n">
        <v>-9.41348484848484</v>
      </c>
      <c r="BF1" s="0" t="n">
        <v>13.5865151515152</v>
      </c>
      <c r="BG1" s="0" t="n">
        <v>19.0065151515152</v>
      </c>
      <c r="BH1" s="0" t="n">
        <v>52.5665151515152</v>
      </c>
      <c r="BI1" s="0" t="n">
        <v>1.89651515151515</v>
      </c>
      <c r="BJ1" s="0" t="n">
        <v>9.23651515151515</v>
      </c>
      <c r="BK1" s="0" t="n">
        <v>-41.4234848484849</v>
      </c>
      <c r="BL1" s="0" t="n">
        <v>-25.4234848484848</v>
      </c>
      <c r="BM1" s="0" t="n">
        <v>-15.4234848484848</v>
      </c>
      <c r="BN1" s="0" t="n">
        <v>-8.42348484848485</v>
      </c>
      <c r="BO1" s="0" t="n">
        <v>-2.42348484848485</v>
      </c>
      <c r="BP1" s="0" t="n">
        <v>-2.42348484848485</v>
      </c>
      <c r="BQ1" s="0" t="n">
        <v>-10.7434848484848</v>
      </c>
      <c r="BR1" s="0" t="n">
        <v>23.4665151515152</v>
      </c>
      <c r="BS1" s="0" t="n">
        <v>-36.4234848484848</v>
      </c>
      <c r="BT1" s="0" t="n">
        <v>-29.4234848484848</v>
      </c>
      <c r="BU1" s="0" t="n">
        <v>6.27651515151516</v>
      </c>
      <c r="BV1" s="0" t="n">
        <v>40.2865151515152</v>
      </c>
      <c r="BW1" s="0" t="n">
        <v>-32.4234848484848</v>
      </c>
      <c r="BX1" s="0" t="n">
        <v>-27.4234848484848</v>
      </c>
    </row>
    <row r="2" customFormat="false" ht="13.8" hidden="false" customHeight="false" outlineLevel="0" collapsed="false">
      <c r="A2" s="0" t="n">
        <f aca="false">Sheet1!A2-Sheet1!I2</f>
        <v>-14.4234848484848</v>
      </c>
      <c r="B2" s="0" t="n">
        <f aca="false">Sheet1!B2-Sheet1!J2</f>
        <v>-0.480303030303027</v>
      </c>
      <c r="C2" s="0" t="n">
        <f aca="false">Sheet1!C2-Sheet1!K2</f>
        <v>-11.7113636363636</v>
      </c>
      <c r="D2" s="0" t="n">
        <f aca="false">Sheet1!D2-Sheet1!L2</f>
        <v>0.14</v>
      </c>
      <c r="E2" s="0" t="n">
        <f aca="false">Sheet1!E2-Sheet1!M2</f>
        <v>-2.24359090909091</v>
      </c>
      <c r="F2" s="0" t="n">
        <f aca="false">Sheet1!F2-Sheet1!N2</f>
        <v>-7.01515151515152</v>
      </c>
      <c r="G2" s="0" t="n">
        <f aca="false">Sheet1!G2-Sheet1!O2</f>
        <v>-0.0539545454545454</v>
      </c>
      <c r="J2" s="0" t="s">
        <v>8</v>
      </c>
      <c r="K2" s="0" t="n">
        <v>-0.480303030303027</v>
      </c>
      <c r="L2" s="0" t="n">
        <v>0.519696969696973</v>
      </c>
      <c r="M2" s="0" t="n">
        <v>2.42969696969697</v>
      </c>
      <c r="N2" s="0" t="n">
        <v>5.86969696969697</v>
      </c>
      <c r="O2" s="0" t="n">
        <v>-9.71030303030303</v>
      </c>
      <c r="P2" s="0" t="n">
        <v>-9.35030303030303</v>
      </c>
      <c r="Q2" s="0" t="n">
        <v>-5.38030303030303</v>
      </c>
      <c r="R2" s="0" t="n">
        <v>-2.25030303030303</v>
      </c>
      <c r="S2" s="0" t="n">
        <v>-2.78030303030303</v>
      </c>
      <c r="T2" s="0" t="n">
        <v>1.06969696969697</v>
      </c>
      <c r="U2" s="0" t="n">
        <v>-8.66030303030303</v>
      </c>
      <c r="V2" s="0" t="n">
        <v>-4.40030303030303</v>
      </c>
      <c r="W2" s="0" t="n">
        <v>-3.48030303030303</v>
      </c>
      <c r="X2" s="0" t="n">
        <v>-1.48030303030303</v>
      </c>
      <c r="Y2" s="0" t="n">
        <v>10.399696969697</v>
      </c>
      <c r="Z2" s="0" t="n">
        <v>13.549696969697</v>
      </c>
      <c r="AA2" s="0" t="n">
        <v>-15.480303030303</v>
      </c>
      <c r="AB2" s="0" t="n">
        <v>-14.480303030303</v>
      </c>
      <c r="AC2" s="0" t="n">
        <v>1.21969696969698</v>
      </c>
      <c r="AD2" s="0" t="n">
        <v>8.31969696969697</v>
      </c>
      <c r="AE2" s="0" t="n">
        <v>12.509696969697</v>
      </c>
      <c r="AF2" s="0" t="n">
        <v>20.189696969697</v>
      </c>
      <c r="AG2" s="0" t="n">
        <v>-9.33030303030303</v>
      </c>
      <c r="AH2" s="0" t="n">
        <v>-7.02030303030303</v>
      </c>
      <c r="AI2" s="0" t="n">
        <v>-9.51030303030303</v>
      </c>
      <c r="AJ2" s="0" t="n">
        <v>-6.22030303030303</v>
      </c>
      <c r="AK2" s="0" t="n">
        <v>2.32969696969698</v>
      </c>
      <c r="AL2" s="0" t="n">
        <v>11.299696969697</v>
      </c>
      <c r="AM2" s="0" t="n">
        <v>4.52969696969697</v>
      </c>
      <c r="AN2" s="0" t="n">
        <v>10.589696969697</v>
      </c>
      <c r="AO2" s="0" t="n">
        <v>4.99969696969697</v>
      </c>
      <c r="AP2" s="0" t="n">
        <v>7.12969696969697</v>
      </c>
      <c r="AQ2" s="0" t="n">
        <v>-3.95030303030303</v>
      </c>
      <c r="AR2" s="0" t="n">
        <v>-5.28030303030303</v>
      </c>
      <c r="AS2" s="0" t="n">
        <v>-2.72030303030303</v>
      </c>
      <c r="AT2" s="0" t="n">
        <v>3.14969696969698</v>
      </c>
      <c r="AU2" s="0" t="n">
        <v>-9.22030303030303</v>
      </c>
      <c r="AV2" s="0" t="n">
        <v>-8.75030303030303</v>
      </c>
      <c r="AW2" s="0" t="n">
        <v>0.839696969696973</v>
      </c>
      <c r="AX2" s="0" t="n">
        <v>10.329696969697</v>
      </c>
      <c r="AY2" s="0" t="n">
        <v>1.93969696969697</v>
      </c>
      <c r="AZ2" s="0" t="n">
        <v>6.25969696969698</v>
      </c>
      <c r="BA2" s="0" t="n">
        <v>-11.270303030303</v>
      </c>
      <c r="BB2" s="0" t="n">
        <v>-10.140303030303</v>
      </c>
      <c r="BC2" s="0" t="n">
        <v>-2.68030303030303</v>
      </c>
      <c r="BD2" s="0" t="n">
        <v>1.80969696969697</v>
      </c>
      <c r="BE2" s="0" t="n">
        <v>2.63969696969697</v>
      </c>
      <c r="BF2" s="0" t="n">
        <v>7.22969696969697</v>
      </c>
      <c r="BG2" s="0" t="n">
        <v>11.849696969697</v>
      </c>
      <c r="BH2" s="0" t="n">
        <v>16.219696969697</v>
      </c>
      <c r="BI2" s="0" t="n">
        <v>5.69969696969697</v>
      </c>
      <c r="BJ2" s="0" t="n">
        <v>10.859696969697</v>
      </c>
      <c r="BK2" s="0" t="n">
        <v>-4.48030303030303</v>
      </c>
      <c r="BL2" s="0" t="n">
        <v>0.519696969696973</v>
      </c>
      <c r="BM2" s="0" t="n">
        <v>2.51969696969697</v>
      </c>
      <c r="BN2" s="0" t="n">
        <v>1.51969696969697</v>
      </c>
      <c r="BO2" s="0" t="n">
        <v>4.51969696969697</v>
      </c>
      <c r="BP2" s="0" t="n">
        <v>4.51969696969697</v>
      </c>
      <c r="BQ2" s="0" t="n">
        <v>-3.20030303030303</v>
      </c>
      <c r="BR2" s="0" t="n">
        <v>2.05969696969697</v>
      </c>
      <c r="BS2" s="0" t="n">
        <v>-12.480303030303</v>
      </c>
      <c r="BT2" s="0" t="n">
        <v>-12.480303030303</v>
      </c>
      <c r="BU2" s="0" t="n">
        <v>-3.06030303030303</v>
      </c>
      <c r="BV2" s="0" t="n">
        <v>5.24969696969697</v>
      </c>
      <c r="BW2" s="0" t="n">
        <v>-9.48030303030303</v>
      </c>
      <c r="BX2" s="0" t="n">
        <v>-7.48030303030303</v>
      </c>
    </row>
    <row r="3" customFormat="false" ht="13.8" hidden="false" customHeight="false" outlineLevel="0" collapsed="false">
      <c r="A3" s="0" t="n">
        <f aca="false">Sheet1!A3-Sheet1!I3</f>
        <v>1.57651515151515</v>
      </c>
      <c r="B3" s="0" t="n">
        <f aca="false">Sheet1!B3-Sheet1!J3</f>
        <v>0.519696969696973</v>
      </c>
      <c r="C3" s="0" t="n">
        <f aca="false">Sheet1!C3-Sheet1!K3</f>
        <v>10.2886363636364</v>
      </c>
      <c r="D3" s="0" t="n">
        <f aca="false">Sheet1!D3-Sheet1!L3</f>
        <v>-0.1</v>
      </c>
      <c r="E3" s="0" t="n">
        <f aca="false">Sheet1!E3-Sheet1!M3</f>
        <v>16.7564090909091</v>
      </c>
      <c r="F3" s="0" t="n">
        <f aca="false">Sheet1!F3-Sheet1!N3</f>
        <v>-0.0151515151515156</v>
      </c>
      <c r="G3" s="0" t="n">
        <f aca="false">Sheet1!G3-Sheet1!O3</f>
        <v>0.118045454545455</v>
      </c>
      <c r="J3" s="0" t="s">
        <v>9</v>
      </c>
      <c r="K3" s="0" t="n">
        <v>-11.7113636363636</v>
      </c>
      <c r="L3" s="0" t="n">
        <v>10.2886363636364</v>
      </c>
      <c r="M3" s="0" t="n">
        <v>-10.8213636363636</v>
      </c>
      <c r="N3" s="0" t="n">
        <v>18.5486363636364</v>
      </c>
      <c r="O3" s="0" t="n">
        <v>-11.7213636363636</v>
      </c>
      <c r="P3" s="0" t="n">
        <v>4.46863636363636</v>
      </c>
      <c r="Q3" s="0" t="n">
        <v>-10.0413636363636</v>
      </c>
      <c r="R3" s="0" t="n">
        <v>9.26863636363636</v>
      </c>
      <c r="S3" s="0" t="n">
        <v>-12.3813636363636</v>
      </c>
      <c r="T3" s="0" t="n">
        <v>10.3186363636364</v>
      </c>
      <c r="U3" s="0" t="n">
        <v>-13.3913636363636</v>
      </c>
      <c r="V3" s="0" t="n">
        <v>2.46863636363636</v>
      </c>
      <c r="W3" s="0" t="n">
        <v>7.28863636363636</v>
      </c>
      <c r="X3" s="0" t="n">
        <v>8.28863636363636</v>
      </c>
      <c r="Y3" s="0" t="n">
        <v>-7.32136363636364</v>
      </c>
      <c r="Z3" s="0" t="n">
        <v>12.7386363636364</v>
      </c>
      <c r="AA3" s="0" t="n">
        <v>-14.7113636363636</v>
      </c>
      <c r="AB3" s="0" t="n">
        <v>-4.71136363636364</v>
      </c>
      <c r="AC3" s="0" t="n">
        <v>-5.91136363636364</v>
      </c>
      <c r="AD3" s="0" t="n">
        <v>14.7786363636364</v>
      </c>
      <c r="AE3" s="0" t="n">
        <v>-6.44136363636364</v>
      </c>
      <c r="AF3" s="0" t="n">
        <v>23.5986363636364</v>
      </c>
      <c r="AG3" s="0" t="n">
        <v>-9.06136363636364</v>
      </c>
      <c r="AH3" s="0" t="n">
        <v>11.1286363636364</v>
      </c>
      <c r="AI3" s="0" t="n">
        <v>-12.7613636363636</v>
      </c>
      <c r="AJ3" s="0" t="n">
        <v>1.92863636363636</v>
      </c>
      <c r="AK3" s="0" t="n">
        <v>-9.15136363636364</v>
      </c>
      <c r="AL3" s="0" t="n">
        <v>22.5986363636364</v>
      </c>
      <c r="AM3" s="0" t="n">
        <v>-7.82136363636364</v>
      </c>
      <c r="AN3" s="0" t="n">
        <v>14.8986363636364</v>
      </c>
      <c r="AO3" s="0" t="n">
        <v>-8.56136363636364</v>
      </c>
      <c r="AP3" s="0" t="n">
        <v>12.0686363636364</v>
      </c>
      <c r="AQ3" s="0" t="n">
        <v>-8.17136363636364</v>
      </c>
      <c r="AR3" s="0" t="n">
        <v>-0.571363636363635</v>
      </c>
      <c r="AS3" s="0" t="n">
        <v>-11.5813636363636</v>
      </c>
      <c r="AT3" s="0" t="n">
        <v>9.62863636363636</v>
      </c>
      <c r="AU3" s="0" t="n">
        <v>-11.5813636363636</v>
      </c>
      <c r="AV3" s="0" t="n">
        <v>-2.01136363636364</v>
      </c>
      <c r="AW3" s="0" t="n">
        <v>-7.63136363636364</v>
      </c>
      <c r="AX3" s="0" t="n">
        <v>22.9286363636364</v>
      </c>
      <c r="AY3" s="0" t="n">
        <v>-3.34136363636364</v>
      </c>
      <c r="AZ3" s="0" t="n">
        <v>15.5986363636364</v>
      </c>
      <c r="BA3" s="0" t="n">
        <v>-13.3713636363636</v>
      </c>
      <c r="BB3" s="0" t="n">
        <v>-1.99136363636364</v>
      </c>
      <c r="BC3" s="0" t="n">
        <v>-10.4013636363636</v>
      </c>
      <c r="BD3" s="0" t="n">
        <v>7.72863636363637</v>
      </c>
      <c r="BE3" s="0" t="n">
        <v>-10.6413636363636</v>
      </c>
      <c r="BF3" s="0" t="n">
        <v>9.00863636363636</v>
      </c>
      <c r="BG3" s="0" t="n">
        <v>-9.39136363636364</v>
      </c>
      <c r="BH3" s="0" t="n">
        <v>10.4586363636364</v>
      </c>
      <c r="BI3" s="0" t="n">
        <v>-7.22136363636364</v>
      </c>
      <c r="BJ3" s="0" t="n">
        <v>19.4886363636364</v>
      </c>
      <c r="BK3" s="0" t="n">
        <v>-12.7113636363636</v>
      </c>
      <c r="BL3" s="0" t="n">
        <v>6.28863636363636</v>
      </c>
      <c r="BM3" s="0" t="n">
        <v>-6.71136363636364</v>
      </c>
      <c r="BN3" s="0" t="n">
        <v>3.28863636363636</v>
      </c>
      <c r="BO3" s="0" t="n">
        <v>-11.7113636363636</v>
      </c>
      <c r="BP3" s="0" t="n">
        <v>6.28863636363636</v>
      </c>
      <c r="BQ3" s="0" t="n">
        <v>-10.6613636363636</v>
      </c>
      <c r="BR3" s="0" t="n">
        <v>8.58863636363637</v>
      </c>
      <c r="BS3" s="0" t="n">
        <v>-11.7113636363636</v>
      </c>
      <c r="BT3" s="0" t="n">
        <v>3.28863636363636</v>
      </c>
      <c r="BU3" s="0" t="n">
        <v>-8.37136363636364</v>
      </c>
      <c r="BV3" s="0" t="n">
        <v>17.4686363636364</v>
      </c>
      <c r="BW3" s="0" t="n">
        <v>-11.7113636363636</v>
      </c>
      <c r="BX3" s="0" t="n">
        <v>3.28863636363636</v>
      </c>
    </row>
    <row r="4" customFormat="false" ht="13.8" hidden="false" customHeight="false" outlineLevel="0" collapsed="false">
      <c r="A4" s="0" t="n">
        <f aca="false">Sheet1!A4-Sheet1!I4</f>
        <v>2.89651515151515</v>
      </c>
      <c r="B4" s="0" t="n">
        <f aca="false">Sheet1!B4-Sheet1!J4</f>
        <v>2.42969696969697</v>
      </c>
      <c r="C4" s="0" t="n">
        <f aca="false">Sheet1!C4-Sheet1!K4</f>
        <v>-10.8213636363636</v>
      </c>
      <c r="D4" s="0" t="n">
        <f aca="false">Sheet1!D4-Sheet1!L4</f>
        <v>0.29</v>
      </c>
      <c r="E4" s="0" t="n">
        <f aca="false">Sheet1!E4-Sheet1!M4</f>
        <v>12.8364090909091</v>
      </c>
      <c r="F4" s="0" t="n">
        <f aca="false">Sheet1!F4-Sheet1!N4</f>
        <v>2.98484848484848</v>
      </c>
      <c r="G4" s="0" t="n">
        <f aca="false">Sheet1!G4-Sheet1!O4</f>
        <v>-0.0179545454545454</v>
      </c>
      <c r="J4" s="0" t="s">
        <v>10</v>
      </c>
      <c r="K4" s="0" t="n">
        <v>0.14</v>
      </c>
      <c r="L4" s="0" t="n">
        <v>-0.1</v>
      </c>
      <c r="M4" s="0" t="n">
        <v>0.29</v>
      </c>
      <c r="N4" s="0" t="n">
        <v>0.09</v>
      </c>
      <c r="O4" s="0" t="n">
        <v>0.07</v>
      </c>
      <c r="P4" s="0" t="n">
        <v>-0.2</v>
      </c>
      <c r="Q4" s="0" t="n">
        <v>-0.04</v>
      </c>
      <c r="R4" s="0" t="n">
        <v>-0.17</v>
      </c>
      <c r="S4" s="0" t="n">
        <v>-0.05</v>
      </c>
      <c r="T4" s="0" t="n">
        <v>-0.42</v>
      </c>
      <c r="U4" s="0" t="n">
        <v>0.31</v>
      </c>
      <c r="V4" s="0" t="n">
        <v>0.46</v>
      </c>
      <c r="W4" s="0" t="n">
        <v>-0.14</v>
      </c>
      <c r="X4" s="0" t="n">
        <v>-0.27</v>
      </c>
      <c r="Y4" s="0" t="n">
        <v>0.19</v>
      </c>
      <c r="Z4" s="0" t="n">
        <v>0.23</v>
      </c>
      <c r="AA4" s="0" t="n">
        <v>-0.35</v>
      </c>
      <c r="AB4" s="0" t="n">
        <v>-0.51</v>
      </c>
      <c r="AC4" s="0" t="n">
        <v>0.15</v>
      </c>
      <c r="AD4" s="0" t="n">
        <v>-0.05</v>
      </c>
      <c r="AE4" s="0" t="n">
        <v>0.01</v>
      </c>
      <c r="AF4" s="0" t="n">
        <v>0.0399999999999999</v>
      </c>
      <c r="AG4" s="0" t="n">
        <v>-0.13</v>
      </c>
      <c r="AH4" s="0" t="n">
        <v>-0.14</v>
      </c>
      <c r="AI4" s="0" t="n">
        <v>0.0399999999999999</v>
      </c>
      <c r="AJ4" s="0" t="n">
        <v>0.11</v>
      </c>
      <c r="AK4" s="0" t="n">
        <v>0.01</v>
      </c>
      <c r="AL4" s="0" t="n">
        <v>-0.0600000000000001</v>
      </c>
      <c r="AM4" s="0" t="n">
        <v>0.0499999999999999</v>
      </c>
      <c r="AN4" s="0" t="n">
        <v>0.07</v>
      </c>
      <c r="AO4" s="0" t="n">
        <v>-0.15</v>
      </c>
      <c r="AP4" s="0" t="n">
        <v>-0.11</v>
      </c>
      <c r="AQ4" s="0" t="n">
        <v>0.14</v>
      </c>
      <c r="AR4" s="0" t="n">
        <v>0.01</v>
      </c>
      <c r="AS4" s="0" t="n">
        <v>0.42</v>
      </c>
      <c r="AT4" s="0" t="n">
        <v>0.2</v>
      </c>
      <c r="AU4" s="0" t="n">
        <v>0.07</v>
      </c>
      <c r="AV4" s="0" t="n">
        <v>-0.03</v>
      </c>
      <c r="AW4" s="0" t="n">
        <v>0.38</v>
      </c>
      <c r="AX4" s="0" t="n">
        <v>0.24</v>
      </c>
      <c r="AY4" s="0" t="n">
        <v>0.18</v>
      </c>
      <c r="AZ4" s="0" t="n">
        <v>-0.03</v>
      </c>
      <c r="BA4" s="0" t="n">
        <v>-0.05</v>
      </c>
      <c r="BB4" s="0" t="n">
        <v>-0.01</v>
      </c>
      <c r="BC4" s="0" t="n">
        <v>0.39</v>
      </c>
      <c r="BD4" s="0" t="n">
        <v>0.13</v>
      </c>
      <c r="BE4" s="0" t="n">
        <v>0.46</v>
      </c>
      <c r="BF4" s="0" t="n">
        <v>0.07</v>
      </c>
      <c r="BG4" s="0" t="n">
        <v>0.32</v>
      </c>
      <c r="BH4" s="0" t="n">
        <v>0.2</v>
      </c>
      <c r="BI4" s="0" t="n">
        <v>-0.12</v>
      </c>
      <c r="BJ4" s="0" t="n">
        <v>-0.36</v>
      </c>
      <c r="BK4" s="0" t="n">
        <v>-0.17</v>
      </c>
      <c r="BL4" s="0" t="n">
        <v>-0.3</v>
      </c>
      <c r="BM4" s="0" t="n">
        <v>0.21</v>
      </c>
      <c r="BN4" s="0" t="n">
        <v>-0.0800000000000001</v>
      </c>
      <c r="BO4" s="0" t="n">
        <v>-0.04</v>
      </c>
      <c r="BP4" s="0" t="n">
        <v>-0.2</v>
      </c>
      <c r="BQ4" s="0" t="n">
        <v>0.0399999999999999</v>
      </c>
      <c r="BR4" s="0" t="n">
        <v>-0.0700000000000001</v>
      </c>
      <c r="BS4" s="0" t="n">
        <v>-0.21</v>
      </c>
      <c r="BT4" s="0" t="n">
        <v>-0.39</v>
      </c>
      <c r="BU4" s="0" t="n">
        <v>-0.11</v>
      </c>
      <c r="BV4" s="0" t="n">
        <v>-0.0800000000000001</v>
      </c>
      <c r="BW4" s="0" t="n">
        <v>-0.3</v>
      </c>
      <c r="BX4" s="0" t="n">
        <v>-0.28</v>
      </c>
    </row>
    <row r="5" customFormat="false" ht="13.8" hidden="false" customHeight="false" outlineLevel="0" collapsed="false">
      <c r="A5" s="0" t="n">
        <f aca="false">Sheet1!A5-Sheet1!I5</f>
        <v>39.9365151515152</v>
      </c>
      <c r="B5" s="0" t="n">
        <f aca="false">Sheet1!B5-Sheet1!J5</f>
        <v>5.86969696969697</v>
      </c>
      <c r="C5" s="0" t="n">
        <f aca="false">Sheet1!C5-Sheet1!K5</f>
        <v>18.5486363636364</v>
      </c>
      <c r="D5" s="0" t="n">
        <f aca="false">Sheet1!D5-Sheet1!L5</f>
        <v>0.09</v>
      </c>
      <c r="E5" s="0" t="n">
        <f aca="false">Sheet1!E5-Sheet1!M5</f>
        <v>15.7264090909091</v>
      </c>
      <c r="F5" s="0" t="n">
        <f aca="false">Sheet1!F5-Sheet1!N5</f>
        <v>4.98484848484848</v>
      </c>
      <c r="G5" s="0" t="n">
        <f aca="false">Sheet1!G5-Sheet1!O5</f>
        <v>0.0930454545454546</v>
      </c>
      <c r="J5" s="0" t="s">
        <v>11</v>
      </c>
      <c r="K5" s="0" t="n">
        <v>-2.24359090909091</v>
      </c>
      <c r="L5" s="0" t="n">
        <v>16.7564090909091</v>
      </c>
      <c r="M5" s="0" t="n">
        <v>12.8364090909091</v>
      </c>
      <c r="N5" s="0" t="n">
        <v>15.7264090909091</v>
      </c>
      <c r="O5" s="0" t="n">
        <v>-28.8035909090909</v>
      </c>
      <c r="P5" s="0" t="n">
        <v>-21.5735909090909</v>
      </c>
      <c r="Q5" s="0" t="n">
        <v>-11.8035909090909</v>
      </c>
      <c r="R5" s="0" t="n">
        <v>-4.32359090909091</v>
      </c>
      <c r="S5" s="0" t="n">
        <v>-13.3435909090909</v>
      </c>
      <c r="T5" s="0" t="n">
        <v>-16.5735909090909</v>
      </c>
      <c r="U5" s="0" t="n">
        <v>-11.5735909090909</v>
      </c>
      <c r="V5" s="0" t="n">
        <v>-1.58359090909092</v>
      </c>
      <c r="W5" s="0" t="n">
        <v>-18.2435909090909</v>
      </c>
      <c r="X5" s="0" t="n">
        <v>-8.24359090909091</v>
      </c>
      <c r="Y5" s="0" t="n">
        <v>9.87340909090909</v>
      </c>
      <c r="Z5" s="0" t="n">
        <v>14.1264090909091</v>
      </c>
      <c r="AA5" s="0" t="n">
        <v>-41.2435909090909</v>
      </c>
      <c r="AB5" s="0" t="n">
        <v>-36.2435909090909</v>
      </c>
      <c r="AC5" s="0" t="n">
        <v>14.6764090909091</v>
      </c>
      <c r="AD5" s="0" t="n">
        <v>21.3964090909091</v>
      </c>
      <c r="AE5" s="0" t="n">
        <v>42.3064090909091</v>
      </c>
      <c r="AF5" s="0" t="n">
        <v>35.1864090909091</v>
      </c>
      <c r="AG5" s="0" t="n">
        <v>-22.0235909090909</v>
      </c>
      <c r="AH5" s="0" t="n">
        <v>-14.4035909090909</v>
      </c>
      <c r="AI5" s="0" t="n">
        <v>-8.14359090909092</v>
      </c>
      <c r="AJ5" s="0" t="n">
        <v>-3.70359090909091</v>
      </c>
      <c r="AK5" s="0" t="n">
        <v>32.3664090909091</v>
      </c>
      <c r="AL5" s="0" t="n">
        <v>29.0464090909091</v>
      </c>
      <c r="AM5" s="0" t="n">
        <v>3.45640909090909</v>
      </c>
      <c r="AN5" s="0" t="n">
        <v>5.08640909090909</v>
      </c>
      <c r="AO5" s="0" t="n">
        <v>12.4864090909091</v>
      </c>
      <c r="AP5" s="0" t="n">
        <v>23.3464090909091</v>
      </c>
      <c r="AQ5" s="0" t="n">
        <v>-25.3535909090909</v>
      </c>
      <c r="AR5" s="0" t="n">
        <v>-17.2735909090909</v>
      </c>
      <c r="AS5" s="0" t="n">
        <v>-5.73359090909091</v>
      </c>
      <c r="AT5" s="0" t="n">
        <v>11.3464090909091</v>
      </c>
      <c r="AU5" s="0" t="n">
        <v>-7.51359090909091</v>
      </c>
      <c r="AV5" s="0" t="n">
        <v>-10.6035909090909</v>
      </c>
      <c r="AW5" s="0" t="n">
        <v>19.3664090909091</v>
      </c>
      <c r="AX5" s="0" t="n">
        <v>22.3464090909091</v>
      </c>
      <c r="AY5" s="0" t="n">
        <v>12.4564090909091</v>
      </c>
      <c r="AZ5" s="0" t="n">
        <v>15.8064090909091</v>
      </c>
      <c r="BA5" s="0" t="n">
        <v>-19.2635909090909</v>
      </c>
      <c r="BB5" s="0" t="n">
        <v>-15.4435909090909</v>
      </c>
      <c r="BC5" s="0" t="n">
        <v>-8.59359090909091</v>
      </c>
      <c r="BD5" s="0" t="n">
        <v>-4.69359090909092</v>
      </c>
      <c r="BE5" s="0" t="n">
        <v>0.826409090909081</v>
      </c>
      <c r="BF5" s="0" t="n">
        <v>7.63640909090908</v>
      </c>
      <c r="BG5" s="0" t="n">
        <v>28.1764090909091</v>
      </c>
      <c r="BH5" s="0" t="n">
        <v>34.5864090909091</v>
      </c>
      <c r="BI5" s="0" t="n">
        <v>-0.983590909090907</v>
      </c>
      <c r="BJ5" s="0" t="n">
        <v>-3.16359090909091</v>
      </c>
      <c r="BK5" s="0" t="n">
        <v>-17.2435909090909</v>
      </c>
      <c r="BL5" s="0" t="n">
        <v>-9.24359090909091</v>
      </c>
      <c r="BM5" s="0" t="n">
        <v>3.75640909090909</v>
      </c>
      <c r="BN5" s="0" t="n">
        <v>-1.24359090909091</v>
      </c>
      <c r="BO5" s="0" t="n">
        <v>-4.24359090909091</v>
      </c>
      <c r="BP5" s="0" t="n">
        <v>6.75640909090909</v>
      </c>
      <c r="BQ5" s="0" t="n">
        <v>-3.62359090909091</v>
      </c>
      <c r="BR5" s="0" t="n">
        <v>9.08640909090909</v>
      </c>
      <c r="BS5" s="0" t="n">
        <v>-22.2435909090909</v>
      </c>
      <c r="BT5" s="0" t="n">
        <v>-17.2435909090909</v>
      </c>
      <c r="BU5" s="0" t="n">
        <v>13.9764090909091</v>
      </c>
      <c r="BV5" s="0" t="n">
        <v>16.4664090909091</v>
      </c>
      <c r="BW5" s="0" t="n">
        <v>-16.2435909090909</v>
      </c>
      <c r="BX5" s="0" t="n">
        <v>-17.2435909090909</v>
      </c>
    </row>
    <row r="6" customFormat="false" ht="13.8" hidden="false" customHeight="false" outlineLevel="0" collapsed="false">
      <c r="A6" s="0" t="n">
        <f aca="false">Sheet1!A6-Sheet1!I6</f>
        <v>-32.0734848484849</v>
      </c>
      <c r="B6" s="0" t="n">
        <f aca="false">Sheet1!B6-Sheet1!J6</f>
        <v>-9.71030303030303</v>
      </c>
      <c r="C6" s="0" t="n">
        <f aca="false">Sheet1!C6-Sheet1!K6</f>
        <v>-11.7213636363636</v>
      </c>
      <c r="D6" s="0" t="n">
        <f aca="false">Sheet1!D6-Sheet1!L6</f>
        <v>0.07</v>
      </c>
      <c r="E6" s="0" t="n">
        <f aca="false">Sheet1!E6-Sheet1!M6</f>
        <v>-28.8035909090909</v>
      </c>
      <c r="F6" s="0" t="n">
        <f aca="false">Sheet1!F6-Sheet1!N6</f>
        <v>-3.01515151515152</v>
      </c>
      <c r="G6" s="0" t="n">
        <f aca="false">Sheet1!G6-Sheet1!O6</f>
        <v>-0.287954545454545</v>
      </c>
      <c r="J6" s="0" t="s">
        <v>12</v>
      </c>
      <c r="K6" s="0" t="n">
        <v>-7.01515151515152</v>
      </c>
      <c r="L6" s="0" t="n">
        <v>-0.0151515151515156</v>
      </c>
      <c r="M6" s="0" t="n">
        <v>2.98484848484848</v>
      </c>
      <c r="N6" s="0" t="n">
        <v>4.98484848484848</v>
      </c>
      <c r="O6" s="0" t="n">
        <v>-3.01515151515152</v>
      </c>
      <c r="P6" s="0" t="n">
        <v>-1.01515151515152</v>
      </c>
      <c r="Q6" s="0" t="n">
        <v>-1.01515151515152</v>
      </c>
      <c r="R6" s="0" t="n">
        <v>3.98484848484848</v>
      </c>
      <c r="S6" s="0" t="n">
        <v>-8.01515151515152</v>
      </c>
      <c r="T6" s="0" t="n">
        <v>-7.01515151515152</v>
      </c>
      <c r="U6" s="0" t="n">
        <v>-5.01515151515152</v>
      </c>
      <c r="V6" s="0" t="n">
        <v>3.98484848484848</v>
      </c>
      <c r="W6" s="0" t="n">
        <v>-7.01515151515152</v>
      </c>
      <c r="X6" s="0" t="n">
        <v>-4.01515151515152</v>
      </c>
      <c r="Y6" s="0" t="n">
        <v>-2.01515151515152</v>
      </c>
      <c r="Z6" s="0" t="n">
        <v>1.98484848484848</v>
      </c>
      <c r="AA6" s="0" t="n">
        <v>-8.01515151515152</v>
      </c>
      <c r="AB6" s="0" t="n">
        <v>-2.01515151515152</v>
      </c>
      <c r="AC6" s="0" t="n">
        <v>0.984848484848484</v>
      </c>
      <c r="AD6" s="0" t="n">
        <v>2.98484848484848</v>
      </c>
      <c r="AE6" s="0" t="n">
        <v>0.984848484848484</v>
      </c>
      <c r="AF6" s="0" t="n">
        <v>10.9848484848485</v>
      </c>
      <c r="AG6" s="0" t="n">
        <v>-0.0151515151515156</v>
      </c>
      <c r="AH6" s="0" t="n">
        <v>-2.01515151515152</v>
      </c>
      <c r="AI6" s="0" t="n">
        <v>-4.01515151515152</v>
      </c>
      <c r="AJ6" s="0" t="n">
        <v>-1.01515151515152</v>
      </c>
      <c r="AK6" s="0" t="n">
        <v>3.98484848484848</v>
      </c>
      <c r="AL6" s="0" t="n">
        <v>0.984848484848484</v>
      </c>
      <c r="AM6" s="0" t="n">
        <v>0.984848484848484</v>
      </c>
      <c r="AN6" s="0" t="n">
        <v>-1.01515151515152</v>
      </c>
      <c r="AO6" s="0" t="n">
        <v>-0.0151515151515156</v>
      </c>
      <c r="AP6" s="0" t="n">
        <v>0.984848484848484</v>
      </c>
      <c r="AQ6" s="0" t="n">
        <v>-3.01515151515152</v>
      </c>
      <c r="AR6" s="0" t="n">
        <v>-1.01515151515152</v>
      </c>
      <c r="AS6" s="0" t="n">
        <v>-1.01515151515152</v>
      </c>
      <c r="AT6" s="0" t="n">
        <v>-0.0151515151515156</v>
      </c>
      <c r="AU6" s="0" t="n">
        <v>1.98484848484848</v>
      </c>
      <c r="AV6" s="0" t="n">
        <v>6.98484848484848</v>
      </c>
      <c r="AW6" s="0" t="n">
        <v>8.98484848484848</v>
      </c>
      <c r="AX6" s="0" t="n">
        <v>20.9848484848485</v>
      </c>
      <c r="AY6" s="0" t="n">
        <v>3.98484848484848</v>
      </c>
      <c r="AZ6" s="0" t="n">
        <v>7.98484848484848</v>
      </c>
      <c r="BA6" s="0" t="n">
        <v>-3.01515151515152</v>
      </c>
      <c r="BB6" s="0" t="n">
        <v>-1.01515151515152</v>
      </c>
      <c r="BC6" s="0" t="n">
        <v>3.98484848484848</v>
      </c>
      <c r="BD6" s="0" t="n">
        <v>4.98484848484848</v>
      </c>
      <c r="BE6" s="0" t="n">
        <v>0.984848484848484</v>
      </c>
      <c r="BF6" s="0" t="n">
        <v>3.98484848484848</v>
      </c>
      <c r="BG6" s="0" t="n">
        <v>-4.01515151515152</v>
      </c>
      <c r="BH6" s="0" t="n">
        <v>3.98484848484848</v>
      </c>
      <c r="BI6" s="0" t="n">
        <v>0.984848484848484</v>
      </c>
      <c r="BJ6" s="0" t="n">
        <v>-6.01515151515152</v>
      </c>
      <c r="BK6" s="0" t="n">
        <v>-5.01515151515152</v>
      </c>
      <c r="BL6" s="0" t="n">
        <v>-4.01515151515152</v>
      </c>
      <c r="BM6" s="0" t="n">
        <v>-5.01515151515152</v>
      </c>
      <c r="BN6" s="0" t="n">
        <v>-3.01515151515152</v>
      </c>
      <c r="BO6" s="0" t="n">
        <v>-5.01515151515152</v>
      </c>
      <c r="BP6" s="0" t="n">
        <v>-3.01515151515152</v>
      </c>
      <c r="BQ6" s="0" t="n">
        <v>-4.01515151515152</v>
      </c>
      <c r="BR6" s="0" t="n">
        <v>1.98484848484848</v>
      </c>
      <c r="BS6" s="0" t="n">
        <v>-9.01515151515152</v>
      </c>
      <c r="BT6" s="0" t="n">
        <v>-0.0151515151515156</v>
      </c>
      <c r="BU6" s="0" t="n">
        <v>3.98484848484848</v>
      </c>
      <c r="BV6" s="0" t="n">
        <v>5.98484848484848</v>
      </c>
      <c r="BW6" s="0" t="n">
        <v>-4.01515151515152</v>
      </c>
      <c r="BX6" s="0" t="n">
        <v>1.98484848484848</v>
      </c>
    </row>
    <row r="7" customFormat="false" ht="13.8" hidden="false" customHeight="false" outlineLevel="0" collapsed="false">
      <c r="A7" s="0" t="n">
        <f aca="false">Sheet1!A7-Sheet1!I7</f>
        <v>-9.20348484848485</v>
      </c>
      <c r="B7" s="0" t="n">
        <f aca="false">Sheet1!B7-Sheet1!J7</f>
        <v>-9.35030303030303</v>
      </c>
      <c r="C7" s="0" t="n">
        <f aca="false">Sheet1!C7-Sheet1!K7</f>
        <v>4.46863636363636</v>
      </c>
      <c r="D7" s="0" t="n">
        <f aca="false">Sheet1!D7-Sheet1!L7</f>
        <v>-0.2</v>
      </c>
      <c r="E7" s="0" t="n">
        <f aca="false">Sheet1!E7-Sheet1!M7</f>
        <v>-21.5735909090909</v>
      </c>
      <c r="F7" s="0" t="n">
        <f aca="false">Sheet1!F7-Sheet1!N7</f>
        <v>-1.01515151515152</v>
      </c>
      <c r="G7" s="0" t="n">
        <f aca="false">Sheet1!G7-Sheet1!O7</f>
        <v>-0.104954545454545</v>
      </c>
      <c r="J7" s="0" t="s">
        <v>13</v>
      </c>
      <c r="K7" s="0" t="n">
        <v>-0.0539545454545454</v>
      </c>
      <c r="L7" s="0" t="n">
        <v>0.118045454545455</v>
      </c>
      <c r="M7" s="0" t="n">
        <v>-0.0179545454545454</v>
      </c>
      <c r="N7" s="0" t="n">
        <v>0.0930454545454546</v>
      </c>
      <c r="O7" s="0" t="n">
        <v>-0.287954545454545</v>
      </c>
      <c r="P7" s="0" t="n">
        <v>-0.104954545454545</v>
      </c>
      <c r="Q7" s="0" t="n">
        <v>-0.199954545454545</v>
      </c>
      <c r="R7" s="0" t="n">
        <v>-0.145954545454545</v>
      </c>
      <c r="S7" s="0" t="n">
        <v>-0.220954545454545</v>
      </c>
      <c r="T7" s="0" t="n">
        <v>-0.163954545454545</v>
      </c>
      <c r="U7" s="0" t="n">
        <v>-0.229954545454545</v>
      </c>
      <c r="V7" s="0" t="n">
        <v>-0.147954545454545</v>
      </c>
      <c r="W7" s="0" t="n">
        <v>-0.189954545454545</v>
      </c>
      <c r="X7" s="0" t="n">
        <v>-0.139954545454545</v>
      </c>
      <c r="Y7" s="0" t="n">
        <v>0.228045454545455</v>
      </c>
      <c r="Z7" s="0" t="n">
        <v>0.283045454545455</v>
      </c>
      <c r="AA7" s="0" t="n">
        <v>-0.352954545454545</v>
      </c>
      <c r="AB7" s="0" t="n">
        <v>-0.321954545454545</v>
      </c>
      <c r="AC7" s="0" t="n">
        <v>0.00804545454545458</v>
      </c>
      <c r="AD7" s="0" t="n">
        <v>0.186045454545455</v>
      </c>
      <c r="AE7" s="0" t="n">
        <v>0.249045454545455</v>
      </c>
      <c r="AF7" s="0" t="n">
        <v>0.337045454545455</v>
      </c>
      <c r="AG7" s="0" t="n">
        <v>-0.255954545454545</v>
      </c>
      <c r="AH7" s="0" t="n">
        <v>-0.234954545454545</v>
      </c>
      <c r="AI7" s="0" t="n">
        <v>-0.189954545454545</v>
      </c>
      <c r="AJ7" s="0" t="n">
        <v>-0.134954545454545</v>
      </c>
      <c r="AK7" s="0" t="n">
        <v>0.217045454545455</v>
      </c>
      <c r="AL7" s="0" t="n">
        <v>0.395045454545455</v>
      </c>
      <c r="AM7" s="0" t="n">
        <v>0.116045454545455</v>
      </c>
      <c r="AN7" s="0" t="n">
        <v>0.192045454545455</v>
      </c>
      <c r="AO7" s="0" t="n">
        <v>0.0910454545454545</v>
      </c>
      <c r="AP7" s="0" t="n">
        <v>0.211045454545455</v>
      </c>
      <c r="AQ7" s="0" t="n">
        <v>-0.108954545454545</v>
      </c>
      <c r="AR7" s="0" t="n">
        <v>-0.108954545454545</v>
      </c>
      <c r="AS7" s="0" t="n">
        <v>-0.0399545454545455</v>
      </c>
      <c r="AT7" s="0" t="n">
        <v>0.288045454545455</v>
      </c>
      <c r="AU7" s="0" t="n">
        <v>-0.149954545454545</v>
      </c>
      <c r="AV7" s="0" t="n">
        <v>-0.110954545454545</v>
      </c>
      <c r="AW7" s="0" t="n">
        <v>0.726045454545455</v>
      </c>
      <c r="AX7" s="0" t="n">
        <v>1.00304545454545</v>
      </c>
      <c r="AY7" s="0" t="n">
        <v>0.164045454545455</v>
      </c>
      <c r="AZ7" s="0" t="n">
        <v>0.406045454545455</v>
      </c>
      <c r="BA7" s="0" t="n">
        <v>-0.100954545454545</v>
      </c>
      <c r="BB7" s="0" t="n">
        <v>-0.200954545454545</v>
      </c>
      <c r="BC7" s="0" t="n">
        <v>-0.0739545454545454</v>
      </c>
      <c r="BD7" s="0" t="n">
        <v>0.0160454545454546</v>
      </c>
      <c r="BE7" s="0" t="n">
        <v>0.0690454545454546</v>
      </c>
      <c r="BF7" s="0" t="n">
        <v>0.227045454545455</v>
      </c>
      <c r="BG7" s="0" t="n">
        <v>0.159045454545455</v>
      </c>
      <c r="BH7" s="0" t="n">
        <v>0.308045454545455</v>
      </c>
      <c r="BI7" s="0" t="n">
        <v>-0.126954545454545</v>
      </c>
      <c r="BJ7" s="0" t="n">
        <v>-0.108954545454545</v>
      </c>
      <c r="BK7" s="0" t="n">
        <v>-0.215954545454545</v>
      </c>
      <c r="BL7" s="0" t="n">
        <v>-0.121954545454545</v>
      </c>
      <c r="BM7" s="0" t="n">
        <v>-0.0859545454545455</v>
      </c>
      <c r="BN7" s="0" t="n">
        <v>-0.0359545454545455</v>
      </c>
      <c r="BO7" s="0" t="n">
        <v>-0.0509545454545454</v>
      </c>
      <c r="BP7" s="0" t="n">
        <v>0.0210454545454545</v>
      </c>
      <c r="BQ7" s="0" t="n">
        <v>-0.189954545454545</v>
      </c>
      <c r="BR7" s="0" t="n">
        <v>-0.107954545454545</v>
      </c>
      <c r="BS7" s="0" t="n">
        <v>-0.168954545454545</v>
      </c>
      <c r="BT7" s="0" t="n">
        <v>-0.161954545454545</v>
      </c>
      <c r="BU7" s="0" t="n">
        <v>-0.0739545454545454</v>
      </c>
      <c r="BV7" s="0" t="n">
        <v>0.0380454545454545</v>
      </c>
      <c r="BW7" s="0" t="n">
        <v>-0.214954545454545</v>
      </c>
      <c r="BX7" s="0" t="n">
        <v>-0.196954545454545</v>
      </c>
    </row>
    <row r="8" customFormat="false" ht="13.8" hidden="false" customHeight="false" outlineLevel="0" collapsed="false">
      <c r="A8" s="0" t="n">
        <f aca="false">Sheet1!A8-Sheet1!I8</f>
        <v>-11.6834848484849</v>
      </c>
      <c r="B8" s="0" t="n">
        <f aca="false">Sheet1!B8-Sheet1!J8</f>
        <v>-5.38030303030303</v>
      </c>
      <c r="C8" s="0" t="n">
        <f aca="false">Sheet1!C8-Sheet1!K8</f>
        <v>-10.0413636363636</v>
      </c>
      <c r="D8" s="0" t="n">
        <f aca="false">Sheet1!D8-Sheet1!L8</f>
        <v>-0.04</v>
      </c>
      <c r="E8" s="0" t="n">
        <f aca="false">Sheet1!E8-Sheet1!M8</f>
        <v>-11.8035909090909</v>
      </c>
      <c r="F8" s="0" t="n">
        <f aca="false">Sheet1!F8-Sheet1!N8</f>
        <v>-1.01515151515152</v>
      </c>
      <c r="G8" s="0" t="n">
        <f aca="false">Sheet1!G8-Sheet1!O8</f>
        <v>-0.199954545454545</v>
      </c>
    </row>
    <row r="9" customFormat="false" ht="13.8" hidden="false" customHeight="false" outlineLevel="0" collapsed="false">
      <c r="A9" s="0" t="n">
        <f aca="false">Sheet1!A9-Sheet1!I9</f>
        <v>12.0465151515152</v>
      </c>
      <c r="B9" s="0" t="n">
        <f aca="false">Sheet1!B9-Sheet1!J9</f>
        <v>-2.25030303030303</v>
      </c>
      <c r="C9" s="0" t="n">
        <f aca="false">Sheet1!C9-Sheet1!K9</f>
        <v>9.26863636363636</v>
      </c>
      <c r="D9" s="0" t="n">
        <f aca="false">Sheet1!D9-Sheet1!L9</f>
        <v>-0.17</v>
      </c>
      <c r="E9" s="0" t="n">
        <f aca="false">Sheet1!E9-Sheet1!M9</f>
        <v>-4.32359090909091</v>
      </c>
      <c r="F9" s="0" t="n">
        <f aca="false">Sheet1!F9-Sheet1!N9</f>
        <v>3.98484848484848</v>
      </c>
      <c r="G9" s="0" t="n">
        <f aca="false">Sheet1!G9-Sheet1!O9</f>
        <v>-0.145954545454545</v>
      </c>
    </row>
    <row r="10" customFormat="false" ht="13.8" hidden="false" customHeight="false" outlineLevel="0" collapsed="false">
      <c r="A10" s="0" t="n">
        <f aca="false">Sheet1!A10-Sheet1!I10</f>
        <v>-24.0834848484848</v>
      </c>
      <c r="B10" s="0" t="n">
        <f aca="false">Sheet1!B10-Sheet1!J10</f>
        <v>-2.78030303030303</v>
      </c>
      <c r="C10" s="0" t="n">
        <f aca="false">Sheet1!C10-Sheet1!K10</f>
        <v>-12.3813636363636</v>
      </c>
      <c r="D10" s="0" t="n">
        <f aca="false">Sheet1!D10-Sheet1!L10</f>
        <v>-0.05</v>
      </c>
      <c r="E10" s="0" t="n">
        <f aca="false">Sheet1!E10-Sheet1!M10</f>
        <v>-13.3435909090909</v>
      </c>
      <c r="F10" s="0" t="n">
        <f aca="false">Sheet1!F10-Sheet1!N10</f>
        <v>-8.01515151515152</v>
      </c>
      <c r="G10" s="0" t="n">
        <f aca="false">Sheet1!G10-Sheet1!O10</f>
        <v>-0.220954545454545</v>
      </c>
      <c r="J10" s="0" t="s">
        <v>14</v>
      </c>
    </row>
    <row r="11" customFormat="false" ht="13.8" hidden="false" customHeight="false" outlineLevel="0" collapsed="false">
      <c r="A11" s="0" t="n">
        <f aca="false">Sheet1!A11-Sheet1!I11</f>
        <v>-6.10348484848485</v>
      </c>
      <c r="B11" s="0" t="n">
        <f aca="false">Sheet1!B11-Sheet1!J11</f>
        <v>1.06969696969697</v>
      </c>
      <c r="C11" s="0" t="n">
        <f aca="false">Sheet1!C11-Sheet1!K11</f>
        <v>10.3186363636364</v>
      </c>
      <c r="D11" s="0" t="n">
        <f aca="false">Sheet1!D11-Sheet1!L11</f>
        <v>-0.42</v>
      </c>
      <c r="E11" s="0" t="n">
        <f aca="false">Sheet1!E11-Sheet1!M11</f>
        <v>-16.5735909090909</v>
      </c>
      <c r="F11" s="0" t="n">
        <f aca="false">Sheet1!F11-Sheet1!N11</f>
        <v>-7.01515151515152</v>
      </c>
      <c r="G11" s="0" t="n">
        <f aca="false">Sheet1!G11-Sheet1!O11</f>
        <v>-0.163954545454545</v>
      </c>
      <c r="K11" s="1" t="s">
        <v>0</v>
      </c>
      <c r="L11" s="1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 t="s">
        <v>6</v>
      </c>
    </row>
    <row r="12" customFormat="false" ht="13.8" hidden="false" customHeight="false" outlineLevel="0" collapsed="false">
      <c r="A12" s="0" t="n">
        <f aca="false">Sheet1!A12-Sheet1!I12</f>
        <v>-17.7934848484849</v>
      </c>
      <c r="B12" s="0" t="n">
        <f aca="false">Sheet1!B12-Sheet1!J12</f>
        <v>-8.66030303030303</v>
      </c>
      <c r="C12" s="0" t="n">
        <f aca="false">Sheet1!C12-Sheet1!K12</f>
        <v>-13.3913636363636</v>
      </c>
      <c r="D12" s="0" t="n">
        <f aca="false">Sheet1!D12-Sheet1!L12</f>
        <v>0.31</v>
      </c>
      <c r="E12" s="0" t="n">
        <f aca="false">Sheet1!E12-Sheet1!M12</f>
        <v>-11.5735909090909</v>
      </c>
      <c r="F12" s="0" t="n">
        <f aca="false">Sheet1!F12-Sheet1!N12</f>
        <v>-5.01515151515152</v>
      </c>
      <c r="G12" s="0" t="n">
        <f aca="false">Sheet1!G12-Sheet1!O12</f>
        <v>-0.229954545454545</v>
      </c>
      <c r="J12" s="0" t="s">
        <v>0</v>
      </c>
      <c r="K12" s="0" t="n">
        <f aca="false" t="array" ref="K12:Q18">MMULT(K1:BX7, A2:G67)/(66-1)</f>
        <v>634.318379976691</v>
      </c>
      <c r="L12" s="0" t="n">
        <v>166.185446620047</v>
      </c>
      <c r="M12" s="0" t="n">
        <v>189.260175174825</v>
      </c>
      <c r="N12" s="0" t="n">
        <v>1.78864923076923</v>
      </c>
      <c r="O12" s="0" t="n">
        <v>397.984900524476</v>
      </c>
      <c r="P12" s="0" t="n">
        <v>83.8270233100234</v>
      </c>
      <c r="Q12" s="0" t="n">
        <v>4.56217723776224</v>
      </c>
    </row>
    <row r="13" customFormat="false" ht="13.8" hidden="false" customHeight="false" outlineLevel="0" collapsed="false">
      <c r="A13" s="0" t="n">
        <f aca="false">Sheet1!A13-Sheet1!I13</f>
        <v>7.24651515151516</v>
      </c>
      <c r="B13" s="0" t="n">
        <f aca="false">Sheet1!B13-Sheet1!J13</f>
        <v>-4.40030303030303</v>
      </c>
      <c r="C13" s="0" t="n">
        <f aca="false">Sheet1!C13-Sheet1!K13</f>
        <v>2.46863636363636</v>
      </c>
      <c r="D13" s="0" t="n">
        <f aca="false">Sheet1!D13-Sheet1!L13</f>
        <v>0.46</v>
      </c>
      <c r="E13" s="0" t="n">
        <f aca="false">Sheet1!E13-Sheet1!M13</f>
        <v>-1.58359090909092</v>
      </c>
      <c r="F13" s="0" t="n">
        <f aca="false">Sheet1!F13-Sheet1!N13</f>
        <v>3.98484848484848</v>
      </c>
      <c r="G13" s="0" t="n">
        <f aca="false">Sheet1!G13-Sheet1!O13</f>
        <v>-0.147954545454545</v>
      </c>
      <c r="J13" s="0" t="s">
        <v>1</v>
      </c>
      <c r="K13" s="0" t="n">
        <v>166.185446620047</v>
      </c>
      <c r="L13" s="0" t="n">
        <v>64.0293045221446</v>
      </c>
      <c r="M13" s="0" t="n">
        <v>48.2670241958042</v>
      </c>
      <c r="N13" s="0" t="n">
        <v>0.53462</v>
      </c>
      <c r="O13" s="0" t="n">
        <v>121.675315818182</v>
      </c>
      <c r="P13" s="0" t="n">
        <v>15.97337995338</v>
      </c>
      <c r="Q13" s="0" t="n">
        <v>1.40094170629371</v>
      </c>
    </row>
    <row r="14" customFormat="false" ht="13.8" hidden="false" customHeight="false" outlineLevel="0" collapsed="false">
      <c r="A14" s="0" t="n">
        <f aca="false">Sheet1!A14-Sheet1!I14</f>
        <v>-25.4234848484848</v>
      </c>
      <c r="B14" s="0" t="n">
        <f aca="false">Sheet1!B14-Sheet1!J14</f>
        <v>-3.48030303030303</v>
      </c>
      <c r="C14" s="0" t="n">
        <f aca="false">Sheet1!C14-Sheet1!K14</f>
        <v>7.28863636363636</v>
      </c>
      <c r="D14" s="0" t="n">
        <f aca="false">Sheet1!D14-Sheet1!L14</f>
        <v>-0.14</v>
      </c>
      <c r="E14" s="0" t="n">
        <f aca="false">Sheet1!E14-Sheet1!M14</f>
        <v>-18.2435909090909</v>
      </c>
      <c r="F14" s="0" t="n">
        <f aca="false">Sheet1!F14-Sheet1!N14</f>
        <v>-7.01515151515152</v>
      </c>
      <c r="G14" s="0" t="n">
        <f aca="false">Sheet1!G14-Sheet1!O14</f>
        <v>-0.189954545454545</v>
      </c>
      <c r="J14" s="0" t="s">
        <v>2</v>
      </c>
      <c r="K14" s="0" t="n">
        <v>189.260175174825</v>
      </c>
      <c r="L14" s="0" t="n">
        <v>48.2670241958042</v>
      </c>
      <c r="M14" s="0" t="n">
        <v>125.046688881119</v>
      </c>
      <c r="N14" s="0" t="n">
        <v>-0.417</v>
      </c>
      <c r="O14" s="0" t="n">
        <v>82.6244421048951</v>
      </c>
      <c r="P14" s="0" t="n">
        <v>25.1655174825175</v>
      </c>
      <c r="Q14" s="0" t="n">
        <v>1.25384175524476</v>
      </c>
    </row>
    <row r="15" customFormat="false" ht="13.8" hidden="false" customHeight="false" outlineLevel="0" collapsed="false">
      <c r="A15" s="0" t="n">
        <f aca="false">Sheet1!A15-Sheet1!I15</f>
        <v>-19.4234848484848</v>
      </c>
      <c r="B15" s="0" t="n">
        <f aca="false">Sheet1!B15-Sheet1!J15</f>
        <v>-1.48030303030303</v>
      </c>
      <c r="C15" s="0" t="n">
        <f aca="false">Sheet1!C15-Sheet1!K15</f>
        <v>8.28863636363636</v>
      </c>
      <c r="D15" s="0" t="n">
        <f aca="false">Sheet1!D15-Sheet1!L15</f>
        <v>-0.27</v>
      </c>
      <c r="E15" s="0" t="n">
        <f aca="false">Sheet1!E15-Sheet1!M15</f>
        <v>-8.24359090909091</v>
      </c>
      <c r="F15" s="0" t="n">
        <f aca="false">Sheet1!F15-Sheet1!N15</f>
        <v>-4.01515151515152</v>
      </c>
      <c r="G15" s="0" t="n">
        <f aca="false">Sheet1!G15-Sheet1!O15</f>
        <v>-0.139954545454545</v>
      </c>
      <c r="J15" s="0" t="s">
        <v>3</v>
      </c>
      <c r="K15" s="0" t="n">
        <v>1.78864923076923</v>
      </c>
      <c r="L15" s="0" t="n">
        <v>0.53462</v>
      </c>
      <c r="M15" s="0" t="n">
        <v>-0.417</v>
      </c>
      <c r="N15" s="0" t="n">
        <v>0.0480430769230769</v>
      </c>
      <c r="O15" s="0" t="n">
        <v>1.58650815384615</v>
      </c>
      <c r="P15" s="0" t="n">
        <v>0.394307692307692</v>
      </c>
      <c r="Q15" s="0" t="n">
        <v>0.0224075384615385</v>
      </c>
    </row>
    <row r="16" customFormat="false" ht="13.8" hidden="false" customHeight="false" outlineLevel="0" collapsed="false">
      <c r="A16" s="0" t="n">
        <f aca="false">Sheet1!A16-Sheet1!I16</f>
        <v>10.2765151515152</v>
      </c>
      <c r="B16" s="0" t="n">
        <f aca="false">Sheet1!B16-Sheet1!J16</f>
        <v>10.399696969697</v>
      </c>
      <c r="C16" s="0" t="n">
        <f aca="false">Sheet1!C16-Sheet1!K16</f>
        <v>-7.32136363636364</v>
      </c>
      <c r="D16" s="0" t="n">
        <f aca="false">Sheet1!D16-Sheet1!L16</f>
        <v>0.19</v>
      </c>
      <c r="E16" s="0" t="n">
        <f aca="false">Sheet1!E16-Sheet1!M16</f>
        <v>9.87340909090909</v>
      </c>
      <c r="F16" s="0" t="n">
        <f aca="false">Sheet1!F16-Sheet1!N16</f>
        <v>-2.01515151515152</v>
      </c>
      <c r="G16" s="0" t="n">
        <f aca="false">Sheet1!G16-Sheet1!O16</f>
        <v>0.228045454545455</v>
      </c>
      <c r="J16" s="0" t="s">
        <v>4</v>
      </c>
      <c r="K16" s="0" t="n">
        <v>397.984900524476</v>
      </c>
      <c r="L16" s="0" t="n">
        <v>121.675315818182</v>
      </c>
      <c r="M16" s="0" t="n">
        <v>82.6244421048951</v>
      </c>
      <c r="N16" s="0" t="n">
        <v>1.58650815384615</v>
      </c>
      <c r="O16" s="0" t="n">
        <v>326.932751968531</v>
      </c>
      <c r="P16" s="0" t="n">
        <v>50.4923447552447</v>
      </c>
      <c r="Q16" s="0" t="n">
        <v>3.41689841188811</v>
      </c>
    </row>
    <row r="17" customFormat="false" ht="13.8" hidden="false" customHeight="false" outlineLevel="0" collapsed="false">
      <c r="A17" s="0" t="n">
        <f aca="false">Sheet1!A17-Sheet1!I17</f>
        <v>32.5765151515152</v>
      </c>
      <c r="B17" s="0" t="n">
        <f aca="false">Sheet1!B17-Sheet1!J17</f>
        <v>13.549696969697</v>
      </c>
      <c r="C17" s="0" t="n">
        <f aca="false">Sheet1!C17-Sheet1!K17</f>
        <v>12.7386363636364</v>
      </c>
      <c r="D17" s="0" t="n">
        <f aca="false">Sheet1!D17-Sheet1!L17</f>
        <v>0.23</v>
      </c>
      <c r="E17" s="0" t="n">
        <f aca="false">Sheet1!E17-Sheet1!M17</f>
        <v>14.1264090909091</v>
      </c>
      <c r="F17" s="0" t="n">
        <f aca="false">Sheet1!F17-Sheet1!N17</f>
        <v>1.98484848484848</v>
      </c>
      <c r="G17" s="0" t="n">
        <f aca="false">Sheet1!G17-Sheet1!O17</f>
        <v>0.283045454545455</v>
      </c>
      <c r="J17" s="0" t="s">
        <v>5</v>
      </c>
      <c r="K17" s="0" t="n">
        <v>83.8270233100234</v>
      </c>
      <c r="L17" s="0" t="n">
        <v>15.97337995338</v>
      </c>
      <c r="M17" s="0" t="n">
        <v>25.1655174825175</v>
      </c>
      <c r="N17" s="0" t="n">
        <v>0.394307692307692</v>
      </c>
      <c r="O17" s="0" t="n">
        <v>50.4923447552448</v>
      </c>
      <c r="P17" s="0" t="n">
        <v>25.5843822843823</v>
      </c>
      <c r="Q17" s="0" t="n">
        <v>0.856154545454545</v>
      </c>
    </row>
    <row r="18" customFormat="false" ht="13.8" hidden="false" customHeight="false" outlineLevel="0" collapsed="false">
      <c r="A18" s="0" t="n">
        <f aca="false">Sheet1!A18-Sheet1!I18</f>
        <v>-52.4234848484849</v>
      </c>
      <c r="B18" s="0" t="n">
        <f aca="false">Sheet1!B18-Sheet1!J18</f>
        <v>-15.480303030303</v>
      </c>
      <c r="C18" s="0" t="n">
        <f aca="false">Sheet1!C18-Sheet1!K18</f>
        <v>-14.7113636363636</v>
      </c>
      <c r="D18" s="0" t="n">
        <f aca="false">Sheet1!D18-Sheet1!L18</f>
        <v>-0.35</v>
      </c>
      <c r="E18" s="0" t="n">
        <f aca="false">Sheet1!E18-Sheet1!M18</f>
        <v>-41.2435909090909</v>
      </c>
      <c r="F18" s="0" t="n">
        <f aca="false">Sheet1!F18-Sheet1!N18</f>
        <v>-8.01515151515152</v>
      </c>
      <c r="G18" s="0" t="n">
        <f aca="false">Sheet1!G18-Sheet1!O18</f>
        <v>-0.352954545454545</v>
      </c>
      <c r="J18" s="0" t="s">
        <v>6</v>
      </c>
      <c r="K18" s="0" t="n">
        <v>4.56217723776224</v>
      </c>
      <c r="L18" s="0" t="n">
        <v>1.40094170629371</v>
      </c>
      <c r="M18" s="0" t="n">
        <v>1.25384175524475</v>
      </c>
      <c r="N18" s="0" t="n">
        <v>0.0224075384615384</v>
      </c>
      <c r="O18" s="0" t="n">
        <v>3.41689841188811</v>
      </c>
      <c r="P18" s="0" t="n">
        <v>0.856154545454544</v>
      </c>
      <c r="Q18" s="0" t="n">
        <v>0.0590119517482517</v>
      </c>
    </row>
    <row r="19" customFormat="false" ht="13.8" hidden="false" customHeight="false" outlineLevel="0" collapsed="false">
      <c r="A19" s="0" t="n">
        <f aca="false">Sheet1!A19-Sheet1!I19</f>
        <v>-44.4234848484849</v>
      </c>
      <c r="B19" s="0" t="n">
        <f aca="false">Sheet1!B19-Sheet1!J19</f>
        <v>-14.480303030303</v>
      </c>
      <c r="C19" s="0" t="n">
        <f aca="false">Sheet1!C19-Sheet1!K19</f>
        <v>-4.71136363636364</v>
      </c>
      <c r="D19" s="0" t="n">
        <f aca="false">Sheet1!D19-Sheet1!L19</f>
        <v>-0.51</v>
      </c>
      <c r="E19" s="0" t="n">
        <f aca="false">Sheet1!E19-Sheet1!M19</f>
        <v>-36.2435909090909</v>
      </c>
      <c r="F19" s="0" t="n">
        <f aca="false">Sheet1!F19-Sheet1!N19</f>
        <v>-2.01515151515152</v>
      </c>
      <c r="G19" s="0" t="n">
        <f aca="false">Sheet1!G19-Sheet1!O19</f>
        <v>-0.321954545454545</v>
      </c>
    </row>
    <row r="20" customFormat="false" ht="13.8" hidden="false" customHeight="false" outlineLevel="0" collapsed="false">
      <c r="A20" s="0" t="n">
        <f aca="false">Sheet1!A20-Sheet1!I20</f>
        <v>10.7065151515151</v>
      </c>
      <c r="B20" s="0" t="n">
        <f aca="false">Sheet1!B20-Sheet1!J20</f>
        <v>1.21969696969698</v>
      </c>
      <c r="C20" s="0" t="n">
        <f aca="false">Sheet1!C20-Sheet1!K20</f>
        <v>-5.91136363636364</v>
      </c>
      <c r="D20" s="0" t="n">
        <f aca="false">Sheet1!D20-Sheet1!L20</f>
        <v>0.15</v>
      </c>
      <c r="E20" s="0" t="n">
        <f aca="false">Sheet1!E20-Sheet1!M20</f>
        <v>14.6764090909091</v>
      </c>
      <c r="F20" s="0" t="n">
        <f aca="false">Sheet1!F20-Sheet1!N20</f>
        <v>0.984848484848484</v>
      </c>
      <c r="G20" s="0" t="n">
        <f aca="false">Sheet1!G20-Sheet1!O20</f>
        <v>0.00804545454545458</v>
      </c>
    </row>
    <row r="21" customFormat="false" ht="13.8" hidden="false" customHeight="false" outlineLevel="0" collapsed="false">
      <c r="A21" s="0" t="n">
        <f aca="false">Sheet1!A21-Sheet1!I21</f>
        <v>49.2565151515152</v>
      </c>
      <c r="B21" s="0" t="n">
        <f aca="false">Sheet1!B21-Sheet1!J21</f>
        <v>8.31969696969697</v>
      </c>
      <c r="C21" s="0" t="n">
        <f aca="false">Sheet1!C21-Sheet1!K21</f>
        <v>14.7786363636364</v>
      </c>
      <c r="D21" s="0" t="n">
        <f aca="false">Sheet1!D21-Sheet1!L21</f>
        <v>-0.05</v>
      </c>
      <c r="E21" s="0" t="n">
        <f aca="false">Sheet1!E21-Sheet1!M21</f>
        <v>21.3964090909091</v>
      </c>
      <c r="F21" s="0" t="n">
        <f aca="false">Sheet1!F21-Sheet1!N21</f>
        <v>2.98484848484848</v>
      </c>
      <c r="G21" s="0" t="n">
        <f aca="false">Sheet1!G21-Sheet1!O21</f>
        <v>0.186045454545455</v>
      </c>
      <c r="J21" s="0" t="s">
        <v>15</v>
      </c>
      <c r="L21" s="0" t="s">
        <v>16</v>
      </c>
    </row>
    <row r="22" customFormat="false" ht="13.8" hidden="false" customHeight="false" outlineLevel="0" collapsed="false">
      <c r="A22" s="0" t="n">
        <f aca="false">Sheet1!A22-Sheet1!I22</f>
        <v>27.0065151515152</v>
      </c>
      <c r="B22" s="0" t="n">
        <f aca="false">Sheet1!B22-Sheet1!J22</f>
        <v>12.509696969697</v>
      </c>
      <c r="C22" s="0" t="n">
        <f aca="false">Sheet1!C22-Sheet1!K22</f>
        <v>-6.44136363636364</v>
      </c>
      <c r="D22" s="0" t="n">
        <f aca="false">Sheet1!D22-Sheet1!L22</f>
        <v>0.01</v>
      </c>
      <c r="E22" s="0" t="n">
        <f aca="false">Sheet1!E22-Sheet1!M22</f>
        <v>42.3064090909091</v>
      </c>
      <c r="F22" s="0" t="n">
        <f aca="false">Sheet1!F22-Sheet1!N22</f>
        <v>0.984848484848484</v>
      </c>
      <c r="G22" s="0" t="n">
        <f aca="false">Sheet1!G22-Sheet1!O22</f>
        <v>0.249045454545455</v>
      </c>
      <c r="J22" s="0" t="n">
        <f aca="false">MDETERM(K12:Q18)</f>
        <v>191126.105800353</v>
      </c>
      <c r="L22" s="0" t="n">
        <f aca="false">K12*L13*M14*N15*O16*P17*Q18</f>
        <v>120437695.056384</v>
      </c>
    </row>
    <row r="23" customFormat="false" ht="13.8" hidden="false" customHeight="false" outlineLevel="0" collapsed="false">
      <c r="A23" s="0" t="n">
        <f aca="false">Sheet1!A23-Sheet1!I23</f>
        <v>57.0065151515152</v>
      </c>
      <c r="B23" s="0" t="n">
        <f aca="false">Sheet1!B23-Sheet1!J23</f>
        <v>20.189696969697</v>
      </c>
      <c r="C23" s="0" t="n">
        <f aca="false">Sheet1!C23-Sheet1!K23</f>
        <v>23.5986363636364</v>
      </c>
      <c r="D23" s="0" t="n">
        <f aca="false">Sheet1!D23-Sheet1!L23</f>
        <v>0.0399999999999999</v>
      </c>
      <c r="E23" s="0" t="n">
        <f aca="false">Sheet1!E23-Sheet1!M23</f>
        <v>35.1864090909091</v>
      </c>
      <c r="F23" s="0" t="n">
        <f aca="false">Sheet1!F23-Sheet1!N23</f>
        <v>10.9848484848485</v>
      </c>
      <c r="G23" s="0" t="n">
        <f aca="false">Sheet1!G23-Sheet1!O23</f>
        <v>0.337045454545455</v>
      </c>
    </row>
    <row r="24" customFormat="false" ht="13.8" hidden="false" customHeight="false" outlineLevel="0" collapsed="false">
      <c r="A24" s="0" t="n">
        <f aca="false">Sheet1!A24-Sheet1!I24</f>
        <v>-21.5034848484848</v>
      </c>
      <c r="B24" s="0" t="n">
        <f aca="false">Sheet1!B24-Sheet1!J24</f>
        <v>-9.33030303030303</v>
      </c>
      <c r="C24" s="0" t="n">
        <f aca="false">Sheet1!C24-Sheet1!K24</f>
        <v>-9.06136363636364</v>
      </c>
      <c r="D24" s="0" t="n">
        <f aca="false">Sheet1!D24-Sheet1!L24</f>
        <v>-0.13</v>
      </c>
      <c r="E24" s="0" t="n">
        <f aca="false">Sheet1!E24-Sheet1!M24</f>
        <v>-22.0235909090909</v>
      </c>
      <c r="F24" s="0" t="n">
        <f aca="false">Sheet1!F24-Sheet1!N24</f>
        <v>-0.0151515151515156</v>
      </c>
      <c r="G24" s="0" t="n">
        <f aca="false">Sheet1!G24-Sheet1!O24</f>
        <v>-0.255954545454545</v>
      </c>
    </row>
    <row r="25" customFormat="false" ht="13.8" hidden="false" customHeight="false" outlineLevel="0" collapsed="false">
      <c r="A25" s="0" t="n">
        <f aca="false">Sheet1!A25-Sheet1!I25</f>
        <v>-0.673484848484847</v>
      </c>
      <c r="B25" s="0" t="n">
        <f aca="false">Sheet1!B25-Sheet1!J25</f>
        <v>-7.02030303030303</v>
      </c>
      <c r="C25" s="0" t="n">
        <f aca="false">Sheet1!C25-Sheet1!K25</f>
        <v>11.1286363636364</v>
      </c>
      <c r="D25" s="0" t="n">
        <f aca="false">Sheet1!D25-Sheet1!L25</f>
        <v>-0.14</v>
      </c>
      <c r="E25" s="0" t="n">
        <f aca="false">Sheet1!E25-Sheet1!M25</f>
        <v>-14.4035909090909</v>
      </c>
      <c r="F25" s="0" t="n">
        <f aca="false">Sheet1!F25-Sheet1!N25</f>
        <v>-2.01515151515152</v>
      </c>
      <c r="G25" s="0" t="n">
        <f aca="false">Sheet1!G25-Sheet1!O25</f>
        <v>-0.234954545454545</v>
      </c>
      <c r="J25" s="0" t="s">
        <v>17</v>
      </c>
    </row>
    <row r="26" customFormat="false" ht="13.8" hidden="false" customHeight="false" outlineLevel="0" collapsed="false">
      <c r="A26" s="0" t="n">
        <f aca="false">Sheet1!A26-Sheet1!I26</f>
        <v>-13.2134848484849</v>
      </c>
      <c r="B26" s="0" t="n">
        <f aca="false">Sheet1!B26-Sheet1!J26</f>
        <v>-9.51030303030303</v>
      </c>
      <c r="C26" s="0" t="n">
        <f aca="false">Sheet1!C26-Sheet1!K26</f>
        <v>-12.7613636363636</v>
      </c>
      <c r="D26" s="0" t="n">
        <f aca="false">Sheet1!D26-Sheet1!L26</f>
        <v>0.0399999999999999</v>
      </c>
      <c r="E26" s="0" t="n">
        <f aca="false">Sheet1!E26-Sheet1!M26</f>
        <v>-8.14359090909092</v>
      </c>
      <c r="F26" s="0" t="n">
        <f aca="false">Sheet1!F26-Sheet1!N26</f>
        <v>-4.01515151515152</v>
      </c>
      <c r="G26" s="0" t="n">
        <f aca="false">Sheet1!G26-Sheet1!O26</f>
        <v>-0.189954545454545</v>
      </c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  <c r="Q26" s="1" t="s">
        <v>6</v>
      </c>
    </row>
    <row r="27" customFormat="false" ht="13.8" hidden="false" customHeight="false" outlineLevel="0" collapsed="false">
      <c r="A27" s="0" t="n">
        <f aca="false">Sheet1!A27-Sheet1!I27</f>
        <v>2.24651515151515</v>
      </c>
      <c r="B27" s="0" t="n">
        <f aca="false">Sheet1!B27-Sheet1!J27</f>
        <v>-6.22030303030303</v>
      </c>
      <c r="C27" s="0" t="n">
        <f aca="false">Sheet1!C27-Sheet1!K27</f>
        <v>1.92863636363636</v>
      </c>
      <c r="D27" s="0" t="n">
        <f aca="false">Sheet1!D27-Sheet1!L27</f>
        <v>0.11</v>
      </c>
      <c r="E27" s="0" t="n">
        <f aca="false">Sheet1!E27-Sheet1!M27</f>
        <v>-3.70359090909091</v>
      </c>
      <c r="F27" s="0" t="n">
        <f aca="false">Sheet1!F27-Sheet1!N27</f>
        <v>-1.01515151515152</v>
      </c>
      <c r="G27" s="0" t="n">
        <f aca="false">Sheet1!G27-Sheet1!O27</f>
        <v>-0.134954545454545</v>
      </c>
      <c r="J27" s="0" t="s">
        <v>0</v>
      </c>
      <c r="K27" s="0" t="n">
        <f aca="false">(SQRT(K12))+0</f>
        <v>25.1856780726009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3.8" hidden="false" customHeight="false" outlineLevel="0" collapsed="false">
      <c r="A28" s="0" t="n">
        <f aca="false">Sheet1!A28-Sheet1!I28</f>
        <v>13.5265151515152</v>
      </c>
      <c r="B28" s="0" t="n">
        <f aca="false">Sheet1!B28-Sheet1!J28</f>
        <v>2.32969696969698</v>
      </c>
      <c r="C28" s="0" t="n">
        <f aca="false">Sheet1!C28-Sheet1!K28</f>
        <v>-9.15136363636364</v>
      </c>
      <c r="D28" s="0" t="n">
        <f aca="false">Sheet1!D28-Sheet1!L28</f>
        <v>0.01</v>
      </c>
      <c r="E28" s="0" t="n">
        <f aca="false">Sheet1!E28-Sheet1!M28</f>
        <v>32.3664090909091</v>
      </c>
      <c r="F28" s="0" t="n">
        <f aca="false">Sheet1!F28-Sheet1!N28</f>
        <v>3.98484848484848</v>
      </c>
      <c r="G28" s="0" t="n">
        <f aca="false">Sheet1!G28-Sheet1!O28</f>
        <v>0.217045454545455</v>
      </c>
      <c r="J28" s="0" t="s">
        <v>1</v>
      </c>
      <c r="K28" s="0" t="n">
        <v>0</v>
      </c>
      <c r="L28" s="0" t="n">
        <f aca="false">(SQRT(L13))+0</f>
        <v>8.00183132302503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3.8" hidden="false" customHeight="false" outlineLevel="0" collapsed="false">
      <c r="A29" s="0" t="n">
        <f aca="false">Sheet1!A29-Sheet1!I29</f>
        <v>44.9665151515151</v>
      </c>
      <c r="B29" s="0" t="n">
        <f aca="false">Sheet1!B29-Sheet1!J29</f>
        <v>11.299696969697</v>
      </c>
      <c r="C29" s="0" t="n">
        <f aca="false">Sheet1!C29-Sheet1!K29</f>
        <v>22.5986363636364</v>
      </c>
      <c r="D29" s="0" t="n">
        <f aca="false">Sheet1!D29-Sheet1!L29</f>
        <v>-0.0600000000000001</v>
      </c>
      <c r="E29" s="0" t="n">
        <f aca="false">Sheet1!E29-Sheet1!M29</f>
        <v>29.0464090909091</v>
      </c>
      <c r="F29" s="0" t="n">
        <f aca="false">Sheet1!F29-Sheet1!N29</f>
        <v>0.984848484848484</v>
      </c>
      <c r="G29" s="0" t="n">
        <f aca="false">Sheet1!G29-Sheet1!O29</f>
        <v>0.395045454545455</v>
      </c>
      <c r="J29" s="0" t="s">
        <v>2</v>
      </c>
      <c r="K29" s="0" t="n">
        <v>0</v>
      </c>
      <c r="L29" s="0" t="n">
        <v>0</v>
      </c>
      <c r="M29" s="0" t="n">
        <f aca="false">(SQRT(M14))+0</f>
        <v>11.182427682803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3.8" hidden="false" customHeight="false" outlineLevel="0" collapsed="false">
      <c r="A30" s="0" t="n">
        <f aca="false">Sheet1!A30-Sheet1!I30</f>
        <v>-2.59348484848485</v>
      </c>
      <c r="B30" s="0" t="n">
        <f aca="false">Sheet1!B30-Sheet1!J30</f>
        <v>4.52969696969697</v>
      </c>
      <c r="C30" s="0" t="n">
        <f aca="false">Sheet1!C30-Sheet1!K30</f>
        <v>-7.82136363636364</v>
      </c>
      <c r="D30" s="0" t="n">
        <f aca="false">Sheet1!D30-Sheet1!L30</f>
        <v>0.0499999999999999</v>
      </c>
      <c r="E30" s="0" t="n">
        <f aca="false">Sheet1!E30-Sheet1!M30</f>
        <v>3.45640909090909</v>
      </c>
      <c r="F30" s="0" t="n">
        <f aca="false">Sheet1!F30-Sheet1!N30</f>
        <v>0.984848484848484</v>
      </c>
      <c r="G30" s="0" t="n">
        <f aca="false">Sheet1!G30-Sheet1!O30</f>
        <v>0.116045454545455</v>
      </c>
      <c r="J30" s="0" t="s">
        <v>3</v>
      </c>
      <c r="K30" s="0" t="n">
        <v>0</v>
      </c>
      <c r="L30" s="0" t="n">
        <v>0</v>
      </c>
      <c r="M30" s="0" t="n">
        <v>0</v>
      </c>
      <c r="N30" s="0" t="n">
        <f aca="false">(SQRT(N15))+0</f>
        <v>0.2191873101324</v>
      </c>
      <c r="O30" s="0" t="n">
        <v>0</v>
      </c>
      <c r="P30" s="0" t="n">
        <v>0</v>
      </c>
      <c r="Q30" s="0" t="n">
        <v>0</v>
      </c>
    </row>
    <row r="31" customFormat="false" ht="13.8" hidden="false" customHeight="false" outlineLevel="0" collapsed="false">
      <c r="A31" s="0" t="n">
        <f aca="false">Sheet1!A31-Sheet1!I31</f>
        <v>17.4465151515152</v>
      </c>
      <c r="B31" s="0" t="n">
        <f aca="false">Sheet1!B31-Sheet1!J31</f>
        <v>10.589696969697</v>
      </c>
      <c r="C31" s="0" t="n">
        <f aca="false">Sheet1!C31-Sheet1!K31</f>
        <v>14.8986363636364</v>
      </c>
      <c r="D31" s="0" t="n">
        <f aca="false">Sheet1!D31-Sheet1!L31</f>
        <v>0.07</v>
      </c>
      <c r="E31" s="0" t="n">
        <f aca="false">Sheet1!E31-Sheet1!M31</f>
        <v>5.08640909090909</v>
      </c>
      <c r="F31" s="0" t="n">
        <f aca="false">Sheet1!F31-Sheet1!N31</f>
        <v>-1.01515151515152</v>
      </c>
      <c r="G31" s="0" t="n">
        <f aca="false">Sheet1!G31-Sheet1!O31</f>
        <v>0.192045454545455</v>
      </c>
      <c r="J31" s="0" t="s">
        <v>4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f aca="false">(SQRT(O16))+0</f>
        <v>18.0812818120987</v>
      </c>
      <c r="P31" s="0" t="n">
        <v>0</v>
      </c>
      <c r="Q31" s="0" t="n">
        <v>0</v>
      </c>
    </row>
    <row r="32" customFormat="false" ht="13.8" hidden="false" customHeight="false" outlineLevel="0" collapsed="false">
      <c r="A32" s="0" t="n">
        <f aca="false">Sheet1!A32-Sheet1!I32</f>
        <v>8.91651515151516</v>
      </c>
      <c r="B32" s="0" t="n">
        <f aca="false">Sheet1!B32-Sheet1!J32</f>
        <v>4.99969696969697</v>
      </c>
      <c r="C32" s="0" t="n">
        <f aca="false">Sheet1!C32-Sheet1!K32</f>
        <v>-8.56136363636364</v>
      </c>
      <c r="D32" s="0" t="n">
        <f aca="false">Sheet1!D32-Sheet1!L32</f>
        <v>-0.15</v>
      </c>
      <c r="E32" s="0" t="n">
        <f aca="false">Sheet1!E32-Sheet1!M32</f>
        <v>12.4864090909091</v>
      </c>
      <c r="F32" s="0" t="n">
        <f aca="false">Sheet1!F32-Sheet1!N32</f>
        <v>-0.0151515151515156</v>
      </c>
      <c r="G32" s="0" t="n">
        <f aca="false">Sheet1!G32-Sheet1!O32</f>
        <v>0.0910454545454546</v>
      </c>
      <c r="J32" s="0" t="s">
        <v>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f aca="false">(SQRT(P17))+0</f>
        <v>5.05810065977164</v>
      </c>
      <c r="Q32" s="0" t="n">
        <v>0</v>
      </c>
    </row>
    <row r="33" customFormat="false" ht="13.8" hidden="false" customHeight="false" outlineLevel="0" collapsed="false">
      <c r="A33" s="0" t="n">
        <f aca="false">Sheet1!A33-Sheet1!I33</f>
        <v>39.1765151515151</v>
      </c>
      <c r="B33" s="0" t="n">
        <f aca="false">Sheet1!B33-Sheet1!J33</f>
        <v>7.12969696969697</v>
      </c>
      <c r="C33" s="0" t="n">
        <f aca="false">Sheet1!C33-Sheet1!K33</f>
        <v>12.0686363636364</v>
      </c>
      <c r="D33" s="0" t="n">
        <f aca="false">Sheet1!D33-Sheet1!L33</f>
        <v>-0.11</v>
      </c>
      <c r="E33" s="0" t="n">
        <f aca="false">Sheet1!E33-Sheet1!M33</f>
        <v>23.3464090909091</v>
      </c>
      <c r="F33" s="0" t="n">
        <f aca="false">Sheet1!F33-Sheet1!N33</f>
        <v>0.984848484848484</v>
      </c>
      <c r="G33" s="0" t="n">
        <f aca="false">Sheet1!G33-Sheet1!O33</f>
        <v>0.211045454545455</v>
      </c>
      <c r="J33" s="0" t="s">
        <v>6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f aca="false">(SQRT(Q18))+0</f>
        <v>0.242923757068451</v>
      </c>
    </row>
    <row r="34" customFormat="false" ht="13.8" hidden="false" customHeight="false" outlineLevel="0" collapsed="false">
      <c r="A34" s="0" t="n">
        <f aca="false">Sheet1!A34-Sheet1!I34</f>
        <v>-28.9034848484849</v>
      </c>
      <c r="B34" s="0" t="n">
        <f aca="false">Sheet1!B34-Sheet1!J34</f>
        <v>-3.95030303030303</v>
      </c>
      <c r="C34" s="0" t="n">
        <f aca="false">Sheet1!C34-Sheet1!K34</f>
        <v>-8.17136363636364</v>
      </c>
      <c r="D34" s="0" t="n">
        <f aca="false">Sheet1!D34-Sheet1!L34</f>
        <v>0.14</v>
      </c>
      <c r="E34" s="0" t="n">
        <f aca="false">Sheet1!E34-Sheet1!M34</f>
        <v>-25.3535909090909</v>
      </c>
      <c r="F34" s="0" t="n">
        <f aca="false">Sheet1!F34-Sheet1!N34</f>
        <v>-3.01515151515152</v>
      </c>
      <c r="G34" s="0" t="n">
        <f aca="false">Sheet1!G34-Sheet1!O34</f>
        <v>-0.108954545454545</v>
      </c>
    </row>
    <row r="35" customFormat="false" ht="13.8" hidden="false" customHeight="false" outlineLevel="0" collapsed="false">
      <c r="A35" s="0" t="n">
        <f aca="false">Sheet1!A35-Sheet1!I35</f>
        <v>-18.7234848484848</v>
      </c>
      <c r="B35" s="0" t="n">
        <f aca="false">Sheet1!B35-Sheet1!J35</f>
        <v>-5.28030303030303</v>
      </c>
      <c r="C35" s="0" t="n">
        <f aca="false">Sheet1!C35-Sheet1!K35</f>
        <v>-0.571363636363635</v>
      </c>
      <c r="D35" s="0" t="n">
        <f aca="false">Sheet1!D35-Sheet1!L35</f>
        <v>0.01</v>
      </c>
      <c r="E35" s="0" t="n">
        <f aca="false">Sheet1!E35-Sheet1!M35</f>
        <v>-17.2735909090909</v>
      </c>
      <c r="F35" s="0" t="n">
        <f aca="false">Sheet1!F35-Sheet1!N35</f>
        <v>-1.01515151515152</v>
      </c>
      <c r="G35" s="0" t="n">
        <f aca="false">Sheet1!G35-Sheet1!O35</f>
        <v>-0.108954545454545</v>
      </c>
    </row>
    <row r="36" customFormat="false" ht="13.8" hidden="false" customHeight="false" outlineLevel="0" collapsed="false">
      <c r="A36" s="0" t="n">
        <f aca="false">Sheet1!A36-Sheet1!I36</f>
        <v>-10.5534848484848</v>
      </c>
      <c r="B36" s="0" t="n">
        <f aca="false">Sheet1!B36-Sheet1!J36</f>
        <v>-2.72030303030303</v>
      </c>
      <c r="C36" s="0" t="n">
        <f aca="false">Sheet1!C36-Sheet1!K36</f>
        <v>-11.5813636363636</v>
      </c>
      <c r="D36" s="0" t="n">
        <f aca="false">Sheet1!D36-Sheet1!L36</f>
        <v>0.42</v>
      </c>
      <c r="E36" s="0" t="n">
        <f aca="false">Sheet1!E36-Sheet1!M36</f>
        <v>-5.73359090909091</v>
      </c>
      <c r="F36" s="0" t="n">
        <f aca="false">Sheet1!F36-Sheet1!N36</f>
        <v>-1.01515151515152</v>
      </c>
      <c r="G36" s="0" t="n">
        <f aca="false">Sheet1!G36-Sheet1!O36</f>
        <v>-0.0399545454545454</v>
      </c>
      <c r="J36" s="0" t="s">
        <v>18</v>
      </c>
    </row>
    <row r="37" customFormat="false" ht="13.8" hidden="false" customHeight="false" outlineLevel="0" collapsed="false">
      <c r="A37" s="0" t="n">
        <f aca="false">Sheet1!A37-Sheet1!I37</f>
        <v>20.1265151515152</v>
      </c>
      <c r="B37" s="0" t="n">
        <f aca="false">Sheet1!B37-Sheet1!J37</f>
        <v>3.14969696969698</v>
      </c>
      <c r="C37" s="0" t="n">
        <f aca="false">Sheet1!C37-Sheet1!K37</f>
        <v>9.62863636363636</v>
      </c>
      <c r="D37" s="0" t="n">
        <f aca="false">Sheet1!D37-Sheet1!L37</f>
        <v>0.2</v>
      </c>
      <c r="E37" s="0" t="n">
        <f aca="false">Sheet1!E37-Sheet1!M37</f>
        <v>11.3464090909091</v>
      </c>
      <c r="F37" s="0" t="n">
        <f aca="false">Sheet1!F37-Sheet1!N37</f>
        <v>-0.0151515151515156</v>
      </c>
      <c r="G37" s="0" t="n">
        <f aca="false">Sheet1!G37-Sheet1!O37</f>
        <v>0.288045454545455</v>
      </c>
      <c r="K37" s="1" t="s">
        <v>0</v>
      </c>
      <c r="L37" s="1" t="s">
        <v>1</v>
      </c>
      <c r="M37" s="1" t="s">
        <v>2</v>
      </c>
      <c r="N37" s="1" t="s">
        <v>3</v>
      </c>
      <c r="O37" s="1" t="s">
        <v>4</v>
      </c>
      <c r="P37" s="1" t="s">
        <v>5</v>
      </c>
      <c r="Q37" s="1" t="s">
        <v>6</v>
      </c>
    </row>
    <row r="38" customFormat="false" ht="13.8" hidden="false" customHeight="false" outlineLevel="0" collapsed="false">
      <c r="A38" s="0" t="n">
        <f aca="false">Sheet1!A38-Sheet1!I38</f>
        <v>-11.4434848484848</v>
      </c>
      <c r="B38" s="0" t="n">
        <f aca="false">Sheet1!B38-Sheet1!J38</f>
        <v>-9.22030303030303</v>
      </c>
      <c r="C38" s="0" t="n">
        <f aca="false">Sheet1!C38-Sheet1!K38</f>
        <v>-11.5813636363636</v>
      </c>
      <c r="D38" s="0" t="n">
        <f aca="false">Sheet1!D38-Sheet1!L38</f>
        <v>0.07</v>
      </c>
      <c r="E38" s="0" t="n">
        <f aca="false">Sheet1!E38-Sheet1!M38</f>
        <v>-7.51359090909091</v>
      </c>
      <c r="F38" s="0" t="n">
        <f aca="false">Sheet1!F38-Sheet1!N38</f>
        <v>1.98484848484848</v>
      </c>
      <c r="G38" s="0" t="n">
        <f aca="false">Sheet1!G38-Sheet1!O38</f>
        <v>-0.149954545454545</v>
      </c>
      <c r="J38" s="0" t="s">
        <v>0</v>
      </c>
      <c r="K38" s="0" t="n">
        <f aca="false" t="array" ref="K38:Q44">MINVERSE(K27:Q33)</f>
        <v>0.0397051053029969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3.8" hidden="false" customHeight="false" outlineLevel="0" collapsed="false">
      <c r="A39" s="0" t="n">
        <f aca="false">Sheet1!A39-Sheet1!I39</f>
        <v>2.02651515151516</v>
      </c>
      <c r="B39" s="0" t="n">
        <f aca="false">Sheet1!B39-Sheet1!J39</f>
        <v>-8.75030303030303</v>
      </c>
      <c r="C39" s="0" t="n">
        <f aca="false">Sheet1!C39-Sheet1!K39</f>
        <v>-2.01136363636364</v>
      </c>
      <c r="D39" s="0" t="n">
        <f aca="false">Sheet1!D39-Sheet1!L39</f>
        <v>-0.03</v>
      </c>
      <c r="E39" s="0" t="n">
        <f aca="false">Sheet1!E39-Sheet1!M39</f>
        <v>-10.6035909090909</v>
      </c>
      <c r="F39" s="0" t="n">
        <f aca="false">Sheet1!F39-Sheet1!N39</f>
        <v>6.98484848484848</v>
      </c>
      <c r="G39" s="0" t="n">
        <f aca="false">Sheet1!G39-Sheet1!O39</f>
        <v>-0.110954545454545</v>
      </c>
      <c r="J39" s="0" t="s">
        <v>1</v>
      </c>
      <c r="K39" s="0" t="n">
        <v>0</v>
      </c>
      <c r="L39" s="0" t="n">
        <v>0.124971392126516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3.8" hidden="false" customHeight="false" outlineLevel="0" collapsed="false">
      <c r="A40" s="0" t="n">
        <f aca="false">Sheet1!A40-Sheet1!I40</f>
        <v>7.40651515151515</v>
      </c>
      <c r="B40" s="0" t="n">
        <f aca="false">Sheet1!B40-Sheet1!J40</f>
        <v>0.839696969696973</v>
      </c>
      <c r="C40" s="0" t="n">
        <f aca="false">Sheet1!C40-Sheet1!K40</f>
        <v>-7.63136363636364</v>
      </c>
      <c r="D40" s="0" t="n">
        <f aca="false">Sheet1!D40-Sheet1!L40</f>
        <v>0.38</v>
      </c>
      <c r="E40" s="0" t="n">
        <f aca="false">Sheet1!E40-Sheet1!M40</f>
        <v>19.3664090909091</v>
      </c>
      <c r="F40" s="0" t="n">
        <f aca="false">Sheet1!F40-Sheet1!N40</f>
        <v>8.98484848484848</v>
      </c>
      <c r="G40" s="0" t="n">
        <f aca="false">Sheet1!G40-Sheet1!O40</f>
        <v>0.726045454545455</v>
      </c>
      <c r="J40" s="0" t="s">
        <v>2</v>
      </c>
      <c r="K40" s="0" t="n">
        <v>0</v>
      </c>
      <c r="L40" s="0" t="n">
        <v>0</v>
      </c>
      <c r="M40" s="0" t="n">
        <v>0.0894260198559441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3.8" hidden="false" customHeight="false" outlineLevel="0" collapsed="false">
      <c r="A41" s="0" t="n">
        <f aca="false">Sheet1!A41-Sheet1!I41</f>
        <v>48.1865151515152</v>
      </c>
      <c r="B41" s="0" t="n">
        <f aca="false">Sheet1!B41-Sheet1!J41</f>
        <v>10.329696969697</v>
      </c>
      <c r="C41" s="0" t="n">
        <f aca="false">Sheet1!C41-Sheet1!K41</f>
        <v>22.9286363636364</v>
      </c>
      <c r="D41" s="0" t="n">
        <f aca="false">Sheet1!D41-Sheet1!L41</f>
        <v>0.24</v>
      </c>
      <c r="E41" s="0" t="n">
        <f aca="false">Sheet1!E41-Sheet1!M41</f>
        <v>22.3464090909091</v>
      </c>
      <c r="F41" s="0" t="n">
        <f aca="false">Sheet1!F41-Sheet1!N41</f>
        <v>20.9848484848485</v>
      </c>
      <c r="G41" s="0" t="n">
        <f aca="false">Sheet1!G41-Sheet1!O41</f>
        <v>1.00304545454545</v>
      </c>
      <c r="J41" s="0" t="s">
        <v>3</v>
      </c>
      <c r="K41" s="0" t="n">
        <v>0</v>
      </c>
      <c r="L41" s="0" t="n">
        <v>0</v>
      </c>
      <c r="M41" s="0" t="n">
        <v>0</v>
      </c>
      <c r="N41" s="0" t="n">
        <v>4.56230791552645</v>
      </c>
      <c r="O41" s="0" t="n">
        <v>0</v>
      </c>
      <c r="P41" s="0" t="n">
        <v>0</v>
      </c>
      <c r="Q41" s="0" t="n">
        <v>0</v>
      </c>
    </row>
    <row r="42" customFormat="false" ht="13.8" hidden="false" customHeight="false" outlineLevel="0" collapsed="false">
      <c r="A42" s="0" t="n">
        <f aca="false">Sheet1!A42-Sheet1!I42</f>
        <v>0.176515151515147</v>
      </c>
      <c r="B42" s="0" t="n">
        <f aca="false">Sheet1!B42-Sheet1!J42</f>
        <v>1.93969696969697</v>
      </c>
      <c r="C42" s="0" t="n">
        <f aca="false">Sheet1!C42-Sheet1!K42</f>
        <v>-3.34136363636364</v>
      </c>
      <c r="D42" s="0" t="n">
        <f aca="false">Sheet1!D42-Sheet1!L42</f>
        <v>0.18</v>
      </c>
      <c r="E42" s="0" t="n">
        <f aca="false">Sheet1!E42-Sheet1!M42</f>
        <v>12.4564090909091</v>
      </c>
      <c r="F42" s="0" t="n">
        <f aca="false">Sheet1!F42-Sheet1!N42</f>
        <v>3.98484848484848</v>
      </c>
      <c r="G42" s="0" t="n">
        <f aca="false">Sheet1!G42-Sheet1!O42</f>
        <v>0.164045454545455</v>
      </c>
      <c r="J42" s="0" t="s">
        <v>4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0.0553058135143312</v>
      </c>
      <c r="P42" s="0" t="n">
        <v>0</v>
      </c>
      <c r="Q42" s="0" t="n">
        <v>0</v>
      </c>
    </row>
    <row r="43" customFormat="false" ht="13.8" hidden="false" customHeight="false" outlineLevel="0" collapsed="false">
      <c r="A43" s="0" t="n">
        <f aca="false">Sheet1!A43-Sheet1!I43</f>
        <v>31.5765151515152</v>
      </c>
      <c r="B43" s="0" t="n">
        <f aca="false">Sheet1!B43-Sheet1!J43</f>
        <v>6.25969696969698</v>
      </c>
      <c r="C43" s="0" t="n">
        <f aca="false">Sheet1!C43-Sheet1!K43</f>
        <v>15.5986363636364</v>
      </c>
      <c r="D43" s="0" t="n">
        <f aca="false">Sheet1!D43-Sheet1!L43</f>
        <v>-0.03</v>
      </c>
      <c r="E43" s="0" t="n">
        <f aca="false">Sheet1!E43-Sheet1!M43</f>
        <v>15.8064090909091</v>
      </c>
      <c r="F43" s="0" t="n">
        <f aca="false">Sheet1!F43-Sheet1!N43</f>
        <v>7.98484848484848</v>
      </c>
      <c r="G43" s="0" t="n">
        <f aca="false">Sheet1!G43-Sheet1!O43</f>
        <v>0.406045454545455</v>
      </c>
      <c r="J43" s="0" t="s">
        <v>5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0.197702668899663</v>
      </c>
      <c r="Q43" s="0" t="n">
        <v>0</v>
      </c>
    </row>
    <row r="44" customFormat="false" ht="13.8" hidden="false" customHeight="false" outlineLevel="0" collapsed="false">
      <c r="A44" s="0" t="n">
        <f aca="false">Sheet1!A44-Sheet1!I44</f>
        <v>-26.6734848484848</v>
      </c>
      <c r="B44" s="0" t="n">
        <f aca="false">Sheet1!B44-Sheet1!J44</f>
        <v>-11.270303030303</v>
      </c>
      <c r="C44" s="0" t="n">
        <f aca="false">Sheet1!C44-Sheet1!K44</f>
        <v>-13.3713636363636</v>
      </c>
      <c r="D44" s="0" t="n">
        <f aca="false">Sheet1!D44-Sheet1!L44</f>
        <v>-0.05</v>
      </c>
      <c r="E44" s="0" t="n">
        <f aca="false">Sheet1!E44-Sheet1!M44</f>
        <v>-19.2635909090909</v>
      </c>
      <c r="F44" s="0" t="n">
        <f aca="false">Sheet1!F44-Sheet1!N44</f>
        <v>-3.01515151515152</v>
      </c>
      <c r="G44" s="0" t="n">
        <f aca="false">Sheet1!G44-Sheet1!O44</f>
        <v>-0.100954545454545</v>
      </c>
      <c r="J44" s="0" t="s">
        <v>6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4.11651792343316</v>
      </c>
    </row>
    <row r="45" customFormat="false" ht="13.8" hidden="false" customHeight="false" outlineLevel="0" collapsed="false">
      <c r="A45" s="0" t="n">
        <f aca="false">Sheet1!A45-Sheet1!I45</f>
        <v>-13.4534848484849</v>
      </c>
      <c r="B45" s="0" t="n">
        <f aca="false">Sheet1!B45-Sheet1!J45</f>
        <v>-10.140303030303</v>
      </c>
      <c r="C45" s="0" t="n">
        <f aca="false">Sheet1!C45-Sheet1!K45</f>
        <v>-1.99136363636364</v>
      </c>
      <c r="D45" s="0" t="n">
        <f aca="false">Sheet1!D45-Sheet1!L45</f>
        <v>-0.01</v>
      </c>
      <c r="E45" s="0" t="n">
        <f aca="false">Sheet1!E45-Sheet1!M45</f>
        <v>-15.4435909090909</v>
      </c>
      <c r="F45" s="0" t="n">
        <f aca="false">Sheet1!F45-Sheet1!N45</f>
        <v>-1.01515151515152</v>
      </c>
      <c r="G45" s="0" t="n">
        <f aca="false">Sheet1!G45-Sheet1!O45</f>
        <v>-0.200954545454545</v>
      </c>
    </row>
    <row r="46" customFormat="false" ht="13.8" hidden="false" customHeight="false" outlineLevel="0" collapsed="false">
      <c r="A46" s="0" t="n">
        <f aca="false">Sheet1!A46-Sheet1!I46</f>
        <v>-13.5234848484848</v>
      </c>
      <c r="B46" s="0" t="n">
        <f aca="false">Sheet1!B46-Sheet1!J46</f>
        <v>-2.68030303030303</v>
      </c>
      <c r="C46" s="0" t="n">
        <f aca="false">Sheet1!C46-Sheet1!K46</f>
        <v>-10.4013636363636</v>
      </c>
      <c r="D46" s="0" t="n">
        <f aca="false">Sheet1!D46-Sheet1!L46</f>
        <v>0.39</v>
      </c>
      <c r="E46" s="0" t="n">
        <f aca="false">Sheet1!E46-Sheet1!M46</f>
        <v>-8.59359090909091</v>
      </c>
      <c r="F46" s="0" t="n">
        <f aca="false">Sheet1!F46-Sheet1!N46</f>
        <v>3.98484848484848</v>
      </c>
      <c r="G46" s="0" t="n">
        <f aca="false">Sheet1!G46-Sheet1!O46</f>
        <v>-0.0739545454545454</v>
      </c>
    </row>
    <row r="47" customFormat="false" ht="13.8" hidden="false" customHeight="false" outlineLevel="0" collapsed="false">
      <c r="A47" s="0" t="n">
        <f aca="false">Sheet1!A47-Sheet1!I47</f>
        <v>7.07651515151515</v>
      </c>
      <c r="B47" s="0" t="n">
        <f aca="false">Sheet1!B47-Sheet1!J47</f>
        <v>1.80969696969697</v>
      </c>
      <c r="C47" s="0" t="n">
        <f aca="false">Sheet1!C47-Sheet1!K47</f>
        <v>7.72863636363637</v>
      </c>
      <c r="D47" s="0" t="n">
        <f aca="false">Sheet1!D47-Sheet1!L47</f>
        <v>0.13</v>
      </c>
      <c r="E47" s="0" t="n">
        <f aca="false">Sheet1!E47-Sheet1!M47</f>
        <v>-4.69359090909092</v>
      </c>
      <c r="F47" s="0" t="n">
        <f aca="false">Sheet1!F47-Sheet1!N47</f>
        <v>4.98484848484848</v>
      </c>
      <c r="G47" s="0" t="n">
        <f aca="false">Sheet1!G47-Sheet1!O47</f>
        <v>0.0160454545454546</v>
      </c>
      <c r="J47" s="0" t="s">
        <v>19</v>
      </c>
    </row>
    <row r="48" customFormat="false" ht="13.8" hidden="false" customHeight="false" outlineLevel="0" collapsed="false">
      <c r="A48" s="0" t="n">
        <f aca="false">Sheet1!A48-Sheet1!I48</f>
        <v>-9.41348484848484</v>
      </c>
      <c r="B48" s="0" t="n">
        <f aca="false">Sheet1!B48-Sheet1!J48</f>
        <v>2.63969696969697</v>
      </c>
      <c r="C48" s="0" t="n">
        <f aca="false">Sheet1!C48-Sheet1!K48</f>
        <v>-10.6413636363636</v>
      </c>
      <c r="D48" s="0" t="n">
        <f aca="false">Sheet1!D48-Sheet1!L48</f>
        <v>0.46</v>
      </c>
      <c r="E48" s="0" t="n">
        <f aca="false">Sheet1!E48-Sheet1!M48</f>
        <v>0.826409090909081</v>
      </c>
      <c r="F48" s="0" t="n">
        <f aca="false">Sheet1!F48-Sheet1!N48</f>
        <v>0.984848484848484</v>
      </c>
      <c r="G48" s="0" t="n">
        <f aca="false">Sheet1!G48-Sheet1!O48</f>
        <v>0.0690454545454546</v>
      </c>
      <c r="K48" s="1" t="s">
        <v>0</v>
      </c>
      <c r="L48" s="1" t="s">
        <v>1</v>
      </c>
      <c r="M48" s="1" t="s">
        <v>2</v>
      </c>
      <c r="N48" s="1" t="s">
        <v>3</v>
      </c>
      <c r="O48" s="1" t="s">
        <v>4</v>
      </c>
      <c r="P48" s="1" t="s">
        <v>5</v>
      </c>
      <c r="Q48" s="1" t="s">
        <v>6</v>
      </c>
    </row>
    <row r="49" customFormat="false" ht="13.8" hidden="false" customHeight="false" outlineLevel="0" collapsed="false">
      <c r="A49" s="0" t="n">
        <f aca="false">Sheet1!A49-Sheet1!I49</f>
        <v>13.5865151515152</v>
      </c>
      <c r="B49" s="0" t="n">
        <f aca="false">Sheet1!B49-Sheet1!J49</f>
        <v>7.22969696969697</v>
      </c>
      <c r="C49" s="0" t="n">
        <f aca="false">Sheet1!C49-Sheet1!K49</f>
        <v>9.00863636363636</v>
      </c>
      <c r="D49" s="0" t="n">
        <f aca="false">Sheet1!D49-Sheet1!L49</f>
        <v>0.07</v>
      </c>
      <c r="E49" s="0" t="n">
        <f aca="false">Sheet1!E49-Sheet1!M49</f>
        <v>7.63640909090908</v>
      </c>
      <c r="F49" s="0" t="n">
        <f aca="false">Sheet1!F49-Sheet1!N49</f>
        <v>3.98484848484848</v>
      </c>
      <c r="G49" s="0" t="n">
        <f aca="false">Sheet1!G49-Sheet1!O49</f>
        <v>0.227045454545455</v>
      </c>
      <c r="J49" s="0" t="s">
        <v>0</v>
      </c>
      <c r="K49" s="0" t="n">
        <f aca="false" t="array" ref="K49:Q55">MMULT(MMULT(K38:Q44,K12:Q18),K38:Q44)</f>
        <v>1</v>
      </c>
      <c r="L49" s="0" t="n">
        <v>0.82461256573702</v>
      </c>
      <c r="M49" s="0" t="n">
        <v>0.67200033822141</v>
      </c>
      <c r="N49" s="0" t="n">
        <v>0.324008292336441</v>
      </c>
      <c r="O49" s="0" t="n">
        <v>0.873944256195016</v>
      </c>
      <c r="P49" s="0" t="n">
        <v>0.658025810801385</v>
      </c>
      <c r="Q49" s="0" t="n">
        <v>0.745673168496416</v>
      </c>
    </row>
    <row r="50" customFormat="false" ht="13.8" hidden="false" customHeight="false" outlineLevel="0" collapsed="false">
      <c r="A50" s="0" t="n">
        <f aca="false">Sheet1!A50-Sheet1!I50</f>
        <v>19.0065151515152</v>
      </c>
      <c r="B50" s="0" t="n">
        <f aca="false">Sheet1!B50-Sheet1!J50</f>
        <v>11.849696969697</v>
      </c>
      <c r="C50" s="0" t="n">
        <f aca="false">Sheet1!C50-Sheet1!K50</f>
        <v>-9.39136363636364</v>
      </c>
      <c r="D50" s="0" t="n">
        <f aca="false">Sheet1!D50-Sheet1!L50</f>
        <v>0.32</v>
      </c>
      <c r="E50" s="0" t="n">
        <f aca="false">Sheet1!E50-Sheet1!M50</f>
        <v>28.1764090909091</v>
      </c>
      <c r="F50" s="0" t="n">
        <f aca="false">Sheet1!F50-Sheet1!N50</f>
        <v>-4.01515151515152</v>
      </c>
      <c r="G50" s="0" t="n">
        <f aca="false">Sheet1!G50-Sheet1!O50</f>
        <v>0.159045454545455</v>
      </c>
      <c r="J50" s="0" t="s">
        <v>1</v>
      </c>
      <c r="K50" s="0" t="n">
        <v>0.82461256573702</v>
      </c>
      <c r="L50" s="0" t="n">
        <v>1</v>
      </c>
      <c r="M50" s="0" t="n">
        <v>0.539417502053713</v>
      </c>
      <c r="N50" s="0" t="n">
        <v>0.304817854730368</v>
      </c>
      <c r="O50" s="0" t="n">
        <v>0.840976528282246</v>
      </c>
      <c r="P50" s="0" t="n">
        <v>0.394657137928489</v>
      </c>
      <c r="Q50" s="0" t="n">
        <v>0.720710223801982</v>
      </c>
    </row>
    <row r="51" customFormat="false" ht="13.8" hidden="false" customHeight="false" outlineLevel="0" collapsed="false">
      <c r="A51" s="0" t="n">
        <f aca="false">Sheet1!A51-Sheet1!I51</f>
        <v>52.5665151515152</v>
      </c>
      <c r="B51" s="0" t="n">
        <f aca="false">Sheet1!B51-Sheet1!J51</f>
        <v>16.219696969697</v>
      </c>
      <c r="C51" s="0" t="n">
        <f aca="false">Sheet1!C51-Sheet1!K51</f>
        <v>10.4586363636364</v>
      </c>
      <c r="D51" s="0" t="n">
        <f aca="false">Sheet1!D51-Sheet1!L51</f>
        <v>0.2</v>
      </c>
      <c r="E51" s="0" t="n">
        <f aca="false">Sheet1!E51-Sheet1!M51</f>
        <v>34.5864090909091</v>
      </c>
      <c r="F51" s="0" t="n">
        <f aca="false">Sheet1!F51-Sheet1!N51</f>
        <v>3.98484848484848</v>
      </c>
      <c r="G51" s="0" t="n">
        <f aca="false">Sheet1!G51-Sheet1!O51</f>
        <v>0.308045454545455</v>
      </c>
      <c r="J51" s="0" t="s">
        <v>2</v>
      </c>
      <c r="K51" s="0" t="n">
        <v>0.67200033822141</v>
      </c>
      <c r="L51" s="0" t="n">
        <v>0.539417502053713</v>
      </c>
      <c r="M51" s="0" t="n">
        <v>1</v>
      </c>
      <c r="N51" s="0" t="n">
        <v>-0.170131428947247</v>
      </c>
      <c r="O51" s="0" t="n">
        <v>0.408642212263658</v>
      </c>
      <c r="P51" s="0" t="n">
        <v>0.444920379694128</v>
      </c>
      <c r="Q51" s="0" t="n">
        <v>0.461569008539311</v>
      </c>
    </row>
    <row r="52" customFormat="false" ht="13.8" hidden="false" customHeight="false" outlineLevel="0" collapsed="false">
      <c r="A52" s="0" t="n">
        <f aca="false">Sheet1!A52-Sheet1!I52</f>
        <v>1.89651515151515</v>
      </c>
      <c r="B52" s="0" t="n">
        <f aca="false">Sheet1!B52-Sheet1!J52</f>
        <v>5.69969696969697</v>
      </c>
      <c r="C52" s="0" t="n">
        <f aca="false">Sheet1!C52-Sheet1!K52</f>
        <v>-7.22136363636364</v>
      </c>
      <c r="D52" s="0" t="n">
        <f aca="false">Sheet1!D52-Sheet1!L52</f>
        <v>-0.12</v>
      </c>
      <c r="E52" s="0" t="n">
        <f aca="false">Sheet1!E52-Sheet1!M52</f>
        <v>-0.983590909090907</v>
      </c>
      <c r="F52" s="0" t="n">
        <f aca="false">Sheet1!F52-Sheet1!N52</f>
        <v>0.984848484848484</v>
      </c>
      <c r="G52" s="0" t="n">
        <f aca="false">Sheet1!G52-Sheet1!O52</f>
        <v>-0.126954545454545</v>
      </c>
      <c r="J52" s="0" t="s">
        <v>3</v>
      </c>
      <c r="K52" s="0" t="n">
        <v>0.324008292336441</v>
      </c>
      <c r="L52" s="0" t="n">
        <v>0.304817854730368</v>
      </c>
      <c r="M52" s="0" t="n">
        <v>-0.170131428947247</v>
      </c>
      <c r="N52" s="0" t="n">
        <v>1</v>
      </c>
      <c r="O52" s="0" t="n">
        <v>0.400311149594291</v>
      </c>
      <c r="P52" s="0" t="n">
        <v>0.355657830235741</v>
      </c>
      <c r="Q52" s="0" t="n">
        <v>0.420831998171896</v>
      </c>
    </row>
    <row r="53" customFormat="false" ht="13.8" hidden="false" customHeight="false" outlineLevel="0" collapsed="false">
      <c r="A53" s="0" t="n">
        <f aca="false">Sheet1!A53-Sheet1!I53</f>
        <v>9.23651515151515</v>
      </c>
      <c r="B53" s="0" t="n">
        <f aca="false">Sheet1!B53-Sheet1!J53</f>
        <v>10.859696969697</v>
      </c>
      <c r="C53" s="0" t="n">
        <f aca="false">Sheet1!C53-Sheet1!K53</f>
        <v>19.4886363636364</v>
      </c>
      <c r="D53" s="0" t="n">
        <f aca="false">Sheet1!D53-Sheet1!L53</f>
        <v>-0.36</v>
      </c>
      <c r="E53" s="0" t="n">
        <f aca="false">Sheet1!E53-Sheet1!M53</f>
        <v>-3.16359090909091</v>
      </c>
      <c r="F53" s="0" t="n">
        <f aca="false">Sheet1!F53-Sheet1!N53</f>
        <v>-6.01515151515152</v>
      </c>
      <c r="G53" s="0" t="n">
        <f aca="false">Sheet1!G53-Sheet1!O53</f>
        <v>-0.108954545454545</v>
      </c>
      <c r="J53" s="0" t="s">
        <v>4</v>
      </c>
      <c r="K53" s="0" t="n">
        <v>0.873944256195015</v>
      </c>
      <c r="L53" s="0" t="n">
        <v>0.840976528282246</v>
      </c>
      <c r="M53" s="0" t="n">
        <v>0.408642212263658</v>
      </c>
      <c r="N53" s="0" t="n">
        <v>0.40031114959429</v>
      </c>
      <c r="O53" s="0" t="n">
        <v>1</v>
      </c>
      <c r="P53" s="0" t="n">
        <v>0.552088697076456</v>
      </c>
      <c r="Q53" s="0" t="n">
        <v>0.777916283881817</v>
      </c>
    </row>
    <row r="54" customFormat="false" ht="13.8" hidden="false" customHeight="false" outlineLevel="0" collapsed="false">
      <c r="A54" s="0" t="n">
        <f aca="false">Sheet1!A54-Sheet1!I54</f>
        <v>-41.4234848484849</v>
      </c>
      <c r="B54" s="0" t="n">
        <f aca="false">Sheet1!B54-Sheet1!J54</f>
        <v>-4.48030303030303</v>
      </c>
      <c r="C54" s="0" t="n">
        <f aca="false">Sheet1!C54-Sheet1!K54</f>
        <v>-12.7113636363636</v>
      </c>
      <c r="D54" s="0" t="n">
        <f aca="false">Sheet1!D54-Sheet1!L54</f>
        <v>-0.17</v>
      </c>
      <c r="E54" s="0" t="n">
        <f aca="false">Sheet1!E54-Sheet1!M54</f>
        <v>-17.2435909090909</v>
      </c>
      <c r="F54" s="0" t="n">
        <f aca="false">Sheet1!F54-Sheet1!N54</f>
        <v>-5.01515151515152</v>
      </c>
      <c r="G54" s="0" t="n">
        <f aca="false">Sheet1!G54-Sheet1!O54</f>
        <v>-0.215954545454545</v>
      </c>
      <c r="J54" s="0" t="s">
        <v>5</v>
      </c>
      <c r="K54" s="0" t="n">
        <v>0.658025810801386</v>
      </c>
      <c r="L54" s="0" t="n">
        <v>0.394657137928489</v>
      </c>
      <c r="M54" s="0" t="n">
        <v>0.444920379694128</v>
      </c>
      <c r="N54" s="0" t="n">
        <v>0.355657830235742</v>
      </c>
      <c r="O54" s="0" t="n">
        <v>0.552088697076457</v>
      </c>
      <c r="P54" s="0" t="n">
        <v>1</v>
      </c>
      <c r="Q54" s="0" t="n">
        <v>0.696778448800488</v>
      </c>
    </row>
    <row r="55" customFormat="false" ht="13.8" hidden="false" customHeight="false" outlineLevel="0" collapsed="false">
      <c r="A55" s="0" t="n">
        <f aca="false">Sheet1!A55-Sheet1!I55</f>
        <v>-25.4234848484848</v>
      </c>
      <c r="B55" s="0" t="n">
        <f aca="false">Sheet1!B55-Sheet1!J55</f>
        <v>0.519696969696973</v>
      </c>
      <c r="C55" s="0" t="n">
        <f aca="false">Sheet1!C55-Sheet1!K55</f>
        <v>6.28863636363636</v>
      </c>
      <c r="D55" s="0" t="n">
        <f aca="false">Sheet1!D55-Sheet1!L55</f>
        <v>-0.3</v>
      </c>
      <c r="E55" s="0" t="n">
        <f aca="false">Sheet1!E55-Sheet1!M55</f>
        <v>-9.24359090909091</v>
      </c>
      <c r="F55" s="0" t="n">
        <f aca="false">Sheet1!F55-Sheet1!N55</f>
        <v>-4.01515151515152</v>
      </c>
      <c r="G55" s="0" t="n">
        <f aca="false">Sheet1!G55-Sheet1!O55</f>
        <v>-0.121954545454545</v>
      </c>
      <c r="J55" s="0" t="s">
        <v>6</v>
      </c>
      <c r="K55" s="0" t="n">
        <v>0.745673168496416</v>
      </c>
      <c r="L55" s="0" t="n">
        <v>0.720710223801981</v>
      </c>
      <c r="M55" s="0" t="n">
        <v>0.461569008539311</v>
      </c>
      <c r="N55" s="0" t="n">
        <v>0.420831998171895</v>
      </c>
      <c r="O55" s="0" t="n">
        <v>0.777916283881817</v>
      </c>
      <c r="P55" s="0" t="n">
        <v>0.696778448800486</v>
      </c>
      <c r="Q55" s="0" t="n">
        <v>1</v>
      </c>
    </row>
    <row r="56" customFormat="false" ht="13.8" hidden="false" customHeight="false" outlineLevel="0" collapsed="false">
      <c r="A56" s="0" t="n">
        <f aca="false">Sheet1!A56-Sheet1!I56</f>
        <v>-15.4234848484848</v>
      </c>
      <c r="B56" s="0" t="n">
        <f aca="false">Sheet1!B56-Sheet1!J56</f>
        <v>2.51969696969697</v>
      </c>
      <c r="C56" s="0" t="n">
        <f aca="false">Sheet1!C56-Sheet1!K56</f>
        <v>-6.71136363636364</v>
      </c>
      <c r="D56" s="0" t="n">
        <f aca="false">Sheet1!D56-Sheet1!L56</f>
        <v>0.21</v>
      </c>
      <c r="E56" s="0" t="n">
        <f aca="false">Sheet1!E56-Sheet1!M56</f>
        <v>3.75640909090909</v>
      </c>
      <c r="F56" s="0" t="n">
        <f aca="false">Sheet1!F56-Sheet1!N56</f>
        <v>-5.01515151515152</v>
      </c>
      <c r="G56" s="0" t="n">
        <f aca="false">Sheet1!G56-Sheet1!O56</f>
        <v>-0.0859545454545454</v>
      </c>
    </row>
    <row r="57" customFormat="false" ht="13.8" hidden="false" customHeight="false" outlineLevel="0" collapsed="false">
      <c r="A57" s="0" t="n">
        <f aca="false">Sheet1!A57-Sheet1!I57</f>
        <v>-8.42348484848485</v>
      </c>
      <c r="B57" s="0" t="n">
        <f aca="false">Sheet1!B57-Sheet1!J57</f>
        <v>1.51969696969697</v>
      </c>
      <c r="C57" s="0" t="n">
        <f aca="false">Sheet1!C57-Sheet1!K57</f>
        <v>3.28863636363636</v>
      </c>
      <c r="D57" s="0" t="n">
        <f aca="false">Sheet1!D57-Sheet1!L57</f>
        <v>-0.0800000000000001</v>
      </c>
      <c r="E57" s="0" t="n">
        <f aca="false">Sheet1!E57-Sheet1!M57</f>
        <v>-1.24359090909091</v>
      </c>
      <c r="F57" s="0" t="n">
        <f aca="false">Sheet1!F57-Sheet1!N57</f>
        <v>-3.01515151515152</v>
      </c>
      <c r="G57" s="0" t="n">
        <f aca="false">Sheet1!G57-Sheet1!O57</f>
        <v>-0.0359545454545454</v>
      </c>
    </row>
    <row r="58" customFormat="false" ht="13.8" hidden="false" customHeight="false" outlineLevel="0" collapsed="false">
      <c r="A58" s="0" t="n">
        <f aca="false">Sheet1!A58-Sheet1!I58</f>
        <v>-2.42348484848485</v>
      </c>
      <c r="B58" s="0" t="n">
        <f aca="false">Sheet1!B58-Sheet1!J58</f>
        <v>4.51969696969697</v>
      </c>
      <c r="C58" s="0" t="n">
        <f aca="false">Sheet1!C58-Sheet1!K58</f>
        <v>-11.7113636363636</v>
      </c>
      <c r="D58" s="0" t="n">
        <f aca="false">Sheet1!D58-Sheet1!L58</f>
        <v>-0.04</v>
      </c>
      <c r="E58" s="0" t="n">
        <f aca="false">Sheet1!E58-Sheet1!M58</f>
        <v>-4.24359090909091</v>
      </c>
      <c r="F58" s="0" t="n">
        <f aca="false">Sheet1!F58-Sheet1!N58</f>
        <v>-5.01515151515152</v>
      </c>
      <c r="G58" s="0" t="n">
        <f aca="false">Sheet1!G58-Sheet1!O58</f>
        <v>-0.0509545454545454</v>
      </c>
    </row>
    <row r="59" customFormat="false" ht="13.8" hidden="false" customHeight="false" outlineLevel="0" collapsed="false">
      <c r="A59" s="0" t="n">
        <f aca="false">Sheet1!A59-Sheet1!I59</f>
        <v>-2.42348484848485</v>
      </c>
      <c r="B59" s="0" t="n">
        <f aca="false">Sheet1!B59-Sheet1!J59</f>
        <v>4.51969696969697</v>
      </c>
      <c r="C59" s="0" t="n">
        <f aca="false">Sheet1!C59-Sheet1!K59</f>
        <v>6.28863636363636</v>
      </c>
      <c r="D59" s="0" t="n">
        <f aca="false">Sheet1!D59-Sheet1!L59</f>
        <v>-0.2</v>
      </c>
      <c r="E59" s="0" t="n">
        <f aca="false">Sheet1!E59-Sheet1!M59</f>
        <v>6.75640909090909</v>
      </c>
      <c r="F59" s="0" t="n">
        <f aca="false">Sheet1!F59-Sheet1!N59</f>
        <v>-3.01515151515152</v>
      </c>
      <c r="G59" s="0" t="n">
        <f aca="false">Sheet1!G59-Sheet1!O59</f>
        <v>0.0210454545454546</v>
      </c>
    </row>
    <row r="60" customFormat="false" ht="13.8" hidden="false" customHeight="false" outlineLevel="0" collapsed="false">
      <c r="A60" s="0" t="n">
        <f aca="false">Sheet1!A60-Sheet1!I60</f>
        <v>-10.7434848484848</v>
      </c>
      <c r="B60" s="0" t="n">
        <f aca="false">Sheet1!B60-Sheet1!J60</f>
        <v>-3.20030303030303</v>
      </c>
      <c r="C60" s="0" t="n">
        <f aca="false">Sheet1!C60-Sheet1!K60</f>
        <v>-10.6613636363636</v>
      </c>
      <c r="D60" s="0" t="n">
        <f aca="false">Sheet1!D60-Sheet1!L60</f>
        <v>0.0399999999999999</v>
      </c>
      <c r="E60" s="0" t="n">
        <f aca="false">Sheet1!E60-Sheet1!M60</f>
        <v>-3.62359090909091</v>
      </c>
      <c r="F60" s="0" t="n">
        <f aca="false">Sheet1!F60-Sheet1!N60</f>
        <v>-4.01515151515152</v>
      </c>
      <c r="G60" s="0" t="n">
        <f aca="false">Sheet1!G60-Sheet1!O60</f>
        <v>-0.189954545454545</v>
      </c>
    </row>
    <row r="61" customFormat="false" ht="13.8" hidden="false" customHeight="false" outlineLevel="0" collapsed="false">
      <c r="A61" s="0" t="n">
        <f aca="false">Sheet1!A61-Sheet1!I61</f>
        <v>23.4665151515152</v>
      </c>
      <c r="B61" s="0" t="n">
        <f aca="false">Sheet1!B61-Sheet1!J61</f>
        <v>2.05969696969697</v>
      </c>
      <c r="C61" s="0" t="n">
        <f aca="false">Sheet1!C61-Sheet1!K61</f>
        <v>8.58863636363637</v>
      </c>
      <c r="D61" s="0" t="n">
        <f aca="false">Sheet1!D61-Sheet1!L61</f>
        <v>-0.0700000000000001</v>
      </c>
      <c r="E61" s="0" t="n">
        <f aca="false">Sheet1!E61-Sheet1!M61</f>
        <v>9.08640909090909</v>
      </c>
      <c r="F61" s="0" t="n">
        <f aca="false">Sheet1!F61-Sheet1!N61</f>
        <v>1.98484848484848</v>
      </c>
      <c r="G61" s="0" t="n">
        <f aca="false">Sheet1!G61-Sheet1!O61</f>
        <v>-0.107954545454545</v>
      </c>
    </row>
    <row r="62" customFormat="false" ht="13.8" hidden="false" customHeight="false" outlineLevel="0" collapsed="false">
      <c r="A62" s="0" t="n">
        <f aca="false">Sheet1!A62-Sheet1!I62</f>
        <v>-36.4234848484848</v>
      </c>
      <c r="B62" s="0" t="n">
        <f aca="false">Sheet1!B62-Sheet1!J62</f>
        <v>-12.480303030303</v>
      </c>
      <c r="C62" s="0" t="n">
        <f aca="false">Sheet1!C62-Sheet1!K62</f>
        <v>-11.7113636363636</v>
      </c>
      <c r="D62" s="0" t="n">
        <f aca="false">Sheet1!D62-Sheet1!L62</f>
        <v>-0.21</v>
      </c>
      <c r="E62" s="0" t="n">
        <f aca="false">Sheet1!E62-Sheet1!M62</f>
        <v>-22.2435909090909</v>
      </c>
      <c r="F62" s="0" t="n">
        <f aca="false">Sheet1!F62-Sheet1!N62</f>
        <v>-9.01515151515152</v>
      </c>
      <c r="G62" s="0" t="n">
        <f aca="false">Sheet1!G62-Sheet1!O62</f>
        <v>-0.168954545454545</v>
      </c>
    </row>
    <row r="63" customFormat="false" ht="13.8" hidden="false" customHeight="false" outlineLevel="0" collapsed="false">
      <c r="A63" s="0" t="n">
        <f aca="false">Sheet1!A63-Sheet1!I63</f>
        <v>-29.4234848484848</v>
      </c>
      <c r="B63" s="0" t="n">
        <f aca="false">Sheet1!B63-Sheet1!J63</f>
        <v>-12.480303030303</v>
      </c>
      <c r="C63" s="0" t="n">
        <f aca="false">Sheet1!C63-Sheet1!K63</f>
        <v>3.28863636363636</v>
      </c>
      <c r="D63" s="0" t="n">
        <f aca="false">Sheet1!D63-Sheet1!L63</f>
        <v>-0.39</v>
      </c>
      <c r="E63" s="0" t="n">
        <f aca="false">Sheet1!E63-Sheet1!M63</f>
        <v>-17.2435909090909</v>
      </c>
      <c r="F63" s="0" t="n">
        <f aca="false">Sheet1!F63-Sheet1!N63</f>
        <v>-0.0151515151515156</v>
      </c>
      <c r="G63" s="0" t="n">
        <f aca="false">Sheet1!G63-Sheet1!O63</f>
        <v>-0.161954545454545</v>
      </c>
    </row>
    <row r="64" customFormat="false" ht="13.8" hidden="false" customHeight="false" outlineLevel="0" collapsed="false">
      <c r="A64" s="0" t="n">
        <f aca="false">Sheet1!A64-Sheet1!I64</f>
        <v>6.27651515151516</v>
      </c>
      <c r="B64" s="0" t="n">
        <f aca="false">Sheet1!B64-Sheet1!J64</f>
        <v>-3.06030303030303</v>
      </c>
      <c r="C64" s="0" t="n">
        <f aca="false">Sheet1!C64-Sheet1!K64</f>
        <v>-8.37136363636364</v>
      </c>
      <c r="D64" s="0" t="n">
        <f aca="false">Sheet1!D64-Sheet1!L64</f>
        <v>-0.11</v>
      </c>
      <c r="E64" s="0" t="n">
        <f aca="false">Sheet1!E64-Sheet1!M64</f>
        <v>13.9764090909091</v>
      </c>
      <c r="F64" s="0" t="n">
        <f aca="false">Sheet1!F64-Sheet1!N64</f>
        <v>3.98484848484848</v>
      </c>
      <c r="G64" s="0" t="n">
        <f aca="false">Sheet1!G64-Sheet1!O64</f>
        <v>-0.0739545454545454</v>
      </c>
    </row>
    <row r="65" customFormat="false" ht="13.8" hidden="false" customHeight="false" outlineLevel="0" collapsed="false">
      <c r="A65" s="0" t="n">
        <f aca="false">Sheet1!A65-Sheet1!I65</f>
        <v>40.2865151515152</v>
      </c>
      <c r="B65" s="0" t="n">
        <f aca="false">Sheet1!B65-Sheet1!J65</f>
        <v>5.24969696969697</v>
      </c>
      <c r="C65" s="0" t="n">
        <f aca="false">Sheet1!C65-Sheet1!K65</f>
        <v>17.4686363636364</v>
      </c>
      <c r="D65" s="0" t="n">
        <f aca="false">Sheet1!D65-Sheet1!L65</f>
        <v>-0.0800000000000001</v>
      </c>
      <c r="E65" s="0" t="n">
        <f aca="false">Sheet1!E65-Sheet1!M65</f>
        <v>16.4664090909091</v>
      </c>
      <c r="F65" s="0" t="n">
        <f aca="false">Sheet1!F65-Sheet1!N65</f>
        <v>5.98484848484848</v>
      </c>
      <c r="G65" s="0" t="n">
        <f aca="false">Sheet1!G65-Sheet1!O65</f>
        <v>0.0380454545454546</v>
      </c>
    </row>
    <row r="66" customFormat="false" ht="13.8" hidden="false" customHeight="false" outlineLevel="0" collapsed="false">
      <c r="A66" s="0" t="n">
        <f aca="false">Sheet1!A66-Sheet1!I66</f>
        <v>-32.4234848484848</v>
      </c>
      <c r="B66" s="0" t="n">
        <f aca="false">Sheet1!B66-Sheet1!J66</f>
        <v>-9.48030303030303</v>
      </c>
      <c r="C66" s="0" t="n">
        <f aca="false">Sheet1!C66-Sheet1!K66</f>
        <v>-11.7113636363636</v>
      </c>
      <c r="D66" s="0" t="n">
        <f aca="false">Sheet1!D66-Sheet1!L66</f>
        <v>-0.3</v>
      </c>
      <c r="E66" s="0" t="n">
        <f aca="false">Sheet1!E66-Sheet1!M66</f>
        <v>-16.2435909090909</v>
      </c>
      <c r="F66" s="0" t="n">
        <f aca="false">Sheet1!F66-Sheet1!N66</f>
        <v>-4.01515151515152</v>
      </c>
      <c r="G66" s="0" t="n">
        <f aca="false">Sheet1!G66-Sheet1!O66</f>
        <v>-0.214954545454545</v>
      </c>
    </row>
    <row r="67" customFormat="false" ht="13.8" hidden="false" customHeight="false" outlineLevel="0" collapsed="false">
      <c r="A67" s="0" t="n">
        <f aca="false">Sheet1!A67-Sheet1!I67</f>
        <v>-27.4234848484848</v>
      </c>
      <c r="B67" s="0" t="n">
        <f aca="false">Sheet1!B67-Sheet1!J67</f>
        <v>-7.48030303030303</v>
      </c>
      <c r="C67" s="0" t="n">
        <f aca="false">Sheet1!C67-Sheet1!K67</f>
        <v>3.28863636363636</v>
      </c>
      <c r="D67" s="0" t="n">
        <f aca="false">Sheet1!D67-Sheet1!L67</f>
        <v>-0.28</v>
      </c>
      <c r="E67" s="0" t="n">
        <f aca="false">Sheet1!E67-Sheet1!M67</f>
        <v>-17.2435909090909</v>
      </c>
      <c r="F67" s="0" t="n">
        <f aca="false">Sheet1!F67-Sheet1!N67</f>
        <v>1.98484848484848</v>
      </c>
      <c r="G67" s="0" t="n">
        <f aca="false">Sheet1!G67-Sheet1!O67</f>
        <v>-0.196954545454545</v>
      </c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</row>
    <row r="2" customFormat="false" ht="13.8" hidden="false" customHeight="false" outlineLevel="0" collapsed="false">
      <c r="A2" s="0" t="n">
        <v>1</v>
      </c>
      <c r="C2" s="0" t="n">
        <v>97.4234848484849</v>
      </c>
      <c r="D2" s="0" t="n">
        <v>33.480303030303</v>
      </c>
      <c r="E2" s="0" t="n">
        <v>16.7113636363636</v>
      </c>
      <c r="F2" s="0" t="n">
        <v>0.92</v>
      </c>
      <c r="G2" s="0" t="n">
        <v>93.2435909090909</v>
      </c>
      <c r="H2" s="0" t="n">
        <v>21.0151515151515</v>
      </c>
      <c r="I2" s="0" t="n">
        <v>0.412954545454545</v>
      </c>
      <c r="K2" s="0" t="n">
        <f aca="false" t="array" ref="K2:Q67">MMULT(A2:A67, C2:I2)</f>
        <v>97.4234848484849</v>
      </c>
      <c r="L2" s="0" t="n">
        <v>33.480303030303</v>
      </c>
      <c r="M2" s="0" t="n">
        <v>16.7113636363636</v>
      </c>
      <c r="N2" s="0" t="n">
        <v>0.92</v>
      </c>
      <c r="O2" s="0" t="n">
        <v>93.2435909090909</v>
      </c>
      <c r="P2" s="0" t="n">
        <v>21.0151515151515</v>
      </c>
      <c r="Q2" s="0" t="n">
        <v>0.412954545454545</v>
      </c>
    </row>
    <row r="3" customFormat="false" ht="13.8" hidden="false" customHeight="false" outlineLevel="0" collapsed="false">
      <c r="A3" s="0" t="n">
        <v>1</v>
      </c>
      <c r="K3" s="0" t="n">
        <v>97.4234848484849</v>
      </c>
      <c r="L3" s="0" t="n">
        <v>33.480303030303</v>
      </c>
      <c r="M3" s="0" t="n">
        <v>16.7113636363636</v>
      </c>
      <c r="N3" s="0" t="n">
        <v>0.92</v>
      </c>
      <c r="O3" s="0" t="n">
        <v>93.2435909090909</v>
      </c>
      <c r="P3" s="0" t="n">
        <v>21.0151515151515</v>
      </c>
      <c r="Q3" s="0" t="n">
        <v>0.412954545454545</v>
      </c>
    </row>
    <row r="4" customFormat="false" ht="13.8" hidden="false" customHeight="false" outlineLevel="0" collapsed="false">
      <c r="A4" s="0" t="n">
        <v>1</v>
      </c>
      <c r="K4" s="0" t="n">
        <v>97.4234848484849</v>
      </c>
      <c r="L4" s="0" t="n">
        <v>33.480303030303</v>
      </c>
      <c r="M4" s="0" t="n">
        <v>16.7113636363636</v>
      </c>
      <c r="N4" s="0" t="n">
        <v>0.92</v>
      </c>
      <c r="O4" s="0" t="n">
        <v>93.2435909090909</v>
      </c>
      <c r="P4" s="0" t="n">
        <v>21.0151515151515</v>
      </c>
      <c r="Q4" s="0" t="n">
        <v>0.412954545454545</v>
      </c>
    </row>
    <row r="5" customFormat="false" ht="13.8" hidden="false" customHeight="false" outlineLevel="0" collapsed="false">
      <c r="A5" s="0" t="n">
        <v>1</v>
      </c>
      <c r="K5" s="0" t="n">
        <v>97.4234848484849</v>
      </c>
      <c r="L5" s="0" t="n">
        <v>33.480303030303</v>
      </c>
      <c r="M5" s="0" t="n">
        <v>16.7113636363636</v>
      </c>
      <c r="N5" s="0" t="n">
        <v>0.92</v>
      </c>
      <c r="O5" s="0" t="n">
        <v>93.2435909090909</v>
      </c>
      <c r="P5" s="0" t="n">
        <v>21.0151515151515</v>
      </c>
      <c r="Q5" s="0" t="n">
        <v>0.412954545454545</v>
      </c>
    </row>
    <row r="6" customFormat="false" ht="13.8" hidden="false" customHeight="false" outlineLevel="0" collapsed="false">
      <c r="A6" s="0" t="n">
        <v>1</v>
      </c>
      <c r="K6" s="0" t="n">
        <v>97.4234848484849</v>
      </c>
      <c r="L6" s="0" t="n">
        <v>33.480303030303</v>
      </c>
      <c r="M6" s="0" t="n">
        <v>16.7113636363636</v>
      </c>
      <c r="N6" s="0" t="n">
        <v>0.92</v>
      </c>
      <c r="O6" s="0" t="n">
        <v>93.2435909090909</v>
      </c>
      <c r="P6" s="0" t="n">
        <v>21.0151515151515</v>
      </c>
      <c r="Q6" s="0" t="n">
        <v>0.412954545454545</v>
      </c>
    </row>
    <row r="7" customFormat="false" ht="13.8" hidden="false" customHeight="false" outlineLevel="0" collapsed="false">
      <c r="A7" s="0" t="n">
        <v>1</v>
      </c>
      <c r="K7" s="0" t="n">
        <v>97.4234848484849</v>
      </c>
      <c r="L7" s="0" t="n">
        <v>33.480303030303</v>
      </c>
      <c r="M7" s="0" t="n">
        <v>16.7113636363636</v>
      </c>
      <c r="N7" s="0" t="n">
        <v>0.92</v>
      </c>
      <c r="O7" s="0" t="n">
        <v>93.2435909090909</v>
      </c>
      <c r="P7" s="0" t="n">
        <v>21.0151515151515</v>
      </c>
      <c r="Q7" s="0" t="n">
        <v>0.412954545454545</v>
      </c>
    </row>
    <row r="8" customFormat="false" ht="13.8" hidden="false" customHeight="false" outlineLevel="0" collapsed="false">
      <c r="A8" s="0" t="n">
        <v>1</v>
      </c>
      <c r="K8" s="0" t="n">
        <v>97.4234848484849</v>
      </c>
      <c r="L8" s="0" t="n">
        <v>33.480303030303</v>
      </c>
      <c r="M8" s="0" t="n">
        <v>16.7113636363636</v>
      </c>
      <c r="N8" s="0" t="n">
        <v>0.92</v>
      </c>
      <c r="O8" s="0" t="n">
        <v>93.2435909090909</v>
      </c>
      <c r="P8" s="0" t="n">
        <v>21.0151515151515</v>
      </c>
      <c r="Q8" s="0" t="n">
        <v>0.412954545454545</v>
      </c>
    </row>
    <row r="9" customFormat="false" ht="13.8" hidden="false" customHeight="false" outlineLevel="0" collapsed="false">
      <c r="A9" s="0" t="n">
        <v>1</v>
      </c>
      <c r="K9" s="0" t="n">
        <v>97.4234848484849</v>
      </c>
      <c r="L9" s="0" t="n">
        <v>33.480303030303</v>
      </c>
      <c r="M9" s="0" t="n">
        <v>16.7113636363636</v>
      </c>
      <c r="N9" s="0" t="n">
        <v>0.92</v>
      </c>
      <c r="O9" s="0" t="n">
        <v>93.2435909090909</v>
      </c>
      <c r="P9" s="0" t="n">
        <v>21.0151515151515</v>
      </c>
      <c r="Q9" s="0" t="n">
        <v>0.412954545454545</v>
      </c>
    </row>
    <row r="10" customFormat="false" ht="13.8" hidden="false" customHeight="false" outlineLevel="0" collapsed="false">
      <c r="A10" s="0" t="n">
        <v>1</v>
      </c>
      <c r="K10" s="0" t="n">
        <v>97.4234848484849</v>
      </c>
      <c r="L10" s="0" t="n">
        <v>33.480303030303</v>
      </c>
      <c r="M10" s="0" t="n">
        <v>16.7113636363636</v>
      </c>
      <c r="N10" s="0" t="n">
        <v>0.92</v>
      </c>
      <c r="O10" s="0" t="n">
        <v>93.2435909090909</v>
      </c>
      <c r="P10" s="0" t="n">
        <v>21.0151515151515</v>
      </c>
      <c r="Q10" s="0" t="n">
        <v>0.412954545454545</v>
      </c>
    </row>
    <row r="11" customFormat="false" ht="13.8" hidden="false" customHeight="false" outlineLevel="0" collapsed="false">
      <c r="A11" s="0" t="n">
        <v>1</v>
      </c>
      <c r="K11" s="0" t="n">
        <v>97.4234848484849</v>
      </c>
      <c r="L11" s="0" t="n">
        <v>33.480303030303</v>
      </c>
      <c r="M11" s="0" t="n">
        <v>16.7113636363636</v>
      </c>
      <c r="N11" s="0" t="n">
        <v>0.92</v>
      </c>
      <c r="O11" s="0" t="n">
        <v>93.2435909090909</v>
      </c>
      <c r="P11" s="0" t="n">
        <v>21.0151515151515</v>
      </c>
      <c r="Q11" s="0" t="n">
        <v>0.412954545454545</v>
      </c>
    </row>
    <row r="12" customFormat="false" ht="13.8" hidden="false" customHeight="false" outlineLevel="0" collapsed="false">
      <c r="A12" s="0" t="n">
        <v>1</v>
      </c>
      <c r="K12" s="0" t="n">
        <v>97.4234848484849</v>
      </c>
      <c r="L12" s="0" t="n">
        <v>33.480303030303</v>
      </c>
      <c r="M12" s="0" t="n">
        <v>16.7113636363636</v>
      </c>
      <c r="N12" s="0" t="n">
        <v>0.92</v>
      </c>
      <c r="O12" s="0" t="n">
        <v>93.2435909090909</v>
      </c>
      <c r="P12" s="0" t="n">
        <v>21.0151515151515</v>
      </c>
      <c r="Q12" s="0" t="n">
        <v>0.412954545454545</v>
      </c>
    </row>
    <row r="13" customFormat="false" ht="13.8" hidden="false" customHeight="false" outlineLevel="0" collapsed="false">
      <c r="A13" s="0" t="n">
        <v>1</v>
      </c>
      <c r="K13" s="0" t="n">
        <v>97.4234848484849</v>
      </c>
      <c r="L13" s="0" t="n">
        <v>33.480303030303</v>
      </c>
      <c r="M13" s="0" t="n">
        <v>16.7113636363636</v>
      </c>
      <c r="N13" s="0" t="n">
        <v>0.92</v>
      </c>
      <c r="O13" s="0" t="n">
        <v>93.2435909090909</v>
      </c>
      <c r="P13" s="0" t="n">
        <v>21.0151515151515</v>
      </c>
      <c r="Q13" s="0" t="n">
        <v>0.412954545454545</v>
      </c>
    </row>
    <row r="14" customFormat="false" ht="13.8" hidden="false" customHeight="false" outlineLevel="0" collapsed="false">
      <c r="A14" s="0" t="n">
        <v>1</v>
      </c>
      <c r="K14" s="0" t="n">
        <v>97.4234848484849</v>
      </c>
      <c r="L14" s="0" t="n">
        <v>33.480303030303</v>
      </c>
      <c r="M14" s="0" t="n">
        <v>16.7113636363636</v>
      </c>
      <c r="N14" s="0" t="n">
        <v>0.92</v>
      </c>
      <c r="O14" s="0" t="n">
        <v>93.2435909090909</v>
      </c>
      <c r="P14" s="0" t="n">
        <v>21.0151515151515</v>
      </c>
      <c r="Q14" s="0" t="n">
        <v>0.412954545454545</v>
      </c>
    </row>
    <row r="15" customFormat="false" ht="13.8" hidden="false" customHeight="false" outlineLevel="0" collapsed="false">
      <c r="A15" s="0" t="n">
        <v>1</v>
      </c>
      <c r="K15" s="0" t="n">
        <v>97.4234848484849</v>
      </c>
      <c r="L15" s="0" t="n">
        <v>33.480303030303</v>
      </c>
      <c r="M15" s="0" t="n">
        <v>16.7113636363636</v>
      </c>
      <c r="N15" s="0" t="n">
        <v>0.92</v>
      </c>
      <c r="O15" s="0" t="n">
        <v>93.2435909090909</v>
      </c>
      <c r="P15" s="0" t="n">
        <v>21.0151515151515</v>
      </c>
      <c r="Q15" s="0" t="n">
        <v>0.412954545454545</v>
      </c>
    </row>
    <row r="16" customFormat="false" ht="13.8" hidden="false" customHeight="false" outlineLevel="0" collapsed="false">
      <c r="A16" s="0" t="n">
        <v>1</v>
      </c>
      <c r="K16" s="0" t="n">
        <v>97.4234848484849</v>
      </c>
      <c r="L16" s="0" t="n">
        <v>33.480303030303</v>
      </c>
      <c r="M16" s="0" t="n">
        <v>16.7113636363636</v>
      </c>
      <c r="N16" s="0" t="n">
        <v>0.92</v>
      </c>
      <c r="O16" s="0" t="n">
        <v>93.2435909090909</v>
      </c>
      <c r="P16" s="0" t="n">
        <v>21.0151515151515</v>
      </c>
      <c r="Q16" s="0" t="n">
        <v>0.412954545454545</v>
      </c>
    </row>
    <row r="17" customFormat="false" ht="13.8" hidden="false" customHeight="false" outlineLevel="0" collapsed="false">
      <c r="A17" s="0" t="n">
        <v>1</v>
      </c>
      <c r="K17" s="0" t="n">
        <v>97.4234848484849</v>
      </c>
      <c r="L17" s="0" t="n">
        <v>33.480303030303</v>
      </c>
      <c r="M17" s="0" t="n">
        <v>16.7113636363636</v>
      </c>
      <c r="N17" s="0" t="n">
        <v>0.92</v>
      </c>
      <c r="O17" s="0" t="n">
        <v>93.2435909090909</v>
      </c>
      <c r="P17" s="0" t="n">
        <v>21.0151515151515</v>
      </c>
      <c r="Q17" s="0" t="n">
        <v>0.412954545454545</v>
      </c>
    </row>
    <row r="18" customFormat="false" ht="13.8" hidden="false" customHeight="false" outlineLevel="0" collapsed="false">
      <c r="A18" s="0" t="n">
        <v>1</v>
      </c>
      <c r="K18" s="0" t="n">
        <v>97.4234848484849</v>
      </c>
      <c r="L18" s="0" t="n">
        <v>33.480303030303</v>
      </c>
      <c r="M18" s="0" t="n">
        <v>16.7113636363636</v>
      </c>
      <c r="N18" s="0" t="n">
        <v>0.92</v>
      </c>
      <c r="O18" s="0" t="n">
        <v>93.2435909090909</v>
      </c>
      <c r="P18" s="0" t="n">
        <v>21.0151515151515</v>
      </c>
      <c r="Q18" s="0" t="n">
        <v>0.412954545454545</v>
      </c>
    </row>
    <row r="19" customFormat="false" ht="13.8" hidden="false" customHeight="false" outlineLevel="0" collapsed="false">
      <c r="A19" s="0" t="n">
        <v>1</v>
      </c>
      <c r="K19" s="0" t="n">
        <v>97.4234848484849</v>
      </c>
      <c r="L19" s="0" t="n">
        <v>33.480303030303</v>
      </c>
      <c r="M19" s="0" t="n">
        <v>16.7113636363636</v>
      </c>
      <c r="N19" s="0" t="n">
        <v>0.92</v>
      </c>
      <c r="O19" s="0" t="n">
        <v>93.2435909090909</v>
      </c>
      <c r="P19" s="0" t="n">
        <v>21.0151515151515</v>
      </c>
      <c r="Q19" s="0" t="n">
        <v>0.412954545454545</v>
      </c>
    </row>
    <row r="20" customFormat="false" ht="13.8" hidden="false" customHeight="false" outlineLevel="0" collapsed="false">
      <c r="A20" s="0" t="n">
        <v>1</v>
      </c>
      <c r="K20" s="0" t="n">
        <v>97.4234848484849</v>
      </c>
      <c r="L20" s="0" t="n">
        <v>33.480303030303</v>
      </c>
      <c r="M20" s="0" t="n">
        <v>16.7113636363636</v>
      </c>
      <c r="N20" s="0" t="n">
        <v>0.92</v>
      </c>
      <c r="O20" s="0" t="n">
        <v>93.2435909090909</v>
      </c>
      <c r="P20" s="0" t="n">
        <v>21.0151515151515</v>
      </c>
      <c r="Q20" s="0" t="n">
        <v>0.412954545454545</v>
      </c>
    </row>
    <row r="21" customFormat="false" ht="13.8" hidden="false" customHeight="false" outlineLevel="0" collapsed="false">
      <c r="A21" s="0" t="n">
        <v>1</v>
      </c>
      <c r="K21" s="0" t="n">
        <v>97.4234848484849</v>
      </c>
      <c r="L21" s="0" t="n">
        <v>33.480303030303</v>
      </c>
      <c r="M21" s="0" t="n">
        <v>16.7113636363636</v>
      </c>
      <c r="N21" s="0" t="n">
        <v>0.92</v>
      </c>
      <c r="O21" s="0" t="n">
        <v>93.2435909090909</v>
      </c>
      <c r="P21" s="0" t="n">
        <v>21.0151515151515</v>
      </c>
      <c r="Q21" s="0" t="n">
        <v>0.412954545454545</v>
      </c>
    </row>
    <row r="22" customFormat="false" ht="13.8" hidden="false" customHeight="false" outlineLevel="0" collapsed="false">
      <c r="A22" s="0" t="n">
        <v>1</v>
      </c>
      <c r="K22" s="0" t="n">
        <v>97.4234848484849</v>
      </c>
      <c r="L22" s="0" t="n">
        <v>33.480303030303</v>
      </c>
      <c r="M22" s="0" t="n">
        <v>16.7113636363636</v>
      </c>
      <c r="N22" s="0" t="n">
        <v>0.92</v>
      </c>
      <c r="O22" s="0" t="n">
        <v>93.2435909090909</v>
      </c>
      <c r="P22" s="0" t="n">
        <v>21.0151515151515</v>
      </c>
      <c r="Q22" s="0" t="n">
        <v>0.412954545454545</v>
      </c>
    </row>
    <row r="23" customFormat="false" ht="13.8" hidden="false" customHeight="false" outlineLevel="0" collapsed="false">
      <c r="A23" s="0" t="n">
        <v>1</v>
      </c>
      <c r="K23" s="0" t="n">
        <v>97.4234848484849</v>
      </c>
      <c r="L23" s="0" t="n">
        <v>33.480303030303</v>
      </c>
      <c r="M23" s="0" t="n">
        <v>16.7113636363636</v>
      </c>
      <c r="N23" s="0" t="n">
        <v>0.92</v>
      </c>
      <c r="O23" s="0" t="n">
        <v>93.2435909090909</v>
      </c>
      <c r="P23" s="0" t="n">
        <v>21.0151515151515</v>
      </c>
      <c r="Q23" s="0" t="n">
        <v>0.412954545454545</v>
      </c>
    </row>
    <row r="24" customFormat="false" ht="13.8" hidden="false" customHeight="false" outlineLevel="0" collapsed="false">
      <c r="A24" s="0" t="n">
        <v>1</v>
      </c>
      <c r="K24" s="0" t="n">
        <v>97.4234848484849</v>
      </c>
      <c r="L24" s="0" t="n">
        <v>33.480303030303</v>
      </c>
      <c r="M24" s="0" t="n">
        <v>16.7113636363636</v>
      </c>
      <c r="N24" s="0" t="n">
        <v>0.92</v>
      </c>
      <c r="O24" s="0" t="n">
        <v>93.2435909090909</v>
      </c>
      <c r="P24" s="0" t="n">
        <v>21.0151515151515</v>
      </c>
      <c r="Q24" s="0" t="n">
        <v>0.412954545454545</v>
      </c>
    </row>
    <row r="25" customFormat="false" ht="13.8" hidden="false" customHeight="false" outlineLevel="0" collapsed="false">
      <c r="A25" s="0" t="n">
        <v>1</v>
      </c>
      <c r="K25" s="0" t="n">
        <v>97.4234848484849</v>
      </c>
      <c r="L25" s="0" t="n">
        <v>33.480303030303</v>
      </c>
      <c r="M25" s="0" t="n">
        <v>16.7113636363636</v>
      </c>
      <c r="N25" s="0" t="n">
        <v>0.92</v>
      </c>
      <c r="O25" s="0" t="n">
        <v>93.2435909090909</v>
      </c>
      <c r="P25" s="0" t="n">
        <v>21.0151515151515</v>
      </c>
      <c r="Q25" s="0" t="n">
        <v>0.412954545454545</v>
      </c>
    </row>
    <row r="26" customFormat="false" ht="13.8" hidden="false" customHeight="false" outlineLevel="0" collapsed="false">
      <c r="A26" s="0" t="n">
        <v>1</v>
      </c>
      <c r="K26" s="0" t="n">
        <v>97.4234848484849</v>
      </c>
      <c r="L26" s="0" t="n">
        <v>33.480303030303</v>
      </c>
      <c r="M26" s="0" t="n">
        <v>16.7113636363636</v>
      </c>
      <c r="N26" s="0" t="n">
        <v>0.92</v>
      </c>
      <c r="O26" s="0" t="n">
        <v>93.2435909090909</v>
      </c>
      <c r="P26" s="0" t="n">
        <v>21.0151515151515</v>
      </c>
      <c r="Q26" s="0" t="n">
        <v>0.412954545454545</v>
      </c>
    </row>
    <row r="27" customFormat="false" ht="13.8" hidden="false" customHeight="false" outlineLevel="0" collapsed="false">
      <c r="A27" s="0" t="n">
        <v>1</v>
      </c>
      <c r="K27" s="0" t="n">
        <v>97.4234848484849</v>
      </c>
      <c r="L27" s="0" t="n">
        <v>33.480303030303</v>
      </c>
      <c r="M27" s="0" t="n">
        <v>16.7113636363636</v>
      </c>
      <c r="N27" s="0" t="n">
        <v>0.92</v>
      </c>
      <c r="O27" s="0" t="n">
        <v>93.2435909090909</v>
      </c>
      <c r="P27" s="0" t="n">
        <v>21.0151515151515</v>
      </c>
      <c r="Q27" s="0" t="n">
        <v>0.412954545454545</v>
      </c>
    </row>
    <row r="28" customFormat="false" ht="13.8" hidden="false" customHeight="false" outlineLevel="0" collapsed="false">
      <c r="A28" s="0" t="n">
        <v>1</v>
      </c>
      <c r="K28" s="0" t="n">
        <v>97.4234848484849</v>
      </c>
      <c r="L28" s="0" t="n">
        <v>33.480303030303</v>
      </c>
      <c r="M28" s="0" t="n">
        <v>16.7113636363636</v>
      </c>
      <c r="N28" s="0" t="n">
        <v>0.92</v>
      </c>
      <c r="O28" s="0" t="n">
        <v>93.2435909090909</v>
      </c>
      <c r="P28" s="0" t="n">
        <v>21.0151515151515</v>
      </c>
      <c r="Q28" s="0" t="n">
        <v>0.412954545454545</v>
      </c>
    </row>
    <row r="29" customFormat="false" ht="13.8" hidden="false" customHeight="false" outlineLevel="0" collapsed="false">
      <c r="A29" s="0" t="n">
        <v>1</v>
      </c>
      <c r="K29" s="0" t="n">
        <v>97.4234848484849</v>
      </c>
      <c r="L29" s="0" t="n">
        <v>33.480303030303</v>
      </c>
      <c r="M29" s="0" t="n">
        <v>16.7113636363636</v>
      </c>
      <c r="N29" s="0" t="n">
        <v>0.92</v>
      </c>
      <c r="O29" s="0" t="n">
        <v>93.2435909090909</v>
      </c>
      <c r="P29" s="0" t="n">
        <v>21.0151515151515</v>
      </c>
      <c r="Q29" s="0" t="n">
        <v>0.412954545454545</v>
      </c>
    </row>
    <row r="30" customFormat="false" ht="13.8" hidden="false" customHeight="false" outlineLevel="0" collapsed="false">
      <c r="A30" s="0" t="n">
        <v>1</v>
      </c>
      <c r="K30" s="0" t="n">
        <v>97.4234848484849</v>
      </c>
      <c r="L30" s="0" t="n">
        <v>33.480303030303</v>
      </c>
      <c r="M30" s="0" t="n">
        <v>16.7113636363636</v>
      </c>
      <c r="N30" s="0" t="n">
        <v>0.92</v>
      </c>
      <c r="O30" s="0" t="n">
        <v>93.2435909090909</v>
      </c>
      <c r="P30" s="0" t="n">
        <v>21.0151515151515</v>
      </c>
      <c r="Q30" s="0" t="n">
        <v>0.412954545454545</v>
      </c>
    </row>
    <row r="31" customFormat="false" ht="13.8" hidden="false" customHeight="false" outlineLevel="0" collapsed="false">
      <c r="A31" s="0" t="n">
        <v>1</v>
      </c>
      <c r="K31" s="0" t="n">
        <v>97.4234848484849</v>
      </c>
      <c r="L31" s="0" t="n">
        <v>33.480303030303</v>
      </c>
      <c r="M31" s="0" t="n">
        <v>16.7113636363636</v>
      </c>
      <c r="N31" s="0" t="n">
        <v>0.92</v>
      </c>
      <c r="O31" s="0" t="n">
        <v>93.2435909090909</v>
      </c>
      <c r="P31" s="0" t="n">
        <v>21.0151515151515</v>
      </c>
      <c r="Q31" s="0" t="n">
        <v>0.412954545454545</v>
      </c>
    </row>
    <row r="32" customFormat="false" ht="13.8" hidden="false" customHeight="false" outlineLevel="0" collapsed="false">
      <c r="A32" s="0" t="n">
        <v>1</v>
      </c>
      <c r="K32" s="0" t="n">
        <v>97.4234848484849</v>
      </c>
      <c r="L32" s="0" t="n">
        <v>33.480303030303</v>
      </c>
      <c r="M32" s="0" t="n">
        <v>16.7113636363636</v>
      </c>
      <c r="N32" s="0" t="n">
        <v>0.92</v>
      </c>
      <c r="O32" s="0" t="n">
        <v>93.2435909090909</v>
      </c>
      <c r="P32" s="0" t="n">
        <v>21.0151515151515</v>
      </c>
      <c r="Q32" s="0" t="n">
        <v>0.412954545454545</v>
      </c>
    </row>
    <row r="33" customFormat="false" ht="13.8" hidden="false" customHeight="false" outlineLevel="0" collapsed="false">
      <c r="A33" s="0" t="n">
        <v>1</v>
      </c>
      <c r="K33" s="0" t="n">
        <v>97.4234848484849</v>
      </c>
      <c r="L33" s="0" t="n">
        <v>33.480303030303</v>
      </c>
      <c r="M33" s="0" t="n">
        <v>16.7113636363636</v>
      </c>
      <c r="N33" s="0" t="n">
        <v>0.92</v>
      </c>
      <c r="O33" s="0" t="n">
        <v>93.2435909090909</v>
      </c>
      <c r="P33" s="0" t="n">
        <v>21.0151515151515</v>
      </c>
      <c r="Q33" s="0" t="n">
        <v>0.412954545454545</v>
      </c>
    </row>
    <row r="34" customFormat="false" ht="13.8" hidden="false" customHeight="false" outlineLevel="0" collapsed="false">
      <c r="A34" s="0" t="n">
        <v>1</v>
      </c>
      <c r="K34" s="0" t="n">
        <v>97.4234848484849</v>
      </c>
      <c r="L34" s="0" t="n">
        <v>33.480303030303</v>
      </c>
      <c r="M34" s="0" t="n">
        <v>16.7113636363636</v>
      </c>
      <c r="N34" s="0" t="n">
        <v>0.92</v>
      </c>
      <c r="O34" s="0" t="n">
        <v>93.2435909090909</v>
      </c>
      <c r="P34" s="0" t="n">
        <v>21.0151515151515</v>
      </c>
      <c r="Q34" s="0" t="n">
        <v>0.412954545454545</v>
      </c>
    </row>
    <row r="35" customFormat="false" ht="13.8" hidden="false" customHeight="false" outlineLevel="0" collapsed="false">
      <c r="A35" s="0" t="n">
        <v>1</v>
      </c>
      <c r="K35" s="0" t="n">
        <v>97.4234848484849</v>
      </c>
      <c r="L35" s="0" t="n">
        <v>33.480303030303</v>
      </c>
      <c r="M35" s="0" t="n">
        <v>16.7113636363636</v>
      </c>
      <c r="N35" s="0" t="n">
        <v>0.92</v>
      </c>
      <c r="O35" s="0" t="n">
        <v>93.2435909090909</v>
      </c>
      <c r="P35" s="0" t="n">
        <v>21.0151515151515</v>
      </c>
      <c r="Q35" s="0" t="n">
        <v>0.412954545454545</v>
      </c>
    </row>
    <row r="36" customFormat="false" ht="13.8" hidden="false" customHeight="false" outlineLevel="0" collapsed="false">
      <c r="A36" s="0" t="n">
        <v>1</v>
      </c>
      <c r="K36" s="0" t="n">
        <v>97.4234848484849</v>
      </c>
      <c r="L36" s="0" t="n">
        <v>33.480303030303</v>
      </c>
      <c r="M36" s="0" t="n">
        <v>16.7113636363636</v>
      </c>
      <c r="N36" s="0" t="n">
        <v>0.92</v>
      </c>
      <c r="O36" s="0" t="n">
        <v>93.2435909090909</v>
      </c>
      <c r="P36" s="0" t="n">
        <v>21.0151515151515</v>
      </c>
      <c r="Q36" s="0" t="n">
        <v>0.412954545454545</v>
      </c>
    </row>
    <row r="37" customFormat="false" ht="13.8" hidden="false" customHeight="false" outlineLevel="0" collapsed="false">
      <c r="A37" s="0" t="n">
        <v>1</v>
      </c>
      <c r="K37" s="0" t="n">
        <v>97.4234848484849</v>
      </c>
      <c r="L37" s="0" t="n">
        <v>33.480303030303</v>
      </c>
      <c r="M37" s="0" t="n">
        <v>16.7113636363636</v>
      </c>
      <c r="N37" s="0" t="n">
        <v>0.92</v>
      </c>
      <c r="O37" s="0" t="n">
        <v>93.2435909090909</v>
      </c>
      <c r="P37" s="0" t="n">
        <v>21.0151515151515</v>
      </c>
      <c r="Q37" s="0" t="n">
        <v>0.412954545454545</v>
      </c>
    </row>
    <row r="38" customFormat="false" ht="13.8" hidden="false" customHeight="false" outlineLevel="0" collapsed="false">
      <c r="A38" s="0" t="n">
        <v>1</v>
      </c>
      <c r="K38" s="0" t="n">
        <v>97.4234848484849</v>
      </c>
      <c r="L38" s="0" t="n">
        <v>33.480303030303</v>
      </c>
      <c r="M38" s="0" t="n">
        <v>16.7113636363636</v>
      </c>
      <c r="N38" s="0" t="n">
        <v>0.92</v>
      </c>
      <c r="O38" s="0" t="n">
        <v>93.2435909090909</v>
      </c>
      <c r="P38" s="0" t="n">
        <v>21.0151515151515</v>
      </c>
      <c r="Q38" s="0" t="n">
        <v>0.412954545454545</v>
      </c>
    </row>
    <row r="39" customFormat="false" ht="13.8" hidden="false" customHeight="false" outlineLevel="0" collapsed="false">
      <c r="A39" s="0" t="n">
        <v>1</v>
      </c>
      <c r="K39" s="0" t="n">
        <v>97.4234848484849</v>
      </c>
      <c r="L39" s="0" t="n">
        <v>33.480303030303</v>
      </c>
      <c r="M39" s="0" t="n">
        <v>16.7113636363636</v>
      </c>
      <c r="N39" s="0" t="n">
        <v>0.92</v>
      </c>
      <c r="O39" s="0" t="n">
        <v>93.2435909090909</v>
      </c>
      <c r="P39" s="0" t="n">
        <v>21.0151515151515</v>
      </c>
      <c r="Q39" s="0" t="n">
        <v>0.412954545454545</v>
      </c>
    </row>
    <row r="40" customFormat="false" ht="13.8" hidden="false" customHeight="false" outlineLevel="0" collapsed="false">
      <c r="A40" s="0" t="n">
        <v>1</v>
      </c>
      <c r="K40" s="0" t="n">
        <v>97.4234848484849</v>
      </c>
      <c r="L40" s="0" t="n">
        <v>33.480303030303</v>
      </c>
      <c r="M40" s="0" t="n">
        <v>16.7113636363636</v>
      </c>
      <c r="N40" s="0" t="n">
        <v>0.92</v>
      </c>
      <c r="O40" s="0" t="n">
        <v>93.2435909090909</v>
      </c>
      <c r="P40" s="0" t="n">
        <v>21.0151515151515</v>
      </c>
      <c r="Q40" s="0" t="n">
        <v>0.412954545454545</v>
      </c>
    </row>
    <row r="41" customFormat="false" ht="13.8" hidden="false" customHeight="false" outlineLevel="0" collapsed="false">
      <c r="A41" s="0" t="n">
        <v>1</v>
      </c>
      <c r="K41" s="0" t="n">
        <v>97.4234848484849</v>
      </c>
      <c r="L41" s="0" t="n">
        <v>33.480303030303</v>
      </c>
      <c r="M41" s="0" t="n">
        <v>16.7113636363636</v>
      </c>
      <c r="N41" s="0" t="n">
        <v>0.92</v>
      </c>
      <c r="O41" s="0" t="n">
        <v>93.2435909090909</v>
      </c>
      <c r="P41" s="0" t="n">
        <v>21.0151515151515</v>
      </c>
      <c r="Q41" s="0" t="n">
        <v>0.412954545454545</v>
      </c>
    </row>
    <row r="42" customFormat="false" ht="13.8" hidden="false" customHeight="false" outlineLevel="0" collapsed="false">
      <c r="A42" s="0" t="n">
        <v>1</v>
      </c>
      <c r="K42" s="0" t="n">
        <v>97.4234848484849</v>
      </c>
      <c r="L42" s="0" t="n">
        <v>33.480303030303</v>
      </c>
      <c r="M42" s="0" t="n">
        <v>16.7113636363636</v>
      </c>
      <c r="N42" s="0" t="n">
        <v>0.92</v>
      </c>
      <c r="O42" s="0" t="n">
        <v>93.2435909090909</v>
      </c>
      <c r="P42" s="0" t="n">
        <v>21.0151515151515</v>
      </c>
      <c r="Q42" s="0" t="n">
        <v>0.412954545454545</v>
      </c>
    </row>
    <row r="43" customFormat="false" ht="13.8" hidden="false" customHeight="false" outlineLevel="0" collapsed="false">
      <c r="A43" s="0" t="n">
        <v>1</v>
      </c>
      <c r="K43" s="0" t="n">
        <v>97.4234848484849</v>
      </c>
      <c r="L43" s="0" t="n">
        <v>33.480303030303</v>
      </c>
      <c r="M43" s="0" t="n">
        <v>16.7113636363636</v>
      </c>
      <c r="N43" s="0" t="n">
        <v>0.92</v>
      </c>
      <c r="O43" s="0" t="n">
        <v>93.2435909090909</v>
      </c>
      <c r="P43" s="0" t="n">
        <v>21.0151515151515</v>
      </c>
      <c r="Q43" s="0" t="n">
        <v>0.412954545454545</v>
      </c>
    </row>
    <row r="44" customFormat="false" ht="13.8" hidden="false" customHeight="false" outlineLevel="0" collapsed="false">
      <c r="A44" s="0" t="n">
        <v>1</v>
      </c>
      <c r="K44" s="0" t="n">
        <v>97.4234848484849</v>
      </c>
      <c r="L44" s="0" t="n">
        <v>33.480303030303</v>
      </c>
      <c r="M44" s="0" t="n">
        <v>16.7113636363636</v>
      </c>
      <c r="N44" s="0" t="n">
        <v>0.92</v>
      </c>
      <c r="O44" s="0" t="n">
        <v>93.2435909090909</v>
      </c>
      <c r="P44" s="0" t="n">
        <v>21.0151515151515</v>
      </c>
      <c r="Q44" s="0" t="n">
        <v>0.412954545454545</v>
      </c>
    </row>
    <row r="45" customFormat="false" ht="13.8" hidden="false" customHeight="false" outlineLevel="0" collapsed="false">
      <c r="A45" s="0" t="n">
        <v>1</v>
      </c>
      <c r="K45" s="0" t="n">
        <v>97.4234848484849</v>
      </c>
      <c r="L45" s="0" t="n">
        <v>33.480303030303</v>
      </c>
      <c r="M45" s="0" t="n">
        <v>16.7113636363636</v>
      </c>
      <c r="N45" s="0" t="n">
        <v>0.92</v>
      </c>
      <c r="O45" s="0" t="n">
        <v>93.2435909090909</v>
      </c>
      <c r="P45" s="0" t="n">
        <v>21.0151515151515</v>
      </c>
      <c r="Q45" s="0" t="n">
        <v>0.412954545454545</v>
      </c>
    </row>
    <row r="46" customFormat="false" ht="13.8" hidden="false" customHeight="false" outlineLevel="0" collapsed="false">
      <c r="A46" s="0" t="n">
        <v>1</v>
      </c>
      <c r="K46" s="0" t="n">
        <v>97.4234848484849</v>
      </c>
      <c r="L46" s="0" t="n">
        <v>33.480303030303</v>
      </c>
      <c r="M46" s="0" t="n">
        <v>16.7113636363636</v>
      </c>
      <c r="N46" s="0" t="n">
        <v>0.92</v>
      </c>
      <c r="O46" s="0" t="n">
        <v>93.2435909090909</v>
      </c>
      <c r="P46" s="0" t="n">
        <v>21.0151515151515</v>
      </c>
      <c r="Q46" s="0" t="n">
        <v>0.412954545454545</v>
      </c>
    </row>
    <row r="47" customFormat="false" ht="13.8" hidden="false" customHeight="false" outlineLevel="0" collapsed="false">
      <c r="A47" s="0" t="n">
        <v>1</v>
      </c>
      <c r="K47" s="0" t="n">
        <v>97.4234848484849</v>
      </c>
      <c r="L47" s="0" t="n">
        <v>33.480303030303</v>
      </c>
      <c r="M47" s="0" t="n">
        <v>16.7113636363636</v>
      </c>
      <c r="N47" s="0" t="n">
        <v>0.92</v>
      </c>
      <c r="O47" s="0" t="n">
        <v>93.2435909090909</v>
      </c>
      <c r="P47" s="0" t="n">
        <v>21.0151515151515</v>
      </c>
      <c r="Q47" s="0" t="n">
        <v>0.412954545454545</v>
      </c>
    </row>
    <row r="48" customFormat="false" ht="13.8" hidden="false" customHeight="false" outlineLevel="0" collapsed="false">
      <c r="A48" s="0" t="n">
        <v>1</v>
      </c>
      <c r="K48" s="0" t="n">
        <v>97.4234848484849</v>
      </c>
      <c r="L48" s="0" t="n">
        <v>33.480303030303</v>
      </c>
      <c r="M48" s="0" t="n">
        <v>16.7113636363636</v>
      </c>
      <c r="N48" s="0" t="n">
        <v>0.92</v>
      </c>
      <c r="O48" s="0" t="n">
        <v>93.2435909090909</v>
      </c>
      <c r="P48" s="0" t="n">
        <v>21.0151515151515</v>
      </c>
      <c r="Q48" s="0" t="n">
        <v>0.412954545454545</v>
      </c>
    </row>
    <row r="49" customFormat="false" ht="13.8" hidden="false" customHeight="false" outlineLevel="0" collapsed="false">
      <c r="A49" s="0" t="n">
        <v>1</v>
      </c>
      <c r="K49" s="0" t="n">
        <v>97.4234848484849</v>
      </c>
      <c r="L49" s="0" t="n">
        <v>33.480303030303</v>
      </c>
      <c r="M49" s="0" t="n">
        <v>16.7113636363636</v>
      </c>
      <c r="N49" s="0" t="n">
        <v>0.92</v>
      </c>
      <c r="O49" s="0" t="n">
        <v>93.2435909090909</v>
      </c>
      <c r="P49" s="0" t="n">
        <v>21.0151515151515</v>
      </c>
      <c r="Q49" s="0" t="n">
        <v>0.412954545454545</v>
      </c>
    </row>
    <row r="50" customFormat="false" ht="13.8" hidden="false" customHeight="false" outlineLevel="0" collapsed="false">
      <c r="A50" s="0" t="n">
        <v>1</v>
      </c>
      <c r="K50" s="0" t="n">
        <v>97.4234848484849</v>
      </c>
      <c r="L50" s="0" t="n">
        <v>33.480303030303</v>
      </c>
      <c r="M50" s="0" t="n">
        <v>16.7113636363636</v>
      </c>
      <c r="N50" s="0" t="n">
        <v>0.92</v>
      </c>
      <c r="O50" s="0" t="n">
        <v>93.2435909090909</v>
      </c>
      <c r="P50" s="0" t="n">
        <v>21.0151515151515</v>
      </c>
      <c r="Q50" s="0" t="n">
        <v>0.412954545454545</v>
      </c>
    </row>
    <row r="51" customFormat="false" ht="13.8" hidden="false" customHeight="false" outlineLevel="0" collapsed="false">
      <c r="A51" s="0" t="n">
        <v>1</v>
      </c>
      <c r="K51" s="0" t="n">
        <v>97.4234848484849</v>
      </c>
      <c r="L51" s="0" t="n">
        <v>33.480303030303</v>
      </c>
      <c r="M51" s="0" t="n">
        <v>16.7113636363636</v>
      </c>
      <c r="N51" s="0" t="n">
        <v>0.92</v>
      </c>
      <c r="O51" s="0" t="n">
        <v>93.2435909090909</v>
      </c>
      <c r="P51" s="0" t="n">
        <v>21.0151515151515</v>
      </c>
      <c r="Q51" s="0" t="n">
        <v>0.412954545454545</v>
      </c>
    </row>
    <row r="52" customFormat="false" ht="13.8" hidden="false" customHeight="false" outlineLevel="0" collapsed="false">
      <c r="A52" s="0" t="n">
        <v>1</v>
      </c>
      <c r="K52" s="0" t="n">
        <v>97.4234848484849</v>
      </c>
      <c r="L52" s="0" t="n">
        <v>33.480303030303</v>
      </c>
      <c r="M52" s="0" t="n">
        <v>16.7113636363636</v>
      </c>
      <c r="N52" s="0" t="n">
        <v>0.92</v>
      </c>
      <c r="O52" s="0" t="n">
        <v>93.2435909090909</v>
      </c>
      <c r="P52" s="0" t="n">
        <v>21.0151515151515</v>
      </c>
      <c r="Q52" s="0" t="n">
        <v>0.412954545454545</v>
      </c>
    </row>
    <row r="53" customFormat="false" ht="13.8" hidden="false" customHeight="false" outlineLevel="0" collapsed="false">
      <c r="A53" s="0" t="n">
        <v>1</v>
      </c>
      <c r="K53" s="0" t="n">
        <v>97.4234848484849</v>
      </c>
      <c r="L53" s="0" t="n">
        <v>33.480303030303</v>
      </c>
      <c r="M53" s="0" t="n">
        <v>16.7113636363636</v>
      </c>
      <c r="N53" s="0" t="n">
        <v>0.92</v>
      </c>
      <c r="O53" s="0" t="n">
        <v>93.2435909090909</v>
      </c>
      <c r="P53" s="0" t="n">
        <v>21.0151515151515</v>
      </c>
      <c r="Q53" s="0" t="n">
        <v>0.412954545454545</v>
      </c>
    </row>
    <row r="54" customFormat="false" ht="13.8" hidden="false" customHeight="false" outlineLevel="0" collapsed="false">
      <c r="A54" s="0" t="n">
        <v>1</v>
      </c>
      <c r="K54" s="0" t="n">
        <v>97.4234848484849</v>
      </c>
      <c r="L54" s="0" t="n">
        <v>33.480303030303</v>
      </c>
      <c r="M54" s="0" t="n">
        <v>16.7113636363636</v>
      </c>
      <c r="N54" s="0" t="n">
        <v>0.92</v>
      </c>
      <c r="O54" s="0" t="n">
        <v>93.2435909090909</v>
      </c>
      <c r="P54" s="0" t="n">
        <v>21.0151515151515</v>
      </c>
      <c r="Q54" s="0" t="n">
        <v>0.412954545454545</v>
      </c>
    </row>
    <row r="55" customFormat="false" ht="13.8" hidden="false" customHeight="false" outlineLevel="0" collapsed="false">
      <c r="A55" s="0" t="n">
        <v>1</v>
      </c>
      <c r="K55" s="0" t="n">
        <v>97.4234848484849</v>
      </c>
      <c r="L55" s="0" t="n">
        <v>33.480303030303</v>
      </c>
      <c r="M55" s="0" t="n">
        <v>16.7113636363636</v>
      </c>
      <c r="N55" s="0" t="n">
        <v>0.92</v>
      </c>
      <c r="O55" s="0" t="n">
        <v>93.2435909090909</v>
      </c>
      <c r="P55" s="0" t="n">
        <v>21.0151515151515</v>
      </c>
      <c r="Q55" s="0" t="n">
        <v>0.412954545454545</v>
      </c>
    </row>
    <row r="56" customFormat="false" ht="13.8" hidden="false" customHeight="false" outlineLevel="0" collapsed="false">
      <c r="A56" s="0" t="n">
        <v>1</v>
      </c>
      <c r="K56" s="0" t="n">
        <v>97.4234848484849</v>
      </c>
      <c r="L56" s="0" t="n">
        <v>33.480303030303</v>
      </c>
      <c r="M56" s="0" t="n">
        <v>16.7113636363636</v>
      </c>
      <c r="N56" s="0" t="n">
        <v>0.92</v>
      </c>
      <c r="O56" s="0" t="n">
        <v>93.2435909090909</v>
      </c>
      <c r="P56" s="0" t="n">
        <v>21.0151515151515</v>
      </c>
      <c r="Q56" s="0" t="n">
        <v>0.412954545454545</v>
      </c>
    </row>
    <row r="57" customFormat="false" ht="13.8" hidden="false" customHeight="false" outlineLevel="0" collapsed="false">
      <c r="A57" s="0" t="n">
        <v>1</v>
      </c>
      <c r="K57" s="0" t="n">
        <v>97.4234848484849</v>
      </c>
      <c r="L57" s="0" t="n">
        <v>33.480303030303</v>
      </c>
      <c r="M57" s="0" t="n">
        <v>16.7113636363636</v>
      </c>
      <c r="N57" s="0" t="n">
        <v>0.92</v>
      </c>
      <c r="O57" s="0" t="n">
        <v>93.2435909090909</v>
      </c>
      <c r="P57" s="0" t="n">
        <v>21.0151515151515</v>
      </c>
      <c r="Q57" s="0" t="n">
        <v>0.412954545454545</v>
      </c>
    </row>
    <row r="58" customFormat="false" ht="13.8" hidden="false" customHeight="false" outlineLevel="0" collapsed="false">
      <c r="A58" s="0" t="n">
        <v>1</v>
      </c>
      <c r="K58" s="0" t="n">
        <v>97.4234848484849</v>
      </c>
      <c r="L58" s="0" t="n">
        <v>33.480303030303</v>
      </c>
      <c r="M58" s="0" t="n">
        <v>16.7113636363636</v>
      </c>
      <c r="N58" s="0" t="n">
        <v>0.92</v>
      </c>
      <c r="O58" s="0" t="n">
        <v>93.2435909090909</v>
      </c>
      <c r="P58" s="0" t="n">
        <v>21.0151515151515</v>
      </c>
      <c r="Q58" s="0" t="n">
        <v>0.412954545454545</v>
      </c>
    </row>
    <row r="59" customFormat="false" ht="13.8" hidden="false" customHeight="false" outlineLevel="0" collapsed="false">
      <c r="A59" s="0" t="n">
        <v>1</v>
      </c>
      <c r="K59" s="0" t="n">
        <v>97.4234848484849</v>
      </c>
      <c r="L59" s="0" t="n">
        <v>33.480303030303</v>
      </c>
      <c r="M59" s="0" t="n">
        <v>16.7113636363636</v>
      </c>
      <c r="N59" s="0" t="n">
        <v>0.92</v>
      </c>
      <c r="O59" s="0" t="n">
        <v>93.2435909090909</v>
      </c>
      <c r="P59" s="0" t="n">
        <v>21.0151515151515</v>
      </c>
      <c r="Q59" s="0" t="n">
        <v>0.412954545454545</v>
      </c>
    </row>
    <row r="60" customFormat="false" ht="13.8" hidden="false" customHeight="false" outlineLevel="0" collapsed="false">
      <c r="A60" s="0" t="n">
        <v>1</v>
      </c>
      <c r="K60" s="0" t="n">
        <v>97.4234848484849</v>
      </c>
      <c r="L60" s="0" t="n">
        <v>33.480303030303</v>
      </c>
      <c r="M60" s="0" t="n">
        <v>16.7113636363636</v>
      </c>
      <c r="N60" s="0" t="n">
        <v>0.92</v>
      </c>
      <c r="O60" s="0" t="n">
        <v>93.2435909090909</v>
      </c>
      <c r="P60" s="0" t="n">
        <v>21.0151515151515</v>
      </c>
      <c r="Q60" s="0" t="n">
        <v>0.412954545454545</v>
      </c>
    </row>
    <row r="61" customFormat="false" ht="13.8" hidden="false" customHeight="false" outlineLevel="0" collapsed="false">
      <c r="A61" s="0" t="n">
        <v>1</v>
      </c>
      <c r="K61" s="0" t="n">
        <v>97.4234848484849</v>
      </c>
      <c r="L61" s="0" t="n">
        <v>33.480303030303</v>
      </c>
      <c r="M61" s="0" t="n">
        <v>16.7113636363636</v>
      </c>
      <c r="N61" s="0" t="n">
        <v>0.92</v>
      </c>
      <c r="O61" s="0" t="n">
        <v>93.2435909090909</v>
      </c>
      <c r="P61" s="0" t="n">
        <v>21.0151515151515</v>
      </c>
      <c r="Q61" s="0" t="n">
        <v>0.412954545454545</v>
      </c>
    </row>
    <row r="62" customFormat="false" ht="13.8" hidden="false" customHeight="false" outlineLevel="0" collapsed="false">
      <c r="A62" s="0" t="n">
        <v>1</v>
      </c>
      <c r="K62" s="0" t="n">
        <v>97.4234848484849</v>
      </c>
      <c r="L62" s="0" t="n">
        <v>33.480303030303</v>
      </c>
      <c r="M62" s="0" t="n">
        <v>16.7113636363636</v>
      </c>
      <c r="N62" s="0" t="n">
        <v>0.92</v>
      </c>
      <c r="O62" s="0" t="n">
        <v>93.2435909090909</v>
      </c>
      <c r="P62" s="0" t="n">
        <v>21.0151515151515</v>
      </c>
      <c r="Q62" s="0" t="n">
        <v>0.412954545454545</v>
      </c>
    </row>
    <row r="63" customFormat="false" ht="13.8" hidden="false" customHeight="false" outlineLevel="0" collapsed="false">
      <c r="A63" s="0" t="n">
        <v>1</v>
      </c>
      <c r="K63" s="0" t="n">
        <v>97.4234848484849</v>
      </c>
      <c r="L63" s="0" t="n">
        <v>33.480303030303</v>
      </c>
      <c r="M63" s="0" t="n">
        <v>16.7113636363636</v>
      </c>
      <c r="N63" s="0" t="n">
        <v>0.92</v>
      </c>
      <c r="O63" s="0" t="n">
        <v>93.2435909090909</v>
      </c>
      <c r="P63" s="0" t="n">
        <v>21.0151515151515</v>
      </c>
      <c r="Q63" s="0" t="n">
        <v>0.412954545454545</v>
      </c>
    </row>
    <row r="64" customFormat="false" ht="13.8" hidden="false" customHeight="false" outlineLevel="0" collapsed="false">
      <c r="A64" s="0" t="n">
        <v>1</v>
      </c>
      <c r="K64" s="0" t="n">
        <v>97.4234848484849</v>
      </c>
      <c r="L64" s="0" t="n">
        <v>33.480303030303</v>
      </c>
      <c r="M64" s="0" t="n">
        <v>16.7113636363636</v>
      </c>
      <c r="N64" s="0" t="n">
        <v>0.92</v>
      </c>
      <c r="O64" s="0" t="n">
        <v>93.2435909090909</v>
      </c>
      <c r="P64" s="0" t="n">
        <v>21.0151515151515</v>
      </c>
      <c r="Q64" s="0" t="n">
        <v>0.412954545454545</v>
      </c>
    </row>
    <row r="65" customFormat="false" ht="13.8" hidden="false" customHeight="false" outlineLevel="0" collapsed="false">
      <c r="A65" s="0" t="n">
        <v>1</v>
      </c>
      <c r="K65" s="0" t="n">
        <v>97.4234848484849</v>
      </c>
      <c r="L65" s="0" t="n">
        <v>33.480303030303</v>
      </c>
      <c r="M65" s="0" t="n">
        <v>16.7113636363636</v>
      </c>
      <c r="N65" s="0" t="n">
        <v>0.92</v>
      </c>
      <c r="O65" s="0" t="n">
        <v>93.2435909090909</v>
      </c>
      <c r="P65" s="0" t="n">
        <v>21.0151515151515</v>
      </c>
      <c r="Q65" s="0" t="n">
        <v>0.412954545454545</v>
      </c>
    </row>
    <row r="66" customFormat="false" ht="13.8" hidden="false" customHeight="false" outlineLevel="0" collapsed="false">
      <c r="A66" s="0" t="n">
        <v>1</v>
      </c>
      <c r="K66" s="0" t="n">
        <v>97.4234848484849</v>
      </c>
      <c r="L66" s="0" t="n">
        <v>33.480303030303</v>
      </c>
      <c r="M66" s="0" t="n">
        <v>16.7113636363636</v>
      </c>
      <c r="N66" s="0" t="n">
        <v>0.92</v>
      </c>
      <c r="O66" s="0" t="n">
        <v>93.2435909090909</v>
      </c>
      <c r="P66" s="0" t="n">
        <v>21.0151515151515</v>
      </c>
      <c r="Q66" s="0" t="n">
        <v>0.412954545454545</v>
      </c>
    </row>
    <row r="67" customFormat="false" ht="13.8" hidden="false" customHeight="false" outlineLevel="0" collapsed="false">
      <c r="A67" s="0" t="n">
        <v>1</v>
      </c>
      <c r="K67" s="0" t="n">
        <v>97.4234848484849</v>
      </c>
      <c r="L67" s="0" t="n">
        <v>33.480303030303</v>
      </c>
      <c r="M67" s="0" t="n">
        <v>16.7113636363636</v>
      </c>
      <c r="N67" s="0" t="n">
        <v>0.92</v>
      </c>
      <c r="O67" s="0" t="n">
        <v>93.2435909090909</v>
      </c>
      <c r="P67" s="0" t="n">
        <v>21.0151515151515</v>
      </c>
      <c r="Q67" s="0" t="n">
        <v>0.412954545454545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8" activeCellId="0" sqref="U38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81"/>
    <col collapsed="false" customWidth="true" hidden="false" outlineLevel="0" max="9" min="3" style="0" width="8.19"/>
    <col collapsed="false" customWidth="true" hidden="false" outlineLevel="0" max="10" min="10" style="0" width="8.57"/>
    <col collapsed="false" customWidth="true" hidden="false" outlineLevel="0" max="11" min="11" style="0" width="16.81"/>
    <col collapsed="false" customWidth="true" hidden="false" outlineLevel="0" max="1022" min="12" style="0" width="8.57"/>
    <col collapsed="false" customWidth="false" hidden="false" outlineLevel="0" max="1025" min="1023" style="0" width="11.52"/>
  </cols>
  <sheetData>
    <row r="2" customFormat="false" ht="18.75" hidden="false" customHeight="false" outlineLevel="0" collapsed="false">
      <c r="H2" s="3" t="s">
        <v>28</v>
      </c>
    </row>
    <row r="3" customFormat="false" ht="13.8" hidden="false" customHeight="false" outlineLevel="0" collapsed="false">
      <c r="H3" s="0" t="s">
        <v>29</v>
      </c>
    </row>
    <row r="4" customFormat="false" ht="13.8" hidden="false" customHeight="false" outlineLevel="0" collapsed="false">
      <c r="H4" s="0" t="s">
        <v>30</v>
      </c>
    </row>
    <row r="5" customFormat="false" ht="13.8" hidden="false" customHeight="false" outlineLevel="0" collapsed="false">
      <c r="H5" s="4" t="s">
        <v>31</v>
      </c>
    </row>
    <row r="6" customFormat="false" ht="13.8" hidden="false" customHeight="false" outlineLevel="0" collapsed="false">
      <c r="B6" s="5" t="s">
        <v>32</v>
      </c>
      <c r="K6" s="5" t="s">
        <v>33</v>
      </c>
    </row>
    <row r="7" customFormat="false" ht="35.05" hidden="false" customHeight="false" outlineLevel="0" collapsed="false">
      <c r="C7" s="6" t="s">
        <v>0</v>
      </c>
      <c r="D7" s="6" t="s">
        <v>1</v>
      </c>
      <c r="E7" s="6" t="s">
        <v>2</v>
      </c>
      <c r="F7" s="6" t="s">
        <v>3</v>
      </c>
      <c r="G7" s="6" t="s">
        <v>4</v>
      </c>
      <c r="H7" s="6" t="s">
        <v>5</v>
      </c>
      <c r="I7" s="6" t="s">
        <v>6</v>
      </c>
      <c r="L7" s="7" t="s">
        <v>0</v>
      </c>
      <c r="M7" s="7" t="s">
        <v>1</v>
      </c>
      <c r="N7" s="7" t="s">
        <v>2</v>
      </c>
      <c r="O7" s="7" t="s">
        <v>3</v>
      </c>
      <c r="P7" s="7" t="s">
        <v>4</v>
      </c>
      <c r="Q7" s="7" t="s">
        <v>5</v>
      </c>
      <c r="R7" s="7" t="s">
        <v>6</v>
      </c>
      <c r="U7" s="7"/>
      <c r="V7" s="7"/>
      <c r="W7" s="7"/>
      <c r="X7" s="7"/>
      <c r="Y7" s="7"/>
      <c r="Z7" s="7"/>
      <c r="AA7" s="7"/>
    </row>
    <row r="8" customFormat="false" ht="13.8" hidden="false" customHeight="false" outlineLevel="0" collapsed="false">
      <c r="B8" s="0" t="s">
        <v>0</v>
      </c>
      <c r="C8" s="8" t="n">
        <v>0.039705105302997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K8" s="0" t="s">
        <v>0</v>
      </c>
      <c r="L8" s="1" t="n">
        <v>634.31837997669</v>
      </c>
      <c r="M8" s="1" t="n">
        <v>166.185446620047</v>
      </c>
      <c r="N8" s="1" t="n">
        <v>189.260175174825</v>
      </c>
      <c r="O8" s="1" t="n">
        <v>1.78864923076923</v>
      </c>
      <c r="P8" s="1" t="n">
        <v>397.984900524476</v>
      </c>
      <c r="Q8" s="1" t="n">
        <v>83.8270233100234</v>
      </c>
      <c r="R8" s="1" t="n">
        <v>4.56217723776224</v>
      </c>
      <c r="U8" s="1"/>
      <c r="V8" s="1"/>
      <c r="W8" s="1"/>
      <c r="X8" s="1"/>
      <c r="Y8" s="1"/>
      <c r="Z8" s="1"/>
      <c r="AA8" s="1"/>
    </row>
    <row r="9" customFormat="false" ht="13.8" hidden="false" customHeight="false" outlineLevel="0" collapsed="false">
      <c r="B9" s="0" t="s">
        <v>1</v>
      </c>
      <c r="C9" s="9" t="n">
        <v>0</v>
      </c>
      <c r="D9" s="8" t="n">
        <v>0.124971392126516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K9" s="0" t="s">
        <v>1</v>
      </c>
      <c r="L9" s="1" t="n">
        <v>166.185446620047</v>
      </c>
      <c r="M9" s="1" t="n">
        <v>64.0293045221446</v>
      </c>
      <c r="N9" s="1" t="n">
        <v>48.2670241958042</v>
      </c>
      <c r="O9" s="1" t="n">
        <v>0.53462</v>
      </c>
      <c r="P9" s="1" t="n">
        <v>121.675315818182</v>
      </c>
      <c r="Q9" s="1" t="n">
        <v>15.97337995338</v>
      </c>
      <c r="R9" s="1" t="n">
        <v>1.40094170629371</v>
      </c>
      <c r="U9" s="1"/>
      <c r="V9" s="1"/>
      <c r="W9" s="1"/>
      <c r="X9" s="1"/>
      <c r="Y9" s="1"/>
      <c r="Z9" s="1"/>
      <c r="AA9" s="1"/>
    </row>
    <row r="10" customFormat="false" ht="13.8" hidden="false" customHeight="false" outlineLevel="0" collapsed="false">
      <c r="B10" s="0" t="s">
        <v>2</v>
      </c>
      <c r="C10" s="9" t="n">
        <v>0</v>
      </c>
      <c r="D10" s="9" t="n">
        <v>0</v>
      </c>
      <c r="E10" s="8" t="n">
        <v>0.0894260198559441</v>
      </c>
      <c r="F10" s="9" t="n">
        <v>0</v>
      </c>
      <c r="G10" s="9" t="n">
        <v>0</v>
      </c>
      <c r="H10" s="9" t="n">
        <v>0</v>
      </c>
      <c r="I10" s="9" t="n">
        <v>0</v>
      </c>
      <c r="K10" s="0" t="s">
        <v>2</v>
      </c>
      <c r="L10" s="1" t="n">
        <v>189.260175174825</v>
      </c>
      <c r="M10" s="1" t="n">
        <v>48.2670241958042</v>
      </c>
      <c r="N10" s="1" t="n">
        <v>125.046688881119</v>
      </c>
      <c r="O10" s="1" t="n">
        <v>-0.417</v>
      </c>
      <c r="P10" s="1" t="n">
        <v>82.6244421048951</v>
      </c>
      <c r="Q10" s="1" t="n">
        <v>25.1655174825175</v>
      </c>
      <c r="R10" s="1" t="n">
        <v>1.25384175524475</v>
      </c>
      <c r="U10" s="1"/>
      <c r="V10" s="1"/>
      <c r="W10" s="1"/>
      <c r="X10" s="1"/>
      <c r="Y10" s="1"/>
      <c r="Z10" s="1"/>
      <c r="AA10" s="1"/>
    </row>
    <row r="11" customFormat="false" ht="13.8" hidden="false" customHeight="false" outlineLevel="0" collapsed="false">
      <c r="B11" s="0" t="s">
        <v>3</v>
      </c>
      <c r="C11" s="9" t="n">
        <v>0</v>
      </c>
      <c r="D11" s="9" t="n">
        <v>0</v>
      </c>
      <c r="E11" s="9" t="n">
        <v>0</v>
      </c>
      <c r="F11" s="8" t="n">
        <v>4.56230791552645</v>
      </c>
      <c r="G11" s="9" t="n">
        <v>0</v>
      </c>
      <c r="H11" s="9" t="n">
        <v>0</v>
      </c>
      <c r="I11" s="9" t="n">
        <v>0</v>
      </c>
      <c r="J11" s="10" t="s">
        <v>34</v>
      </c>
      <c r="K11" s="0" t="s">
        <v>3</v>
      </c>
      <c r="L11" s="1" t="n">
        <v>1.78864923076923</v>
      </c>
      <c r="M11" s="1" t="n">
        <v>0.53462</v>
      </c>
      <c r="N11" s="1" t="n">
        <v>-0.417</v>
      </c>
      <c r="O11" s="1" t="n">
        <v>0.0480430769230769</v>
      </c>
      <c r="P11" s="1" t="n">
        <v>1.58650815384615</v>
      </c>
      <c r="Q11" s="1" t="n">
        <v>0.394307692307693</v>
      </c>
      <c r="R11" s="1" t="n">
        <v>0.0224075384615384</v>
      </c>
      <c r="S11" s="9"/>
      <c r="U11" s="1"/>
      <c r="V11" s="1"/>
      <c r="W11" s="1"/>
      <c r="X11" s="1"/>
      <c r="Y11" s="1"/>
      <c r="Z11" s="1"/>
      <c r="AA11" s="1"/>
    </row>
    <row r="12" customFormat="false" ht="13.8" hidden="false" customHeight="false" outlineLevel="0" collapsed="false">
      <c r="B12" s="0" t="s">
        <v>4</v>
      </c>
      <c r="C12" s="9" t="n">
        <v>0</v>
      </c>
      <c r="D12" s="9" t="n">
        <v>0</v>
      </c>
      <c r="E12" s="9" t="n">
        <v>0</v>
      </c>
      <c r="F12" s="9" t="n">
        <v>0</v>
      </c>
      <c r="G12" s="8" t="n">
        <v>0.0553058135143312</v>
      </c>
      <c r="H12" s="9" t="n">
        <v>0</v>
      </c>
      <c r="I12" s="9" t="n">
        <v>0</v>
      </c>
      <c r="K12" s="0" t="s">
        <v>4</v>
      </c>
      <c r="L12" s="1" t="n">
        <v>397.984900524476</v>
      </c>
      <c r="M12" s="1" t="n">
        <v>121.675315818182</v>
      </c>
      <c r="N12" s="1" t="n">
        <v>82.6244421048951</v>
      </c>
      <c r="O12" s="1" t="n">
        <v>1.58650815384615</v>
      </c>
      <c r="P12" s="1" t="n">
        <v>326.932751968531</v>
      </c>
      <c r="Q12" s="1" t="n">
        <v>50.4923447552448</v>
      </c>
      <c r="R12" s="1" t="n">
        <v>3.41689841188811</v>
      </c>
      <c r="U12" s="1"/>
      <c r="V12" s="1"/>
      <c r="W12" s="1"/>
      <c r="X12" s="1"/>
      <c r="Y12" s="1"/>
      <c r="Z12" s="1"/>
      <c r="AA12" s="1"/>
    </row>
    <row r="13" customFormat="false" ht="13.8" hidden="false" customHeight="false" outlineLevel="0" collapsed="false">
      <c r="B13" s="0" t="s">
        <v>5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8" t="n">
        <v>0.197702668899663</v>
      </c>
      <c r="I13" s="9" t="n">
        <v>0</v>
      </c>
      <c r="K13" s="0" t="s">
        <v>5</v>
      </c>
      <c r="L13" s="1" t="n">
        <v>83.8270233100234</v>
      </c>
      <c r="M13" s="1" t="n">
        <v>15.97337995338</v>
      </c>
      <c r="N13" s="1" t="n">
        <v>25.1655174825175</v>
      </c>
      <c r="O13" s="1" t="n">
        <v>0.394307692307693</v>
      </c>
      <c r="P13" s="1" t="n">
        <v>50.4923447552448</v>
      </c>
      <c r="Q13" s="1" t="n">
        <v>25.5843822843823</v>
      </c>
      <c r="R13" s="1" t="n">
        <v>0.856154545454544</v>
      </c>
      <c r="U13" s="1"/>
      <c r="V13" s="1"/>
      <c r="W13" s="1"/>
      <c r="X13" s="1"/>
      <c r="Y13" s="1"/>
      <c r="Z13" s="1"/>
      <c r="AA13" s="1"/>
    </row>
    <row r="14" customFormat="false" ht="13.8" hidden="false" customHeight="false" outlineLevel="0" collapsed="false">
      <c r="B14" s="0" t="s">
        <v>6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8" t="n">
        <v>4.11651792343315</v>
      </c>
      <c r="K14" s="0" t="s">
        <v>6</v>
      </c>
      <c r="L14" s="1" t="n">
        <v>4.56217723776224</v>
      </c>
      <c r="M14" s="1" t="n">
        <v>1.40094170629371</v>
      </c>
      <c r="N14" s="1" t="n">
        <v>1.25384175524475</v>
      </c>
      <c r="O14" s="1" t="n">
        <v>0.0224075384615384</v>
      </c>
      <c r="P14" s="1" t="n">
        <v>3.41689841188811</v>
      </c>
      <c r="Q14" s="1" t="n">
        <v>0.856154545454544</v>
      </c>
      <c r="R14" s="1" t="n">
        <v>0.0590119517482516</v>
      </c>
      <c r="U14" s="1"/>
      <c r="V14" s="1"/>
      <c r="W14" s="1"/>
      <c r="X14" s="1"/>
      <c r="Y14" s="1"/>
      <c r="Z14" s="1"/>
      <c r="AA14" s="1"/>
    </row>
    <row r="17" customFormat="false" ht="13.8" hidden="false" customHeight="false" outlineLevel="0" collapsed="false">
      <c r="B17" s="5" t="s">
        <v>35</v>
      </c>
      <c r="K17" s="5" t="s">
        <v>36</v>
      </c>
    </row>
    <row r="18" customFormat="false" ht="35.25" hidden="false" customHeight="false" outlineLevel="0" collapsed="false">
      <c r="C18" s="7" t="s">
        <v>0</v>
      </c>
      <c r="D18" s="7" t="s">
        <v>1</v>
      </c>
      <c r="E18" s="7" t="s">
        <v>2</v>
      </c>
      <c r="F18" s="7" t="s">
        <v>3</v>
      </c>
      <c r="G18" s="7" t="s">
        <v>4</v>
      </c>
      <c r="H18" s="7" t="s">
        <v>5</v>
      </c>
      <c r="I18" s="7" t="s">
        <v>6</v>
      </c>
      <c r="L18" s="7" t="s">
        <v>0</v>
      </c>
      <c r="M18" s="7" t="s">
        <v>1</v>
      </c>
      <c r="N18" s="7" t="s">
        <v>2</v>
      </c>
      <c r="O18" s="7" t="s">
        <v>3</v>
      </c>
      <c r="P18" s="7" t="s">
        <v>4</v>
      </c>
      <c r="Q18" s="7" t="s">
        <v>5</v>
      </c>
      <c r="R18" s="7" t="s">
        <v>6</v>
      </c>
    </row>
    <row r="19" customFormat="false" ht="13.8" hidden="false" customHeight="false" outlineLevel="0" collapsed="false">
      <c r="B19" s="0" t="s">
        <v>0</v>
      </c>
      <c r="C19" s="1" t="n">
        <f aca="false" t="array" ref="C19:I25">MMULT(C8:I14,L8:R14)</f>
        <v>25.1856780726009</v>
      </c>
      <c r="D19" s="1" t="n">
        <v>6.59841065787455</v>
      </c>
      <c r="E19" s="1" t="n">
        <v>7.51459518498009</v>
      </c>
      <c r="F19" s="1" t="n">
        <v>0.0710185060578169</v>
      </c>
      <c r="G19" s="1" t="n">
        <v>15.8020323843271</v>
      </c>
      <c r="H19" s="1" t="n">
        <v>3.32836078776126</v>
      </c>
      <c r="I19" s="1" t="n">
        <v>0.181141727636286</v>
      </c>
      <c r="K19" s="0" t="s">
        <v>0</v>
      </c>
      <c r="L19" s="11" t="n">
        <f aca="false" t="array" ref="L19:R25">MMULT(C19:I25,C8:I14)</f>
        <v>1</v>
      </c>
      <c r="M19" s="11" t="n">
        <v>0.824612565737023</v>
      </c>
      <c r="N19" s="11" t="n">
        <v>0.672000338221411</v>
      </c>
      <c r="O19" s="11" t="n">
        <v>0.324008292336441</v>
      </c>
      <c r="P19" s="11" t="n">
        <v>0.873944256195017</v>
      </c>
      <c r="Q19" s="11" t="n">
        <v>0.658025810801387</v>
      </c>
      <c r="R19" s="11" t="n">
        <v>0.745673168496416</v>
      </c>
    </row>
    <row r="20" customFormat="false" ht="13.8" hidden="false" customHeight="false" outlineLevel="0" collapsed="false">
      <c r="B20" s="0" t="s">
        <v>1</v>
      </c>
      <c r="C20" s="1" t="n">
        <v>20.7684266152741</v>
      </c>
      <c r="D20" s="1" t="n">
        <v>8.00183132302504</v>
      </c>
      <c r="E20" s="1" t="n">
        <v>6.03199720755388</v>
      </c>
      <c r="F20" s="1" t="n">
        <v>0.066812205658678</v>
      </c>
      <c r="G20" s="1" t="n">
        <v>15.2059336052317</v>
      </c>
      <c r="H20" s="1" t="n">
        <v>1.99621552973968</v>
      </c>
      <c r="I20" s="1" t="n">
        <v>0.175077635323622</v>
      </c>
      <c r="K20" s="0" t="s">
        <v>1</v>
      </c>
      <c r="L20" s="11" t="n">
        <v>0.824612565737023</v>
      </c>
      <c r="M20" s="11" t="n">
        <v>1</v>
      </c>
      <c r="N20" s="11" t="n">
        <v>0.539417502053713</v>
      </c>
      <c r="O20" s="11" t="n">
        <v>0.304817854730368</v>
      </c>
      <c r="P20" s="11" t="n">
        <v>0.840976528282246</v>
      </c>
      <c r="Q20" s="11" t="n">
        <v>0.39465713792849</v>
      </c>
      <c r="R20" s="11" t="n">
        <v>0.720710223801981</v>
      </c>
    </row>
    <row r="21" customFormat="false" ht="13.8" hidden="false" customHeight="false" outlineLevel="0" collapsed="false">
      <c r="B21" s="0" t="s">
        <v>2</v>
      </c>
      <c r="C21" s="1" t="n">
        <v>16.9247841831234</v>
      </c>
      <c r="D21" s="1" t="n">
        <v>4.31632786412132</v>
      </c>
      <c r="E21" s="1" t="n">
        <v>11.182427682803</v>
      </c>
      <c r="F21" s="1" t="n">
        <v>-0.0372906502799287</v>
      </c>
      <c r="G21" s="1" t="n">
        <v>7.38877500025865</v>
      </c>
      <c r="H21" s="1" t="n">
        <v>2.25045206607672</v>
      </c>
      <c r="I21" s="1" t="n">
        <v>0.112126077700729</v>
      </c>
      <c r="K21" s="0" t="s">
        <v>2</v>
      </c>
      <c r="L21" s="11" t="n">
        <v>0.672000338221411</v>
      </c>
      <c r="M21" s="11" t="n">
        <v>0.539417502053713</v>
      </c>
      <c r="N21" s="11" t="n">
        <v>1</v>
      </c>
      <c r="O21" s="11" t="n">
        <v>-0.170131428947247</v>
      </c>
      <c r="P21" s="11" t="n">
        <v>0.408642212263657</v>
      </c>
      <c r="Q21" s="11" t="n">
        <v>0.444920379694128</v>
      </c>
      <c r="R21" s="11" t="n">
        <v>0.461569008539308</v>
      </c>
    </row>
    <row r="22" customFormat="false" ht="13.8" hidden="false" customHeight="false" outlineLevel="0" collapsed="false">
      <c r="A22" s="10" t="s">
        <v>37</v>
      </c>
      <c r="B22" s="0" t="s">
        <v>3</v>
      </c>
      <c r="C22" s="1" t="n">
        <v>8.16036854363875</v>
      </c>
      <c r="D22" s="1" t="n">
        <v>2.43910105779875</v>
      </c>
      <c r="E22" s="1" t="n">
        <v>-1.90248240077453</v>
      </c>
      <c r="F22" s="1" t="n">
        <v>0.2191873101324</v>
      </c>
      <c r="G22" s="1" t="n">
        <v>7.23813870833954</v>
      </c>
      <c r="H22" s="1" t="n">
        <v>1.79895310576836</v>
      </c>
      <c r="I22" s="1" t="n">
        <v>0.10223009009054</v>
      </c>
      <c r="K22" s="0" t="s">
        <v>3</v>
      </c>
      <c r="L22" s="11" t="n">
        <v>0.324008292336441</v>
      </c>
      <c r="M22" s="11" t="n">
        <v>0.304817854730368</v>
      </c>
      <c r="N22" s="11" t="n">
        <v>-0.170131428947247</v>
      </c>
      <c r="O22" s="11" t="n">
        <v>0.999999999999999</v>
      </c>
      <c r="P22" s="11" t="n">
        <v>0.400311149594289</v>
      </c>
      <c r="Q22" s="11" t="n">
        <v>0.355657830235742</v>
      </c>
      <c r="R22" s="11" t="n">
        <v>0.420831998171894</v>
      </c>
    </row>
    <row r="23" customFormat="false" ht="13.8" hidden="false" customHeight="false" outlineLevel="0" collapsed="false">
      <c r="B23" s="0" t="s">
        <v>4</v>
      </c>
      <c r="C23" s="1" t="n">
        <v>22.0108786899263</v>
      </c>
      <c r="D23" s="1" t="n">
        <v>6.72935232593773</v>
      </c>
      <c r="E23" s="1" t="n">
        <v>4.56961198677898</v>
      </c>
      <c r="F23" s="1" t="n">
        <v>0.087743124095581</v>
      </c>
      <c r="G23" s="1" t="n">
        <v>18.0812818120987</v>
      </c>
      <c r="H23" s="1" t="n">
        <v>2.79252020293489</v>
      </c>
      <c r="I23" s="1" t="n">
        <v>0.188974346365298</v>
      </c>
      <c r="K23" s="0" t="s">
        <v>4</v>
      </c>
      <c r="L23" s="11" t="n">
        <v>0.873944256195017</v>
      </c>
      <c r="M23" s="11" t="n">
        <v>0.840976528282246</v>
      </c>
      <c r="N23" s="11" t="n">
        <v>0.408642212263658</v>
      </c>
      <c r="O23" s="11" t="n">
        <v>0.400311149594289</v>
      </c>
      <c r="P23" s="11" t="n">
        <v>0.999999999999998</v>
      </c>
      <c r="Q23" s="11" t="n">
        <v>0.552088697076456</v>
      </c>
      <c r="R23" s="11" t="n">
        <v>0.777916283881814</v>
      </c>
    </row>
    <row r="24" customFormat="false" ht="13.8" hidden="false" customHeight="false" outlineLevel="0" collapsed="false">
      <c r="B24" s="0" t="s">
        <v>5</v>
      </c>
      <c r="C24" s="1" t="n">
        <v>16.5728262343059</v>
      </c>
      <c r="D24" s="1" t="n">
        <v>3.1579798481316</v>
      </c>
      <c r="E24" s="1" t="n">
        <v>4.97528997053484</v>
      </c>
      <c r="F24" s="1" t="n">
        <v>0.077955683136898</v>
      </c>
      <c r="G24" s="1" t="n">
        <v>9.9824713171138</v>
      </c>
      <c r="H24" s="1" t="n">
        <v>5.05810065977164</v>
      </c>
      <c r="I24" s="1" t="n">
        <v>0.169264038626941</v>
      </c>
      <c r="K24" s="0" t="s">
        <v>5</v>
      </c>
      <c r="L24" s="11" t="n">
        <v>0.658025810801387</v>
      </c>
      <c r="M24" s="11" t="n">
        <v>0.39465713792849</v>
      </c>
      <c r="N24" s="11" t="n">
        <v>0.444920379694128</v>
      </c>
      <c r="O24" s="11" t="n">
        <v>0.355657830235742</v>
      </c>
      <c r="P24" s="11" t="n">
        <v>0.552088697076456</v>
      </c>
      <c r="Q24" s="11" t="n">
        <v>0.999999999999999</v>
      </c>
      <c r="R24" s="11" t="n">
        <v>0.696778448800485</v>
      </c>
    </row>
    <row r="25" customFormat="false" ht="13.8" hidden="false" customHeight="false" outlineLevel="0" collapsed="false">
      <c r="B25" s="0" t="s">
        <v>6</v>
      </c>
      <c r="C25" s="1" t="n">
        <v>18.780284369127</v>
      </c>
      <c r="D25" s="1" t="n">
        <v>5.76700164364308</v>
      </c>
      <c r="E25" s="1" t="n">
        <v>5.1614620586139</v>
      </c>
      <c r="F25" s="1" t="n">
        <v>0.0922410336969405</v>
      </c>
      <c r="G25" s="1" t="n">
        <v>14.0657235550877</v>
      </c>
      <c r="H25" s="1" t="n">
        <v>3.52437553159239</v>
      </c>
      <c r="I25" s="1" t="n">
        <v>0.24292375706845</v>
      </c>
      <c r="K25" s="0" t="s">
        <v>6</v>
      </c>
      <c r="L25" s="11" t="n">
        <v>0.745673168496416</v>
      </c>
      <c r="M25" s="11" t="n">
        <v>0.720710223801981</v>
      </c>
      <c r="N25" s="11" t="n">
        <v>0.461569008539308</v>
      </c>
      <c r="O25" s="11" t="n">
        <v>0.420831998171894</v>
      </c>
      <c r="P25" s="11" t="n">
        <v>0.777916283881814</v>
      </c>
      <c r="Q25" s="11" t="n">
        <v>0.696778448800485</v>
      </c>
      <c r="R25" s="11" t="n">
        <v>0.999999999999995</v>
      </c>
    </row>
    <row r="35" customFormat="false" ht="13.8" hidden="false" customHeight="false" outlineLevel="0" collapsed="false">
      <c r="B35" s="1" t="s">
        <v>38</v>
      </c>
    </row>
    <row r="36" customFormat="false" ht="13.8" hidden="false" customHeight="false" outlineLevel="0" collapsed="false">
      <c r="K36" s="1" t="n">
        <f aca="false">C20*C8</f>
        <v>0.824612565737023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34518</TotalTime>
  <Application>LibreOffice/6.0.7.3$Linux_X86_64 LibreOffice_project/00m0$Build-3</Application>
  <Company>Cal State San Marcos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2012-09-13T04:56:02Z</dcterms:created>
  <dc:creator>IITS</dc:creator>
  <dc:description/>
  <dc:language>en-US</dc:language>
  <cp:lastModifiedBy/>
  <cp:lastPrinted>1601-01-01T00:00:00Z</cp:lastPrinted>
  <dcterms:modified xsi:type="dcterms:W3CDTF">2020-02-07T11:49:26Z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Cal State San Marcos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