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<sst xmlns="http://schemas.openxmlformats.org/spreadsheetml/2006/main" count="172" uniqueCount="46">
  <si>
    <t xml:space="preserve">Point number</t>
  </si>
  <si>
    <t xml:space="preserve">PointCode</t>
  </si>
  <si>
    <t xml:space="preserve">Obs.East</t>
  </si>
  <si>
    <t xml:space="preserve">Obs.North</t>
  </si>
  <si>
    <t xml:space="preserve">Distance</t>
  </si>
  <si>
    <t xml:space="preserve">Direction</t>
  </si>
  <si>
    <t xml:space="preserve">Description</t>
  </si>
  <si>
    <t xml:space="preserve">East</t>
  </si>
  <si>
    <t xml:space="preserve">North</t>
  </si>
  <si>
    <t xml:space="preserve">Type</t>
  </si>
  <si>
    <t xml:space="preserve">Cover</t>
  </si>
  <si>
    <t xml:space="preserve">LU</t>
  </si>
  <si>
    <t xml:space="preserve">BB.2</t>
  </si>
  <si>
    <t xml:space="preserve">Bare ground</t>
  </si>
  <si>
    <t xml:space="preserve">Cover type</t>
  </si>
  <si>
    <t xml:space="preserve">BB.5</t>
  </si>
  <si>
    <t xml:space="preserve">CSS/shrub</t>
  </si>
  <si>
    <t xml:space="preserve">Scrub</t>
  </si>
  <si>
    <t xml:space="preserve">CC.4</t>
  </si>
  <si>
    <t xml:space="preserve">Developed</t>
  </si>
  <si>
    <t xml:space="preserve">BB.3</t>
  </si>
  <si>
    <t xml:space="preserve">CC.2</t>
  </si>
  <si>
    <t xml:space="preserve">Lake</t>
  </si>
  <si>
    <t xml:space="preserve">Open water</t>
  </si>
  <si>
    <t xml:space="preserve">Large scrub</t>
  </si>
  <si>
    <t xml:space="preserve">CC.1</t>
  </si>
  <si>
    <t xml:space="preserve">BB.4</t>
  </si>
  <si>
    <t xml:space="preserve">Large scrub, purple owl clover</t>
  </si>
  <si>
    <t xml:space="preserve">Riparian</t>
  </si>
  <si>
    <t xml:space="preserve">Wetland</t>
  </si>
  <si>
    <t xml:space="preserve">CC.3</t>
  </si>
  <si>
    <t xml:space="preserve">BB.1</t>
  </si>
  <si>
    <t xml:space="preserve">Scrub/grassland</t>
  </si>
  <si>
    <t xml:space="preserve">Shrub</t>
  </si>
  <si>
    <t xml:space="preserve">CC.5</t>
  </si>
  <si>
    <t xml:space="preserve">Wetlands</t>
  </si>
  <si>
    <t xml:space="preserve">Extra</t>
  </si>
  <si>
    <t xml:space="preserve">Cactus</t>
  </si>
  <si>
    <t xml:space="preserve">Feature</t>
  </si>
  <si>
    <t xml:space="preserve">Dead tree</t>
  </si>
  <si>
    <t xml:space="preserve">Fence row</t>
  </si>
  <si>
    <t xml:space="preserve">Perch</t>
  </si>
  <si>
    <t xml:space="preserve">Perch location</t>
  </si>
  <si>
    <t xml:space="preserve">Rock outcrop</t>
  </si>
  <si>
    <t xml:space="preserve">Rock pile</t>
  </si>
  <si>
    <t xml:space="preserve">Snag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</si>
</sst>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4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3.8"/>
  <cols>
    <col collapsed="false" hidden="false" max="2" min="1" style="0" width="12.5344129554656"/>
    <col collapsed="false" hidden="false" max="3" min="3" style="0" width="8.57085020242915"/>
    <col collapsed="false" hidden="false" max="4" min="4" style="0" width="15.5303643724696"/>
    <col collapsed="false" hidden="false" max="6" min="5" style="0" width="8.57085020242915"/>
    <col collapsed="false" hidden="false" max="7" min="7" style="0" width="28.0647773279352"/>
    <col collapsed="false" hidden="false" max="8" min="8" style="0" width="12.8542510121458"/>
    <col collapsed="false" hidden="false" max="1025" min="9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n">
        <v>31</v>
      </c>
      <c r="B2" s="0" t="s">
        <v>12</v>
      </c>
      <c r="C2" s="0" t="n">
        <v>492572</v>
      </c>
      <c r="D2" s="0" t="n">
        <v>3656748</v>
      </c>
      <c r="E2" s="0" t="n">
        <v>0</v>
      </c>
      <c r="F2" s="0" t="n">
        <v>0</v>
      </c>
      <c r="G2" s="0" t="s">
        <v>13</v>
      </c>
      <c r="H2" s="0" t="n">
        <f aca="false">C2+E2*SIN(RADIANS(F2))</f>
        <v>492572</v>
      </c>
      <c r="I2" s="0" t="n">
        <f aca="false">D2+E2*COS(RADIANS(F2))</f>
        <v>3656748</v>
      </c>
      <c r="J2" s="0" t="s">
        <v>14</v>
      </c>
      <c r="K2" s="0" t="s">
        <v>13</v>
      </c>
    </row>
    <row r="3" customFormat="false" ht="13.8" hidden="false" customHeight="false" outlineLevel="0" collapsed="false">
      <c r="A3" s="0" t="n">
        <v>44</v>
      </c>
      <c r="B3" s="0" t="s">
        <v>15</v>
      </c>
      <c r="C3" s="0" t="n">
        <v>492575</v>
      </c>
      <c r="D3" s="0" t="n">
        <v>3656715</v>
      </c>
      <c r="E3" s="0" t="n">
        <v>0</v>
      </c>
      <c r="F3" s="0" t="n">
        <v>230</v>
      </c>
      <c r="G3" s="0" t="s">
        <v>13</v>
      </c>
      <c r="H3" s="0" t="n">
        <f aca="false">C3+E3*SIN(RADIANS(F3))</f>
        <v>492575</v>
      </c>
      <c r="I3" s="0" t="n">
        <f aca="false">D3+E3*COS(RADIANS(F3))</f>
        <v>3656715</v>
      </c>
      <c r="J3" s="0" t="s">
        <v>14</v>
      </c>
      <c r="K3" s="0" t="s">
        <v>13</v>
      </c>
    </row>
    <row r="4" customFormat="false" ht="13.8" hidden="false" customHeight="false" outlineLevel="0" collapsed="false">
      <c r="A4" s="0" t="n">
        <v>13</v>
      </c>
      <c r="B4" s="0" t="s">
        <v>12</v>
      </c>
      <c r="C4" s="0" t="n">
        <v>492830</v>
      </c>
      <c r="D4" s="0" t="n">
        <v>3656927</v>
      </c>
      <c r="E4" s="0" t="n">
        <v>0</v>
      </c>
      <c r="F4" s="0" t="n">
        <v>0</v>
      </c>
      <c r="G4" s="0" t="s">
        <v>16</v>
      </c>
      <c r="H4" s="0" t="n">
        <f aca="false">C4+E4*SIN(RADIANS(F4))</f>
        <v>492830</v>
      </c>
      <c r="I4" s="0" t="n">
        <f aca="false">D4+E4*COS(RADIANS(F4))</f>
        <v>3656927</v>
      </c>
      <c r="J4" s="0" t="s">
        <v>14</v>
      </c>
      <c r="K4" s="0" t="s">
        <v>17</v>
      </c>
    </row>
    <row r="5" customFormat="false" ht="13.8" hidden="false" customHeight="false" outlineLevel="0" collapsed="false">
      <c r="A5" s="0" t="n">
        <v>9</v>
      </c>
      <c r="B5" s="0" t="s">
        <v>18</v>
      </c>
      <c r="C5" s="0" t="n">
        <v>492330</v>
      </c>
      <c r="D5" s="0" t="n">
        <v>3657195</v>
      </c>
      <c r="E5" s="0" t="n">
        <v>1888</v>
      </c>
      <c r="F5" s="0" t="n">
        <v>0</v>
      </c>
      <c r="G5" s="0" t="s">
        <v>19</v>
      </c>
      <c r="H5" s="0" t="n">
        <f aca="false">C5+E5*SIN(RADIANS(F5))</f>
        <v>492330</v>
      </c>
      <c r="I5" s="0" t="n">
        <f aca="false">D5+E5*COS(RADIANS(F5))</f>
        <v>3659083</v>
      </c>
      <c r="J5" s="0" t="s">
        <v>14</v>
      </c>
      <c r="K5" s="0" t="s">
        <v>19</v>
      </c>
    </row>
    <row r="6" customFormat="false" ht="13.8" hidden="false" customHeight="false" outlineLevel="0" collapsed="false">
      <c r="A6" s="0" t="n">
        <v>16</v>
      </c>
      <c r="B6" s="0" t="s">
        <v>15</v>
      </c>
      <c r="C6" s="0" t="n">
        <v>492635</v>
      </c>
      <c r="D6" s="0" t="n">
        <v>3656682</v>
      </c>
      <c r="E6" s="0" t="n">
        <v>682</v>
      </c>
      <c r="F6" s="0" t="n">
        <v>202</v>
      </c>
      <c r="G6" s="0" t="s">
        <v>19</v>
      </c>
      <c r="H6" s="0" t="n">
        <f aca="false">C6+E6*SIN(RADIANS(F6))</f>
        <v>492379.51830329</v>
      </c>
      <c r="I6" s="0" t="n">
        <f aca="false">D6+E6*COS(RADIANS(F6))</f>
        <v>3656049.66061119</v>
      </c>
      <c r="J6" s="0" t="s">
        <v>14</v>
      </c>
      <c r="K6" s="0" t="s">
        <v>19</v>
      </c>
    </row>
    <row r="7" customFormat="false" ht="13.8" hidden="false" customHeight="false" outlineLevel="0" collapsed="false">
      <c r="A7" s="0" t="n">
        <v>42</v>
      </c>
      <c r="B7" s="0" t="s">
        <v>20</v>
      </c>
      <c r="C7" s="0" t="n">
        <v>492649</v>
      </c>
      <c r="D7" s="0" t="n">
        <v>3656758</v>
      </c>
      <c r="E7" s="0" t="n">
        <v>718</v>
      </c>
      <c r="F7" s="0" t="n">
        <v>210</v>
      </c>
      <c r="G7" s="0" t="s">
        <v>19</v>
      </c>
      <c r="H7" s="0" t="n">
        <f aca="false">C7+E7*SIN(RADIANS(F7))</f>
        <v>492290</v>
      </c>
      <c r="I7" s="0" t="n">
        <f aca="false">D7+E7*COS(RADIANS(F7))</f>
        <v>3656136.19376008</v>
      </c>
      <c r="J7" s="0" t="s">
        <v>14</v>
      </c>
      <c r="K7" s="0" t="s">
        <v>19</v>
      </c>
    </row>
    <row r="8" customFormat="false" ht="13.8" hidden="false" customHeight="false" outlineLevel="0" collapsed="false">
      <c r="A8" s="0" t="n">
        <v>18</v>
      </c>
      <c r="B8" s="0" t="s">
        <v>21</v>
      </c>
      <c r="C8" s="0" t="n">
        <v>492309</v>
      </c>
      <c r="D8" s="0" t="n">
        <v>3657209</v>
      </c>
      <c r="E8" s="0" t="n">
        <v>271</v>
      </c>
      <c r="F8" s="0" t="n">
        <v>341</v>
      </c>
      <c r="G8" s="0" t="s">
        <v>22</v>
      </c>
      <c r="H8" s="0" t="n">
        <f aca="false">C8+E8*SIN(RADIANS(F8))</f>
        <v>492220.771030142</v>
      </c>
      <c r="I8" s="0" t="n">
        <f aca="false">D8+E8*COS(RADIANS(F8))</f>
        <v>3657465.23553399</v>
      </c>
      <c r="J8" s="0" t="s">
        <v>14</v>
      </c>
      <c r="K8" s="0" t="s">
        <v>23</v>
      </c>
    </row>
    <row r="9" customFormat="false" ht="13.8" hidden="false" customHeight="false" outlineLevel="0" collapsed="false">
      <c r="A9" s="0" t="n">
        <v>34</v>
      </c>
      <c r="B9" s="0" t="s">
        <v>15</v>
      </c>
      <c r="C9" s="0" t="n">
        <v>492496</v>
      </c>
      <c r="D9" s="0" t="n">
        <v>3657037</v>
      </c>
      <c r="E9" s="0" t="n">
        <v>175</v>
      </c>
      <c r="F9" s="0" t="n">
        <v>261</v>
      </c>
      <c r="G9" s="0" t="s">
        <v>24</v>
      </c>
      <c r="H9" s="0" t="n">
        <f aca="false">C9+E9*SIN(RADIANS(F9))</f>
        <v>492323.154540396</v>
      </c>
      <c r="I9" s="0" t="n">
        <f aca="false">D9+E9*COS(RADIANS(F9))</f>
        <v>3657009.62396862</v>
      </c>
      <c r="J9" s="0" t="s">
        <v>14</v>
      </c>
      <c r="K9" s="0" t="s">
        <v>17</v>
      </c>
    </row>
    <row r="10" customFormat="false" ht="13.8" hidden="false" customHeight="false" outlineLevel="0" collapsed="false">
      <c r="A10" s="0" t="n">
        <v>35</v>
      </c>
      <c r="B10" s="0" t="s">
        <v>25</v>
      </c>
      <c r="C10" s="0" t="n">
        <v>492288</v>
      </c>
      <c r="D10" s="0" t="n">
        <v>3657346</v>
      </c>
      <c r="E10" s="0" t="n">
        <v>0</v>
      </c>
      <c r="F10" s="0" t="n">
        <v>0</v>
      </c>
      <c r="G10" s="0" t="s">
        <v>24</v>
      </c>
      <c r="H10" s="0" t="n">
        <f aca="false">C10+E10*SIN(RADIANS(F10))</f>
        <v>492288</v>
      </c>
      <c r="I10" s="0" t="n">
        <f aca="false">D10+E10*COS(RADIANS(F10))</f>
        <v>3657346</v>
      </c>
      <c r="J10" s="0" t="s">
        <v>14</v>
      </c>
      <c r="K10" s="0" t="s">
        <v>17</v>
      </c>
    </row>
    <row r="11" customFormat="false" ht="13.8" hidden="false" customHeight="false" outlineLevel="0" collapsed="false">
      <c r="A11" s="0" t="n">
        <v>33</v>
      </c>
      <c r="B11" s="0" t="s">
        <v>26</v>
      </c>
      <c r="C11" s="0" t="n">
        <v>492519</v>
      </c>
      <c r="D11" s="0" t="n">
        <v>3656919</v>
      </c>
      <c r="E11" s="0" t="n">
        <v>0</v>
      </c>
      <c r="F11" s="0" t="n">
        <v>0</v>
      </c>
      <c r="G11" s="0" t="s">
        <v>27</v>
      </c>
      <c r="H11" s="0" t="n">
        <f aca="false">C11+E11*SIN(RADIANS(F11))</f>
        <v>492519</v>
      </c>
      <c r="I11" s="0" t="n">
        <f aca="false">D11+E11*COS(RADIANS(F11))</f>
        <v>3656919</v>
      </c>
      <c r="J11" s="0" t="s">
        <v>14</v>
      </c>
      <c r="K11" s="0" t="s">
        <v>17</v>
      </c>
    </row>
    <row r="12" customFormat="false" ht="13.8" hidden="false" customHeight="false" outlineLevel="0" collapsed="false">
      <c r="A12" s="0" t="n">
        <v>14</v>
      </c>
      <c r="B12" s="0" t="s">
        <v>20</v>
      </c>
      <c r="C12" s="0" t="n">
        <v>492758</v>
      </c>
      <c r="D12" s="0" t="n">
        <v>3656886</v>
      </c>
      <c r="E12" s="0" t="n">
        <v>592</v>
      </c>
      <c r="F12" s="0" t="n">
        <v>220</v>
      </c>
      <c r="G12" s="0" t="s">
        <v>28</v>
      </c>
      <c r="H12" s="0" t="n">
        <f aca="false">C12+E12*SIN(RADIANS(F12))</f>
        <v>492377.469735066</v>
      </c>
      <c r="I12" s="0" t="n">
        <f aca="false">D12+E12*COS(RADIANS(F12))</f>
        <v>3656432.50168967</v>
      </c>
      <c r="J12" s="0" t="s">
        <v>14</v>
      </c>
      <c r="K12" s="0" t="s">
        <v>29</v>
      </c>
    </row>
    <row r="13" customFormat="false" ht="13.8" hidden="false" customHeight="false" outlineLevel="0" collapsed="false">
      <c r="A13" s="0" t="n">
        <v>21</v>
      </c>
      <c r="B13" s="0" t="s">
        <v>12</v>
      </c>
      <c r="C13" s="0" t="n">
        <v>492647</v>
      </c>
      <c r="D13" s="0" t="n">
        <v>3656707</v>
      </c>
      <c r="E13" s="0" t="n">
        <v>314</v>
      </c>
      <c r="F13" s="0" t="n">
        <v>232</v>
      </c>
      <c r="G13" s="0" t="s">
        <v>28</v>
      </c>
      <c r="H13" s="0" t="n">
        <f aca="false">C13+E13*SIN(RADIANS(F13))</f>
        <v>492399.564623368</v>
      </c>
      <c r="I13" s="0" t="n">
        <f aca="false">D13+E13*COS(RADIANS(F13))</f>
        <v>3656513.68229675</v>
      </c>
      <c r="J13" s="0" t="s">
        <v>14</v>
      </c>
      <c r="K13" s="0" t="s">
        <v>29</v>
      </c>
    </row>
    <row r="14" customFormat="false" ht="13.8" hidden="false" customHeight="false" outlineLevel="0" collapsed="false">
      <c r="A14" s="0" t="n">
        <v>43</v>
      </c>
      <c r="B14" s="0" t="s">
        <v>26</v>
      </c>
      <c r="C14" s="0" t="n">
        <v>492649</v>
      </c>
      <c r="D14" s="0" t="n">
        <v>3656758</v>
      </c>
      <c r="E14" s="0" t="n">
        <v>326</v>
      </c>
      <c r="F14" s="0" t="n">
        <v>220</v>
      </c>
      <c r="G14" s="0" t="s">
        <v>28</v>
      </c>
      <c r="H14" s="0" t="n">
        <f aca="false">C14+E14*SIN(RADIANS(F14))</f>
        <v>492439.451239242</v>
      </c>
      <c r="I14" s="0" t="n">
        <f aca="false">D14+E14*COS(RADIANS(F14))</f>
        <v>3656508.26951154</v>
      </c>
      <c r="J14" s="0" t="s">
        <v>14</v>
      </c>
      <c r="K14" s="0" t="s">
        <v>29</v>
      </c>
    </row>
    <row r="15" customFormat="false" ht="13.8" hidden="false" customHeight="false" outlineLevel="0" collapsed="false">
      <c r="A15" s="0" t="n">
        <v>8</v>
      </c>
      <c r="B15" s="0" t="s">
        <v>30</v>
      </c>
      <c r="C15" s="0" t="n">
        <v>492348</v>
      </c>
      <c r="D15" s="0" t="n">
        <v>3657180</v>
      </c>
      <c r="E15" s="0" t="n">
        <v>235</v>
      </c>
      <c r="F15" s="0" t="n">
        <v>32</v>
      </c>
      <c r="G15" s="0" t="s">
        <v>17</v>
      </c>
      <c r="H15" s="0" t="n">
        <f aca="false">C15+E15*SIN(RADIANS(F15))</f>
        <v>492472.531027095</v>
      </c>
      <c r="I15" s="0" t="n">
        <f aca="false">D15+E15*COS(RADIANS(F15))</f>
        <v>3657379.2913026</v>
      </c>
      <c r="J15" s="0" t="s">
        <v>14</v>
      </c>
      <c r="K15" s="0" t="s">
        <v>17</v>
      </c>
    </row>
    <row r="16" customFormat="false" ht="13.8" hidden="false" customHeight="false" outlineLevel="0" collapsed="false">
      <c r="A16" s="0" t="n">
        <v>20</v>
      </c>
      <c r="B16" s="0" t="s">
        <v>31</v>
      </c>
      <c r="C16" s="0" t="n">
        <v>492763</v>
      </c>
      <c r="D16" s="0" t="n">
        <v>3656882</v>
      </c>
      <c r="E16" s="0" t="n">
        <v>82</v>
      </c>
      <c r="F16" s="0" t="n">
        <v>140</v>
      </c>
      <c r="G16" s="0" t="s">
        <v>17</v>
      </c>
      <c r="H16" s="0" t="n">
        <f aca="false">C16+E16*SIN(RADIANS(F16))</f>
        <v>492815.708583994</v>
      </c>
      <c r="I16" s="0" t="n">
        <f aca="false">D16+E16*COS(RADIANS(F16))</f>
        <v>3656819.18435566</v>
      </c>
      <c r="J16" s="0" t="s">
        <v>14</v>
      </c>
      <c r="K16" s="0" t="s">
        <v>17</v>
      </c>
    </row>
    <row r="17" customFormat="false" ht="13.8" hidden="false" customHeight="false" outlineLevel="0" collapsed="false">
      <c r="A17" s="0" t="n">
        <v>24</v>
      </c>
      <c r="B17" s="0" t="s">
        <v>15</v>
      </c>
      <c r="C17" s="0" t="n">
        <v>492561</v>
      </c>
      <c r="D17" s="0" t="n">
        <v>3656776</v>
      </c>
      <c r="E17" s="0" t="n">
        <v>209</v>
      </c>
      <c r="F17" s="0" t="n">
        <v>22</v>
      </c>
      <c r="G17" s="0" t="s">
        <v>17</v>
      </c>
      <c r="H17" s="0" t="n">
        <f aca="false">C17+E17*SIN(RADIANS(F17))</f>
        <v>492639.292778024</v>
      </c>
      <c r="I17" s="0" t="n">
        <f aca="false">D17+E17*COS(RADIANS(F17))</f>
        <v>3656969.7814256</v>
      </c>
      <c r="J17" s="0" t="s">
        <v>14</v>
      </c>
      <c r="K17" s="0" t="s">
        <v>17</v>
      </c>
    </row>
    <row r="18" customFormat="false" ht="13.8" hidden="false" customHeight="false" outlineLevel="0" collapsed="false">
      <c r="A18" s="0" t="n">
        <v>27</v>
      </c>
      <c r="B18" s="0" t="s">
        <v>30</v>
      </c>
      <c r="C18" s="0" t="n">
        <v>492346</v>
      </c>
      <c r="D18" s="0" t="n">
        <v>3657173</v>
      </c>
      <c r="E18" s="0" t="n">
        <v>235</v>
      </c>
      <c r="F18" s="0" t="n">
        <v>18</v>
      </c>
      <c r="G18" s="0" t="s">
        <v>17</v>
      </c>
      <c r="H18" s="0" t="n">
        <f aca="false">C18+E18*SIN(RADIANS(F18))</f>
        <v>492418.618993678</v>
      </c>
      <c r="I18" s="0" t="n">
        <f aca="false">D18+E18*COS(RADIANS(F18))</f>
        <v>3657396.49828133</v>
      </c>
      <c r="J18" s="0" t="s">
        <v>14</v>
      </c>
      <c r="K18" s="0" t="s">
        <v>17</v>
      </c>
    </row>
    <row r="19" customFormat="false" ht="13.8" hidden="false" customHeight="false" outlineLevel="0" collapsed="false">
      <c r="A19" s="0" t="n">
        <v>32</v>
      </c>
      <c r="B19" s="0" t="s">
        <v>20</v>
      </c>
      <c r="C19" s="0" t="n">
        <v>492538</v>
      </c>
      <c r="D19" s="0" t="n">
        <v>3656817</v>
      </c>
      <c r="E19" s="0" t="n">
        <v>0</v>
      </c>
      <c r="F19" s="0" t="n">
        <v>0</v>
      </c>
      <c r="G19" s="0" t="s">
        <v>17</v>
      </c>
      <c r="H19" s="0" t="n">
        <f aca="false">C19+E19*SIN(RADIANS(F19))</f>
        <v>492538</v>
      </c>
      <c r="I19" s="0" t="n">
        <f aca="false">D19+E19*COS(RADIANS(F19))</f>
        <v>3656817</v>
      </c>
      <c r="J19" s="0" t="s">
        <v>14</v>
      </c>
      <c r="K19" s="0" t="s">
        <v>17</v>
      </c>
    </row>
    <row r="20" customFormat="false" ht="13.8" hidden="false" customHeight="false" outlineLevel="0" collapsed="false">
      <c r="A20" s="0" t="n">
        <v>40</v>
      </c>
      <c r="B20" s="0" t="s">
        <v>31</v>
      </c>
      <c r="C20" s="0" t="n">
        <v>492766</v>
      </c>
      <c r="D20" s="0" t="n">
        <v>3656889</v>
      </c>
      <c r="E20" s="0" t="n">
        <v>0</v>
      </c>
      <c r="F20" s="0" t="n">
        <v>160</v>
      </c>
      <c r="G20" s="0" t="s">
        <v>17</v>
      </c>
      <c r="H20" s="0" t="n">
        <f aca="false">C20+E20*SIN(RADIANS(F20))</f>
        <v>492766</v>
      </c>
      <c r="I20" s="0" t="n">
        <f aca="false">D20+E20*COS(RADIANS(F20))</f>
        <v>3656889</v>
      </c>
      <c r="J20" s="0" t="s">
        <v>14</v>
      </c>
      <c r="K20" s="0" t="s">
        <v>17</v>
      </c>
    </row>
    <row r="21" customFormat="false" ht="13.8" hidden="false" customHeight="false" outlineLevel="0" collapsed="false">
      <c r="A21" s="0" t="n">
        <v>45</v>
      </c>
      <c r="B21" s="0" t="s">
        <v>21</v>
      </c>
      <c r="C21" s="0" t="n">
        <v>492316</v>
      </c>
      <c r="D21" s="0" t="n">
        <v>3657197</v>
      </c>
      <c r="E21" s="0" t="n">
        <v>0</v>
      </c>
      <c r="F21" s="0" t="n">
        <v>200</v>
      </c>
      <c r="G21" s="0" t="s">
        <v>17</v>
      </c>
      <c r="H21" s="0" t="n">
        <f aca="false">C21+E21*SIN(RADIANS(F21))</f>
        <v>492316</v>
      </c>
      <c r="I21" s="0" t="n">
        <f aca="false">D21+E21*COS(RADIANS(F21))</f>
        <v>3657197</v>
      </c>
      <c r="J21" s="0" t="s">
        <v>14</v>
      </c>
      <c r="K21" s="0" t="s">
        <v>17</v>
      </c>
    </row>
    <row r="22" customFormat="false" ht="13.8" hidden="false" customHeight="false" outlineLevel="0" collapsed="false">
      <c r="A22" s="0" t="n">
        <v>41</v>
      </c>
      <c r="B22" s="0" t="s">
        <v>12</v>
      </c>
      <c r="C22" s="0" t="n">
        <v>492766</v>
      </c>
      <c r="D22" s="0" t="n">
        <v>3656889</v>
      </c>
      <c r="E22" s="0" t="n">
        <v>378</v>
      </c>
      <c r="F22" s="0" t="n">
        <v>278</v>
      </c>
      <c r="G22" s="0" t="s">
        <v>32</v>
      </c>
      <c r="H22" s="0" t="n">
        <f aca="false">C22+E22*SIN(RADIANS(F22))</f>
        <v>492391.678670016</v>
      </c>
      <c r="I22" s="0" t="n">
        <f aca="false">D22+E22*COS(RADIANS(F22))</f>
        <v>3656941.60743216</v>
      </c>
      <c r="J22" s="0" t="s">
        <v>14</v>
      </c>
      <c r="K22" s="0" t="s">
        <v>17</v>
      </c>
    </row>
    <row r="23" customFormat="false" ht="13.8" hidden="false" customHeight="false" outlineLevel="0" collapsed="false">
      <c r="A23" s="0" t="n">
        <v>2</v>
      </c>
      <c r="B23" s="0" t="s">
        <v>20</v>
      </c>
      <c r="C23" s="0" t="n">
        <v>492632</v>
      </c>
      <c r="D23" s="0" t="n">
        <v>3656661</v>
      </c>
      <c r="E23" s="0" t="n">
        <v>224</v>
      </c>
      <c r="F23" s="0" t="n">
        <v>318</v>
      </c>
      <c r="G23" s="0" t="s">
        <v>33</v>
      </c>
      <c r="H23" s="0" t="n">
        <f aca="false">C23+E23*SIN(RADIANS(F23))</f>
        <v>492482.114744176</v>
      </c>
      <c r="I23" s="0" t="n">
        <f aca="false">D23+E23*COS(RADIANS(F23))</f>
        <v>3656827.46444091</v>
      </c>
      <c r="J23" s="0" t="s">
        <v>14</v>
      </c>
      <c r="K23" s="0" t="s">
        <v>17</v>
      </c>
    </row>
    <row r="24" customFormat="false" ht="13.8" hidden="false" customHeight="false" outlineLevel="0" collapsed="false">
      <c r="A24" s="0" t="n">
        <v>10</v>
      </c>
      <c r="B24" s="0" t="s">
        <v>34</v>
      </c>
      <c r="C24" s="0" t="n">
        <v>492265</v>
      </c>
      <c r="D24" s="0" t="n">
        <v>3657286</v>
      </c>
      <c r="E24" s="0" t="n">
        <v>147</v>
      </c>
      <c r="F24" s="0" t="n">
        <v>18</v>
      </c>
      <c r="G24" s="0" t="s">
        <v>29</v>
      </c>
      <c r="H24" s="0" t="n">
        <f aca="false">C24+E24*SIN(RADIANS(F24))</f>
        <v>492310.425498173</v>
      </c>
      <c r="I24" s="0" t="n">
        <f aca="false">D24+E24*COS(RADIANS(F24))</f>
        <v>3657425.8053079</v>
      </c>
      <c r="J24" s="0" t="s">
        <v>14</v>
      </c>
      <c r="K24" s="0" t="s">
        <v>29</v>
      </c>
    </row>
    <row r="25" customFormat="false" ht="13.8" hidden="false" customHeight="false" outlineLevel="0" collapsed="false">
      <c r="A25" s="0" t="n">
        <v>28</v>
      </c>
      <c r="B25" s="0" t="s">
        <v>18</v>
      </c>
      <c r="C25" s="0" t="n">
        <v>492330</v>
      </c>
      <c r="D25" s="0" t="n">
        <v>3657196</v>
      </c>
      <c r="E25" s="0" t="n">
        <v>654</v>
      </c>
      <c r="F25" s="0" t="n">
        <v>0</v>
      </c>
      <c r="G25" s="0" t="s">
        <v>35</v>
      </c>
      <c r="H25" s="0" t="n">
        <f aca="false">C25+E25*SIN(RADIANS(F25))</f>
        <v>492330</v>
      </c>
      <c r="I25" s="0" t="n">
        <f aca="false">D25+E25*COS(RADIANS(F25))</f>
        <v>3657850</v>
      </c>
      <c r="J25" s="0" t="s">
        <v>14</v>
      </c>
      <c r="K25" s="0" t="s">
        <v>29</v>
      </c>
    </row>
    <row r="26" customFormat="false" ht="13.8" hidden="false" customHeight="false" outlineLevel="0" collapsed="false">
      <c r="A26" s="0" t="n">
        <v>5</v>
      </c>
      <c r="B26" s="0" t="s">
        <v>36</v>
      </c>
      <c r="C26" s="0" t="n">
        <v>492569</v>
      </c>
      <c r="D26" s="0" t="n">
        <v>3656770</v>
      </c>
      <c r="E26" s="0" t="n">
        <v>3</v>
      </c>
      <c r="F26" s="0" t="n">
        <v>46</v>
      </c>
      <c r="G26" s="0" t="s">
        <v>13</v>
      </c>
      <c r="H26" s="0" t="n">
        <f aca="false">C26+E26*SIN(RADIANS(F26))</f>
        <v>492571.158019401</v>
      </c>
      <c r="I26" s="0" t="n">
        <f aca="false">D26+E26*COS(RADIANS(F26))</f>
        <v>3656772.08397511</v>
      </c>
      <c r="J26" s="0" t="s">
        <v>14</v>
      </c>
      <c r="K26" s="0" t="s">
        <v>13</v>
      </c>
    </row>
    <row r="27" customFormat="false" ht="13.8" hidden="false" customHeight="false" outlineLevel="0" collapsed="false">
      <c r="A27" s="0" t="n">
        <v>11</v>
      </c>
      <c r="B27" s="0" t="s">
        <v>36</v>
      </c>
      <c r="C27" s="0" t="n">
        <v>492091</v>
      </c>
      <c r="D27" s="0" t="n">
        <v>3657005</v>
      </c>
      <c r="E27" s="0" t="n">
        <v>1</v>
      </c>
      <c r="F27" s="0" t="n">
        <v>206</v>
      </c>
      <c r="G27" s="0" t="s">
        <v>37</v>
      </c>
      <c r="H27" s="0" t="n">
        <f aca="false">C27+E27*SIN(RADIANS(F27))</f>
        <v>492090.561628853</v>
      </c>
      <c r="I27" s="0" t="n">
        <f aca="false">D27+E27*COS(RADIANS(F27))</f>
        <v>3657004.10120595</v>
      </c>
      <c r="J27" s="0" t="s">
        <v>38</v>
      </c>
    </row>
    <row r="28" customFormat="false" ht="13.8" hidden="false" customHeight="false" outlineLevel="0" collapsed="false">
      <c r="A28" s="0" t="n">
        <v>19</v>
      </c>
      <c r="B28" s="0" t="s">
        <v>18</v>
      </c>
      <c r="C28" s="0" t="n">
        <v>492091</v>
      </c>
      <c r="D28" s="0" t="n">
        <v>3656998</v>
      </c>
      <c r="E28" s="0" t="n">
        <v>0</v>
      </c>
      <c r="F28" s="0" t="n">
        <v>0</v>
      </c>
      <c r="G28" s="0" t="s">
        <v>37</v>
      </c>
      <c r="H28" s="0" t="n">
        <f aca="false">C28+E28*SIN(RADIANS(F28))</f>
        <v>492091</v>
      </c>
      <c r="I28" s="0" t="n">
        <f aca="false">D28+E28*COS(RADIANS(F28))</f>
        <v>3656998</v>
      </c>
      <c r="J28" s="0" t="s">
        <v>38</v>
      </c>
    </row>
    <row r="29" customFormat="false" ht="13.8" hidden="false" customHeight="false" outlineLevel="0" collapsed="false">
      <c r="A29" s="0" t="n">
        <v>37</v>
      </c>
      <c r="B29" s="0" t="s">
        <v>30</v>
      </c>
      <c r="C29" s="0" t="n">
        <v>492084</v>
      </c>
      <c r="D29" s="0" t="n">
        <v>3657004</v>
      </c>
      <c r="E29" s="0" t="n">
        <v>0</v>
      </c>
      <c r="F29" s="0" t="n">
        <v>0</v>
      </c>
      <c r="G29" s="0" t="s">
        <v>37</v>
      </c>
      <c r="H29" s="0" t="n">
        <f aca="false">C29+E29*SIN(RADIANS(F29))</f>
        <v>492084</v>
      </c>
      <c r="I29" s="0" t="n">
        <f aca="false">D29+E29*COS(RADIANS(F29))</f>
        <v>3657004</v>
      </c>
      <c r="J29" s="0" t="s">
        <v>38</v>
      </c>
    </row>
    <row r="30" customFormat="false" ht="13.8" hidden="false" customHeight="false" outlineLevel="0" collapsed="false">
      <c r="A30" s="0" t="n">
        <v>25</v>
      </c>
      <c r="B30" s="0" t="s">
        <v>25</v>
      </c>
      <c r="C30" s="0" t="n">
        <v>492810</v>
      </c>
      <c r="D30" s="0" t="n">
        <v>3656949</v>
      </c>
      <c r="E30" s="0" t="n">
        <v>33</v>
      </c>
      <c r="F30" s="0" t="n">
        <v>2</v>
      </c>
      <c r="G30" s="0" t="s">
        <v>39</v>
      </c>
      <c r="H30" s="0" t="n">
        <f aca="false">C30+E30*SIN(RADIANS(F30))</f>
        <v>492811.151683391</v>
      </c>
      <c r="I30" s="0" t="n">
        <f aca="false">D30+E30*COS(RADIANS(F30))</f>
        <v>3656981.97989729</v>
      </c>
      <c r="J30" s="0" t="s">
        <v>38</v>
      </c>
    </row>
    <row r="31" customFormat="false" ht="13.8" hidden="false" customHeight="false" outlineLevel="0" collapsed="false">
      <c r="A31" s="0" t="n">
        <v>36</v>
      </c>
      <c r="B31" s="0" t="s">
        <v>21</v>
      </c>
      <c r="C31" s="0" t="n">
        <v>492163</v>
      </c>
      <c r="D31" s="0" t="n">
        <v>3657446</v>
      </c>
      <c r="E31" s="0" t="n">
        <v>0</v>
      </c>
      <c r="F31" s="0" t="n">
        <v>0</v>
      </c>
      <c r="G31" s="0" t="s">
        <v>39</v>
      </c>
      <c r="H31" s="0" t="n">
        <f aca="false">C31+E31*SIN(RADIANS(F31))</f>
        <v>492163</v>
      </c>
      <c r="I31" s="0" t="n">
        <f aca="false">D31+E31*COS(RADIANS(F31))</f>
        <v>3657446</v>
      </c>
      <c r="J31" s="0" t="s">
        <v>38</v>
      </c>
    </row>
    <row r="32" customFormat="false" ht="13.8" hidden="false" customHeight="false" outlineLevel="0" collapsed="false">
      <c r="A32" s="0" t="n">
        <v>39</v>
      </c>
      <c r="B32" s="0" t="s">
        <v>34</v>
      </c>
      <c r="C32" s="0" t="n">
        <v>492623</v>
      </c>
      <c r="D32" s="0" t="n">
        <v>3656638</v>
      </c>
      <c r="E32" s="0" t="n">
        <v>0</v>
      </c>
      <c r="F32" s="0" t="n">
        <v>0</v>
      </c>
      <c r="G32" s="0" t="s">
        <v>40</v>
      </c>
      <c r="H32" s="0" t="n">
        <f aca="false">C32+E32*SIN(RADIANS(F32))</f>
        <v>492623</v>
      </c>
      <c r="I32" s="0" t="n">
        <f aca="false">D32+E32*COS(RADIANS(F32))</f>
        <v>3656638</v>
      </c>
      <c r="J32" s="0" t="s">
        <v>38</v>
      </c>
    </row>
    <row r="33" customFormat="false" ht="13.8" hidden="false" customHeight="false" outlineLevel="0" collapsed="false">
      <c r="A33" s="0" t="n">
        <v>22</v>
      </c>
      <c r="B33" s="0" t="s">
        <v>20</v>
      </c>
      <c r="C33" s="0" t="n">
        <v>492463</v>
      </c>
      <c r="D33" s="0" t="n">
        <v>3656605</v>
      </c>
      <c r="E33" s="0" t="n">
        <v>69</v>
      </c>
      <c r="F33" s="0" t="n">
        <v>260</v>
      </c>
      <c r="G33" s="0" t="s">
        <v>41</v>
      </c>
      <c r="H33" s="0" t="n">
        <f aca="false">C33+E33*SIN(RADIANS(F33))</f>
        <v>492395.048265042</v>
      </c>
      <c r="I33" s="0" t="n">
        <f aca="false">D33+E33*COS(RADIANS(F33))</f>
        <v>3656593.01827574</v>
      </c>
      <c r="J33" s="0" t="s">
        <v>38</v>
      </c>
    </row>
    <row r="34" customFormat="false" ht="13.8" hidden="false" customHeight="false" outlineLevel="0" collapsed="false">
      <c r="A34" s="0" t="n">
        <v>3</v>
      </c>
      <c r="B34" s="0" t="s">
        <v>26</v>
      </c>
      <c r="C34" s="0" t="n">
        <v>492452</v>
      </c>
      <c r="D34" s="0" t="n">
        <v>3656607</v>
      </c>
      <c r="E34" s="0" t="n">
        <v>61</v>
      </c>
      <c r="F34" s="0" t="n">
        <v>242</v>
      </c>
      <c r="G34" s="0" t="s">
        <v>42</v>
      </c>
      <c r="H34" s="0" t="n">
        <f aca="false">C34+E34*SIN(RADIANS(F34))</f>
        <v>492398.140196836</v>
      </c>
      <c r="I34" s="0" t="n">
        <f aca="false">D34+E34*COS(RADIANS(F34))</f>
        <v>3656578.36223467</v>
      </c>
      <c r="J34" s="0" t="s">
        <v>38</v>
      </c>
    </row>
    <row r="35" customFormat="false" ht="13.8" hidden="false" customHeight="false" outlineLevel="0" collapsed="false">
      <c r="A35" s="0" t="n">
        <v>1</v>
      </c>
      <c r="B35" s="0" t="s">
        <v>31</v>
      </c>
      <c r="C35" s="0" t="n">
        <v>492765</v>
      </c>
      <c r="D35" s="1" t="n">
        <v>3656884</v>
      </c>
      <c r="E35" s="0" t="n">
        <v>80</v>
      </c>
      <c r="F35" s="0" t="n">
        <v>90</v>
      </c>
      <c r="G35" s="0" t="s">
        <v>43</v>
      </c>
      <c r="H35" s="0" t="n">
        <f aca="false">C35+E35*SIN(RADIANS(F35))</f>
        <v>492845</v>
      </c>
      <c r="I35" s="0" t="n">
        <f aca="false">D35+E35*COS(RADIANS(F35))</f>
        <v>3656884</v>
      </c>
      <c r="J35" s="0" t="s">
        <v>38</v>
      </c>
    </row>
    <row r="36" customFormat="false" ht="13.8" hidden="false" customHeight="false" outlineLevel="0" collapsed="false">
      <c r="A36" s="0" t="n">
        <v>4</v>
      </c>
      <c r="B36" s="0" t="s">
        <v>15</v>
      </c>
      <c r="C36" s="0" t="n">
        <v>492551</v>
      </c>
      <c r="D36" s="0" t="n">
        <v>3656609</v>
      </c>
      <c r="E36" s="0" t="n">
        <v>33</v>
      </c>
      <c r="F36" s="0" t="n">
        <v>22</v>
      </c>
      <c r="G36" s="0" t="s">
        <v>43</v>
      </c>
      <c r="H36" s="0" t="n">
        <f aca="false">C36+E36*SIN(RADIANS(F36))</f>
        <v>492563.362017583</v>
      </c>
      <c r="I36" s="0" t="n">
        <f aca="false">D36+E36*COS(RADIANS(F36))</f>
        <v>3656639.5970672</v>
      </c>
      <c r="J36" s="0" t="s">
        <v>38</v>
      </c>
    </row>
    <row r="37" customFormat="false" ht="13.8" hidden="false" customHeight="false" outlineLevel="0" collapsed="false">
      <c r="A37" s="0" t="n">
        <v>7</v>
      </c>
      <c r="B37" s="0" t="s">
        <v>21</v>
      </c>
      <c r="C37" s="0" t="n">
        <v>492385</v>
      </c>
      <c r="D37" s="0" t="n">
        <v>3657165</v>
      </c>
      <c r="E37" s="0" t="n">
        <v>288</v>
      </c>
      <c r="F37" s="0" t="n">
        <v>22</v>
      </c>
      <c r="G37" s="0" t="s">
        <v>43</v>
      </c>
      <c r="H37" s="0" t="n">
        <f aca="false">C37+E37*SIN(RADIANS(F37))</f>
        <v>492492.886698904</v>
      </c>
      <c r="I37" s="0" t="n">
        <f aca="false">D37+E37*COS(RADIANS(F37))</f>
        <v>3657432.02895012</v>
      </c>
      <c r="J37" s="0" t="s">
        <v>38</v>
      </c>
    </row>
    <row r="38" customFormat="false" ht="13.8" hidden="false" customHeight="false" outlineLevel="0" collapsed="false">
      <c r="A38" s="0" t="n">
        <v>12</v>
      </c>
      <c r="B38" s="0" t="s">
        <v>31</v>
      </c>
      <c r="C38" s="0" t="n">
        <v>492840</v>
      </c>
      <c r="D38" s="0" t="n">
        <v>3656918</v>
      </c>
      <c r="E38" s="0" t="n">
        <v>1</v>
      </c>
      <c r="F38" s="0" t="n">
        <v>270</v>
      </c>
      <c r="G38" s="0" t="s">
        <v>43</v>
      </c>
      <c r="H38" s="0" t="n">
        <f aca="false">C38+E38*SIN(RADIANS(F38))</f>
        <v>492839</v>
      </c>
      <c r="I38" s="0" t="n">
        <f aca="false">D38+E38*COS(RADIANS(F38))</f>
        <v>3656918</v>
      </c>
      <c r="J38" s="0" t="s">
        <v>38</v>
      </c>
    </row>
    <row r="39" customFormat="false" ht="13.8" hidden="false" customHeight="false" outlineLevel="0" collapsed="false">
      <c r="A39" s="0" t="n">
        <v>15</v>
      </c>
      <c r="B39" s="0" t="s">
        <v>26</v>
      </c>
      <c r="C39" s="0" t="n">
        <v>492574</v>
      </c>
      <c r="D39" s="0" t="n">
        <v>3656712</v>
      </c>
      <c r="E39" s="0" t="n">
        <v>0</v>
      </c>
      <c r="F39" s="0" t="n">
        <v>0</v>
      </c>
      <c r="G39" s="0" t="s">
        <v>43</v>
      </c>
      <c r="H39" s="0" t="n">
        <f aca="false">C39+E39*SIN(RADIANS(F39))</f>
        <v>492574</v>
      </c>
      <c r="I39" s="0" t="n">
        <f aca="false">D39+E39*COS(RADIANS(F39))</f>
        <v>3656712</v>
      </c>
      <c r="J39" s="0" t="s">
        <v>38</v>
      </c>
    </row>
    <row r="40" customFormat="false" ht="13.8" hidden="false" customHeight="false" outlineLevel="0" collapsed="false">
      <c r="A40" s="0" t="n">
        <v>23</v>
      </c>
      <c r="B40" s="0" t="s">
        <v>26</v>
      </c>
      <c r="C40" s="0" t="n">
        <v>492483</v>
      </c>
      <c r="D40" s="0" t="n">
        <v>3656610</v>
      </c>
      <c r="E40" s="0" t="n">
        <v>10</v>
      </c>
      <c r="F40" s="0" t="n">
        <v>40</v>
      </c>
      <c r="G40" s="0" t="s">
        <v>43</v>
      </c>
      <c r="H40" s="0" t="n">
        <f aca="false">C40+E40*SIN(RADIANS(F40))</f>
        <v>492489.427876097</v>
      </c>
      <c r="I40" s="0" t="n">
        <f aca="false">D40+E40*COS(RADIANS(F40))</f>
        <v>3656617.66044443</v>
      </c>
      <c r="J40" s="0" t="s">
        <v>38</v>
      </c>
    </row>
    <row r="41" customFormat="false" ht="13.8" hidden="false" customHeight="false" outlineLevel="0" collapsed="false">
      <c r="A41" s="0" t="n">
        <v>29</v>
      </c>
      <c r="B41" s="0" t="s">
        <v>34</v>
      </c>
      <c r="C41" s="0" t="n">
        <v>492259</v>
      </c>
      <c r="D41" s="0" t="n">
        <v>3657294</v>
      </c>
      <c r="E41" s="0" t="n">
        <v>110</v>
      </c>
      <c r="F41" s="0" t="n">
        <v>0</v>
      </c>
      <c r="G41" s="0" t="s">
        <v>43</v>
      </c>
      <c r="H41" s="0" t="n">
        <f aca="false">C41+E41*SIN(RADIANS(F41))</f>
        <v>492259</v>
      </c>
      <c r="I41" s="0" t="n">
        <f aca="false">D41+E41*COS(RADIANS(F41))</f>
        <v>3657404</v>
      </c>
      <c r="J41" s="0" t="s">
        <v>38</v>
      </c>
    </row>
    <row r="42" customFormat="false" ht="13.8" hidden="false" customHeight="false" outlineLevel="0" collapsed="false">
      <c r="A42" s="0" t="n">
        <v>30</v>
      </c>
      <c r="B42" s="0" t="s">
        <v>31</v>
      </c>
      <c r="C42" s="0" t="n">
        <v>492760</v>
      </c>
      <c r="D42" s="0" t="n">
        <v>3656886</v>
      </c>
      <c r="E42" s="0" t="n">
        <v>92</v>
      </c>
      <c r="F42" s="0" t="n">
        <v>280</v>
      </c>
      <c r="G42" s="0" t="s">
        <v>43</v>
      </c>
      <c r="H42" s="0" t="n">
        <f aca="false">C42+E42*SIN(RADIANS(F42))</f>
        <v>492669.397686723</v>
      </c>
      <c r="I42" s="0" t="n">
        <f aca="false">D42+E42*COS(RADIANS(F42))</f>
        <v>3656901.97563234</v>
      </c>
      <c r="J42" s="0" t="s">
        <v>38</v>
      </c>
    </row>
    <row r="43" customFormat="false" ht="13.8" hidden="false" customHeight="false" outlineLevel="0" collapsed="false">
      <c r="A43" s="0" t="n">
        <v>38</v>
      </c>
      <c r="B43" s="0" t="s">
        <v>18</v>
      </c>
      <c r="C43" s="0" t="n">
        <v>492494</v>
      </c>
      <c r="D43" s="0" t="n">
        <v>3656613</v>
      </c>
      <c r="E43" s="0" t="n">
        <v>0</v>
      </c>
      <c r="F43" s="0" t="n">
        <v>0</v>
      </c>
      <c r="G43" s="0" t="s">
        <v>44</v>
      </c>
      <c r="H43" s="0" t="n">
        <f aca="false">C43+E43*SIN(RADIANS(F43))</f>
        <v>492494</v>
      </c>
      <c r="I43" s="0" t="n">
        <f aca="false">D43+E43*COS(RADIANS(F43))</f>
        <v>3656613</v>
      </c>
      <c r="J43" s="0" t="s">
        <v>38</v>
      </c>
    </row>
    <row r="44" customFormat="false" ht="13.8" hidden="false" customHeight="false" outlineLevel="0" collapsed="false">
      <c r="A44" s="0" t="n">
        <v>6</v>
      </c>
      <c r="B44" s="0" t="s">
        <v>25</v>
      </c>
      <c r="C44" s="0" t="n">
        <v>492421</v>
      </c>
      <c r="D44" s="0" t="n">
        <v>3657144</v>
      </c>
      <c r="E44" s="0" t="n">
        <v>93</v>
      </c>
      <c r="F44" s="0" t="n">
        <v>348</v>
      </c>
      <c r="G44" s="0" t="s">
        <v>45</v>
      </c>
      <c r="H44" s="0" t="n">
        <f aca="false">C44+E44*SIN(RADIANS(F44))</f>
        <v>492401.664212754</v>
      </c>
      <c r="I44" s="0" t="n">
        <f aca="false">D44+E44*COS(RADIANS(F44))</f>
        <v>3657234.96772687</v>
      </c>
      <c r="J44" s="0" t="s">
        <v>38</v>
      </c>
    </row>
    <row r="45" customFormat="false" ht="13.8" hidden="false" customHeight="false" outlineLevel="0" collapsed="false">
      <c r="A45" s="0" t="n">
        <v>17</v>
      </c>
      <c r="B45" s="0" t="s">
        <v>25</v>
      </c>
      <c r="C45" s="0" t="n">
        <v>492367</v>
      </c>
      <c r="D45" s="0" t="n">
        <v>3657175</v>
      </c>
      <c r="E45" s="0" t="n">
        <v>124</v>
      </c>
      <c r="F45" s="0" t="n">
        <v>20</v>
      </c>
      <c r="G45" s="0" t="s">
        <v>45</v>
      </c>
      <c r="H45" s="0" t="n">
        <f aca="false">C45+E45*SIN(RADIANS(F45))</f>
        <v>492409.410497772</v>
      </c>
      <c r="I45" s="0" t="n">
        <f aca="false">D45+E45*COS(RADIANS(F45))</f>
        <v>3657291.52188498</v>
      </c>
      <c r="J45" s="0" t="s">
        <v>38</v>
      </c>
    </row>
    <row r="46" customFormat="false" ht="13.8" hidden="false" customHeight="false" outlineLevel="0" collapsed="false">
      <c r="A46" s="0" t="n">
        <v>26</v>
      </c>
      <c r="B46" s="0" t="s">
        <v>21</v>
      </c>
      <c r="C46" s="0" t="n">
        <v>492418</v>
      </c>
      <c r="D46" s="0" t="n">
        <v>3657141</v>
      </c>
      <c r="E46" s="0" t="n">
        <v>96</v>
      </c>
      <c r="F46" s="0" t="n">
        <v>354</v>
      </c>
      <c r="G46" s="0" t="s">
        <v>45</v>
      </c>
      <c r="H46" s="0" t="n">
        <f aca="false">C46+E46*SIN(RADIANS(F46))</f>
        <v>492407.965267526</v>
      </c>
      <c r="I46" s="0" t="n">
        <f aca="false">D46+E46*COS(RADIANS(F46))</f>
        <v>3657236.47410196</v>
      </c>
      <c r="J46" s="0" t="s">
        <v>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2016-09-23T02:23:00Z</dcterms:created>
  <dc:creator>bill</dc:creator>
  <dc:description/>
  <dc:language>en-US</dc:language>
  <cp:lastModifiedBy/>
  <dcterms:modified xsi:type="dcterms:W3CDTF">2016-09-23T13:02:13Z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