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Will\PARAGON\untargeted\"/>
    </mc:Choice>
  </mc:AlternateContent>
  <bookViews>
    <workbookView xWindow="-105" yWindow="-105" windowWidth="23250" windowHeight="12570"/>
  </bookViews>
  <sheets>
    <sheet name="best_labeled_anno.xlsx" sheetId="1" r:id="rId1"/>
  </sheets>
  <calcPr calcId="181029"/>
</workbook>
</file>

<file path=xl/calcChain.xml><?xml version="1.0" encoding="utf-8"?>
<calcChain xmlns="http://schemas.openxmlformats.org/spreadsheetml/2006/main">
  <c r="B23" i="1" l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1"/>
  <c r="B2" i="1"/>
  <c r="L85" i="1"/>
  <c r="L86" i="1"/>
  <c r="L87" i="1"/>
  <c r="L88" i="1"/>
  <c r="L84" i="1"/>
</calcChain>
</file>

<file path=xl/sharedStrings.xml><?xml version="1.0" encoding="utf-8"?>
<sst xmlns="http://schemas.openxmlformats.org/spreadsheetml/2006/main" count="398" uniqueCount="234">
  <si>
    <t>feature</t>
  </si>
  <si>
    <t>mzmed</t>
  </si>
  <si>
    <t>rtmed</t>
  </si>
  <si>
    <t>compound_name</t>
  </si>
  <si>
    <t>FT0146</t>
  </si>
  <si>
    <t>NA</t>
  </si>
  <si>
    <t>FT0217</t>
  </si>
  <si>
    <t>Glycine</t>
  </si>
  <si>
    <t>FT0356</t>
  </si>
  <si>
    <t>FT0357</t>
  </si>
  <si>
    <t>FT0509</t>
  </si>
  <si>
    <t>beta-Alanine/L-Alanine/Sarcosine</t>
  </si>
  <si>
    <t>FT0857</t>
  </si>
  <si>
    <t>FT0948</t>
  </si>
  <si>
    <t>L-Serine</t>
  </si>
  <si>
    <t>FT1055</t>
  </si>
  <si>
    <t>Cytosine</t>
  </si>
  <si>
    <t>FT1056</t>
  </si>
  <si>
    <t>Isocytosine</t>
  </si>
  <si>
    <t>FT1090</t>
  </si>
  <si>
    <t>iso_prev?</t>
  </si>
  <si>
    <t>FT1091</t>
  </si>
  <si>
    <t>FT1126</t>
  </si>
  <si>
    <t>FT1127</t>
  </si>
  <si>
    <t>FT1156</t>
  </si>
  <si>
    <t>FT1191</t>
  </si>
  <si>
    <t>L-Proline</t>
  </si>
  <si>
    <t>FT1230</t>
  </si>
  <si>
    <t>FT1305</t>
  </si>
  <si>
    <t>Glycine betaine/L-Valine</t>
  </si>
  <si>
    <t>FT1314</t>
  </si>
  <si>
    <t>FT1329</t>
  </si>
  <si>
    <t>FT1355</t>
  </si>
  <si>
    <t>L-Homoserine/L-Threonine/gamma-Amino-beta-hydroxybutyric acid</t>
  </si>
  <si>
    <t>FT1362</t>
  </si>
  <si>
    <t>FT1564</t>
  </si>
  <si>
    <t>FT1756</t>
  </si>
  <si>
    <t>FT1780</t>
  </si>
  <si>
    <t>FT1842</t>
  </si>
  <si>
    <t>beta-Alaninebetaine/L-Isoleucine/L-Leucine</t>
  </si>
  <si>
    <t>FT1856</t>
  </si>
  <si>
    <t>L-Asparagine</t>
  </si>
  <si>
    <t>FT1880</t>
  </si>
  <si>
    <t>L-Aspartic acid</t>
  </si>
  <si>
    <t>FT1945</t>
  </si>
  <si>
    <t>Adenine</t>
  </si>
  <si>
    <t>FT1969</t>
  </si>
  <si>
    <t>Allopurinol/Hypoxanthine</t>
  </si>
  <si>
    <t>FT1978</t>
  </si>
  <si>
    <t>FT2001</t>
  </si>
  <si>
    <t>FT2012</t>
  </si>
  <si>
    <t>FT2015</t>
  </si>
  <si>
    <t>FT2049</t>
  </si>
  <si>
    <t>FT2060</t>
  </si>
  <si>
    <t>FT2068</t>
  </si>
  <si>
    <t>FT2094</t>
  </si>
  <si>
    <t>N-Methyltaurine</t>
  </si>
  <si>
    <t>FT2106</t>
  </si>
  <si>
    <t>FT2107</t>
  </si>
  <si>
    <t>FT2120</t>
  </si>
  <si>
    <t>FT2138</t>
  </si>
  <si>
    <t>FT2144</t>
  </si>
  <si>
    <t>FT2165</t>
  </si>
  <si>
    <t>FT2249</t>
  </si>
  <si>
    <t>Ectoine</t>
  </si>
  <si>
    <t>FT2290</t>
  </si>
  <si>
    <t>FT2370</t>
  </si>
  <si>
    <t>L-Glutamine</t>
  </si>
  <si>
    <t>FT2394</t>
  </si>
  <si>
    <t>beta-Glutamic acid/L-Glutamic acid/O-Acetyl-L-serine</t>
  </si>
  <si>
    <t>FT2404</t>
  </si>
  <si>
    <t>FT2406</t>
  </si>
  <si>
    <t>FT2423</t>
  </si>
  <si>
    <t>FT2429</t>
  </si>
  <si>
    <t>FT2451</t>
  </si>
  <si>
    <t>L-Methionine</t>
  </si>
  <si>
    <t>FT2506</t>
  </si>
  <si>
    <t>Guanine</t>
  </si>
  <si>
    <t>FT2526</t>
  </si>
  <si>
    <t>FT2559</t>
  </si>
  <si>
    <t>FT2578</t>
  </si>
  <si>
    <t>FT2620</t>
  </si>
  <si>
    <t>FT2778</t>
  </si>
  <si>
    <t>FT3026</t>
  </si>
  <si>
    <t>Ethyl aminobenzoate</t>
  </si>
  <si>
    <t>FT3053</t>
  </si>
  <si>
    <t>FT3699</t>
  </si>
  <si>
    <t>FT4529</t>
  </si>
  <si>
    <t>FT4598</t>
  </si>
  <si>
    <t>FT4733</t>
  </si>
  <si>
    <t>FT4758</t>
  </si>
  <si>
    <t>FT5076</t>
  </si>
  <si>
    <t>FT5185</t>
  </si>
  <si>
    <t>FT5207</t>
  </si>
  <si>
    <t>FT5208</t>
  </si>
  <si>
    <t>FT5230</t>
  </si>
  <si>
    <t>FT5342</t>
  </si>
  <si>
    <t>FT5372</t>
  </si>
  <si>
    <t>FT5562</t>
  </si>
  <si>
    <t>Adenosine/Deoxyguanosine</t>
  </si>
  <si>
    <t>FT5583</t>
  </si>
  <si>
    <t>FT5614</t>
  </si>
  <si>
    <t>FT5633</t>
  </si>
  <si>
    <t>FT5669</t>
  </si>
  <si>
    <t>FT5860</t>
  </si>
  <si>
    <t>FT6622</t>
  </si>
  <si>
    <t>FT6634</t>
  </si>
  <si>
    <t>ID</t>
  </si>
  <si>
    <t>notes</t>
  </si>
  <si>
    <t>formula</t>
  </si>
  <si>
    <t>isocytosine iso</t>
  </si>
  <si>
    <t>cytosine C iso</t>
  </si>
  <si>
    <t>13c proline</t>
  </si>
  <si>
    <t>GBT frag?</t>
  </si>
  <si>
    <t>Indoline?</t>
  </si>
  <si>
    <t>C8H9N</t>
  </si>
  <si>
    <t>Adenine iso</t>
  </si>
  <si>
    <t>Hypox iso</t>
  </si>
  <si>
    <t>Glutamine C iso</t>
  </si>
  <si>
    <t>Glutamine N iso</t>
  </si>
  <si>
    <t>Glutamate C iso</t>
  </si>
  <si>
    <t>Glutamine 2x iso</t>
  </si>
  <si>
    <t>Only in GMP amendments</t>
  </si>
  <si>
    <t>Fully labeled guanine</t>
  </si>
  <si>
    <t>C7H14NO5?</t>
  </si>
  <si>
    <t>Very pretty labeling that's NOT in +Amm but IS in arg/gmp!!</t>
  </si>
  <si>
    <t>C9H14N3O4</t>
  </si>
  <si>
    <t>C11H23N2O3</t>
  </si>
  <si>
    <t>Leu/Ile-Val?</t>
  </si>
  <si>
    <t>RT is v low…</t>
  </si>
  <si>
    <t>Deoxycytidine</t>
  </si>
  <si>
    <t>Two peaks at this mass - this is the latter</t>
  </si>
  <si>
    <t>C10H22NO5?</t>
  </si>
  <si>
    <t>N-butylgalactonorigimycin? Or other N-butyl sugar?</t>
  </si>
  <si>
    <t>C iso of prev</t>
  </si>
  <si>
    <t>C10H13N7O</t>
  </si>
  <si>
    <t>Very heavily nitrogenated and many double bonds, suspicious</t>
  </si>
  <si>
    <t>N-penta sugar of some kind?</t>
  </si>
  <si>
    <t>Lots of labeling in all amendments</t>
  </si>
  <si>
    <t>C10H22NO6</t>
  </si>
  <si>
    <t>N iso of weird purine above</t>
  </si>
  <si>
    <t>Feels connected to above molecule</t>
  </si>
  <si>
    <t>Same</t>
  </si>
  <si>
    <t>Vitamin B15?????</t>
  </si>
  <si>
    <t>C10H20NO8</t>
  </si>
  <si>
    <t>C iso of above</t>
  </si>
  <si>
    <t>Shinorine</t>
  </si>
  <si>
    <t>C4H7N</t>
  </si>
  <si>
    <t>C4H7NO</t>
  </si>
  <si>
    <t>C4H7NO2</t>
  </si>
  <si>
    <t>C5H9NO2</t>
  </si>
  <si>
    <t>C3H7NO2</t>
  </si>
  <si>
    <t>in-source fragment of proline</t>
  </si>
  <si>
    <t>in-source fragment of glx</t>
  </si>
  <si>
    <t>GBT frag 15N?</t>
  </si>
  <si>
    <t>homarine iso?</t>
  </si>
  <si>
    <t>C iso of N-penta thing</t>
  </si>
  <si>
    <t>Final name</t>
  </si>
  <si>
    <t>Proline source fragment</t>
  </si>
  <si>
    <t>Glx source fragment</t>
  </si>
  <si>
    <t>Alanine</t>
  </si>
  <si>
    <t>Serine</t>
  </si>
  <si>
    <t>Cytosine 15N1</t>
  </si>
  <si>
    <t>Cytosine 15N2</t>
  </si>
  <si>
    <t>Proline</t>
  </si>
  <si>
    <t>Proline 13C</t>
  </si>
  <si>
    <t>GBT</t>
  </si>
  <si>
    <t xml:space="preserve"> </t>
  </si>
  <si>
    <t>Glx source fragment 13C</t>
  </si>
  <si>
    <t>Leucine/Isoleucine</t>
  </si>
  <si>
    <t>Asparagine</t>
  </si>
  <si>
    <t>Aspartic acid</t>
  </si>
  <si>
    <t>Hypoxanthine</t>
  </si>
  <si>
    <t>Adenine 15N1</t>
  </si>
  <si>
    <t>Adenine 15N3</t>
  </si>
  <si>
    <t>Adenine 15N2 13C1</t>
  </si>
  <si>
    <t>Adenine 15N4</t>
  </si>
  <si>
    <t>Adenine 15N4 13C1</t>
  </si>
  <si>
    <t>Ectoine 15N</t>
  </si>
  <si>
    <t>Glutamine</t>
  </si>
  <si>
    <t>Glutamate</t>
  </si>
  <si>
    <t>Glutamine 15N</t>
  </si>
  <si>
    <t>Glutamine 13C</t>
  </si>
  <si>
    <t>Glutamate 13C</t>
  </si>
  <si>
    <t>Glutamine 15N1 13C1</t>
  </si>
  <si>
    <t>Methionine</t>
  </si>
  <si>
    <t>Guanine 15N1</t>
  </si>
  <si>
    <t>Guanine 15N2</t>
  </si>
  <si>
    <t>Guanine 15N3</t>
  </si>
  <si>
    <t>Guanine 15N4</t>
  </si>
  <si>
    <t>Guanine 15N4 13C5</t>
  </si>
  <si>
    <t>Threonine</t>
  </si>
  <si>
    <t>Mass matches and RT (kinda) makes sense but still doesn't feel right - too nonpolar. No oxygen isotopes but C and N look great - N clearly grows in during experiment. No other really viable formulas even with expanded set.</t>
  </si>
  <si>
    <t>Cytosine from cytidine</t>
  </si>
  <si>
    <t>Cytosine from cytidine 15N1</t>
  </si>
  <si>
    <t>Cytosine from cytidine 15N2</t>
  </si>
  <si>
    <t>Nicotinamide 15N?</t>
  </si>
  <si>
    <t>Hypoxanthine 15N1</t>
  </si>
  <si>
    <t>Adenine 15N1 13C1</t>
  </si>
  <si>
    <t>Deoxyadenosine</t>
  </si>
  <si>
    <t>Fragment from deoxyadenosine</t>
  </si>
  <si>
    <t>Fragment from deoxyadenosine 15N2</t>
  </si>
  <si>
    <t>Why no 15N1?</t>
  </si>
  <si>
    <t>Glx source fragment (pyroglutamate)</t>
  </si>
  <si>
    <t>Hypoxanthine 15N2</t>
  </si>
  <si>
    <t>Hypoxanthine 15N3</t>
  </si>
  <si>
    <t>Hypoxanthine 15N3 13C1</t>
  </si>
  <si>
    <t>Phenylalanine</t>
  </si>
  <si>
    <t>Phenylalanine 13C</t>
  </si>
  <si>
    <t>Muramic acid 15N?</t>
  </si>
  <si>
    <t>Deoxyadenosine 15N1 13C</t>
  </si>
  <si>
    <t>Deoxyadenosine 15N1</t>
  </si>
  <si>
    <t>Deoxyadenosine 15N2</t>
  </si>
  <si>
    <t>Deoxyadenosine 15N1 13C5</t>
  </si>
  <si>
    <t>Deoxyadenosine 15N2 13C5</t>
  </si>
  <si>
    <t>Adenosine</t>
  </si>
  <si>
    <t>Adenosine 15N</t>
  </si>
  <si>
    <t>Adenosine 15N2</t>
  </si>
  <si>
    <t>Adenosine 15N3</t>
  </si>
  <si>
    <t>Adenosine 15N4</t>
  </si>
  <si>
    <t>Shinorine 13C</t>
  </si>
  <si>
    <t>Pangamic acid?</t>
  </si>
  <si>
    <t>GBT fragment</t>
  </si>
  <si>
    <t>GBT fragment 15N</t>
  </si>
  <si>
    <t>Class</t>
  </si>
  <si>
    <t>Fragment</t>
  </si>
  <si>
    <t>Known</t>
  </si>
  <si>
    <t>Isotope</t>
  </si>
  <si>
    <t>Cytosine 15N2 13C1</t>
  </si>
  <si>
    <t>Novel</t>
  </si>
  <si>
    <t>Adenine 15N3 13C1</t>
  </si>
  <si>
    <t>Adenine 15N3 13C2</t>
  </si>
  <si>
    <t>Unknown</t>
  </si>
  <si>
    <t>N15_mzmed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</si>
</sst>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zoomScale="128" workbookViewId="0">
      <selection activeCell="C62" sqref="C62"/>
    </sheetView>
  </sheetViews>
  <sheetFormatPr defaultRowHeight="15" x14ac:dyDescent="0.25"/>
  <cols>
    <col min="2" max="2" width="11.28515625" style="4" customWidth="1"/>
    <col min="5" max="5" width="22" style="1" customWidth="1"/>
    <col min="6" max="6" width="16.5703125" style="1" customWidth="1"/>
    <col min="14" max="14" width="18.28515625" customWidth="1"/>
  </cols>
  <sheetData>
    <row r="1" spans="1:12" x14ac:dyDescent="0.25">
      <c r="A1" t="s">
        <v>0</v>
      </c>
      <c r="B1" s="4" t="s">
        <v>1</v>
      </c>
      <c r="C1" t="s">
        <v>233</v>
      </c>
      <c r="D1" t="s">
        <v>2</v>
      </c>
      <c r="E1" s="1" t="s">
        <v>3</v>
      </c>
      <c r="F1" s="1" t="s">
        <v>109</v>
      </c>
      <c r="G1" t="s">
        <v>107</v>
      </c>
      <c r="H1" t="s">
        <v>108</v>
      </c>
      <c r="J1" t="s">
        <v>157</v>
      </c>
      <c r="L1" t="s">
        <v>224</v>
      </c>
    </row>
    <row r="2" spans="1:12" x14ac:dyDescent="0.25">
      <c r="A2" t="s">
        <v>4</v>
      </c>
      <c r="B2" s="4">
        <f>C2-0.997035</f>
        <v>70.065757761252698</v>
      </c>
      <c r="C2">
        <v>71.062792761252695</v>
      </c>
      <c r="D2">
        <v>9.0447194999999994</v>
      </c>
      <c r="E2" s="1" t="s">
        <v>5</v>
      </c>
      <c r="F2" s="1" t="s">
        <v>147</v>
      </c>
      <c r="G2" t="s">
        <v>152</v>
      </c>
      <c r="J2" t="s">
        <v>158</v>
      </c>
      <c r="L2" t="s">
        <v>225</v>
      </c>
    </row>
    <row r="3" spans="1:12" x14ac:dyDescent="0.25">
      <c r="A3" t="s">
        <v>6</v>
      </c>
      <c r="B3" s="4">
        <f t="shared" ref="B3:B66" si="0">C3-0.997035</f>
        <v>76.039878693383201</v>
      </c>
      <c r="C3">
        <v>77.036913693383198</v>
      </c>
      <c r="D3">
        <v>11.525332499999999</v>
      </c>
      <c r="E3" s="1" t="s">
        <v>7</v>
      </c>
      <c r="J3" t="s">
        <v>7</v>
      </c>
      <c r="L3" t="s">
        <v>226</v>
      </c>
    </row>
    <row r="4" spans="1:12" x14ac:dyDescent="0.25">
      <c r="A4" t="s">
        <v>8</v>
      </c>
      <c r="B4" s="4">
        <f t="shared" si="0"/>
        <v>84.044910717749701</v>
      </c>
      <c r="C4">
        <v>85.041945717749698</v>
      </c>
      <c r="D4">
        <v>11.144432999999999</v>
      </c>
      <c r="E4" s="1" t="s">
        <v>5</v>
      </c>
      <c r="F4" s="1" t="s">
        <v>148</v>
      </c>
      <c r="G4" t="s">
        <v>153</v>
      </c>
      <c r="J4" t="s">
        <v>159</v>
      </c>
      <c r="L4" t="s">
        <v>225</v>
      </c>
    </row>
    <row r="5" spans="1:12" x14ac:dyDescent="0.25">
      <c r="A5" t="s">
        <v>9</v>
      </c>
      <c r="B5" s="4">
        <f t="shared" si="0"/>
        <v>84.044930538977908</v>
      </c>
      <c r="C5">
        <v>85.041965538977905</v>
      </c>
      <c r="D5">
        <v>11.909124</v>
      </c>
      <c r="E5" s="1" t="s">
        <v>5</v>
      </c>
      <c r="F5" s="1" t="s">
        <v>148</v>
      </c>
      <c r="G5" t="s">
        <v>153</v>
      </c>
      <c r="J5" t="s">
        <v>159</v>
      </c>
      <c r="L5" t="s">
        <v>225</v>
      </c>
    </row>
    <row r="6" spans="1:12" x14ac:dyDescent="0.25">
      <c r="A6" t="s">
        <v>10</v>
      </c>
      <c r="B6" s="4">
        <f t="shared" si="0"/>
        <v>90.055415039598202</v>
      </c>
      <c r="C6">
        <v>91.052450039598199</v>
      </c>
      <c r="D6">
        <v>10.884271</v>
      </c>
      <c r="E6" s="1" t="s">
        <v>11</v>
      </c>
      <c r="F6" s="1" t="s">
        <v>151</v>
      </c>
      <c r="J6" t="s">
        <v>160</v>
      </c>
      <c r="L6" t="s">
        <v>226</v>
      </c>
    </row>
    <row r="7" spans="1:12" x14ac:dyDescent="0.25">
      <c r="A7" t="s">
        <v>12</v>
      </c>
      <c r="B7" s="4">
        <f t="shared" si="0"/>
        <v>102.055314866025</v>
      </c>
      <c r="C7">
        <v>103.052349866025</v>
      </c>
      <c r="D7">
        <v>11.899252000000001</v>
      </c>
      <c r="E7" s="1" t="s">
        <v>5</v>
      </c>
      <c r="F7" s="1" t="s">
        <v>149</v>
      </c>
      <c r="G7" t="s">
        <v>153</v>
      </c>
      <c r="J7" t="s">
        <v>159</v>
      </c>
      <c r="L7" t="s">
        <v>225</v>
      </c>
    </row>
    <row r="8" spans="1:12" x14ac:dyDescent="0.25">
      <c r="A8" t="s">
        <v>13</v>
      </c>
      <c r="B8" s="4">
        <f t="shared" si="0"/>
        <v>106.050201274664</v>
      </c>
      <c r="C8">
        <v>107.047236274664</v>
      </c>
      <c r="D8">
        <v>11.054774</v>
      </c>
      <c r="E8" s="1" t="s">
        <v>14</v>
      </c>
      <c r="J8" t="s">
        <v>161</v>
      </c>
      <c r="L8" t="s">
        <v>226</v>
      </c>
    </row>
    <row r="9" spans="1:12" x14ac:dyDescent="0.25">
      <c r="A9" t="s">
        <v>15</v>
      </c>
      <c r="B9" s="4">
        <f t="shared" si="0"/>
        <v>112.05080900124601</v>
      </c>
      <c r="C9">
        <v>113.04784400124601</v>
      </c>
      <c r="D9">
        <v>6.7073406999999996</v>
      </c>
      <c r="E9" s="1" t="s">
        <v>16</v>
      </c>
      <c r="J9" t="s">
        <v>16</v>
      </c>
      <c r="L9" t="s">
        <v>226</v>
      </c>
    </row>
    <row r="10" spans="1:12" x14ac:dyDescent="0.25">
      <c r="A10" t="s">
        <v>17</v>
      </c>
      <c r="B10" s="4">
        <f t="shared" si="0"/>
        <v>112.05078606904</v>
      </c>
      <c r="C10">
        <v>113.04782106904</v>
      </c>
      <c r="D10">
        <v>8.1871518999999999</v>
      </c>
      <c r="E10" s="1" t="s">
        <v>18</v>
      </c>
      <c r="J10" t="s">
        <v>193</v>
      </c>
      <c r="L10" t="s">
        <v>225</v>
      </c>
    </row>
    <row r="11" spans="1:12" x14ac:dyDescent="0.25">
      <c r="A11" t="s">
        <v>19</v>
      </c>
      <c r="B11" s="4">
        <f t="shared" si="0"/>
        <v>113.047811444958</v>
      </c>
      <c r="C11">
        <v>114.044846444958</v>
      </c>
      <c r="D11">
        <v>6.6957816000000001</v>
      </c>
      <c r="E11" s="1" t="s">
        <v>20</v>
      </c>
      <c r="J11" t="s">
        <v>162</v>
      </c>
      <c r="L11" t="s">
        <v>227</v>
      </c>
    </row>
    <row r="12" spans="1:12" x14ac:dyDescent="0.25">
      <c r="A12" t="s">
        <v>21</v>
      </c>
      <c r="B12" s="4">
        <f t="shared" si="0"/>
        <v>113.04781126378201</v>
      </c>
      <c r="C12">
        <v>114.04484626378201</v>
      </c>
      <c r="D12">
        <v>8.1886469500000008</v>
      </c>
      <c r="E12" s="1" t="s">
        <v>5</v>
      </c>
      <c r="G12" s="1" t="s">
        <v>110</v>
      </c>
      <c r="J12" t="s">
        <v>194</v>
      </c>
      <c r="L12" t="s">
        <v>225</v>
      </c>
    </row>
    <row r="13" spans="1:12" x14ac:dyDescent="0.25">
      <c r="A13" t="s">
        <v>22</v>
      </c>
      <c r="B13" s="4">
        <f t="shared" si="0"/>
        <v>114.04484468184701</v>
      </c>
      <c r="C13">
        <v>115.04187968184701</v>
      </c>
      <c r="D13">
        <v>6.7003828499999996</v>
      </c>
      <c r="E13" s="1" t="s">
        <v>20</v>
      </c>
      <c r="G13" s="1"/>
      <c r="J13" t="s">
        <v>163</v>
      </c>
      <c r="L13" t="s">
        <v>227</v>
      </c>
    </row>
    <row r="14" spans="1:12" x14ac:dyDescent="0.25">
      <c r="A14" t="s">
        <v>23</v>
      </c>
      <c r="B14" s="4">
        <f t="shared" si="0"/>
        <v>114.044839046755</v>
      </c>
      <c r="C14">
        <v>115.041874046755</v>
      </c>
      <c r="D14">
        <v>8.2003800499999997</v>
      </c>
      <c r="E14" s="1" t="s">
        <v>5</v>
      </c>
      <c r="G14" s="1" t="s">
        <v>110</v>
      </c>
      <c r="J14" t="s">
        <v>195</v>
      </c>
      <c r="L14" t="s">
        <v>225</v>
      </c>
    </row>
    <row r="15" spans="1:12" x14ac:dyDescent="0.25">
      <c r="A15" t="s">
        <v>24</v>
      </c>
      <c r="B15" s="4">
        <f t="shared" si="0"/>
        <v>115.048193168811</v>
      </c>
      <c r="C15">
        <v>116.04522816881099</v>
      </c>
      <c r="D15">
        <v>6.6923467999999904</v>
      </c>
      <c r="E15" s="1" t="s">
        <v>5</v>
      </c>
      <c r="G15" s="1" t="s">
        <v>111</v>
      </c>
      <c r="J15" t="s">
        <v>228</v>
      </c>
      <c r="L15" t="s">
        <v>227</v>
      </c>
    </row>
    <row r="16" spans="1:12" x14ac:dyDescent="0.25">
      <c r="A16" t="s">
        <v>25</v>
      </c>
      <c r="B16" s="4">
        <f t="shared" si="0"/>
        <v>116.070821405169</v>
      </c>
      <c r="C16">
        <v>117.067856405169</v>
      </c>
      <c r="D16">
        <v>9.0571541</v>
      </c>
      <c r="E16" s="1" t="s">
        <v>26</v>
      </c>
      <c r="F16" s="1" t="s">
        <v>150</v>
      </c>
      <c r="G16" s="1"/>
      <c r="J16" t="s">
        <v>164</v>
      </c>
      <c r="L16" t="s">
        <v>226</v>
      </c>
    </row>
    <row r="17" spans="1:12" x14ac:dyDescent="0.25">
      <c r="A17" t="s">
        <v>27</v>
      </c>
      <c r="B17" s="4">
        <f t="shared" si="0"/>
        <v>117.074140541768</v>
      </c>
      <c r="C17">
        <v>118.071175541768</v>
      </c>
      <c r="D17">
        <v>9.0629305000000002</v>
      </c>
      <c r="E17" s="1" t="s">
        <v>5</v>
      </c>
      <c r="G17" s="1" t="s">
        <v>112</v>
      </c>
      <c r="J17" t="s">
        <v>165</v>
      </c>
      <c r="L17" t="s">
        <v>227</v>
      </c>
    </row>
    <row r="18" spans="1:12" x14ac:dyDescent="0.25">
      <c r="A18" t="s">
        <v>28</v>
      </c>
      <c r="B18" s="4">
        <f t="shared" si="0"/>
        <v>118.08643951384501</v>
      </c>
      <c r="C18">
        <v>119.083474513845</v>
      </c>
      <c r="D18">
        <v>7.41761815</v>
      </c>
      <c r="E18" s="1" t="s">
        <v>29</v>
      </c>
      <c r="G18" s="1"/>
      <c r="J18" t="s">
        <v>166</v>
      </c>
      <c r="L18" t="s">
        <v>226</v>
      </c>
    </row>
    <row r="19" spans="1:12" x14ac:dyDescent="0.25">
      <c r="A19" t="s">
        <v>30</v>
      </c>
      <c r="B19" s="4">
        <f t="shared" si="0"/>
        <v>118.095476442264</v>
      </c>
      <c r="C19">
        <v>119.092511442264</v>
      </c>
      <c r="D19">
        <v>7.4319009999999999</v>
      </c>
      <c r="E19" s="1" t="s">
        <v>5</v>
      </c>
      <c r="G19" s="1" t="s">
        <v>113</v>
      </c>
      <c r="J19" t="s">
        <v>222</v>
      </c>
      <c r="L19" t="s">
        <v>225</v>
      </c>
    </row>
    <row r="20" spans="1:12" x14ac:dyDescent="0.25">
      <c r="A20" t="s">
        <v>31</v>
      </c>
      <c r="B20" s="4">
        <f t="shared" si="0"/>
        <v>119.09357087274201</v>
      </c>
      <c r="C20">
        <v>120.090605872742</v>
      </c>
      <c r="D20">
        <v>7.4211039999999997</v>
      </c>
      <c r="E20" s="1" t="s">
        <v>5</v>
      </c>
      <c r="G20" s="1" t="s">
        <v>154</v>
      </c>
      <c r="J20" t="s">
        <v>223</v>
      </c>
      <c r="L20" t="s">
        <v>227</v>
      </c>
    </row>
    <row r="21" spans="1:12" x14ac:dyDescent="0.25">
      <c r="A21" t="s">
        <v>32</v>
      </c>
      <c r="B21" s="4">
        <f t="shared" si="0"/>
        <v>120.065709365732</v>
      </c>
      <c r="C21">
        <v>121.062744365732</v>
      </c>
      <c r="D21">
        <v>10.454020999999999</v>
      </c>
      <c r="E21" s="1" t="s">
        <v>33</v>
      </c>
      <c r="G21" s="1"/>
      <c r="J21" t="s">
        <v>191</v>
      </c>
      <c r="L21" t="s">
        <v>226</v>
      </c>
    </row>
    <row r="22" spans="1:12" x14ac:dyDescent="0.25">
      <c r="A22" t="s">
        <v>34</v>
      </c>
      <c r="B22" s="4">
        <f t="shared" si="0"/>
        <v>120.08094713996701</v>
      </c>
      <c r="C22">
        <v>121.07798213996701</v>
      </c>
      <c r="D22">
        <v>4.5344005999999997</v>
      </c>
      <c r="E22" s="1" t="s">
        <v>5</v>
      </c>
      <c r="F22" s="1" t="s">
        <v>115</v>
      </c>
      <c r="G22" t="s">
        <v>114</v>
      </c>
      <c r="H22" t="s">
        <v>192</v>
      </c>
      <c r="J22" t="s">
        <v>114</v>
      </c>
      <c r="L22" t="s">
        <v>229</v>
      </c>
    </row>
    <row r="23" spans="1:12" x14ac:dyDescent="0.25">
      <c r="A23" t="s">
        <v>35</v>
      </c>
      <c r="B23" s="4">
        <f>C23-0.997035*2</f>
        <v>123.05541012827601</v>
      </c>
      <c r="C23">
        <v>125.049480128276</v>
      </c>
      <c r="D23">
        <v>2.6950497000000002</v>
      </c>
      <c r="E23" s="1" t="s">
        <v>5</v>
      </c>
      <c r="J23" t="s">
        <v>196</v>
      </c>
      <c r="L23" t="s">
        <v>229</v>
      </c>
    </row>
    <row r="24" spans="1:12" x14ac:dyDescent="0.25">
      <c r="A24" t="s">
        <v>36</v>
      </c>
      <c r="B24" s="4">
        <f t="shared" si="0"/>
        <v>130.04993710820199</v>
      </c>
      <c r="C24">
        <v>131.046972108202</v>
      </c>
      <c r="D24">
        <v>11.271953999999999</v>
      </c>
      <c r="E24" s="1" t="s">
        <v>5</v>
      </c>
      <c r="G24" t="s">
        <v>153</v>
      </c>
      <c r="J24" t="s">
        <v>203</v>
      </c>
      <c r="L24" t="s">
        <v>225</v>
      </c>
    </row>
    <row r="25" spans="1:12" x14ac:dyDescent="0.25">
      <c r="A25" t="s">
        <v>37</v>
      </c>
      <c r="B25" s="4">
        <f t="shared" si="0"/>
        <v>131.05328647041</v>
      </c>
      <c r="C25">
        <v>132.05032147041001</v>
      </c>
      <c r="D25">
        <v>11.1838745</v>
      </c>
      <c r="E25" s="1" t="s">
        <v>5</v>
      </c>
      <c r="G25" t="s">
        <v>134</v>
      </c>
      <c r="J25" t="s">
        <v>168</v>
      </c>
      <c r="L25" t="s">
        <v>225</v>
      </c>
    </row>
    <row r="26" spans="1:12" x14ac:dyDescent="0.25">
      <c r="A26" t="s">
        <v>38</v>
      </c>
      <c r="B26" s="4">
        <f t="shared" si="0"/>
        <v>132.101953696804</v>
      </c>
      <c r="C26">
        <v>133.09898869680401</v>
      </c>
      <c r="D26">
        <v>9.4972907000000006</v>
      </c>
      <c r="E26" s="1" t="s">
        <v>39</v>
      </c>
      <c r="J26" t="s">
        <v>169</v>
      </c>
      <c r="L26" t="s">
        <v>226</v>
      </c>
    </row>
    <row r="27" spans="1:12" x14ac:dyDescent="0.25">
      <c r="A27" t="s">
        <v>40</v>
      </c>
      <c r="B27" s="4">
        <f t="shared" si="0"/>
        <v>133.06069325662398</v>
      </c>
      <c r="C27">
        <v>134.05772825662399</v>
      </c>
      <c r="D27">
        <v>10.910553999999999</v>
      </c>
      <c r="E27" s="1" t="s">
        <v>41</v>
      </c>
      <c r="J27" t="s">
        <v>170</v>
      </c>
      <c r="L27" t="s">
        <v>226</v>
      </c>
    </row>
    <row r="28" spans="1:12" x14ac:dyDescent="0.25">
      <c r="A28" t="s">
        <v>42</v>
      </c>
      <c r="B28" s="4">
        <f t="shared" si="0"/>
        <v>134.04483721389599</v>
      </c>
      <c r="C28">
        <v>135.041872213896</v>
      </c>
      <c r="D28">
        <v>12.0236295</v>
      </c>
      <c r="E28" s="1" t="s">
        <v>43</v>
      </c>
      <c r="J28" t="s">
        <v>171</v>
      </c>
      <c r="L28" t="s">
        <v>226</v>
      </c>
    </row>
    <row r="29" spans="1:12" x14ac:dyDescent="0.25">
      <c r="A29" t="s">
        <v>44</v>
      </c>
      <c r="B29" s="4">
        <f t="shared" si="0"/>
        <v>136.06176521660498</v>
      </c>
      <c r="C29">
        <v>137.05880021660499</v>
      </c>
      <c r="D29">
        <v>4.7828369999999998</v>
      </c>
      <c r="E29" s="1" t="s">
        <v>45</v>
      </c>
      <c r="J29" t="s">
        <v>45</v>
      </c>
      <c r="L29" t="s">
        <v>226</v>
      </c>
    </row>
    <row r="30" spans="1:12" x14ac:dyDescent="0.25">
      <c r="A30" t="s">
        <v>46</v>
      </c>
      <c r="B30" s="4">
        <f t="shared" si="0"/>
        <v>137.04575460434199</v>
      </c>
      <c r="C30">
        <v>138.042789604342</v>
      </c>
      <c r="D30">
        <v>6.4389919000000004</v>
      </c>
      <c r="E30" s="1" t="s">
        <v>47</v>
      </c>
      <c r="J30" t="s">
        <v>172</v>
      </c>
      <c r="L30" t="s">
        <v>226</v>
      </c>
    </row>
    <row r="31" spans="1:12" x14ac:dyDescent="0.25">
      <c r="A31" t="s">
        <v>48</v>
      </c>
      <c r="B31" s="4">
        <f t="shared" si="0"/>
        <v>137.05875859480298</v>
      </c>
      <c r="C31">
        <v>138.05579359480299</v>
      </c>
      <c r="D31">
        <v>4.7753180499999903</v>
      </c>
      <c r="E31" s="1" t="s">
        <v>5</v>
      </c>
      <c r="G31" s="1" t="s">
        <v>116</v>
      </c>
      <c r="J31" t="s">
        <v>173</v>
      </c>
      <c r="L31" t="s">
        <v>227</v>
      </c>
    </row>
    <row r="32" spans="1:12" x14ac:dyDescent="0.25">
      <c r="A32" t="s">
        <v>49</v>
      </c>
      <c r="B32" s="4">
        <f t="shared" si="0"/>
        <v>138.04278410002098</v>
      </c>
      <c r="C32">
        <v>139.03981910002099</v>
      </c>
      <c r="D32">
        <v>6.4391660499999999</v>
      </c>
      <c r="E32" s="1" t="s">
        <v>5</v>
      </c>
      <c r="G32" s="1" t="s">
        <v>117</v>
      </c>
      <c r="J32" t="s">
        <v>197</v>
      </c>
      <c r="L32" t="s">
        <v>227</v>
      </c>
    </row>
    <row r="33" spans="1:17" x14ac:dyDescent="0.25">
      <c r="A33" t="s">
        <v>50</v>
      </c>
      <c r="B33" s="4">
        <f t="shared" si="0"/>
        <v>138.05577570171599</v>
      </c>
      <c r="C33">
        <v>139.052810701716</v>
      </c>
      <c r="D33">
        <v>3.5511029999999999</v>
      </c>
      <c r="E33" s="1" t="s">
        <v>199</v>
      </c>
      <c r="G33" s="1"/>
      <c r="J33" t="s">
        <v>200</v>
      </c>
      <c r="L33" t="s">
        <v>225</v>
      </c>
    </row>
    <row r="34" spans="1:17" x14ac:dyDescent="0.25">
      <c r="A34" t="s">
        <v>51</v>
      </c>
      <c r="B34" s="4">
        <f t="shared" si="0"/>
        <v>138.06205314334298</v>
      </c>
      <c r="C34">
        <v>139.05908814334299</v>
      </c>
      <c r="D34">
        <v>4.7754720500000003</v>
      </c>
      <c r="E34" s="1" t="s">
        <v>5</v>
      </c>
      <c r="G34" s="1" t="s">
        <v>116</v>
      </c>
      <c r="J34" t="s">
        <v>198</v>
      </c>
      <c r="L34" t="s">
        <v>227</v>
      </c>
      <c r="N34" s="2"/>
      <c r="P34" s="2"/>
      <c r="Q34" s="2"/>
    </row>
    <row r="35" spans="1:17" x14ac:dyDescent="0.25">
      <c r="A35" t="s">
        <v>52</v>
      </c>
      <c r="B35" s="4">
        <f t="shared" si="0"/>
        <v>139.03980593729298</v>
      </c>
      <c r="C35">
        <v>140.03684093729299</v>
      </c>
      <c r="D35">
        <v>6.4360705999999999</v>
      </c>
      <c r="E35" s="1" t="s">
        <v>5</v>
      </c>
      <c r="G35" s="1" t="s">
        <v>117</v>
      </c>
      <c r="J35" t="s">
        <v>204</v>
      </c>
      <c r="L35" t="s">
        <v>227</v>
      </c>
      <c r="N35" s="2"/>
    </row>
    <row r="36" spans="1:17" x14ac:dyDescent="0.25">
      <c r="A36" t="s">
        <v>53</v>
      </c>
      <c r="B36" s="4">
        <f t="shared" si="0"/>
        <v>139.05280744827999</v>
      </c>
      <c r="C36">
        <v>140.04984244828</v>
      </c>
      <c r="D36">
        <v>4.7784316999999996</v>
      </c>
      <c r="E36" s="1" t="s">
        <v>5</v>
      </c>
      <c r="G36" s="1" t="s">
        <v>116</v>
      </c>
      <c r="J36" t="s">
        <v>174</v>
      </c>
      <c r="L36" t="s">
        <v>227</v>
      </c>
      <c r="N36" s="2"/>
    </row>
    <row r="37" spans="1:17" x14ac:dyDescent="0.25">
      <c r="A37" t="s">
        <v>54</v>
      </c>
      <c r="B37" s="4">
        <f t="shared" si="0"/>
        <v>139.05908828354799</v>
      </c>
      <c r="C37">
        <v>140.056123283548</v>
      </c>
      <c r="D37">
        <v>4.7772800000000002</v>
      </c>
      <c r="E37" s="1" t="s">
        <v>5</v>
      </c>
      <c r="G37" s="1" t="s">
        <v>116</v>
      </c>
      <c r="J37" t="s">
        <v>175</v>
      </c>
      <c r="L37" t="s">
        <v>227</v>
      </c>
    </row>
    <row r="38" spans="1:17" x14ac:dyDescent="0.25">
      <c r="A38" t="s">
        <v>55</v>
      </c>
      <c r="B38" s="4">
        <f t="shared" si="0"/>
        <v>140.03682449289698</v>
      </c>
      <c r="C38">
        <v>141.03385949289699</v>
      </c>
      <c r="D38">
        <v>6.4402112999999996</v>
      </c>
      <c r="E38" s="1" t="s">
        <v>56</v>
      </c>
      <c r="G38" s="1" t="s">
        <v>117</v>
      </c>
      <c r="J38" t="s">
        <v>205</v>
      </c>
      <c r="L38" t="s">
        <v>227</v>
      </c>
    </row>
    <row r="39" spans="1:17" x14ac:dyDescent="0.25">
      <c r="A39" t="s">
        <v>57</v>
      </c>
      <c r="B39" s="4">
        <f t="shared" si="0"/>
        <v>140.049844784887</v>
      </c>
      <c r="C39" s="2">
        <v>141.04687978488701</v>
      </c>
      <c r="D39" s="2">
        <v>4.7773270500000002</v>
      </c>
      <c r="E39" s="3" t="s">
        <v>5</v>
      </c>
      <c r="F39" s="3"/>
      <c r="G39" s="3" t="s">
        <v>116</v>
      </c>
      <c r="H39" s="2"/>
      <c r="I39" s="2"/>
      <c r="J39" s="2" t="s">
        <v>176</v>
      </c>
      <c r="L39" t="s">
        <v>227</v>
      </c>
    </row>
    <row r="40" spans="1:17" x14ac:dyDescent="0.25">
      <c r="A40" t="s">
        <v>58</v>
      </c>
      <c r="B40" s="4">
        <f t="shared" si="0"/>
        <v>140.04986063626799</v>
      </c>
      <c r="C40">
        <v>141.046895636268</v>
      </c>
      <c r="D40">
        <v>3.5564003999999998</v>
      </c>
      <c r="E40" s="1" t="s">
        <v>5</v>
      </c>
      <c r="G40" s="1" t="s">
        <v>155</v>
      </c>
      <c r="H40" t="s">
        <v>202</v>
      </c>
      <c r="J40" t="s">
        <v>201</v>
      </c>
      <c r="L40" t="s">
        <v>225</v>
      </c>
    </row>
    <row r="41" spans="1:17" x14ac:dyDescent="0.25">
      <c r="A41" t="s">
        <v>59</v>
      </c>
      <c r="B41" s="4">
        <f t="shared" si="0"/>
        <v>140.05605626140098</v>
      </c>
      <c r="C41">
        <v>141.05309126140099</v>
      </c>
      <c r="D41">
        <v>4.7770542000000003</v>
      </c>
      <c r="E41" s="1" t="s">
        <v>5</v>
      </c>
      <c r="G41" s="1" t="s">
        <v>116</v>
      </c>
      <c r="J41" t="s">
        <v>230</v>
      </c>
      <c r="L41" t="s">
        <v>227</v>
      </c>
    </row>
    <row r="42" spans="1:17" x14ac:dyDescent="0.25">
      <c r="A42" t="s">
        <v>60</v>
      </c>
      <c r="B42" s="4">
        <f t="shared" si="0"/>
        <v>141.040235062915</v>
      </c>
      <c r="C42">
        <v>142.03727006291501</v>
      </c>
      <c r="D42">
        <v>6.4162995</v>
      </c>
      <c r="E42" s="1" t="s">
        <v>5</v>
      </c>
      <c r="G42" s="1" t="s">
        <v>117</v>
      </c>
      <c r="J42" t="s">
        <v>206</v>
      </c>
      <c r="L42" t="s">
        <v>227</v>
      </c>
    </row>
    <row r="43" spans="1:17" x14ac:dyDescent="0.25">
      <c r="A43" t="s">
        <v>61</v>
      </c>
      <c r="B43" s="4">
        <f t="shared" si="0"/>
        <v>141.0532392961</v>
      </c>
      <c r="C43">
        <v>142.05027429610001</v>
      </c>
      <c r="D43">
        <v>4.7834344</v>
      </c>
      <c r="E43" s="1" t="s">
        <v>5</v>
      </c>
      <c r="G43" s="1" t="s">
        <v>116</v>
      </c>
      <c r="J43" t="s">
        <v>177</v>
      </c>
      <c r="L43" t="s">
        <v>227</v>
      </c>
    </row>
    <row r="44" spans="1:17" x14ac:dyDescent="0.25">
      <c r="A44" t="s">
        <v>62</v>
      </c>
      <c r="B44" s="4">
        <f t="shared" si="0"/>
        <v>141.05952812287998</v>
      </c>
      <c r="C44">
        <v>142.05656312287999</v>
      </c>
      <c r="D44">
        <v>4.7834726999999999</v>
      </c>
      <c r="E44" s="1" t="s">
        <v>5</v>
      </c>
      <c r="G44" s="1" t="s">
        <v>116</v>
      </c>
      <c r="J44" t="s">
        <v>231</v>
      </c>
      <c r="L44" t="s">
        <v>227</v>
      </c>
    </row>
    <row r="45" spans="1:17" x14ac:dyDescent="0.25">
      <c r="A45" t="s">
        <v>63</v>
      </c>
      <c r="B45" s="4">
        <f t="shared" si="0"/>
        <v>143.08149966015498</v>
      </c>
      <c r="C45">
        <v>144.07853466015499</v>
      </c>
      <c r="D45">
        <v>9.4669145500000003</v>
      </c>
      <c r="E45" s="1" t="s">
        <v>64</v>
      </c>
      <c r="J45" t="s">
        <v>64</v>
      </c>
      <c r="L45" t="s">
        <v>226</v>
      </c>
    </row>
    <row r="46" spans="1:17" x14ac:dyDescent="0.25">
      <c r="A46" t="s">
        <v>65</v>
      </c>
      <c r="B46" s="4">
        <f t="shared" si="0"/>
        <v>144.07851523187298</v>
      </c>
      <c r="C46">
        <v>145.075550231873</v>
      </c>
      <c r="D46">
        <v>9.4656354500000006</v>
      </c>
      <c r="E46" s="1" t="s">
        <v>20</v>
      </c>
      <c r="J46" t="s">
        <v>178</v>
      </c>
      <c r="L46" t="s">
        <v>227</v>
      </c>
    </row>
    <row r="47" spans="1:17" x14ac:dyDescent="0.25">
      <c r="A47" t="s">
        <v>66</v>
      </c>
      <c r="B47" s="4">
        <f t="shared" si="0"/>
        <v>147.07635093239099</v>
      </c>
      <c r="C47">
        <v>148.07338593239101</v>
      </c>
      <c r="D47">
        <v>11.0981895</v>
      </c>
      <c r="E47" s="1" t="s">
        <v>67</v>
      </c>
      <c r="J47" t="s">
        <v>179</v>
      </c>
      <c r="L47" t="s">
        <v>226</v>
      </c>
    </row>
    <row r="48" spans="1:17" x14ac:dyDescent="0.25">
      <c r="A48" t="s">
        <v>68</v>
      </c>
      <c r="B48" s="4">
        <f t="shared" si="0"/>
        <v>148.06044062041099</v>
      </c>
      <c r="C48">
        <v>149.057475620411</v>
      </c>
      <c r="D48">
        <v>11.887081999999999</v>
      </c>
      <c r="E48" s="1" t="s">
        <v>69</v>
      </c>
      <c r="J48" t="s">
        <v>180</v>
      </c>
      <c r="L48" t="s">
        <v>226</v>
      </c>
    </row>
    <row r="49" spans="1:12" x14ac:dyDescent="0.25">
      <c r="A49" t="s">
        <v>70</v>
      </c>
      <c r="B49" s="4">
        <f t="shared" si="0"/>
        <v>148.073437798302</v>
      </c>
      <c r="C49">
        <v>149.07047279830201</v>
      </c>
      <c r="D49">
        <v>11.103011</v>
      </c>
      <c r="E49" s="1" t="s">
        <v>5</v>
      </c>
      <c r="G49" t="s">
        <v>119</v>
      </c>
      <c r="J49" t="s">
        <v>181</v>
      </c>
      <c r="L49" t="s">
        <v>227</v>
      </c>
    </row>
    <row r="50" spans="1:12" x14ac:dyDescent="0.25">
      <c r="A50" t="s">
        <v>71</v>
      </c>
      <c r="B50" s="4">
        <f t="shared" si="0"/>
        <v>148.07969173528897</v>
      </c>
      <c r="C50">
        <v>149.07672673528899</v>
      </c>
      <c r="D50">
        <v>11.079245500000001</v>
      </c>
      <c r="E50" s="1" t="s">
        <v>5</v>
      </c>
      <c r="G50" t="s">
        <v>118</v>
      </c>
      <c r="J50" t="s">
        <v>182</v>
      </c>
      <c r="L50" t="s">
        <v>227</v>
      </c>
    </row>
    <row r="51" spans="1:12" x14ac:dyDescent="0.25">
      <c r="A51" t="s">
        <v>72</v>
      </c>
      <c r="B51" s="4">
        <f t="shared" si="0"/>
        <v>149.06378158550598</v>
      </c>
      <c r="C51">
        <v>150.06081658550599</v>
      </c>
      <c r="D51">
        <v>11.889847999999899</v>
      </c>
      <c r="E51" s="1" t="s">
        <v>5</v>
      </c>
      <c r="G51" t="s">
        <v>120</v>
      </c>
      <c r="J51" t="s">
        <v>183</v>
      </c>
      <c r="L51" t="s">
        <v>227</v>
      </c>
    </row>
    <row r="52" spans="1:12" x14ac:dyDescent="0.25">
      <c r="A52" t="s">
        <v>73</v>
      </c>
      <c r="B52" s="4">
        <f t="shared" si="0"/>
        <v>149.07680207525198</v>
      </c>
      <c r="C52">
        <v>150.07383707525199</v>
      </c>
      <c r="D52">
        <v>11.12044</v>
      </c>
      <c r="E52" s="1" t="s">
        <v>5</v>
      </c>
      <c r="G52" t="s">
        <v>121</v>
      </c>
      <c r="J52" t="s">
        <v>184</v>
      </c>
      <c r="L52" t="s">
        <v>227</v>
      </c>
    </row>
    <row r="53" spans="1:12" x14ac:dyDescent="0.25">
      <c r="A53" t="s">
        <v>74</v>
      </c>
      <c r="B53" s="4">
        <f t="shared" si="0"/>
        <v>150.05829245224098</v>
      </c>
      <c r="C53">
        <v>151.05532745224099</v>
      </c>
      <c r="D53">
        <v>7.0660806000000003</v>
      </c>
      <c r="E53" s="1" t="s">
        <v>75</v>
      </c>
      <c r="J53" t="s">
        <v>185</v>
      </c>
      <c r="L53" t="s">
        <v>226</v>
      </c>
    </row>
    <row r="54" spans="1:12" x14ac:dyDescent="0.25">
      <c r="A54" t="s">
        <v>76</v>
      </c>
      <c r="B54" s="4">
        <f t="shared" si="0"/>
        <v>152.05663897364198</v>
      </c>
      <c r="C54">
        <v>153.05367397364199</v>
      </c>
      <c r="D54">
        <v>8.3894557499999998</v>
      </c>
      <c r="E54" s="1" t="s">
        <v>77</v>
      </c>
      <c r="J54" t="s">
        <v>77</v>
      </c>
      <c r="L54" t="s">
        <v>226</v>
      </c>
    </row>
    <row r="55" spans="1:12" x14ac:dyDescent="0.25">
      <c r="A55" t="s">
        <v>78</v>
      </c>
      <c r="B55" s="4">
        <f t="shared" si="0"/>
        <v>153.05367655051899</v>
      </c>
      <c r="C55">
        <v>154.050711550519</v>
      </c>
      <c r="D55">
        <v>8.3819547500000002</v>
      </c>
      <c r="E55" s="1" t="s">
        <v>20</v>
      </c>
      <c r="J55" t="s">
        <v>186</v>
      </c>
      <c r="L55" t="s">
        <v>227</v>
      </c>
    </row>
    <row r="56" spans="1:12" x14ac:dyDescent="0.25">
      <c r="A56" t="s">
        <v>79</v>
      </c>
      <c r="B56" s="4">
        <f t="shared" si="0"/>
        <v>154.05068435822</v>
      </c>
      <c r="C56">
        <v>155.04771935822001</v>
      </c>
      <c r="D56">
        <v>8.3801722000000005</v>
      </c>
      <c r="E56" s="1" t="s">
        <v>20</v>
      </c>
      <c r="J56" t="s">
        <v>187</v>
      </c>
      <c r="L56" t="s">
        <v>227</v>
      </c>
    </row>
    <row r="57" spans="1:12" x14ac:dyDescent="0.25">
      <c r="A57" t="s">
        <v>80</v>
      </c>
      <c r="B57" s="4">
        <f t="shared" si="0"/>
        <v>155.047713419378</v>
      </c>
      <c r="C57">
        <v>156.04474841937801</v>
      </c>
      <c r="D57">
        <v>8.3801722000000005</v>
      </c>
      <c r="E57" s="1" t="s">
        <v>20</v>
      </c>
      <c r="J57" t="s">
        <v>188</v>
      </c>
      <c r="L57" t="s">
        <v>227</v>
      </c>
    </row>
    <row r="58" spans="1:12" x14ac:dyDescent="0.25">
      <c r="A58" t="s">
        <v>81</v>
      </c>
      <c r="B58" s="4">
        <f t="shared" si="0"/>
        <v>156.04481711255698</v>
      </c>
      <c r="C58">
        <v>157.041852112557</v>
      </c>
      <c r="D58">
        <v>8.3793812499999998</v>
      </c>
      <c r="E58" s="1" t="s">
        <v>20</v>
      </c>
      <c r="J58" t="s">
        <v>189</v>
      </c>
      <c r="L58" t="s">
        <v>227</v>
      </c>
    </row>
    <row r="59" spans="1:12" x14ac:dyDescent="0.25">
      <c r="A59" t="s">
        <v>82</v>
      </c>
      <c r="B59" s="4">
        <f t="shared" si="0"/>
        <v>161.06154545881898</v>
      </c>
      <c r="C59">
        <v>162.05858045881899</v>
      </c>
      <c r="D59">
        <v>8.4230620500000004</v>
      </c>
      <c r="E59" s="1" t="s">
        <v>5</v>
      </c>
      <c r="G59" t="s">
        <v>123</v>
      </c>
      <c r="H59" t="s">
        <v>122</v>
      </c>
      <c r="J59" t="s">
        <v>190</v>
      </c>
      <c r="L59" t="s">
        <v>227</v>
      </c>
    </row>
    <row r="60" spans="1:12" x14ac:dyDescent="0.25">
      <c r="A60" t="s">
        <v>83</v>
      </c>
      <c r="B60" s="4">
        <f t="shared" si="0"/>
        <v>166.08621980944898</v>
      </c>
      <c r="C60">
        <v>167.08325480944899</v>
      </c>
      <c r="D60">
        <v>4.54878599999999</v>
      </c>
      <c r="E60" s="1" t="s">
        <v>84</v>
      </c>
      <c r="J60" t="s">
        <v>207</v>
      </c>
      <c r="L60" t="s">
        <v>226</v>
      </c>
    </row>
    <row r="61" spans="1:12" x14ac:dyDescent="0.25">
      <c r="A61" t="s">
        <v>85</v>
      </c>
      <c r="B61" s="4">
        <f t="shared" si="0"/>
        <v>167.08956131187799</v>
      </c>
      <c r="C61">
        <v>168.086596311878</v>
      </c>
      <c r="D61">
        <v>4.5163101000000001</v>
      </c>
      <c r="E61" s="1" t="s">
        <v>5</v>
      </c>
      <c r="G61" t="s">
        <v>134</v>
      </c>
      <c r="J61" t="s">
        <v>208</v>
      </c>
      <c r="L61" t="s">
        <v>227</v>
      </c>
    </row>
    <row r="62" spans="1:12" x14ac:dyDescent="0.25">
      <c r="A62" t="s">
        <v>86</v>
      </c>
      <c r="B62" s="4">
        <f t="shared" si="0"/>
        <v>192.08664758557998</v>
      </c>
      <c r="C62">
        <v>193.08368258557999</v>
      </c>
      <c r="D62">
        <v>10.261577000000001</v>
      </c>
      <c r="E62" s="1" t="s">
        <v>5</v>
      </c>
      <c r="F62" s="1" t="s">
        <v>124</v>
      </c>
      <c r="L62" t="s">
        <v>232</v>
      </c>
    </row>
    <row r="63" spans="1:12" x14ac:dyDescent="0.25">
      <c r="A63" t="s">
        <v>87</v>
      </c>
      <c r="B63" s="4">
        <f t="shared" si="0"/>
        <v>228.097867078489</v>
      </c>
      <c r="C63">
        <v>229.09490207848901</v>
      </c>
      <c r="D63">
        <v>6.6836959</v>
      </c>
      <c r="E63" s="1" t="s">
        <v>5</v>
      </c>
      <c r="F63" s="1" t="s">
        <v>126</v>
      </c>
      <c r="G63" t="s">
        <v>130</v>
      </c>
      <c r="H63" t="s">
        <v>125</v>
      </c>
      <c r="J63" t="s">
        <v>130</v>
      </c>
      <c r="L63" t="s">
        <v>229</v>
      </c>
    </row>
    <row r="64" spans="1:12" x14ac:dyDescent="0.25">
      <c r="A64" t="s">
        <v>88</v>
      </c>
      <c r="B64" s="4">
        <f t="shared" si="0"/>
        <v>231.17025598945798</v>
      </c>
      <c r="C64">
        <v>232.167290989458</v>
      </c>
      <c r="D64">
        <v>1.9324418999999999</v>
      </c>
      <c r="E64" s="1" t="s">
        <v>5</v>
      </c>
      <c r="F64" s="1" t="s">
        <v>127</v>
      </c>
      <c r="G64" t="s">
        <v>128</v>
      </c>
      <c r="H64" t="s">
        <v>129</v>
      </c>
      <c r="L64" t="s">
        <v>232</v>
      </c>
    </row>
    <row r="65" spans="1:13" x14ac:dyDescent="0.25">
      <c r="A65" t="s">
        <v>89</v>
      </c>
      <c r="B65" s="4">
        <f t="shared" si="0"/>
        <v>236.14916549464198</v>
      </c>
      <c r="C65">
        <v>237.14620049464199</v>
      </c>
      <c r="D65">
        <v>10.025369</v>
      </c>
      <c r="E65" s="1" t="s">
        <v>5</v>
      </c>
      <c r="F65" s="1" t="s">
        <v>132</v>
      </c>
      <c r="G65" t="s">
        <v>133</v>
      </c>
      <c r="H65" t="s">
        <v>131</v>
      </c>
      <c r="J65" t="s">
        <v>167</v>
      </c>
      <c r="L65" t="s">
        <v>232</v>
      </c>
    </row>
    <row r="66" spans="1:13" x14ac:dyDescent="0.25">
      <c r="A66" t="s">
        <v>90</v>
      </c>
      <c r="B66" s="4">
        <f t="shared" si="0"/>
        <v>237.15249957061599</v>
      </c>
      <c r="C66">
        <v>238.149534570616</v>
      </c>
      <c r="D66">
        <v>10.0458544999999</v>
      </c>
      <c r="E66" s="1" t="s">
        <v>5</v>
      </c>
      <c r="G66" t="s">
        <v>134</v>
      </c>
      <c r="L66" t="s">
        <v>227</v>
      </c>
      <c r="M66" s="4"/>
    </row>
    <row r="67" spans="1:13" x14ac:dyDescent="0.25">
      <c r="A67" t="s">
        <v>91</v>
      </c>
      <c r="B67" s="4">
        <f t="shared" ref="B67:B81" si="1">C67-0.997035</f>
        <v>248.12581715043598</v>
      </c>
      <c r="C67">
        <v>249.12285215043599</v>
      </c>
      <c r="D67">
        <v>12.018497</v>
      </c>
      <c r="E67" s="1" t="s">
        <v>5</v>
      </c>
      <c r="F67" s="1" t="s">
        <v>135</v>
      </c>
      <c r="H67" t="s">
        <v>136</v>
      </c>
      <c r="J67" t="s">
        <v>167</v>
      </c>
      <c r="L67" t="s">
        <v>232</v>
      </c>
    </row>
    <row r="68" spans="1:13" x14ac:dyDescent="0.25">
      <c r="A68" t="s">
        <v>92</v>
      </c>
      <c r="B68" s="4">
        <f t="shared" si="1"/>
        <v>252.14413220364</v>
      </c>
      <c r="C68">
        <v>253.14116720364001</v>
      </c>
      <c r="D68">
        <v>10.70177</v>
      </c>
      <c r="E68" s="1" t="s">
        <v>5</v>
      </c>
      <c r="F68" s="1" t="s">
        <v>139</v>
      </c>
      <c r="G68" t="s">
        <v>137</v>
      </c>
      <c r="H68" t="s">
        <v>138</v>
      </c>
      <c r="J68" t="s">
        <v>167</v>
      </c>
      <c r="L68" t="s">
        <v>232</v>
      </c>
    </row>
    <row r="69" spans="1:13" x14ac:dyDescent="0.25">
      <c r="A69" t="s">
        <v>93</v>
      </c>
      <c r="B69" s="4">
        <f t="shared" si="1"/>
        <v>253.10598279529498</v>
      </c>
      <c r="C69">
        <v>254.10301779529499</v>
      </c>
      <c r="D69">
        <v>3.5762590999999899</v>
      </c>
      <c r="G69" t="s">
        <v>209</v>
      </c>
      <c r="J69" t="s">
        <v>211</v>
      </c>
      <c r="L69" t="s">
        <v>227</v>
      </c>
    </row>
    <row r="70" spans="1:13" x14ac:dyDescent="0.25">
      <c r="A70" t="s">
        <v>94</v>
      </c>
      <c r="B70" s="4">
        <f t="shared" si="1"/>
        <v>253.11228287217898</v>
      </c>
      <c r="C70">
        <v>254.10931787217899</v>
      </c>
      <c r="D70">
        <v>3.5719004999999999</v>
      </c>
      <c r="E70" s="1" t="s">
        <v>5</v>
      </c>
      <c r="G70" t="s">
        <v>156</v>
      </c>
      <c r="J70" t="s">
        <v>210</v>
      </c>
      <c r="L70" t="s">
        <v>227</v>
      </c>
    </row>
    <row r="71" spans="1:13" x14ac:dyDescent="0.25">
      <c r="A71" t="s">
        <v>95</v>
      </c>
      <c r="B71" s="4">
        <f t="shared" si="1"/>
        <v>254.10300869200299</v>
      </c>
      <c r="C71">
        <v>255.100043692003</v>
      </c>
      <c r="D71">
        <v>3.57610299999999</v>
      </c>
      <c r="E71" s="1" t="s">
        <v>5</v>
      </c>
      <c r="G71" t="s">
        <v>140</v>
      </c>
      <c r="J71" t="s">
        <v>212</v>
      </c>
      <c r="L71" t="s">
        <v>227</v>
      </c>
    </row>
    <row r="72" spans="1:13" x14ac:dyDescent="0.25">
      <c r="A72" t="s">
        <v>96</v>
      </c>
      <c r="B72" s="4">
        <f t="shared" si="1"/>
        <v>258.12276165153901</v>
      </c>
      <c r="C72">
        <v>259.11979665153899</v>
      </c>
      <c r="D72">
        <v>3.5729256</v>
      </c>
      <c r="E72" s="1" t="s">
        <v>5</v>
      </c>
      <c r="G72" t="s">
        <v>141</v>
      </c>
      <c r="J72" t="s">
        <v>213</v>
      </c>
      <c r="L72" t="s">
        <v>227</v>
      </c>
    </row>
    <row r="73" spans="1:13" x14ac:dyDescent="0.25">
      <c r="A73" t="s">
        <v>97</v>
      </c>
      <c r="B73" s="4">
        <f t="shared" si="1"/>
        <v>259.11982193474699</v>
      </c>
      <c r="C73">
        <v>260.11685693474698</v>
      </c>
      <c r="D73">
        <v>3.5838371000000002</v>
      </c>
      <c r="E73" s="1" t="s">
        <v>20</v>
      </c>
      <c r="G73" t="s">
        <v>142</v>
      </c>
      <c r="J73" t="s">
        <v>214</v>
      </c>
      <c r="L73" t="s">
        <v>227</v>
      </c>
    </row>
    <row r="74" spans="1:13" x14ac:dyDescent="0.25">
      <c r="A74" t="s">
        <v>98</v>
      </c>
      <c r="B74" s="4">
        <f t="shared" si="1"/>
        <v>268.10395144560204</v>
      </c>
      <c r="C74">
        <v>269.10098644560202</v>
      </c>
      <c r="D74">
        <v>4.5550920000000001</v>
      </c>
      <c r="E74" s="1" t="s">
        <v>99</v>
      </c>
      <c r="J74" t="s">
        <v>215</v>
      </c>
      <c r="L74" t="s">
        <v>226</v>
      </c>
    </row>
    <row r="75" spans="1:13" x14ac:dyDescent="0.25">
      <c r="A75" t="s">
        <v>100</v>
      </c>
      <c r="B75" s="4">
        <f t="shared" si="1"/>
        <v>269.10093557163503</v>
      </c>
      <c r="C75">
        <v>270.09797057163502</v>
      </c>
      <c r="D75">
        <v>4.5467537</v>
      </c>
      <c r="E75" s="1" t="s">
        <v>20</v>
      </c>
      <c r="J75" t="s">
        <v>216</v>
      </c>
      <c r="L75" t="s">
        <v>227</v>
      </c>
    </row>
    <row r="76" spans="1:13" x14ac:dyDescent="0.25">
      <c r="A76" t="s">
        <v>101</v>
      </c>
      <c r="B76" s="4">
        <f t="shared" si="1"/>
        <v>270.09798866091404</v>
      </c>
      <c r="C76">
        <v>271.09502366091402</v>
      </c>
      <c r="D76">
        <v>4.5390311499999996</v>
      </c>
      <c r="E76" s="1" t="s">
        <v>20</v>
      </c>
      <c r="J76" t="s">
        <v>217</v>
      </c>
      <c r="L76" t="s">
        <v>227</v>
      </c>
    </row>
    <row r="77" spans="1:13" x14ac:dyDescent="0.25">
      <c r="A77" t="s">
        <v>102</v>
      </c>
      <c r="B77" s="4">
        <f t="shared" si="1"/>
        <v>271.09500308449401</v>
      </c>
      <c r="C77">
        <v>272.09203808449399</v>
      </c>
      <c r="D77">
        <v>4.5438566499999897</v>
      </c>
      <c r="E77" s="1" t="s">
        <v>20</v>
      </c>
      <c r="J77" t="s">
        <v>218</v>
      </c>
      <c r="L77" t="s">
        <v>227</v>
      </c>
    </row>
    <row r="78" spans="1:13" x14ac:dyDescent="0.25">
      <c r="A78" t="s">
        <v>103</v>
      </c>
      <c r="B78" s="4">
        <f t="shared" si="1"/>
        <v>272.09205292461502</v>
      </c>
      <c r="C78">
        <v>273.089087924615</v>
      </c>
      <c r="D78">
        <v>4.5399398499999997</v>
      </c>
      <c r="E78" s="1" t="s">
        <v>20</v>
      </c>
      <c r="J78" t="s">
        <v>219</v>
      </c>
      <c r="L78" t="s">
        <v>227</v>
      </c>
    </row>
    <row r="79" spans="1:13" x14ac:dyDescent="0.25">
      <c r="A79" t="s">
        <v>104</v>
      </c>
      <c r="B79" s="4">
        <f t="shared" si="1"/>
        <v>282.11820888070304</v>
      </c>
      <c r="C79">
        <v>283.11524388070302</v>
      </c>
      <c r="D79">
        <v>11.1145365</v>
      </c>
      <c r="E79" s="1" t="s">
        <v>5</v>
      </c>
      <c r="F79" s="1" t="s">
        <v>144</v>
      </c>
      <c r="G79" t="s">
        <v>143</v>
      </c>
      <c r="J79" t="s">
        <v>221</v>
      </c>
      <c r="L79" t="s">
        <v>229</v>
      </c>
    </row>
    <row r="80" spans="1:13" x14ac:dyDescent="0.25">
      <c r="A80" t="s">
        <v>105</v>
      </c>
      <c r="B80" s="4">
        <f t="shared" si="1"/>
        <v>333.12924658939204</v>
      </c>
      <c r="C80">
        <v>334.12628158939202</v>
      </c>
      <c r="D80">
        <v>11.251846</v>
      </c>
      <c r="E80" s="1" t="s">
        <v>5</v>
      </c>
      <c r="G80" t="s">
        <v>146</v>
      </c>
      <c r="J80" t="s">
        <v>146</v>
      </c>
      <c r="L80" t="s">
        <v>229</v>
      </c>
    </row>
    <row r="81" spans="1:12" x14ac:dyDescent="0.25">
      <c r="A81" t="s">
        <v>106</v>
      </c>
      <c r="B81" s="4">
        <f t="shared" si="1"/>
        <v>334.13225482891301</v>
      </c>
      <c r="C81">
        <v>335.12928982891299</v>
      </c>
      <c r="D81">
        <v>11.149948</v>
      </c>
      <c r="E81" s="1" t="s">
        <v>5</v>
      </c>
      <c r="G81" t="s">
        <v>145</v>
      </c>
      <c r="J81" t="s">
        <v>220</v>
      </c>
      <c r="L81" t="s">
        <v>227</v>
      </c>
    </row>
    <row r="84" spans="1:12" x14ac:dyDescent="0.25">
      <c r="K84" t="s">
        <v>226</v>
      </c>
      <c r="L84">
        <f>COUNTIF(L$2:L$81, K84)</f>
        <v>19</v>
      </c>
    </row>
    <row r="85" spans="1:12" x14ac:dyDescent="0.25">
      <c r="K85" t="s">
        <v>232</v>
      </c>
      <c r="L85">
        <f t="shared" ref="L85:L88" si="2">COUNTIF(L$2:L$81, K85)</f>
        <v>5</v>
      </c>
    </row>
    <row r="86" spans="1:12" x14ac:dyDescent="0.25">
      <c r="K86" t="s">
        <v>227</v>
      </c>
      <c r="L86">
        <f t="shared" si="2"/>
        <v>39</v>
      </c>
    </row>
    <row r="87" spans="1:12" x14ac:dyDescent="0.25">
      <c r="K87" t="s">
        <v>225</v>
      </c>
      <c r="L87">
        <f t="shared" si="2"/>
        <v>12</v>
      </c>
    </row>
    <row r="88" spans="1:12" x14ac:dyDescent="0.25">
      <c r="K88" t="s">
        <v>229</v>
      </c>
      <c r="L88">
        <f t="shared" si="2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best_labeled_anno.xlsx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2025-05-16T00:45:05Z</dcterms:created>
  <dcterms:modified xsi:type="dcterms:W3CDTF">2025-05-23T20:43:05Z</dcterms:modified>
</cp:coreProperties>
</file>