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e\Downloads\"/>
    </mc:Choice>
  </mc:AlternateContent>
  <xr:revisionPtr revIDLastSave="0" documentId="13_ncr:1_{E1B0C97F-6F72-4A82-924A-1F3ED27C34A5}" xr6:coauthVersionLast="47" xr6:coauthVersionMax="47" xr10:uidLastSave="{00000000-0000-0000-0000-000000000000}"/>
  <bookViews>
    <workbookView xWindow="1820" yWindow="1820" windowWidth="30630" windowHeight="18690" xr2:uid="{00000000-000D-0000-FFFF-FFFF00000000}"/>
  </bookViews>
  <sheets>
    <sheet name="PARAGON Summary" sheetId="1" r:id="rId1"/>
  </sheets>
  <calcPr calcId="191029"/>
</workbook>
</file>

<file path=xl/calcChain.xml><?xml version="1.0" encoding="utf-8"?>
<calcChain xmlns="http://schemas.openxmlformats.org/spreadsheetml/2006/main">
  <c r="I68" i="1" l="1"/>
  <c r="I67" i="1"/>
  <c r="K65" i="1"/>
  <c r="K64" i="1"/>
  <c r="K63" i="1"/>
  <c r="K62" i="1"/>
  <c r="K61" i="1"/>
  <c r="K60" i="1"/>
  <c r="K59" i="1"/>
  <c r="K53" i="1"/>
  <c r="H53" i="1"/>
  <c r="K52" i="1"/>
  <c r="H52" i="1"/>
  <c r="K51" i="1"/>
  <c r="H51" i="1"/>
  <c r="K50" i="1"/>
  <c r="H50" i="1"/>
  <c r="K49" i="1"/>
  <c r="H49" i="1"/>
  <c r="K48" i="1"/>
  <c r="H48" i="1"/>
  <c r="K47" i="1"/>
  <c r="H47" i="1"/>
  <c r="K46" i="1"/>
  <c r="H46" i="1"/>
  <c r="K45" i="1"/>
  <c r="H45" i="1"/>
  <c r="K44" i="1"/>
  <c r="H44" i="1"/>
  <c r="K43" i="1"/>
  <c r="H43" i="1"/>
  <c r="K42" i="1"/>
  <c r="H42" i="1"/>
  <c r="K41" i="1"/>
  <c r="H41" i="1"/>
  <c r="K40" i="1"/>
  <c r="H40" i="1"/>
  <c r="K39" i="1"/>
  <c r="H39" i="1"/>
  <c r="K38" i="1"/>
  <c r="H38" i="1"/>
  <c r="K37" i="1"/>
  <c r="H37" i="1"/>
  <c r="K36" i="1"/>
  <c r="H36" i="1"/>
  <c r="K35" i="1"/>
  <c r="H35" i="1"/>
  <c r="K34" i="1"/>
  <c r="H34" i="1"/>
  <c r="K33" i="1"/>
  <c r="H33" i="1"/>
  <c r="K32" i="1"/>
  <c r="H32" i="1"/>
  <c r="K27" i="1"/>
  <c r="H27" i="1"/>
  <c r="K26" i="1"/>
  <c r="H26" i="1"/>
  <c r="K25" i="1"/>
  <c r="H25" i="1"/>
  <c r="K24" i="1"/>
  <c r="H24" i="1"/>
  <c r="K23" i="1"/>
  <c r="H23" i="1"/>
  <c r="K22" i="1"/>
  <c r="H22" i="1"/>
  <c r="K21" i="1"/>
  <c r="H21" i="1"/>
  <c r="K20" i="1"/>
  <c r="H20" i="1"/>
  <c r="K19" i="1"/>
  <c r="H19" i="1"/>
  <c r="K18" i="1"/>
  <c r="H18" i="1"/>
  <c r="K17" i="1"/>
  <c r="H17" i="1"/>
  <c r="K16" i="1"/>
  <c r="H16" i="1"/>
  <c r="K15" i="1"/>
  <c r="H15" i="1"/>
  <c r="K14" i="1"/>
  <c r="H14" i="1"/>
  <c r="K13" i="1"/>
  <c r="H13" i="1"/>
  <c r="K12" i="1"/>
  <c r="H12" i="1"/>
  <c r="K11" i="1"/>
  <c r="H11" i="1"/>
  <c r="K10" i="1"/>
  <c r="H10" i="1"/>
  <c r="K9" i="1"/>
  <c r="H9" i="1"/>
  <c r="K8" i="1"/>
  <c r="H8" i="1"/>
  <c r="K7" i="1"/>
  <c r="H7" i="1"/>
  <c r="K6" i="1"/>
  <c r="H6" i="1"/>
  <c r="K5" i="1"/>
  <c r="H5" i="1"/>
  <c r="K4" i="1"/>
  <c r="H4" i="1"/>
</calcChain>
</file>

<file path=xl/sharedStrings.xml><?xml version="1.0" encoding="utf-8"?>
<sst xmlns="http://schemas.openxmlformats.org/spreadsheetml/2006/main" count="92" uniqueCount="70">
  <si>
    <t>PARAGON (KM2112) Cast 2-10, High Resolution</t>
  </si>
  <si>
    <t>Bottle #</t>
  </si>
  <si>
    <t>Sample</t>
  </si>
  <si>
    <t>Depth (m)</t>
  </si>
  <si>
    <t>N+N (uM)</t>
  </si>
  <si>
    <t>NO2 (uM)</t>
  </si>
  <si>
    <t>TDN (uM)</t>
  </si>
  <si>
    <t>DON (uM)</t>
  </si>
  <si>
    <t>SRP (uM)</t>
  </si>
  <si>
    <t>TDP (uM)</t>
  </si>
  <si>
    <t>DOP (uM)</t>
  </si>
  <si>
    <t>Si (uM)</t>
  </si>
  <si>
    <t>2-10-1</t>
  </si>
  <si>
    <t>2-10-2</t>
  </si>
  <si>
    <t>2-10-3</t>
  </si>
  <si>
    <t>2-10-4</t>
  </si>
  <si>
    <t>2-10-5</t>
  </si>
  <si>
    <t>2-10-6</t>
  </si>
  <si>
    <t>2-10-7</t>
  </si>
  <si>
    <t>2-10-8</t>
  </si>
  <si>
    <t>2-10-9</t>
  </si>
  <si>
    <t>2-10-10</t>
  </si>
  <si>
    <t>2-10-11</t>
  </si>
  <si>
    <t>2-10-12</t>
  </si>
  <si>
    <t>2-10-13</t>
  </si>
  <si>
    <t>2-10-14</t>
  </si>
  <si>
    <t>2-10-15</t>
  </si>
  <si>
    <t>2-10-16</t>
  </si>
  <si>
    <t>2-10-17</t>
  </si>
  <si>
    <t>2-10-18</t>
  </si>
  <si>
    <t>2-10-19</t>
  </si>
  <si>
    <t>2-10-20</t>
  </si>
  <si>
    <t>2-10-21</t>
  </si>
  <si>
    <t>2-10-22</t>
  </si>
  <si>
    <t>2-10-23</t>
  </si>
  <si>
    <t>2-10-24</t>
  </si>
  <si>
    <t>PARAGON (KM2112) Cast 2-43, High Resolution</t>
  </si>
  <si>
    <t>2-43-1</t>
  </si>
  <si>
    <t>2-43-2</t>
  </si>
  <si>
    <t>2-43-3</t>
  </si>
  <si>
    <t>2-43-4</t>
  </si>
  <si>
    <t>2-43-5</t>
  </si>
  <si>
    <t>2-43-6</t>
  </si>
  <si>
    <t>2-43-7</t>
  </si>
  <si>
    <t>2-43-8</t>
  </si>
  <si>
    <t>2-43-9</t>
  </si>
  <si>
    <t>2-43-10</t>
  </si>
  <si>
    <t>2-43-12</t>
  </si>
  <si>
    <t>2-43-13</t>
  </si>
  <si>
    <t>2-43-14</t>
  </si>
  <si>
    <t>2-43-15</t>
  </si>
  <si>
    <t>2-43-16</t>
  </si>
  <si>
    <t>2-43-17</t>
  </si>
  <si>
    <t>2-43-18</t>
  </si>
  <si>
    <t>2-43-19</t>
  </si>
  <si>
    <t>2-43-21</t>
  </si>
  <si>
    <t>2-43-22</t>
  </si>
  <si>
    <t>2-43-23</t>
  </si>
  <si>
    <t>2-43-24</t>
  </si>
  <si>
    <t>PARAGON (KM2112) Underway samples from Karin</t>
  </si>
  <si>
    <t>KM2112 UW6</t>
  </si>
  <si>
    <t>KM2112 UW7</t>
  </si>
  <si>
    <t>KM2112 UW8</t>
  </si>
  <si>
    <t>KM2112 UW9</t>
  </si>
  <si>
    <t>KM2112 UW10</t>
  </si>
  <si>
    <t>KM2112 UW11</t>
  </si>
  <si>
    <t>KM2112 UW12</t>
  </si>
  <si>
    <t>AVG</t>
  </si>
  <si>
    <t>STDEV</t>
  </si>
  <si>
    <t>NH4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</si>
</sst>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3" fillId="2" borderId="0" xfId="0" applyNumberFormat="1" applyFont="1" applyFill="1" applyAlignment="1">
      <alignment horizontal="left" vertical="center"/>
    </xf>
    <xf numFmtId="49" fontId="0" fillId="2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48143982002216"/>
          <c:y val="0.12507809147430721"/>
          <c:w val="0.81913760779902511"/>
          <c:h val="0.84522619083260719"/>
        </c:manualLayout>
      </c:layout>
      <c:scatterChart>
        <c:scatterStyle val="lineMarker"/>
        <c:varyColors val="0"/>
        <c:ser>
          <c:idx val="1"/>
          <c:order val="1"/>
          <c:tx>
            <c:v>SRP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'PARAGON Summary'!$I$4:$I$27</c:f>
              <c:numCache>
                <c:formatCode>0.000</c:formatCode>
                <c:ptCount val="24"/>
                <c:pt idx="0">
                  <c:v>0.19579212279927399</c:v>
                </c:pt>
                <c:pt idx="1">
                  <c:v>0.19123299199714147</c:v>
                </c:pt>
                <c:pt idx="2">
                  <c:v>0.17729507783062201</c:v>
                </c:pt>
                <c:pt idx="3">
                  <c:v>0.1610725882291878</c:v>
                </c:pt>
                <c:pt idx="4">
                  <c:v>0.14531102174181532</c:v>
                </c:pt>
                <c:pt idx="5">
                  <c:v>0.12365765544861006</c:v>
                </c:pt>
                <c:pt idx="6">
                  <c:v>0.10261551328492145</c:v>
                </c:pt>
                <c:pt idx="7">
                  <c:v>9.1362977261196548E-2</c:v>
                </c:pt>
                <c:pt idx="8">
                  <c:v>8.9649545685010462E-2</c:v>
                </c:pt>
                <c:pt idx="9">
                  <c:v>8.304632107269104E-2</c:v>
                </c:pt>
                <c:pt idx="10">
                  <c:v>8.6222682532638317E-2</c:v>
                </c:pt>
                <c:pt idx="11">
                  <c:v>8.3376983306691854E-2</c:v>
                </c:pt>
                <c:pt idx="12">
                  <c:v>7.3717638046789102E-2</c:v>
                </c:pt>
                <c:pt idx="13">
                  <c:v>7.4288781905517784E-2</c:v>
                </c:pt>
                <c:pt idx="14">
                  <c:v>7.2455109516967764E-2</c:v>
                </c:pt>
                <c:pt idx="15">
                  <c:v>7.1713624507390175E-2</c:v>
                </c:pt>
                <c:pt idx="16">
                  <c:v>7.0661517399205759E-2</c:v>
                </c:pt>
                <c:pt idx="17">
                  <c:v>6.3447068657369654E-2</c:v>
                </c:pt>
                <c:pt idx="18">
                  <c:v>6.0891951394636039E-2</c:v>
                </c:pt>
                <c:pt idx="19">
                  <c:v>5.8266693658023457E-2</c:v>
                </c:pt>
                <c:pt idx="20">
                  <c:v>5.4649449219408418E-2</c:v>
                </c:pt>
                <c:pt idx="21">
                  <c:v>4.7966064065513035E-2</c:v>
                </c:pt>
                <c:pt idx="22">
                  <c:v>5.1873890467340922E-2</c:v>
                </c:pt>
                <c:pt idx="23">
                  <c:v>4.6152431812357016E-2</c:v>
                </c:pt>
              </c:numCache>
            </c:numRef>
          </c:xVal>
          <c:yVal>
            <c:numRef>
              <c:f>'PARAGON Summary'!$C$4:$C$27</c:f>
              <c:numCache>
                <c:formatCode>General</c:formatCode>
                <c:ptCount val="24"/>
                <c:pt idx="0">
                  <c:v>190</c:v>
                </c:pt>
                <c:pt idx="1">
                  <c:v>185</c:v>
                </c:pt>
                <c:pt idx="2">
                  <c:v>180</c:v>
                </c:pt>
                <c:pt idx="3">
                  <c:v>175</c:v>
                </c:pt>
                <c:pt idx="4">
                  <c:v>170</c:v>
                </c:pt>
                <c:pt idx="5">
                  <c:v>165</c:v>
                </c:pt>
                <c:pt idx="6">
                  <c:v>160</c:v>
                </c:pt>
                <c:pt idx="7">
                  <c:v>155</c:v>
                </c:pt>
                <c:pt idx="8">
                  <c:v>150</c:v>
                </c:pt>
                <c:pt idx="9">
                  <c:v>145</c:v>
                </c:pt>
                <c:pt idx="10">
                  <c:v>140</c:v>
                </c:pt>
                <c:pt idx="11">
                  <c:v>135</c:v>
                </c:pt>
                <c:pt idx="12">
                  <c:v>130</c:v>
                </c:pt>
                <c:pt idx="13">
                  <c:v>125</c:v>
                </c:pt>
                <c:pt idx="14">
                  <c:v>120</c:v>
                </c:pt>
                <c:pt idx="15">
                  <c:v>115</c:v>
                </c:pt>
                <c:pt idx="16">
                  <c:v>110</c:v>
                </c:pt>
                <c:pt idx="17">
                  <c:v>105</c:v>
                </c:pt>
                <c:pt idx="18">
                  <c:v>100</c:v>
                </c:pt>
                <c:pt idx="19">
                  <c:v>95</c:v>
                </c:pt>
                <c:pt idx="20">
                  <c:v>90</c:v>
                </c:pt>
                <c:pt idx="21">
                  <c:v>85</c:v>
                </c:pt>
                <c:pt idx="22">
                  <c:v>80</c:v>
                </c:pt>
                <c:pt idx="23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0-4A1F-AE7E-38277E2FFBEB}"/>
            </c:ext>
          </c:extLst>
        </c:ser>
        <c:ser>
          <c:idx val="0"/>
          <c:order val="0"/>
          <c:tx>
            <c:v>TDP</c:v>
          </c:tx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'PARAGON Summary'!$J$4:$J$27</c:f>
              <c:numCache>
                <c:formatCode>0.000</c:formatCode>
                <c:ptCount val="24"/>
                <c:pt idx="0">
                  <c:v>0.32691682724765747</c:v>
                </c:pt>
                <c:pt idx="1">
                  <c:v>0.3164798951400456</c:v>
                </c:pt>
                <c:pt idx="2">
                  <c:v>0.31223487371550734</c:v>
                </c:pt>
                <c:pt idx="3">
                  <c:v>0.2993994543254731</c:v>
                </c:pt>
                <c:pt idx="4">
                  <c:v>0.28970515007936443</c:v>
                </c:pt>
                <c:pt idx="5">
                  <c:v>0.27434078175556276</c:v>
                </c:pt>
                <c:pt idx="6">
                  <c:v>0.26442569625333145</c:v>
                </c:pt>
                <c:pt idx="7">
                  <c:v>0.26095340922522214</c:v>
                </c:pt>
                <c:pt idx="8">
                  <c:v>0.26280997887898006</c:v>
                </c:pt>
                <c:pt idx="9">
                  <c:v>0.25718005684785478</c:v>
                </c:pt>
                <c:pt idx="10">
                  <c:v>0.25970900578162226</c:v>
                </c:pt>
                <c:pt idx="11">
                  <c:v>0.25695927559173226</c:v>
                </c:pt>
                <c:pt idx="12">
                  <c:v>0.2587757031989224</c:v>
                </c:pt>
                <c:pt idx="13">
                  <c:v>0.2513393890722489</c:v>
                </c:pt>
                <c:pt idx="14">
                  <c:v>0.26362285532197671</c:v>
                </c:pt>
                <c:pt idx="15">
                  <c:v>0.25926744326937717</c:v>
                </c:pt>
                <c:pt idx="16">
                  <c:v>0.25623671875351295</c:v>
                </c:pt>
                <c:pt idx="17">
                  <c:v>0.25987960947953515</c:v>
                </c:pt>
                <c:pt idx="18">
                  <c:v>0.2509480041182135</c:v>
                </c:pt>
                <c:pt idx="19">
                  <c:v>0.26390384964795088</c:v>
                </c:pt>
                <c:pt idx="20">
                  <c:v>0.25436007807647121</c:v>
                </c:pt>
                <c:pt idx="21">
                  <c:v>0.25969897026998034</c:v>
                </c:pt>
                <c:pt idx="22">
                  <c:v>0.25766176140666763</c:v>
                </c:pt>
                <c:pt idx="23">
                  <c:v>0.25505252837976466</c:v>
                </c:pt>
              </c:numCache>
            </c:numRef>
          </c:xVal>
          <c:yVal>
            <c:numRef>
              <c:f>'PARAGON Summary'!$C$4:$C$27</c:f>
              <c:numCache>
                <c:formatCode>General</c:formatCode>
                <c:ptCount val="24"/>
                <c:pt idx="0">
                  <c:v>190</c:v>
                </c:pt>
                <c:pt idx="1">
                  <c:v>185</c:v>
                </c:pt>
                <c:pt idx="2">
                  <c:v>180</c:v>
                </c:pt>
                <c:pt idx="3">
                  <c:v>175</c:v>
                </c:pt>
                <c:pt idx="4">
                  <c:v>170</c:v>
                </c:pt>
                <c:pt idx="5">
                  <c:v>165</c:v>
                </c:pt>
                <c:pt idx="6">
                  <c:v>160</c:v>
                </c:pt>
                <c:pt idx="7">
                  <c:v>155</c:v>
                </c:pt>
                <c:pt idx="8">
                  <c:v>150</c:v>
                </c:pt>
                <c:pt idx="9">
                  <c:v>145</c:v>
                </c:pt>
                <c:pt idx="10">
                  <c:v>140</c:v>
                </c:pt>
                <c:pt idx="11">
                  <c:v>135</c:v>
                </c:pt>
                <c:pt idx="12">
                  <c:v>130</c:v>
                </c:pt>
                <c:pt idx="13">
                  <c:v>125</c:v>
                </c:pt>
                <c:pt idx="14">
                  <c:v>120</c:v>
                </c:pt>
                <c:pt idx="15">
                  <c:v>115</c:v>
                </c:pt>
                <c:pt idx="16">
                  <c:v>110</c:v>
                </c:pt>
                <c:pt idx="17">
                  <c:v>105</c:v>
                </c:pt>
                <c:pt idx="18">
                  <c:v>100</c:v>
                </c:pt>
                <c:pt idx="19">
                  <c:v>95</c:v>
                </c:pt>
                <c:pt idx="20">
                  <c:v>90</c:v>
                </c:pt>
                <c:pt idx="21">
                  <c:v>85</c:v>
                </c:pt>
                <c:pt idx="22">
                  <c:v>80</c:v>
                </c:pt>
                <c:pt idx="23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F0-4A1F-AE7E-38277E2FF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21824"/>
        <c:axId val="189444864"/>
      </c:scatterChart>
      <c:valAx>
        <c:axId val="189421824"/>
        <c:scaling>
          <c:orientation val="minMax"/>
        </c:scaling>
        <c:delete val="0"/>
        <c:axPos val="t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SRP and TDP (uM)</a:t>
                </a:r>
              </a:p>
            </c:rich>
          </c:tx>
          <c:layout>
            <c:manualLayout>
              <c:xMode val="edge"/>
              <c:yMode val="edge"/>
              <c:x val="0.37514535683039613"/>
              <c:y val="2.0278833967046894E-2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89444864"/>
        <c:crosses val="autoZero"/>
        <c:crossBetween val="midCat"/>
      </c:valAx>
      <c:valAx>
        <c:axId val="189444864"/>
        <c:scaling>
          <c:orientation val="maxMin"/>
          <c:min val="60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8942182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78626346706661632"/>
          <c:y val="0.13169665578874867"/>
          <c:w val="0.13302237220347457"/>
          <c:h val="9.7823418460525113E-2"/>
        </c:manualLayout>
      </c:layout>
      <c:overlay val="1"/>
      <c:spPr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48143982002221"/>
          <c:y val="0.12507809147430721"/>
          <c:w val="0.81913760779902511"/>
          <c:h val="0.8452261908326074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FB460D"/>
              </a:solidFill>
              <a:ln>
                <a:solidFill>
                  <a:schemeClr val="tx1"/>
                </a:solidFill>
              </a:ln>
            </c:spPr>
          </c:marker>
          <c:errBars>
            <c:errDir val="x"/>
            <c:errBarType val="both"/>
            <c:errValType val="fixedVal"/>
            <c:noEndCap val="1"/>
            <c:val val="5.000000000000007E-3"/>
          </c:errBars>
          <c:xVal>
            <c:numRef>
              <c:f>'PARAGON Summary'!$K$4:$K$27</c:f>
              <c:numCache>
                <c:formatCode>0.000</c:formatCode>
                <c:ptCount val="24"/>
                <c:pt idx="0">
                  <c:v>0.13112470444838348</c:v>
                </c:pt>
                <c:pt idx="1">
                  <c:v>0.12524690314290413</c:v>
                </c:pt>
                <c:pt idx="2">
                  <c:v>0.13493979588488533</c:v>
                </c:pt>
                <c:pt idx="3">
                  <c:v>0.13832686609628531</c:v>
                </c:pt>
                <c:pt idx="4">
                  <c:v>0.14439412833754911</c:v>
                </c:pt>
                <c:pt idx="5">
                  <c:v>0.15068312630695269</c:v>
                </c:pt>
                <c:pt idx="6">
                  <c:v>0.16181018296840999</c:v>
                </c:pt>
                <c:pt idx="7">
                  <c:v>0.1695904319640256</c:v>
                </c:pt>
                <c:pt idx="8">
                  <c:v>0.17316043319396959</c:v>
                </c:pt>
                <c:pt idx="9">
                  <c:v>0.17413373577516372</c:v>
                </c:pt>
                <c:pt idx="10">
                  <c:v>0.17348632324898394</c:v>
                </c:pt>
                <c:pt idx="11">
                  <c:v>0.17358229228504041</c:v>
                </c:pt>
                <c:pt idx="12">
                  <c:v>0.1850580651521333</c:v>
                </c:pt>
                <c:pt idx="13">
                  <c:v>0.1770506071667311</c:v>
                </c:pt>
                <c:pt idx="14">
                  <c:v>0.19116774580500895</c:v>
                </c:pt>
                <c:pt idx="15">
                  <c:v>0.18755381876198701</c:v>
                </c:pt>
                <c:pt idx="16">
                  <c:v>0.18557520135430719</c:v>
                </c:pt>
                <c:pt idx="17">
                  <c:v>0.19643254082216549</c:v>
                </c:pt>
                <c:pt idx="18">
                  <c:v>0.19005605272357745</c:v>
                </c:pt>
                <c:pt idx="19">
                  <c:v>0.20563715598992743</c:v>
                </c:pt>
                <c:pt idx="20">
                  <c:v>0.19971062885706278</c:v>
                </c:pt>
                <c:pt idx="21">
                  <c:v>0.2117329062044673</c:v>
                </c:pt>
                <c:pt idx="22">
                  <c:v>0.20578787093932671</c:v>
                </c:pt>
                <c:pt idx="23">
                  <c:v>0.20890009656740766</c:v>
                </c:pt>
              </c:numCache>
            </c:numRef>
          </c:xVal>
          <c:yVal>
            <c:numRef>
              <c:f>'PARAGON Summary'!$C$4:$C$27</c:f>
              <c:numCache>
                <c:formatCode>General</c:formatCode>
                <c:ptCount val="24"/>
                <c:pt idx="0">
                  <c:v>190</c:v>
                </c:pt>
                <c:pt idx="1">
                  <c:v>185</c:v>
                </c:pt>
                <c:pt idx="2">
                  <c:v>180</c:v>
                </c:pt>
                <c:pt idx="3">
                  <c:v>175</c:v>
                </c:pt>
                <c:pt idx="4">
                  <c:v>170</c:v>
                </c:pt>
                <c:pt idx="5">
                  <c:v>165</c:v>
                </c:pt>
                <c:pt idx="6">
                  <c:v>160</c:v>
                </c:pt>
                <c:pt idx="7">
                  <c:v>155</c:v>
                </c:pt>
                <c:pt idx="8">
                  <c:v>150</c:v>
                </c:pt>
                <c:pt idx="9">
                  <c:v>145</c:v>
                </c:pt>
                <c:pt idx="10">
                  <c:v>140</c:v>
                </c:pt>
                <c:pt idx="11">
                  <c:v>135</c:v>
                </c:pt>
                <c:pt idx="12">
                  <c:v>130</c:v>
                </c:pt>
                <c:pt idx="13">
                  <c:v>125</c:v>
                </c:pt>
                <c:pt idx="14">
                  <c:v>120</c:v>
                </c:pt>
                <c:pt idx="15">
                  <c:v>115</c:v>
                </c:pt>
                <c:pt idx="16">
                  <c:v>110</c:v>
                </c:pt>
                <c:pt idx="17">
                  <c:v>105</c:v>
                </c:pt>
                <c:pt idx="18">
                  <c:v>100</c:v>
                </c:pt>
                <c:pt idx="19">
                  <c:v>95</c:v>
                </c:pt>
                <c:pt idx="20">
                  <c:v>90</c:v>
                </c:pt>
                <c:pt idx="21">
                  <c:v>85</c:v>
                </c:pt>
                <c:pt idx="22">
                  <c:v>80</c:v>
                </c:pt>
                <c:pt idx="23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6B-40F7-B726-362EDF385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48832"/>
        <c:axId val="213198336"/>
      </c:scatterChart>
      <c:valAx>
        <c:axId val="188648832"/>
        <c:scaling>
          <c:orientation val="minMax"/>
          <c:max val="0.22"/>
          <c:min val="0.1"/>
        </c:scaling>
        <c:delete val="0"/>
        <c:axPos val="t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DOP (uM)</a:t>
                </a:r>
              </a:p>
            </c:rich>
          </c:tx>
          <c:layout>
            <c:manualLayout>
              <c:xMode val="edge"/>
              <c:yMode val="edge"/>
              <c:x val="0.44096287964004655"/>
              <c:y val="1.5209125475285225E-2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3198336"/>
        <c:crosses val="autoZero"/>
        <c:crossBetween val="midCat"/>
      </c:valAx>
      <c:valAx>
        <c:axId val="213198336"/>
        <c:scaling>
          <c:orientation val="maxMin"/>
          <c:min val="60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88648832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48143982002221"/>
          <c:y val="0.12507809147430721"/>
          <c:w val="0.81913760779902511"/>
          <c:h val="0.8452261908326074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'PARAGON Summary'!$L$4:$L$27</c:f>
              <c:numCache>
                <c:formatCode>0.000</c:formatCode>
                <c:ptCount val="24"/>
                <c:pt idx="0">
                  <c:v>1.8309395660761645</c:v>
                </c:pt>
                <c:pt idx="1">
                  <c:v>1.7892544270936948</c:v>
                </c:pt>
                <c:pt idx="2">
                  <c:v>1.7278052851531034</c:v>
                </c:pt>
                <c:pt idx="3">
                  <c:v>1.6675221610861473</c:v>
                </c:pt>
                <c:pt idx="4">
                  <c:v>1.5509786746162777</c:v>
                </c:pt>
                <c:pt idx="5">
                  <c:v>1.445395756158582</c:v>
                </c:pt>
                <c:pt idx="6">
                  <c:v>1.3178917016765386</c:v>
                </c:pt>
                <c:pt idx="7">
                  <c:v>1.2626807553598971</c:v>
                </c:pt>
                <c:pt idx="8">
                  <c:v>1.2365036540967798</c:v>
                </c:pt>
                <c:pt idx="9">
                  <c:v>1.2281083254066041</c:v>
                </c:pt>
                <c:pt idx="10">
                  <c:v>1.2175558636502029</c:v>
                </c:pt>
                <c:pt idx="11">
                  <c:v>1.2253098825098787</c:v>
                </c:pt>
                <c:pt idx="12">
                  <c:v>1.2113176680262527</c:v>
                </c:pt>
                <c:pt idx="13">
                  <c:v>1.1987829758846711</c:v>
                </c:pt>
                <c:pt idx="14">
                  <c:v>1.2225697405068354</c:v>
                </c:pt>
                <c:pt idx="15">
                  <c:v>1.2179056690122934</c:v>
                </c:pt>
                <c:pt idx="16">
                  <c:v>1.2189550850985653</c:v>
                </c:pt>
                <c:pt idx="17">
                  <c:v>1.2071200036811649</c:v>
                </c:pt>
                <c:pt idx="18">
                  <c:v>1.2108512608767985</c:v>
                </c:pt>
                <c:pt idx="19">
                  <c:v>1.1992493830341253</c:v>
                </c:pt>
                <c:pt idx="20">
                  <c:v>1.2058956849138476</c:v>
                </c:pt>
                <c:pt idx="21">
                  <c:v>1.2139995091356144</c:v>
                </c:pt>
                <c:pt idx="22">
                  <c:v>1.2065369947443472</c:v>
                </c:pt>
                <c:pt idx="23">
                  <c:v>1.2119006769630705</c:v>
                </c:pt>
              </c:numCache>
            </c:numRef>
          </c:xVal>
          <c:yVal>
            <c:numRef>
              <c:f>'PARAGON Summary'!$C$4:$C$27</c:f>
              <c:numCache>
                <c:formatCode>General</c:formatCode>
                <c:ptCount val="24"/>
                <c:pt idx="0">
                  <c:v>190</c:v>
                </c:pt>
                <c:pt idx="1">
                  <c:v>185</c:v>
                </c:pt>
                <c:pt idx="2">
                  <c:v>180</c:v>
                </c:pt>
                <c:pt idx="3">
                  <c:v>175</c:v>
                </c:pt>
                <c:pt idx="4">
                  <c:v>170</c:v>
                </c:pt>
                <c:pt idx="5">
                  <c:v>165</c:v>
                </c:pt>
                <c:pt idx="6">
                  <c:v>160</c:v>
                </c:pt>
                <c:pt idx="7">
                  <c:v>155</c:v>
                </c:pt>
                <c:pt idx="8">
                  <c:v>150</c:v>
                </c:pt>
                <c:pt idx="9">
                  <c:v>145</c:v>
                </c:pt>
                <c:pt idx="10">
                  <c:v>140</c:v>
                </c:pt>
                <c:pt idx="11">
                  <c:v>135</c:v>
                </c:pt>
                <c:pt idx="12">
                  <c:v>130</c:v>
                </c:pt>
                <c:pt idx="13">
                  <c:v>125</c:v>
                </c:pt>
                <c:pt idx="14">
                  <c:v>120</c:v>
                </c:pt>
                <c:pt idx="15">
                  <c:v>115</c:v>
                </c:pt>
                <c:pt idx="16">
                  <c:v>110</c:v>
                </c:pt>
                <c:pt idx="17">
                  <c:v>105</c:v>
                </c:pt>
                <c:pt idx="18">
                  <c:v>100</c:v>
                </c:pt>
                <c:pt idx="19">
                  <c:v>95</c:v>
                </c:pt>
                <c:pt idx="20">
                  <c:v>90</c:v>
                </c:pt>
                <c:pt idx="21">
                  <c:v>85</c:v>
                </c:pt>
                <c:pt idx="22">
                  <c:v>80</c:v>
                </c:pt>
                <c:pt idx="23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09-4CE3-9456-C7E585356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892928"/>
        <c:axId val="214895232"/>
      </c:scatterChart>
      <c:valAx>
        <c:axId val="214892928"/>
        <c:scaling>
          <c:orientation val="minMax"/>
          <c:max val="2.2000000000000002"/>
          <c:min val="1"/>
        </c:scaling>
        <c:delete val="0"/>
        <c:axPos val="t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 (uM)</a:t>
                </a:r>
              </a:p>
            </c:rich>
          </c:tx>
          <c:layout>
            <c:manualLayout>
              <c:xMode val="edge"/>
              <c:yMode val="edge"/>
              <c:x val="0.46053418322709688"/>
              <c:y val="2.0278833967046894E-2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4895232"/>
        <c:crosses val="autoZero"/>
        <c:crossBetween val="midCat"/>
        <c:majorUnit val="0.2"/>
      </c:valAx>
      <c:valAx>
        <c:axId val="214895232"/>
        <c:scaling>
          <c:orientation val="maxMin"/>
          <c:min val="60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4892928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48143982002212"/>
          <c:y val="0.12507809147430721"/>
          <c:w val="0.81913760779902511"/>
          <c:h val="0.84522619083260697"/>
        </c:manualLayout>
      </c:layout>
      <c:scatterChart>
        <c:scatterStyle val="lineMarker"/>
        <c:varyColors val="0"/>
        <c:ser>
          <c:idx val="1"/>
          <c:order val="1"/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'PARAGON Summary'!$I$32:$I$53</c:f>
              <c:numCache>
                <c:formatCode>0.000</c:formatCode>
                <c:ptCount val="22"/>
                <c:pt idx="0">
                  <c:v>0.20604040515624397</c:v>
                </c:pt>
                <c:pt idx="1">
                  <c:v>0.19971807496156538</c:v>
                </c:pt>
                <c:pt idx="2">
                  <c:v>0.19204456096132549</c:v>
                </c:pt>
                <c:pt idx="3">
                  <c:v>0.18486513656162668</c:v>
                </c:pt>
                <c:pt idx="4">
                  <c:v>0.16038249268175489</c:v>
                </c:pt>
                <c:pt idx="5">
                  <c:v>0.12778266250727979</c:v>
                </c:pt>
                <c:pt idx="6">
                  <c:v>0.11012652188386318</c:v>
                </c:pt>
                <c:pt idx="7">
                  <c:v>9.9720389888794114E-2</c:v>
                </c:pt>
                <c:pt idx="8">
                  <c:v>8.7368149875267379E-2</c:v>
                </c:pt>
                <c:pt idx="9">
                  <c:v>7.4753739869616795E-2</c:v>
                </c:pt>
                <c:pt idx="10">
                  <c:v>7.1234611898416109E-2</c:v>
                </c:pt>
                <c:pt idx="11">
                  <c:v>6.4579527482964957E-2</c:v>
                </c:pt>
                <c:pt idx="12">
                  <c:v>6.5113950928448155E-2</c:v>
                </c:pt>
                <c:pt idx="13">
                  <c:v>6.1655323724660663E-2</c:v>
                </c:pt>
                <c:pt idx="14">
                  <c:v>5.4637234704730364E-2</c:v>
                </c:pt>
                <c:pt idx="15">
                  <c:v>5.6956430788902737E-2</c:v>
                </c:pt>
                <c:pt idx="16">
                  <c:v>4.9050997180245616E-2</c:v>
                </c:pt>
                <c:pt idx="17">
                  <c:v>4.305133774510405E-2</c:v>
                </c:pt>
                <c:pt idx="18">
                  <c:v>4.2486663915914255E-2</c:v>
                </c:pt>
                <c:pt idx="19">
                  <c:v>4.3407820567483726E-2</c:v>
                </c:pt>
                <c:pt idx="20">
                  <c:v>4.6237711495532179E-2</c:v>
                </c:pt>
                <c:pt idx="21">
                  <c:v>4.2119942622631343E-2</c:v>
                </c:pt>
              </c:numCache>
            </c:numRef>
          </c:xVal>
          <c:yVal>
            <c:numRef>
              <c:f>'PARAGON Summary'!$C$32:$C$53</c:f>
              <c:numCache>
                <c:formatCode>General</c:formatCode>
                <c:ptCount val="22"/>
                <c:pt idx="0">
                  <c:v>195</c:v>
                </c:pt>
                <c:pt idx="1">
                  <c:v>190</c:v>
                </c:pt>
                <c:pt idx="2">
                  <c:v>185</c:v>
                </c:pt>
                <c:pt idx="3">
                  <c:v>180</c:v>
                </c:pt>
                <c:pt idx="4">
                  <c:v>175</c:v>
                </c:pt>
                <c:pt idx="5">
                  <c:v>170</c:v>
                </c:pt>
                <c:pt idx="6">
                  <c:v>165</c:v>
                </c:pt>
                <c:pt idx="7">
                  <c:v>160</c:v>
                </c:pt>
                <c:pt idx="8">
                  <c:v>155</c:v>
                </c:pt>
                <c:pt idx="9">
                  <c:v>150</c:v>
                </c:pt>
                <c:pt idx="10">
                  <c:v>145</c:v>
                </c:pt>
                <c:pt idx="11">
                  <c:v>140</c:v>
                </c:pt>
                <c:pt idx="12">
                  <c:v>135</c:v>
                </c:pt>
                <c:pt idx="13">
                  <c:v>130</c:v>
                </c:pt>
                <c:pt idx="14">
                  <c:v>125</c:v>
                </c:pt>
                <c:pt idx="15">
                  <c:v>120</c:v>
                </c:pt>
                <c:pt idx="16">
                  <c:v>115</c:v>
                </c:pt>
                <c:pt idx="17">
                  <c:v>110</c:v>
                </c:pt>
                <c:pt idx="18">
                  <c:v>105</c:v>
                </c:pt>
                <c:pt idx="19">
                  <c:v>100</c:v>
                </c:pt>
                <c:pt idx="20">
                  <c:v>95</c:v>
                </c:pt>
                <c:pt idx="2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9D-4C7A-81A9-CA429C71C4E9}"/>
            </c:ext>
          </c:extLst>
        </c:ser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'PARAGON Summary'!$J$32:$J$53</c:f>
              <c:numCache>
                <c:formatCode>0.000</c:formatCode>
                <c:ptCount val="22"/>
                <c:pt idx="0">
                  <c:v>0.33385872858872506</c:v>
                </c:pt>
                <c:pt idx="1">
                  <c:v>0.32658076309039086</c:v>
                </c:pt>
                <c:pt idx="2">
                  <c:v>0.32861039290541927</c:v>
                </c:pt>
                <c:pt idx="3">
                  <c:v>0.31677088565108691</c:v>
                </c:pt>
                <c:pt idx="4">
                  <c:v>0.29806343912367872</c:v>
                </c:pt>
                <c:pt idx="5">
                  <c:v>0.28187765388160874</c:v>
                </c:pt>
                <c:pt idx="6">
                  <c:v>0.26122258278422372</c:v>
                </c:pt>
                <c:pt idx="7">
                  <c:v>0.26261667195010185</c:v>
                </c:pt>
                <c:pt idx="8">
                  <c:v>0.26133533999616976</c:v>
                </c:pt>
                <c:pt idx="9">
                  <c:v>0.25411887843162434</c:v>
                </c:pt>
                <c:pt idx="10">
                  <c:v>0.25876242543267414</c:v>
                </c:pt>
                <c:pt idx="11">
                  <c:v>0.25422138498793889</c:v>
                </c:pt>
                <c:pt idx="12">
                  <c:v>0.25635352135928186</c:v>
                </c:pt>
                <c:pt idx="13">
                  <c:v>0.26184787277774257</c:v>
                </c:pt>
                <c:pt idx="14">
                  <c:v>0.25366784958384025</c:v>
                </c:pt>
                <c:pt idx="15">
                  <c:v>0.25699931266406362</c:v>
                </c:pt>
                <c:pt idx="16">
                  <c:v>0.25240701894117112</c:v>
                </c:pt>
                <c:pt idx="17">
                  <c:v>0.24645138801929481</c:v>
                </c:pt>
                <c:pt idx="18">
                  <c:v>0.24458576869436971</c:v>
                </c:pt>
                <c:pt idx="19">
                  <c:v>0.24713533251589531</c:v>
                </c:pt>
                <c:pt idx="20">
                  <c:v>0.24625662556229713</c:v>
                </c:pt>
                <c:pt idx="21">
                  <c:v>0.24797984264366738</c:v>
                </c:pt>
              </c:numCache>
            </c:numRef>
          </c:xVal>
          <c:yVal>
            <c:numRef>
              <c:f>'PARAGON Summary'!$C$32:$C$53</c:f>
              <c:numCache>
                <c:formatCode>General</c:formatCode>
                <c:ptCount val="22"/>
                <c:pt idx="0">
                  <c:v>195</c:v>
                </c:pt>
                <c:pt idx="1">
                  <c:v>190</c:v>
                </c:pt>
                <c:pt idx="2">
                  <c:v>185</c:v>
                </c:pt>
                <c:pt idx="3">
                  <c:v>180</c:v>
                </c:pt>
                <c:pt idx="4">
                  <c:v>175</c:v>
                </c:pt>
                <c:pt idx="5">
                  <c:v>170</c:v>
                </c:pt>
                <c:pt idx="6">
                  <c:v>165</c:v>
                </c:pt>
                <c:pt idx="7">
                  <c:v>160</c:v>
                </c:pt>
                <c:pt idx="8">
                  <c:v>155</c:v>
                </c:pt>
                <c:pt idx="9">
                  <c:v>150</c:v>
                </c:pt>
                <c:pt idx="10">
                  <c:v>145</c:v>
                </c:pt>
                <c:pt idx="11">
                  <c:v>140</c:v>
                </c:pt>
                <c:pt idx="12">
                  <c:v>135</c:v>
                </c:pt>
                <c:pt idx="13">
                  <c:v>130</c:v>
                </c:pt>
                <c:pt idx="14">
                  <c:v>125</c:v>
                </c:pt>
                <c:pt idx="15">
                  <c:v>120</c:v>
                </c:pt>
                <c:pt idx="16">
                  <c:v>115</c:v>
                </c:pt>
                <c:pt idx="17">
                  <c:v>110</c:v>
                </c:pt>
                <c:pt idx="18">
                  <c:v>105</c:v>
                </c:pt>
                <c:pt idx="19">
                  <c:v>100</c:v>
                </c:pt>
                <c:pt idx="20">
                  <c:v>95</c:v>
                </c:pt>
                <c:pt idx="2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9D-4C7A-81A9-CA429C71C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063168"/>
        <c:axId val="215139456"/>
      </c:scatterChart>
      <c:valAx>
        <c:axId val="215063168"/>
        <c:scaling>
          <c:orientation val="minMax"/>
        </c:scaling>
        <c:delete val="0"/>
        <c:axPos val="t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SRP and TDP (uM)</a:t>
                </a:r>
              </a:p>
            </c:rich>
          </c:tx>
          <c:layout>
            <c:manualLayout>
              <c:xMode val="edge"/>
              <c:yMode val="edge"/>
              <c:x val="0.37514535683039613"/>
              <c:y val="2.0278833967046894E-2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5139456"/>
        <c:crosses val="autoZero"/>
        <c:crossBetween val="midCat"/>
      </c:valAx>
      <c:valAx>
        <c:axId val="215139456"/>
        <c:scaling>
          <c:orientation val="maxMin"/>
          <c:max val="200"/>
          <c:min val="60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5063168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48143982002216"/>
          <c:y val="0.12507809147430721"/>
          <c:w val="0.81913760779902511"/>
          <c:h val="0.8452261908326071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FB460D"/>
              </a:solidFill>
              <a:ln>
                <a:solidFill>
                  <a:schemeClr val="tx1"/>
                </a:solidFill>
              </a:ln>
            </c:spPr>
          </c:marker>
          <c:errBars>
            <c:errDir val="x"/>
            <c:errBarType val="both"/>
            <c:errValType val="fixedVal"/>
            <c:noEndCap val="1"/>
            <c:val val="5.000000000000007E-3"/>
          </c:errBars>
          <c:xVal>
            <c:numRef>
              <c:f>'PARAGON Summary'!$K$32:$K$53</c:f>
              <c:numCache>
                <c:formatCode>0.000</c:formatCode>
                <c:ptCount val="22"/>
                <c:pt idx="0">
                  <c:v>0.12781832343248109</c:v>
                </c:pt>
                <c:pt idx="1">
                  <c:v>0.12686268812882548</c:v>
                </c:pt>
                <c:pt idx="2">
                  <c:v>0.13656583194409377</c:v>
                </c:pt>
                <c:pt idx="3">
                  <c:v>0.13190574908946023</c:v>
                </c:pt>
                <c:pt idx="4">
                  <c:v>0.13768094644192383</c:v>
                </c:pt>
                <c:pt idx="5">
                  <c:v>0.15409499137432894</c:v>
                </c:pt>
                <c:pt idx="6">
                  <c:v>0.15109606090036054</c:v>
                </c:pt>
                <c:pt idx="7">
                  <c:v>0.16289628206130774</c:v>
                </c:pt>
                <c:pt idx="8">
                  <c:v>0.17396719012090239</c:v>
                </c:pt>
                <c:pt idx="9">
                  <c:v>0.17936513856200753</c:v>
                </c:pt>
                <c:pt idx="10">
                  <c:v>0.18752781353425801</c:v>
                </c:pt>
                <c:pt idx="11">
                  <c:v>0.18964185750497392</c:v>
                </c:pt>
                <c:pt idx="12">
                  <c:v>0.1912395704308337</c:v>
                </c:pt>
                <c:pt idx="13">
                  <c:v>0.20019254905308193</c:v>
                </c:pt>
                <c:pt idx="14">
                  <c:v>0.19903061487910989</c:v>
                </c:pt>
                <c:pt idx="15">
                  <c:v>0.20004288187516089</c:v>
                </c:pt>
                <c:pt idx="16">
                  <c:v>0.20335602176092551</c:v>
                </c:pt>
                <c:pt idx="17">
                  <c:v>0.20340005027419075</c:v>
                </c:pt>
                <c:pt idx="18">
                  <c:v>0.20209910477845544</c:v>
                </c:pt>
                <c:pt idx="19">
                  <c:v>0.2037275119484116</c:v>
                </c:pt>
                <c:pt idx="20">
                  <c:v>0.20001891406676495</c:v>
                </c:pt>
                <c:pt idx="21">
                  <c:v>0.20585990002103605</c:v>
                </c:pt>
              </c:numCache>
            </c:numRef>
          </c:xVal>
          <c:yVal>
            <c:numRef>
              <c:f>'PARAGON Summary'!$C$32:$C$53</c:f>
              <c:numCache>
                <c:formatCode>General</c:formatCode>
                <c:ptCount val="22"/>
                <c:pt idx="0">
                  <c:v>195</c:v>
                </c:pt>
                <c:pt idx="1">
                  <c:v>190</c:v>
                </c:pt>
                <c:pt idx="2">
                  <c:v>185</c:v>
                </c:pt>
                <c:pt idx="3">
                  <c:v>180</c:v>
                </c:pt>
                <c:pt idx="4">
                  <c:v>175</c:v>
                </c:pt>
                <c:pt idx="5">
                  <c:v>170</c:v>
                </c:pt>
                <c:pt idx="6">
                  <c:v>165</c:v>
                </c:pt>
                <c:pt idx="7">
                  <c:v>160</c:v>
                </c:pt>
                <c:pt idx="8">
                  <c:v>155</c:v>
                </c:pt>
                <c:pt idx="9">
                  <c:v>150</c:v>
                </c:pt>
                <c:pt idx="10">
                  <c:v>145</c:v>
                </c:pt>
                <c:pt idx="11">
                  <c:v>140</c:v>
                </c:pt>
                <c:pt idx="12">
                  <c:v>135</c:v>
                </c:pt>
                <c:pt idx="13">
                  <c:v>130</c:v>
                </c:pt>
                <c:pt idx="14">
                  <c:v>125</c:v>
                </c:pt>
                <c:pt idx="15">
                  <c:v>120</c:v>
                </c:pt>
                <c:pt idx="16">
                  <c:v>115</c:v>
                </c:pt>
                <c:pt idx="17">
                  <c:v>110</c:v>
                </c:pt>
                <c:pt idx="18">
                  <c:v>105</c:v>
                </c:pt>
                <c:pt idx="19">
                  <c:v>100</c:v>
                </c:pt>
                <c:pt idx="20">
                  <c:v>95</c:v>
                </c:pt>
                <c:pt idx="2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A-476A-B594-465F83234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281024"/>
        <c:axId val="216942080"/>
      </c:scatterChart>
      <c:valAx>
        <c:axId val="215281024"/>
        <c:scaling>
          <c:orientation val="minMax"/>
          <c:min val="0.1"/>
        </c:scaling>
        <c:delete val="0"/>
        <c:axPos val="t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DOP (uM)</a:t>
                </a:r>
              </a:p>
            </c:rich>
          </c:tx>
          <c:layout>
            <c:manualLayout>
              <c:xMode val="edge"/>
              <c:yMode val="edge"/>
              <c:x val="0.44096287964004677"/>
              <c:y val="1.520912547528523E-2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6942080"/>
        <c:crosses val="autoZero"/>
        <c:crossBetween val="midCat"/>
      </c:valAx>
      <c:valAx>
        <c:axId val="216942080"/>
        <c:scaling>
          <c:orientation val="maxMin"/>
          <c:max val="200"/>
          <c:min val="60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5281024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48143982002216"/>
          <c:y val="0.12507809147430721"/>
          <c:w val="0.81913760779902511"/>
          <c:h val="0.8452261908326071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'PARAGON Summary'!$L$32:$L$53</c:f>
              <c:numCache>
                <c:formatCode>0.000</c:formatCode>
                <c:ptCount val="22"/>
                <c:pt idx="0">
                  <c:v>2.056219340810137</c:v>
                </c:pt>
                <c:pt idx="1">
                  <c:v>1.997132578143179</c:v>
                </c:pt>
                <c:pt idx="2">
                  <c:v>1.940561390520458</c:v>
                </c:pt>
                <c:pt idx="3">
                  <c:v>1.8079964358636986</c:v>
                </c:pt>
                <c:pt idx="4">
                  <c:v>1.6501587272741418</c:v>
                </c:pt>
                <c:pt idx="5">
                  <c:v>1.4661707385735647</c:v>
                </c:pt>
                <c:pt idx="6">
                  <c:v>1.3860233476292754</c:v>
                </c:pt>
                <c:pt idx="7">
                  <c:v>1.3132471765820517</c:v>
                </c:pt>
                <c:pt idx="8">
                  <c:v>1.2459701695850205</c:v>
                </c:pt>
                <c:pt idx="9">
                  <c:v>1.2019183554382686</c:v>
                </c:pt>
                <c:pt idx="10">
                  <c:v>1.1938451145986249</c:v>
                </c:pt>
                <c:pt idx="11">
                  <c:v>1.1868834069180623</c:v>
                </c:pt>
                <c:pt idx="12">
                  <c:v>1.2047849409537943</c:v>
                </c:pt>
                <c:pt idx="13">
                  <c:v>1.2071835125076014</c:v>
                </c:pt>
                <c:pt idx="14">
                  <c:v>1.2081780421762534</c:v>
                </c:pt>
                <c:pt idx="15">
                  <c:v>1.2054869618963719</c:v>
                </c:pt>
                <c:pt idx="16">
                  <c:v>1.1902180063953067</c:v>
                </c:pt>
                <c:pt idx="17">
                  <c:v>1.1771721172124039</c:v>
                </c:pt>
                <c:pt idx="18">
                  <c:v>1.1415445543765848</c:v>
                </c:pt>
                <c:pt idx="19">
                  <c:v>1.1669343117998121</c:v>
                </c:pt>
                <c:pt idx="20">
                  <c:v>1.1822617690460926</c:v>
                </c:pt>
                <c:pt idx="21">
                  <c:v>1.1787516643332039</c:v>
                </c:pt>
              </c:numCache>
            </c:numRef>
          </c:xVal>
          <c:yVal>
            <c:numRef>
              <c:f>'PARAGON Summary'!$C$32:$C$53</c:f>
              <c:numCache>
                <c:formatCode>General</c:formatCode>
                <c:ptCount val="22"/>
                <c:pt idx="0">
                  <c:v>195</c:v>
                </c:pt>
                <c:pt idx="1">
                  <c:v>190</c:v>
                </c:pt>
                <c:pt idx="2">
                  <c:v>185</c:v>
                </c:pt>
                <c:pt idx="3">
                  <c:v>180</c:v>
                </c:pt>
                <c:pt idx="4">
                  <c:v>175</c:v>
                </c:pt>
                <c:pt idx="5">
                  <c:v>170</c:v>
                </c:pt>
                <c:pt idx="6">
                  <c:v>165</c:v>
                </c:pt>
                <c:pt idx="7">
                  <c:v>160</c:v>
                </c:pt>
                <c:pt idx="8">
                  <c:v>155</c:v>
                </c:pt>
                <c:pt idx="9">
                  <c:v>150</c:v>
                </c:pt>
                <c:pt idx="10">
                  <c:v>145</c:v>
                </c:pt>
                <c:pt idx="11">
                  <c:v>140</c:v>
                </c:pt>
                <c:pt idx="12">
                  <c:v>135</c:v>
                </c:pt>
                <c:pt idx="13">
                  <c:v>130</c:v>
                </c:pt>
                <c:pt idx="14">
                  <c:v>125</c:v>
                </c:pt>
                <c:pt idx="15">
                  <c:v>120</c:v>
                </c:pt>
                <c:pt idx="16">
                  <c:v>115</c:v>
                </c:pt>
                <c:pt idx="17">
                  <c:v>110</c:v>
                </c:pt>
                <c:pt idx="18">
                  <c:v>105</c:v>
                </c:pt>
                <c:pt idx="19">
                  <c:v>100</c:v>
                </c:pt>
                <c:pt idx="20">
                  <c:v>95</c:v>
                </c:pt>
                <c:pt idx="2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8C-4920-856D-15C2D518C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957888"/>
        <c:axId val="215960192"/>
      </c:scatterChart>
      <c:valAx>
        <c:axId val="215957888"/>
        <c:scaling>
          <c:orientation val="minMax"/>
          <c:min val="1"/>
        </c:scaling>
        <c:delete val="0"/>
        <c:axPos val="t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 (uM)</a:t>
                </a:r>
              </a:p>
            </c:rich>
          </c:tx>
          <c:layout>
            <c:manualLayout>
              <c:xMode val="edge"/>
              <c:yMode val="edge"/>
              <c:x val="0.46053418322709688"/>
              <c:y val="2.0278833967046894E-2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5960192"/>
        <c:crosses val="autoZero"/>
        <c:crossBetween val="midCat"/>
      </c:valAx>
      <c:valAx>
        <c:axId val="215960192"/>
        <c:scaling>
          <c:orientation val="maxMin"/>
          <c:max val="200"/>
          <c:min val="60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5957888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48143982002212"/>
          <c:y val="0.12507809147430721"/>
          <c:w val="0.81913760779902511"/>
          <c:h val="0.84522619083260697"/>
        </c:manualLayout>
      </c:layout>
      <c:scatterChart>
        <c:scatterStyle val="lineMarker"/>
        <c:varyColors val="0"/>
        <c:ser>
          <c:idx val="1"/>
          <c:order val="1"/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'PARAGON Summary'!$D$4:$D$27</c:f>
              <c:numCache>
                <c:formatCode>0.00</c:formatCode>
                <c:ptCount val="24"/>
                <c:pt idx="0">
                  <c:v>0.93161387936561357</c:v>
                </c:pt>
                <c:pt idx="1">
                  <c:v>0.85848959399692426</c:v>
                </c:pt>
                <c:pt idx="2">
                  <c:v>0.71191340549355686</c:v>
                </c:pt>
                <c:pt idx="3">
                  <c:v>0.57025148348002075</c:v>
                </c:pt>
                <c:pt idx="4">
                  <c:v>0.43848361799934488</c:v>
                </c:pt>
                <c:pt idx="5">
                  <c:v>0.3428192303306295</c:v>
                </c:pt>
                <c:pt idx="6">
                  <c:v>0.21203421814791995</c:v>
                </c:pt>
                <c:pt idx="7">
                  <c:v>7.0241249027988312E-2</c:v>
                </c:pt>
                <c:pt idx="8">
                  <c:v>1.7167170937810575E-2</c:v>
                </c:pt>
                <c:pt idx="9">
                  <c:v>2.5357615087529359E-2</c:v>
                </c:pt>
                <c:pt idx="10">
                  <c:v>1.2514998660770304E-2</c:v>
                </c:pt>
                <c:pt idx="11">
                  <c:v>8.518061915707538E-3</c:v>
                </c:pt>
                <c:pt idx="12">
                  <c:v>5.3729313622155241E-3</c:v>
                </c:pt>
                <c:pt idx="13">
                  <c:v>1.0352721405244545E-2</c:v>
                </c:pt>
                <c:pt idx="14">
                  <c:v>1.3301281299143309E-2</c:v>
                </c:pt>
                <c:pt idx="15">
                  <c:v>1.1073480490419799E-2</c:v>
                </c:pt>
                <c:pt idx="16">
                  <c:v>5.8971197877975261E-3</c:v>
                </c:pt>
                <c:pt idx="17">
                  <c:v>8.2559677029165369E-3</c:v>
                </c:pt>
                <c:pt idx="18">
                  <c:v>4.259030957853769E-3</c:v>
                </c:pt>
                <c:pt idx="19">
                  <c:v>0</c:v>
                </c:pt>
                <c:pt idx="20">
                  <c:v>8.5180619157075371E-4</c:v>
                </c:pt>
                <c:pt idx="21">
                  <c:v>6.9454966389615302E-3</c:v>
                </c:pt>
                <c:pt idx="22">
                  <c:v>7.1420672985547818E-3</c:v>
                </c:pt>
                <c:pt idx="23">
                  <c:v>5.307407809017773E-3</c:v>
                </c:pt>
              </c:numCache>
            </c:numRef>
          </c:xVal>
          <c:yVal>
            <c:numRef>
              <c:f>'PARAGON Summary'!$C$4:$C$27</c:f>
              <c:numCache>
                <c:formatCode>General</c:formatCode>
                <c:ptCount val="24"/>
                <c:pt idx="0">
                  <c:v>190</c:v>
                </c:pt>
                <c:pt idx="1">
                  <c:v>185</c:v>
                </c:pt>
                <c:pt idx="2">
                  <c:v>180</c:v>
                </c:pt>
                <c:pt idx="3">
                  <c:v>175</c:v>
                </c:pt>
                <c:pt idx="4">
                  <c:v>170</c:v>
                </c:pt>
                <c:pt idx="5">
                  <c:v>165</c:v>
                </c:pt>
                <c:pt idx="6">
                  <c:v>160</c:v>
                </c:pt>
                <c:pt idx="7">
                  <c:v>155</c:v>
                </c:pt>
                <c:pt idx="8">
                  <c:v>150</c:v>
                </c:pt>
                <c:pt idx="9">
                  <c:v>145</c:v>
                </c:pt>
                <c:pt idx="10">
                  <c:v>140</c:v>
                </c:pt>
                <c:pt idx="11">
                  <c:v>135</c:v>
                </c:pt>
                <c:pt idx="12">
                  <c:v>130</c:v>
                </c:pt>
                <c:pt idx="13">
                  <c:v>125</c:v>
                </c:pt>
                <c:pt idx="14">
                  <c:v>120</c:v>
                </c:pt>
                <c:pt idx="15">
                  <c:v>115</c:v>
                </c:pt>
                <c:pt idx="16">
                  <c:v>110</c:v>
                </c:pt>
                <c:pt idx="17">
                  <c:v>105</c:v>
                </c:pt>
                <c:pt idx="18">
                  <c:v>100</c:v>
                </c:pt>
                <c:pt idx="19">
                  <c:v>95</c:v>
                </c:pt>
                <c:pt idx="20">
                  <c:v>90</c:v>
                </c:pt>
                <c:pt idx="21">
                  <c:v>85</c:v>
                </c:pt>
                <c:pt idx="22">
                  <c:v>80</c:v>
                </c:pt>
                <c:pt idx="23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75-4CE6-8BA5-7AF6A554740D}"/>
            </c:ext>
          </c:extLst>
        </c:ser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'PARAGON Summary'!$G$4:$G$27</c:f>
              <c:numCache>
                <c:formatCode>0.00</c:formatCode>
                <c:ptCount val="24"/>
                <c:pt idx="0">
                  <c:v>5.0574354535683561</c:v>
                </c:pt>
                <c:pt idx="1">
                  <c:v>4.9534495746435265</c:v>
                </c:pt>
                <c:pt idx="2">
                  <c:v>4.9318923256414662</c:v>
                </c:pt>
                <c:pt idx="3">
                  <c:v>4.7861679433296693</c:v>
                </c:pt>
                <c:pt idx="4">
                  <c:v>4.745739911006658</c:v>
                </c:pt>
                <c:pt idx="5">
                  <c:v>4.7059015906624255</c:v>
                </c:pt>
                <c:pt idx="6">
                  <c:v>4.7132402286205739</c:v>
                </c:pt>
                <c:pt idx="7">
                  <c:v>4.6832959648092016</c:v>
                </c:pt>
                <c:pt idx="8">
                  <c:v>4.7467882878578216</c:v>
                </c:pt>
                <c:pt idx="9">
                  <c:v>4.662197380679526</c:v>
                </c:pt>
                <c:pt idx="10">
                  <c:v>4.6587246323600455</c:v>
                </c:pt>
                <c:pt idx="11">
                  <c:v>4.6647527992542379</c:v>
                </c:pt>
                <c:pt idx="12">
                  <c:v>4.6482408638484056</c:v>
                </c:pt>
                <c:pt idx="13">
                  <c:v>4.7007907535130009</c:v>
                </c:pt>
                <c:pt idx="14">
                  <c:v>4.7152714587697035</c:v>
                </c:pt>
                <c:pt idx="15">
                  <c:v>4.7030185543217247</c:v>
                </c:pt>
                <c:pt idx="16">
                  <c:v>4.7259517979409367</c:v>
                </c:pt>
                <c:pt idx="17">
                  <c:v>4.7344043363034469</c:v>
                </c:pt>
                <c:pt idx="18">
                  <c:v>4.8905469635736862</c:v>
                </c:pt>
                <c:pt idx="19">
                  <c:v>4.9286816715347763</c:v>
                </c:pt>
                <c:pt idx="20">
                  <c:v>4.8042524440122492</c:v>
                </c:pt>
                <c:pt idx="21">
                  <c:v>4.8652548720393547</c:v>
                </c:pt>
                <c:pt idx="22">
                  <c:v>4.844287335016074</c:v>
                </c:pt>
                <c:pt idx="23">
                  <c:v>4.8695139029972081</c:v>
                </c:pt>
              </c:numCache>
            </c:numRef>
          </c:xVal>
          <c:yVal>
            <c:numRef>
              <c:f>'PARAGON Summary'!$C$4:$C$27</c:f>
              <c:numCache>
                <c:formatCode>General</c:formatCode>
                <c:ptCount val="24"/>
                <c:pt idx="0">
                  <c:v>190</c:v>
                </c:pt>
                <c:pt idx="1">
                  <c:v>185</c:v>
                </c:pt>
                <c:pt idx="2">
                  <c:v>180</c:v>
                </c:pt>
                <c:pt idx="3">
                  <c:v>175</c:v>
                </c:pt>
                <c:pt idx="4">
                  <c:v>170</c:v>
                </c:pt>
                <c:pt idx="5">
                  <c:v>165</c:v>
                </c:pt>
                <c:pt idx="6">
                  <c:v>160</c:v>
                </c:pt>
                <c:pt idx="7">
                  <c:v>155</c:v>
                </c:pt>
                <c:pt idx="8">
                  <c:v>150</c:v>
                </c:pt>
                <c:pt idx="9">
                  <c:v>145</c:v>
                </c:pt>
                <c:pt idx="10">
                  <c:v>140</c:v>
                </c:pt>
                <c:pt idx="11">
                  <c:v>135</c:v>
                </c:pt>
                <c:pt idx="12">
                  <c:v>130</c:v>
                </c:pt>
                <c:pt idx="13">
                  <c:v>125</c:v>
                </c:pt>
                <c:pt idx="14">
                  <c:v>120</c:v>
                </c:pt>
                <c:pt idx="15">
                  <c:v>115</c:v>
                </c:pt>
                <c:pt idx="16">
                  <c:v>110</c:v>
                </c:pt>
                <c:pt idx="17">
                  <c:v>105</c:v>
                </c:pt>
                <c:pt idx="18">
                  <c:v>100</c:v>
                </c:pt>
                <c:pt idx="19">
                  <c:v>95</c:v>
                </c:pt>
                <c:pt idx="20">
                  <c:v>90</c:v>
                </c:pt>
                <c:pt idx="21">
                  <c:v>85</c:v>
                </c:pt>
                <c:pt idx="22">
                  <c:v>80</c:v>
                </c:pt>
                <c:pt idx="23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75-4CE6-8BA5-7AF6A5547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997440"/>
        <c:axId val="216004096"/>
      </c:scatterChart>
      <c:valAx>
        <c:axId val="215997440"/>
        <c:scaling>
          <c:orientation val="minMax"/>
        </c:scaling>
        <c:delete val="0"/>
        <c:axPos val="t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N+N and TDN (uM)</a:t>
                </a:r>
              </a:p>
            </c:rich>
          </c:tx>
          <c:layout>
            <c:manualLayout>
              <c:xMode val="edge"/>
              <c:yMode val="edge"/>
              <c:x val="0.37514535683039613"/>
              <c:y val="2.0278833967046894E-2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6004096"/>
        <c:crosses val="autoZero"/>
        <c:crossBetween val="midCat"/>
      </c:valAx>
      <c:valAx>
        <c:axId val="216004096"/>
        <c:scaling>
          <c:orientation val="maxMin"/>
          <c:min val="60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5997440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48143982002216"/>
          <c:y val="0.12507809147430721"/>
          <c:w val="0.81913760779902511"/>
          <c:h val="0.8452261908326071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</c:marker>
          <c:errBars>
            <c:errDir val="x"/>
            <c:errBarType val="both"/>
            <c:errValType val="fixedVal"/>
            <c:noEndCap val="1"/>
            <c:val val="0.1"/>
          </c:errBars>
          <c:xVal>
            <c:numRef>
              <c:f>'PARAGON Summary'!$H$4:$H$27</c:f>
              <c:numCache>
                <c:formatCode>0.00</c:formatCode>
                <c:ptCount val="24"/>
                <c:pt idx="0">
                  <c:v>4.1258215742027424</c:v>
                </c:pt>
                <c:pt idx="1">
                  <c:v>4.0949599806466024</c:v>
                </c:pt>
                <c:pt idx="2">
                  <c:v>4.2199789201479092</c:v>
                </c:pt>
                <c:pt idx="3">
                  <c:v>4.2159164598496481</c:v>
                </c:pt>
                <c:pt idx="4">
                  <c:v>4.3072562930073133</c:v>
                </c:pt>
                <c:pt idx="5">
                  <c:v>4.3630823603317959</c:v>
                </c:pt>
                <c:pt idx="6">
                  <c:v>4.5012060104726537</c:v>
                </c:pt>
                <c:pt idx="7">
                  <c:v>4.613054715781213</c:v>
                </c:pt>
                <c:pt idx="8">
                  <c:v>4.7296211169200113</c:v>
                </c:pt>
                <c:pt idx="9">
                  <c:v>4.6368397655919971</c:v>
                </c:pt>
                <c:pt idx="10">
                  <c:v>4.6462096336992751</c:v>
                </c:pt>
                <c:pt idx="11">
                  <c:v>4.6562347373385302</c:v>
                </c:pt>
                <c:pt idx="12">
                  <c:v>4.6428679324861903</c:v>
                </c:pt>
                <c:pt idx="13">
                  <c:v>4.6904380321077568</c:v>
                </c:pt>
                <c:pt idx="14">
                  <c:v>4.7019701774705602</c:v>
                </c:pt>
                <c:pt idx="15">
                  <c:v>4.6919450738313051</c:v>
                </c:pt>
                <c:pt idx="16">
                  <c:v>4.7200546781531392</c:v>
                </c:pt>
                <c:pt idx="17">
                  <c:v>4.7261483686005308</c:v>
                </c:pt>
                <c:pt idx="18">
                  <c:v>4.8862879326158328</c:v>
                </c:pt>
                <c:pt idx="19">
                  <c:v>4.9286816715347763</c:v>
                </c:pt>
                <c:pt idx="20">
                  <c:v>4.8034006378206788</c:v>
                </c:pt>
                <c:pt idx="21">
                  <c:v>4.8583093754003928</c:v>
                </c:pt>
                <c:pt idx="22">
                  <c:v>4.8371452677175188</c:v>
                </c:pt>
                <c:pt idx="23">
                  <c:v>4.8642064951881903</c:v>
                </c:pt>
              </c:numCache>
            </c:numRef>
          </c:xVal>
          <c:yVal>
            <c:numRef>
              <c:f>'PARAGON Summary'!$C$4:$C$27</c:f>
              <c:numCache>
                <c:formatCode>General</c:formatCode>
                <c:ptCount val="24"/>
                <c:pt idx="0">
                  <c:v>190</c:v>
                </c:pt>
                <c:pt idx="1">
                  <c:v>185</c:v>
                </c:pt>
                <c:pt idx="2">
                  <c:v>180</c:v>
                </c:pt>
                <c:pt idx="3">
                  <c:v>175</c:v>
                </c:pt>
                <c:pt idx="4">
                  <c:v>170</c:v>
                </c:pt>
                <c:pt idx="5">
                  <c:v>165</c:v>
                </c:pt>
                <c:pt idx="6">
                  <c:v>160</c:v>
                </c:pt>
                <c:pt idx="7">
                  <c:v>155</c:v>
                </c:pt>
                <c:pt idx="8">
                  <c:v>150</c:v>
                </c:pt>
                <c:pt idx="9">
                  <c:v>145</c:v>
                </c:pt>
                <c:pt idx="10">
                  <c:v>140</c:v>
                </c:pt>
                <c:pt idx="11">
                  <c:v>135</c:v>
                </c:pt>
                <c:pt idx="12">
                  <c:v>130</c:v>
                </c:pt>
                <c:pt idx="13">
                  <c:v>125</c:v>
                </c:pt>
                <c:pt idx="14">
                  <c:v>120</c:v>
                </c:pt>
                <c:pt idx="15">
                  <c:v>115</c:v>
                </c:pt>
                <c:pt idx="16">
                  <c:v>110</c:v>
                </c:pt>
                <c:pt idx="17">
                  <c:v>105</c:v>
                </c:pt>
                <c:pt idx="18">
                  <c:v>100</c:v>
                </c:pt>
                <c:pt idx="19">
                  <c:v>95</c:v>
                </c:pt>
                <c:pt idx="20">
                  <c:v>90</c:v>
                </c:pt>
                <c:pt idx="21">
                  <c:v>85</c:v>
                </c:pt>
                <c:pt idx="22">
                  <c:v>80</c:v>
                </c:pt>
                <c:pt idx="23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A0-496D-8891-1764A05FD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485888"/>
        <c:axId val="216487808"/>
      </c:scatterChart>
      <c:valAx>
        <c:axId val="216485888"/>
        <c:scaling>
          <c:orientation val="minMax"/>
          <c:min val="3.5"/>
        </c:scaling>
        <c:delete val="0"/>
        <c:axPos val="t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DON (uM)</a:t>
                </a:r>
              </a:p>
            </c:rich>
          </c:tx>
          <c:layout>
            <c:manualLayout>
              <c:xMode val="edge"/>
              <c:yMode val="edge"/>
              <c:x val="0.44096287964004677"/>
              <c:y val="1.520912547528523E-2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6487808"/>
        <c:crosses val="autoZero"/>
        <c:crossBetween val="midCat"/>
      </c:valAx>
      <c:valAx>
        <c:axId val="216487808"/>
        <c:scaling>
          <c:orientation val="maxMin"/>
          <c:min val="60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6485888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48143982002207"/>
          <c:y val="0.12507809147430721"/>
          <c:w val="0.81913760779902511"/>
          <c:h val="0.84522619083260675"/>
        </c:manualLayout>
      </c:layout>
      <c:scatterChart>
        <c:scatterStyle val="lineMarker"/>
        <c:varyColors val="0"/>
        <c:ser>
          <c:idx val="1"/>
          <c:order val="1"/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'PARAGON Summary'!$D$32:$D$53</c:f>
              <c:numCache>
                <c:formatCode>0.00</c:formatCode>
                <c:ptCount val="22"/>
                <c:pt idx="0">
                  <c:v>1.5551816730509855</c:v>
                </c:pt>
                <c:pt idx="1">
                  <c:v>1.4273323821375916</c:v>
                </c:pt>
                <c:pt idx="2">
                  <c:v>1.2868495020037285</c:v>
                </c:pt>
                <c:pt idx="3">
                  <c:v>0.960679180306511</c:v>
                </c:pt>
                <c:pt idx="4">
                  <c:v>0.63398245905844064</c:v>
                </c:pt>
                <c:pt idx="5">
                  <c:v>0.40045845831133053</c:v>
                </c:pt>
                <c:pt idx="6">
                  <c:v>0.29524434808461064</c:v>
                </c:pt>
                <c:pt idx="7">
                  <c:v>0.20884902180088122</c:v>
                </c:pt>
                <c:pt idx="8">
                  <c:v>9.685751735693042E-2</c:v>
                </c:pt>
                <c:pt idx="9">
                  <c:v>1.9937382988552934E-2</c:v>
                </c:pt>
                <c:pt idx="10">
                  <c:v>9.6725917469217201E-3</c:v>
                </c:pt>
                <c:pt idx="11">
                  <c:v>9.1461921960688374E-3</c:v>
                </c:pt>
                <c:pt idx="12">
                  <c:v>1.2238789557329523E-2</c:v>
                </c:pt>
                <c:pt idx="13">
                  <c:v>1.0133191353917992E-2</c:v>
                </c:pt>
                <c:pt idx="14">
                  <c:v>1.2107189669616302E-2</c:v>
                </c:pt>
                <c:pt idx="15">
                  <c:v>1.7700184897428181E-2</c:v>
                </c:pt>
                <c:pt idx="16">
                  <c:v>1.0001591466204772E-2</c:v>
                </c:pt>
                <c:pt idx="17">
                  <c:v>1.0133191353917992E-2</c:v>
                </c:pt>
                <c:pt idx="18">
                  <c:v>6.3167946102345926E-3</c:v>
                </c:pt>
                <c:pt idx="19">
                  <c:v>9.0145923083556172E-3</c:v>
                </c:pt>
                <c:pt idx="20">
                  <c:v>4.408596238392893E-3</c:v>
                </c:pt>
                <c:pt idx="21">
                  <c:v>7.6327934873668003E-3</c:v>
                </c:pt>
              </c:numCache>
            </c:numRef>
          </c:xVal>
          <c:yVal>
            <c:numRef>
              <c:f>'PARAGON Summary'!$C$32:$C$53</c:f>
              <c:numCache>
                <c:formatCode>General</c:formatCode>
                <c:ptCount val="22"/>
                <c:pt idx="0">
                  <c:v>195</c:v>
                </c:pt>
                <c:pt idx="1">
                  <c:v>190</c:v>
                </c:pt>
                <c:pt idx="2">
                  <c:v>185</c:v>
                </c:pt>
                <c:pt idx="3">
                  <c:v>180</c:v>
                </c:pt>
                <c:pt idx="4">
                  <c:v>175</c:v>
                </c:pt>
                <c:pt idx="5">
                  <c:v>170</c:v>
                </c:pt>
                <c:pt idx="6">
                  <c:v>165</c:v>
                </c:pt>
                <c:pt idx="7">
                  <c:v>160</c:v>
                </c:pt>
                <c:pt idx="8">
                  <c:v>155</c:v>
                </c:pt>
                <c:pt idx="9">
                  <c:v>150</c:v>
                </c:pt>
                <c:pt idx="10">
                  <c:v>145</c:v>
                </c:pt>
                <c:pt idx="11">
                  <c:v>140</c:v>
                </c:pt>
                <c:pt idx="12">
                  <c:v>135</c:v>
                </c:pt>
                <c:pt idx="13">
                  <c:v>130</c:v>
                </c:pt>
                <c:pt idx="14">
                  <c:v>125</c:v>
                </c:pt>
                <c:pt idx="15">
                  <c:v>120</c:v>
                </c:pt>
                <c:pt idx="16">
                  <c:v>115</c:v>
                </c:pt>
                <c:pt idx="17">
                  <c:v>110</c:v>
                </c:pt>
                <c:pt idx="18">
                  <c:v>105</c:v>
                </c:pt>
                <c:pt idx="19">
                  <c:v>100</c:v>
                </c:pt>
                <c:pt idx="20">
                  <c:v>95</c:v>
                </c:pt>
                <c:pt idx="2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5C-4032-89BD-DCEFBEDE12D4}"/>
            </c:ext>
          </c:extLst>
        </c:ser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'PARAGON Summary'!$G$32:$G$53</c:f>
              <c:numCache>
                <c:formatCode>0.00</c:formatCode>
                <c:ptCount val="22"/>
                <c:pt idx="0">
                  <c:v>5.5314064803620919</c:v>
                </c:pt>
                <c:pt idx="1">
                  <c:v>5.4699493328000175</c:v>
                </c:pt>
                <c:pt idx="2">
                  <c:v>5.3580894282437797</c:v>
                </c:pt>
                <c:pt idx="3">
                  <c:v>5.0528434886929645</c:v>
                </c:pt>
                <c:pt idx="4">
                  <c:v>4.9260469968812766</c:v>
                </c:pt>
                <c:pt idx="5">
                  <c:v>4.7751019256742122</c:v>
                </c:pt>
                <c:pt idx="6">
                  <c:v>4.7356877593041027</c:v>
                </c:pt>
                <c:pt idx="7">
                  <c:v>4.6846270028713732</c:v>
                </c:pt>
                <c:pt idx="8">
                  <c:v>4.753980143696241</c:v>
                </c:pt>
                <c:pt idx="9">
                  <c:v>4.660215223700571</c:v>
                </c:pt>
                <c:pt idx="10">
                  <c:v>4.6639000205565413</c:v>
                </c:pt>
                <c:pt idx="11">
                  <c:v>4.6702826151106329</c:v>
                </c:pt>
                <c:pt idx="12">
                  <c:v>4.7129867786735726</c:v>
                </c:pt>
                <c:pt idx="13">
                  <c:v>4.6950891939445745</c:v>
                </c:pt>
                <c:pt idx="14">
                  <c:v>4.7783261229231861</c:v>
                </c:pt>
                <c:pt idx="15">
                  <c:v>5.2425447268315724</c:v>
                </c:pt>
                <c:pt idx="16">
                  <c:v>4.779576321856462</c:v>
                </c:pt>
                <c:pt idx="17">
                  <c:v>4.9963871368639934</c:v>
                </c:pt>
                <c:pt idx="18">
                  <c:v>4.9753311548298775</c:v>
                </c:pt>
                <c:pt idx="19">
                  <c:v>4.9067018133874338</c:v>
                </c:pt>
                <c:pt idx="20">
                  <c:v>4.9396017853157392</c:v>
                </c:pt>
                <c:pt idx="21">
                  <c:v>4.9259811969374203</c:v>
                </c:pt>
              </c:numCache>
            </c:numRef>
          </c:xVal>
          <c:yVal>
            <c:numRef>
              <c:f>'PARAGON Summary'!$C$32:$C$53</c:f>
              <c:numCache>
                <c:formatCode>General</c:formatCode>
                <c:ptCount val="22"/>
                <c:pt idx="0">
                  <c:v>195</c:v>
                </c:pt>
                <c:pt idx="1">
                  <c:v>190</c:v>
                </c:pt>
                <c:pt idx="2">
                  <c:v>185</c:v>
                </c:pt>
                <c:pt idx="3">
                  <c:v>180</c:v>
                </c:pt>
                <c:pt idx="4">
                  <c:v>175</c:v>
                </c:pt>
                <c:pt idx="5">
                  <c:v>170</c:v>
                </c:pt>
                <c:pt idx="6">
                  <c:v>165</c:v>
                </c:pt>
                <c:pt idx="7">
                  <c:v>160</c:v>
                </c:pt>
                <c:pt idx="8">
                  <c:v>155</c:v>
                </c:pt>
                <c:pt idx="9">
                  <c:v>150</c:v>
                </c:pt>
                <c:pt idx="10">
                  <c:v>145</c:v>
                </c:pt>
                <c:pt idx="11">
                  <c:v>140</c:v>
                </c:pt>
                <c:pt idx="12">
                  <c:v>135</c:v>
                </c:pt>
                <c:pt idx="13">
                  <c:v>130</c:v>
                </c:pt>
                <c:pt idx="14">
                  <c:v>125</c:v>
                </c:pt>
                <c:pt idx="15">
                  <c:v>120</c:v>
                </c:pt>
                <c:pt idx="16">
                  <c:v>115</c:v>
                </c:pt>
                <c:pt idx="17">
                  <c:v>110</c:v>
                </c:pt>
                <c:pt idx="18">
                  <c:v>105</c:v>
                </c:pt>
                <c:pt idx="19">
                  <c:v>100</c:v>
                </c:pt>
                <c:pt idx="20">
                  <c:v>95</c:v>
                </c:pt>
                <c:pt idx="2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5C-4032-89BD-DCEFBEDE1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01952"/>
        <c:axId val="189108608"/>
      </c:scatterChart>
      <c:valAx>
        <c:axId val="189101952"/>
        <c:scaling>
          <c:orientation val="minMax"/>
        </c:scaling>
        <c:delete val="0"/>
        <c:axPos val="t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N+N and TDN (uM)</a:t>
                </a:r>
              </a:p>
            </c:rich>
          </c:tx>
          <c:layout>
            <c:manualLayout>
              <c:xMode val="edge"/>
              <c:yMode val="edge"/>
              <c:x val="0.37514535683039613"/>
              <c:y val="2.0278833967046894E-2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89108608"/>
        <c:crosses val="autoZero"/>
        <c:crossBetween val="midCat"/>
      </c:valAx>
      <c:valAx>
        <c:axId val="189108608"/>
        <c:scaling>
          <c:orientation val="maxMin"/>
          <c:max val="200"/>
          <c:min val="60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89101952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48143982002212"/>
          <c:y val="0.12507809147430721"/>
          <c:w val="0.81913760779902511"/>
          <c:h val="0.8452261908326069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</c:marker>
          <c:errBars>
            <c:errDir val="x"/>
            <c:errBarType val="both"/>
            <c:errValType val="fixedVal"/>
            <c:noEndCap val="1"/>
            <c:val val="0.1"/>
          </c:errBars>
          <c:xVal>
            <c:numRef>
              <c:f>'PARAGON Summary'!$H$32:$H$53</c:f>
              <c:numCache>
                <c:formatCode>0.00</c:formatCode>
                <c:ptCount val="22"/>
                <c:pt idx="0">
                  <c:v>3.9762248073111062</c:v>
                </c:pt>
                <c:pt idx="1">
                  <c:v>4.0426169506624259</c:v>
                </c:pt>
                <c:pt idx="2">
                  <c:v>4.0712399262400512</c:v>
                </c:pt>
                <c:pt idx="3">
                  <c:v>4.0921643083864536</c:v>
                </c:pt>
                <c:pt idx="4">
                  <c:v>4.2920645378228359</c:v>
                </c:pt>
                <c:pt idx="5">
                  <c:v>4.3746434673628816</c:v>
                </c:pt>
                <c:pt idx="6">
                  <c:v>4.4404434112194924</c:v>
                </c:pt>
                <c:pt idx="7">
                  <c:v>4.4757779810704923</c:v>
                </c:pt>
                <c:pt idx="8">
                  <c:v>4.6571226263393104</c:v>
                </c:pt>
                <c:pt idx="9">
                  <c:v>4.6402778407120184</c:v>
                </c:pt>
                <c:pt idx="10">
                  <c:v>4.6542274288096195</c:v>
                </c:pt>
                <c:pt idx="11">
                  <c:v>4.6611364229145638</c:v>
                </c:pt>
                <c:pt idx="12">
                  <c:v>4.7007479891162429</c:v>
                </c:pt>
                <c:pt idx="13">
                  <c:v>4.6849560025906563</c:v>
                </c:pt>
                <c:pt idx="14">
                  <c:v>4.7662189332535698</c:v>
                </c:pt>
                <c:pt idx="15">
                  <c:v>5.2248445419341438</c:v>
                </c:pt>
                <c:pt idx="16">
                  <c:v>4.7695747303902571</c:v>
                </c:pt>
                <c:pt idx="17">
                  <c:v>4.9862539455100752</c:v>
                </c:pt>
                <c:pt idx="18">
                  <c:v>4.969014360219643</c:v>
                </c:pt>
                <c:pt idx="19">
                  <c:v>4.8976872210790781</c:v>
                </c:pt>
                <c:pt idx="20">
                  <c:v>4.9351931890773466</c:v>
                </c:pt>
                <c:pt idx="21">
                  <c:v>4.9183484034500538</c:v>
                </c:pt>
              </c:numCache>
            </c:numRef>
          </c:xVal>
          <c:yVal>
            <c:numRef>
              <c:f>'PARAGON Summary'!$C$32:$C$53</c:f>
              <c:numCache>
                <c:formatCode>General</c:formatCode>
                <c:ptCount val="22"/>
                <c:pt idx="0">
                  <c:v>195</c:v>
                </c:pt>
                <c:pt idx="1">
                  <c:v>190</c:v>
                </c:pt>
                <c:pt idx="2">
                  <c:v>185</c:v>
                </c:pt>
                <c:pt idx="3">
                  <c:v>180</c:v>
                </c:pt>
                <c:pt idx="4">
                  <c:v>175</c:v>
                </c:pt>
                <c:pt idx="5">
                  <c:v>170</c:v>
                </c:pt>
                <c:pt idx="6">
                  <c:v>165</c:v>
                </c:pt>
                <c:pt idx="7">
                  <c:v>160</c:v>
                </c:pt>
                <c:pt idx="8">
                  <c:v>155</c:v>
                </c:pt>
                <c:pt idx="9">
                  <c:v>150</c:v>
                </c:pt>
                <c:pt idx="10">
                  <c:v>145</c:v>
                </c:pt>
                <c:pt idx="11">
                  <c:v>140</c:v>
                </c:pt>
                <c:pt idx="12">
                  <c:v>135</c:v>
                </c:pt>
                <c:pt idx="13">
                  <c:v>130</c:v>
                </c:pt>
                <c:pt idx="14">
                  <c:v>125</c:v>
                </c:pt>
                <c:pt idx="15">
                  <c:v>120</c:v>
                </c:pt>
                <c:pt idx="16">
                  <c:v>115</c:v>
                </c:pt>
                <c:pt idx="17">
                  <c:v>110</c:v>
                </c:pt>
                <c:pt idx="18">
                  <c:v>105</c:v>
                </c:pt>
                <c:pt idx="19">
                  <c:v>100</c:v>
                </c:pt>
                <c:pt idx="20">
                  <c:v>95</c:v>
                </c:pt>
                <c:pt idx="2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D6-420E-BD62-4339F1C78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35488"/>
        <c:axId val="216519424"/>
      </c:scatterChart>
      <c:valAx>
        <c:axId val="189135488"/>
        <c:scaling>
          <c:orientation val="minMax"/>
          <c:min val="3.5"/>
        </c:scaling>
        <c:delete val="0"/>
        <c:axPos val="t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DON (uM)</a:t>
                </a:r>
              </a:p>
            </c:rich>
          </c:tx>
          <c:layout>
            <c:manualLayout>
              <c:xMode val="edge"/>
              <c:yMode val="edge"/>
              <c:x val="0.44096287964004693"/>
              <c:y val="1.5209125475285237E-2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6519424"/>
        <c:crosses val="autoZero"/>
        <c:crossBetween val="midCat"/>
      </c:valAx>
      <c:valAx>
        <c:axId val="216519424"/>
        <c:scaling>
          <c:orientation val="maxMin"/>
          <c:max val="200"/>
          <c:min val="60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89135488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48143982002207"/>
          <c:y val="0.12507809147430721"/>
          <c:w val="0.81913760779902511"/>
          <c:h val="0.84522619083260675"/>
        </c:manualLayout>
      </c:layout>
      <c:scatterChart>
        <c:scatterStyle val="lineMarker"/>
        <c:varyColors val="0"/>
        <c:ser>
          <c:idx val="1"/>
          <c:order val="0"/>
          <c:spPr>
            <a:ln w="15875">
              <a:solidFill>
                <a:srgbClr val="FFC000"/>
              </a:solidFill>
            </a:ln>
          </c:spPr>
          <c:marker>
            <c:symbol val="diamond"/>
            <c:size val="7"/>
            <c:spPr>
              <a:solidFill>
                <a:srgbClr val="FFC000"/>
              </a:solidFill>
              <a:ln w="9525">
                <a:solidFill>
                  <a:sysClr val="windowText" lastClr="000000"/>
                </a:solidFill>
              </a:ln>
            </c:spPr>
          </c:marker>
          <c:xVal>
            <c:numRef>
              <c:f>'PARAGON Summary'!$E$4:$E$27</c:f>
              <c:numCache>
                <c:formatCode>0.000</c:formatCode>
                <c:ptCount val="24"/>
                <c:pt idx="0">
                  <c:v>2.2174991909945079E-2</c:v>
                </c:pt>
                <c:pt idx="1">
                  <c:v>2.3762821719258267E-2</c:v>
                </c:pt>
                <c:pt idx="2">
                  <c:v>3.4827503583177356E-2</c:v>
                </c:pt>
                <c:pt idx="3">
                  <c:v>0.11103716757310324</c:v>
                </c:pt>
                <c:pt idx="4">
                  <c:v>0.25832615779018558</c:v>
                </c:pt>
                <c:pt idx="5">
                  <c:v>0.28797028676504705</c:v>
                </c:pt>
                <c:pt idx="6">
                  <c:v>0.20731538722289175</c:v>
                </c:pt>
                <c:pt idx="7">
                  <c:v>6.8529012161143918E-2</c:v>
                </c:pt>
                <c:pt idx="8">
                  <c:v>9.89268847773251E-3</c:v>
                </c:pt>
                <c:pt idx="9">
                  <c:v>5.0478818222997766E-3</c:v>
                </c:pt>
                <c:pt idx="10">
                  <c:v>5.3494673767863305E-3</c:v>
                </c:pt>
                <c:pt idx="11">
                  <c:v>5.4448474752359297E-3</c:v>
                </c:pt>
                <c:pt idx="12">
                  <c:v>4.3671282769538909E-3</c:v>
                </c:pt>
                <c:pt idx="13">
                  <c:v>3.4039739134412235E-3</c:v>
                </c:pt>
                <c:pt idx="14">
                  <c:v>2.6157783470059977E-3</c:v>
                </c:pt>
                <c:pt idx="15">
                  <c:v>1.9905077713782628E-3</c:v>
                </c:pt>
                <c:pt idx="16">
                  <c:v>1.1172133257131693E-3</c:v>
                </c:pt>
                <c:pt idx="17">
                  <c:v>1.6924367631154099E-3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1.1842896119079007E-3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'PARAGON Summary'!$C$4:$C$27</c:f>
              <c:numCache>
                <c:formatCode>General</c:formatCode>
                <c:ptCount val="24"/>
                <c:pt idx="0">
                  <c:v>190</c:v>
                </c:pt>
                <c:pt idx="1">
                  <c:v>185</c:v>
                </c:pt>
                <c:pt idx="2">
                  <c:v>180</c:v>
                </c:pt>
                <c:pt idx="3">
                  <c:v>175</c:v>
                </c:pt>
                <c:pt idx="4">
                  <c:v>170</c:v>
                </c:pt>
                <c:pt idx="5">
                  <c:v>165</c:v>
                </c:pt>
                <c:pt idx="6">
                  <c:v>160</c:v>
                </c:pt>
                <c:pt idx="7">
                  <c:v>155</c:v>
                </c:pt>
                <c:pt idx="8">
                  <c:v>150</c:v>
                </c:pt>
                <c:pt idx="9">
                  <c:v>145</c:v>
                </c:pt>
                <c:pt idx="10">
                  <c:v>140</c:v>
                </c:pt>
                <c:pt idx="11">
                  <c:v>135</c:v>
                </c:pt>
                <c:pt idx="12">
                  <c:v>130</c:v>
                </c:pt>
                <c:pt idx="13">
                  <c:v>125</c:v>
                </c:pt>
                <c:pt idx="14">
                  <c:v>120</c:v>
                </c:pt>
                <c:pt idx="15">
                  <c:v>115</c:v>
                </c:pt>
                <c:pt idx="16">
                  <c:v>110</c:v>
                </c:pt>
                <c:pt idx="17">
                  <c:v>105</c:v>
                </c:pt>
                <c:pt idx="18">
                  <c:v>100</c:v>
                </c:pt>
                <c:pt idx="19">
                  <c:v>95</c:v>
                </c:pt>
                <c:pt idx="20">
                  <c:v>90</c:v>
                </c:pt>
                <c:pt idx="21">
                  <c:v>85</c:v>
                </c:pt>
                <c:pt idx="22">
                  <c:v>80</c:v>
                </c:pt>
                <c:pt idx="23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05-4888-8D62-13DEEA607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647744"/>
        <c:axId val="217678976"/>
      </c:scatterChart>
      <c:valAx>
        <c:axId val="217647744"/>
        <c:scaling>
          <c:orientation val="minMax"/>
          <c:max val="0.30000000000000016"/>
        </c:scaling>
        <c:delete val="0"/>
        <c:axPos val="t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NO2 (uM)</a:t>
                </a:r>
              </a:p>
            </c:rich>
          </c:tx>
          <c:layout>
            <c:manualLayout>
              <c:xMode val="edge"/>
              <c:yMode val="edge"/>
              <c:x val="0.44181202349706294"/>
              <c:y val="1.2361103318142245E-2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7678976"/>
        <c:crosses val="autoZero"/>
        <c:crossBetween val="midCat"/>
      </c:valAx>
      <c:valAx>
        <c:axId val="217678976"/>
        <c:scaling>
          <c:orientation val="maxMin"/>
          <c:min val="60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7647744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48143982002204"/>
          <c:y val="0.12507809147430721"/>
          <c:w val="0.81913760779902511"/>
          <c:h val="0.84522619083260642"/>
        </c:manualLayout>
      </c:layout>
      <c:scatterChart>
        <c:scatterStyle val="lineMarker"/>
        <c:varyColors val="0"/>
        <c:ser>
          <c:idx val="1"/>
          <c:order val="0"/>
          <c:spPr>
            <a:ln w="15875">
              <a:solidFill>
                <a:srgbClr val="FFC000"/>
              </a:solidFill>
            </a:ln>
          </c:spPr>
          <c:marker>
            <c:symbol val="diamond"/>
            <c:size val="7"/>
            <c:spPr>
              <a:solidFill>
                <a:srgbClr val="FFC000"/>
              </a:solidFill>
              <a:ln w="9525">
                <a:solidFill>
                  <a:sysClr val="windowText" lastClr="000000"/>
                </a:solidFill>
              </a:ln>
            </c:spPr>
          </c:marker>
          <c:xVal>
            <c:numRef>
              <c:f>'PARAGON Summary'!$E$32:$E$53</c:f>
              <c:numCache>
                <c:formatCode>0.000</c:formatCode>
                <c:ptCount val="22"/>
                <c:pt idx="0">
                  <c:v>2.4213620848218244E-2</c:v>
                </c:pt>
                <c:pt idx="1">
                  <c:v>2.65089381844856E-2</c:v>
                </c:pt>
                <c:pt idx="2">
                  <c:v>2.7192137854003186E-2</c:v>
                </c:pt>
                <c:pt idx="3">
                  <c:v>2.2987306635598153E-2</c:v>
                </c:pt>
                <c:pt idx="4">
                  <c:v>6.7937696788098759E-2</c:v>
                </c:pt>
                <c:pt idx="5">
                  <c:v>0.2208098295312888</c:v>
                </c:pt>
                <c:pt idx="6">
                  <c:v>0.23192412741576332</c:v>
                </c:pt>
                <c:pt idx="7">
                  <c:v>0.19064821877044971</c:v>
                </c:pt>
                <c:pt idx="8">
                  <c:v>8.8262214506402703E-2</c:v>
                </c:pt>
                <c:pt idx="9">
                  <c:v>1.3070334986490685E-2</c:v>
                </c:pt>
                <c:pt idx="10">
                  <c:v>6.7801969699001086E-3</c:v>
                </c:pt>
                <c:pt idx="11">
                  <c:v>6.080446130699713E-3</c:v>
                </c:pt>
                <c:pt idx="12">
                  <c:v>4.4437828731236136E-3</c:v>
                </c:pt>
                <c:pt idx="13">
                  <c:v>3.6980617693172162E-3</c:v>
                </c:pt>
                <c:pt idx="14">
                  <c:v>5.4189991592760211E-3</c:v>
                </c:pt>
                <c:pt idx="15">
                  <c:v>6.5968126340090498E-3</c:v>
                </c:pt>
                <c:pt idx="16">
                  <c:v>3.4860455968570773E-3</c:v>
                </c:pt>
                <c:pt idx="17">
                  <c:v>3.7720546824801899E-3</c:v>
                </c:pt>
                <c:pt idx="18">
                  <c:v>2.4603323105625418E-3</c:v>
                </c:pt>
                <c:pt idx="19">
                  <c:v>5.6617558960394597E-3</c:v>
                </c:pt>
                <c:pt idx="20">
                  <c:v>2.0749880904727585E-3</c:v>
                </c:pt>
                <c:pt idx="21">
                  <c:v>2.4150555830780161E-3</c:v>
                </c:pt>
              </c:numCache>
            </c:numRef>
          </c:xVal>
          <c:yVal>
            <c:numRef>
              <c:f>'PARAGON Summary'!$C$32:$C$53</c:f>
              <c:numCache>
                <c:formatCode>General</c:formatCode>
                <c:ptCount val="22"/>
                <c:pt idx="0">
                  <c:v>195</c:v>
                </c:pt>
                <c:pt idx="1">
                  <c:v>190</c:v>
                </c:pt>
                <c:pt idx="2">
                  <c:v>185</c:v>
                </c:pt>
                <c:pt idx="3">
                  <c:v>180</c:v>
                </c:pt>
                <c:pt idx="4">
                  <c:v>175</c:v>
                </c:pt>
                <c:pt idx="5">
                  <c:v>170</c:v>
                </c:pt>
                <c:pt idx="6">
                  <c:v>165</c:v>
                </c:pt>
                <c:pt idx="7">
                  <c:v>160</c:v>
                </c:pt>
                <c:pt idx="8">
                  <c:v>155</c:v>
                </c:pt>
                <c:pt idx="9">
                  <c:v>150</c:v>
                </c:pt>
                <c:pt idx="10">
                  <c:v>145</c:v>
                </c:pt>
                <c:pt idx="11">
                  <c:v>140</c:v>
                </c:pt>
                <c:pt idx="12">
                  <c:v>135</c:v>
                </c:pt>
                <c:pt idx="13">
                  <c:v>130</c:v>
                </c:pt>
                <c:pt idx="14">
                  <c:v>125</c:v>
                </c:pt>
                <c:pt idx="15">
                  <c:v>120</c:v>
                </c:pt>
                <c:pt idx="16">
                  <c:v>115</c:v>
                </c:pt>
                <c:pt idx="17">
                  <c:v>110</c:v>
                </c:pt>
                <c:pt idx="18">
                  <c:v>105</c:v>
                </c:pt>
                <c:pt idx="19">
                  <c:v>100</c:v>
                </c:pt>
                <c:pt idx="20">
                  <c:v>95</c:v>
                </c:pt>
                <c:pt idx="2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85-4460-BE1E-FA46012FB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334720"/>
        <c:axId val="216336256"/>
      </c:scatterChart>
      <c:valAx>
        <c:axId val="216334720"/>
        <c:scaling>
          <c:orientation val="minMax"/>
          <c:max val="0.30000000000000016"/>
        </c:scaling>
        <c:delete val="0"/>
        <c:axPos val="t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NO2 (uM)</a:t>
                </a:r>
              </a:p>
            </c:rich>
          </c:tx>
          <c:layout>
            <c:manualLayout>
              <c:xMode val="edge"/>
              <c:yMode val="edge"/>
              <c:x val="0.43546281714785678"/>
              <c:y val="1.5000322109380036E-2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6336256"/>
        <c:crosses val="autoZero"/>
        <c:crossBetween val="midCat"/>
      </c:valAx>
      <c:valAx>
        <c:axId val="216336256"/>
        <c:scaling>
          <c:orientation val="maxMin"/>
          <c:max val="200"/>
          <c:min val="60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6334720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48143982002207"/>
          <c:y val="0.12507809147430721"/>
          <c:w val="0.81913760779902511"/>
          <c:h val="0.84522619083260675"/>
        </c:manualLayout>
      </c:layout>
      <c:scatterChart>
        <c:scatterStyle val="lineMarker"/>
        <c:varyColors val="0"/>
        <c:ser>
          <c:idx val="2"/>
          <c:order val="1"/>
          <c:tx>
            <c:v>NO2</c:v>
          </c:tx>
          <c:spPr>
            <a:ln w="15875">
              <a:solidFill>
                <a:srgbClr val="FFC000"/>
              </a:solidFill>
            </a:ln>
          </c:spPr>
          <c:marker>
            <c:symbol val="diamond"/>
            <c:size val="5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'PARAGON Summary'!$E$4:$E$27</c:f>
              <c:numCache>
                <c:formatCode>0.000</c:formatCode>
                <c:ptCount val="24"/>
                <c:pt idx="0">
                  <c:v>2.2174991909945079E-2</c:v>
                </c:pt>
                <c:pt idx="1">
                  <c:v>2.3762821719258267E-2</c:v>
                </c:pt>
                <c:pt idx="2">
                  <c:v>3.4827503583177356E-2</c:v>
                </c:pt>
                <c:pt idx="3">
                  <c:v>0.11103716757310324</c:v>
                </c:pt>
                <c:pt idx="4">
                  <c:v>0.25832615779018558</c:v>
                </c:pt>
                <c:pt idx="5">
                  <c:v>0.28797028676504705</c:v>
                </c:pt>
                <c:pt idx="6">
                  <c:v>0.20731538722289175</c:v>
                </c:pt>
                <c:pt idx="7">
                  <c:v>6.8529012161143918E-2</c:v>
                </c:pt>
                <c:pt idx="8">
                  <c:v>9.89268847773251E-3</c:v>
                </c:pt>
                <c:pt idx="9">
                  <c:v>5.0478818222997766E-3</c:v>
                </c:pt>
                <c:pt idx="10">
                  <c:v>5.3494673767863305E-3</c:v>
                </c:pt>
                <c:pt idx="11">
                  <c:v>5.4448474752359297E-3</c:v>
                </c:pt>
                <c:pt idx="12">
                  <c:v>4.3671282769538909E-3</c:v>
                </c:pt>
                <c:pt idx="13">
                  <c:v>3.4039739134412235E-3</c:v>
                </c:pt>
                <c:pt idx="14">
                  <c:v>2.6157783470059977E-3</c:v>
                </c:pt>
                <c:pt idx="15">
                  <c:v>1.9905077713782628E-3</c:v>
                </c:pt>
                <c:pt idx="16">
                  <c:v>1.1172133257131693E-3</c:v>
                </c:pt>
                <c:pt idx="17">
                  <c:v>1.6924367631154099E-3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1.1842896119079007E-3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'PARAGON Summary'!$C$4:$C$27</c:f>
              <c:numCache>
                <c:formatCode>General</c:formatCode>
                <c:ptCount val="24"/>
                <c:pt idx="0">
                  <c:v>190</c:v>
                </c:pt>
                <c:pt idx="1">
                  <c:v>185</c:v>
                </c:pt>
                <c:pt idx="2">
                  <c:v>180</c:v>
                </c:pt>
                <c:pt idx="3">
                  <c:v>175</c:v>
                </c:pt>
                <c:pt idx="4">
                  <c:v>170</c:v>
                </c:pt>
                <c:pt idx="5">
                  <c:v>165</c:v>
                </c:pt>
                <c:pt idx="6">
                  <c:v>160</c:v>
                </c:pt>
                <c:pt idx="7">
                  <c:v>155</c:v>
                </c:pt>
                <c:pt idx="8">
                  <c:v>150</c:v>
                </c:pt>
                <c:pt idx="9">
                  <c:v>145</c:v>
                </c:pt>
                <c:pt idx="10">
                  <c:v>140</c:v>
                </c:pt>
                <c:pt idx="11">
                  <c:v>135</c:v>
                </c:pt>
                <c:pt idx="12">
                  <c:v>130</c:v>
                </c:pt>
                <c:pt idx="13">
                  <c:v>125</c:v>
                </c:pt>
                <c:pt idx="14">
                  <c:v>120</c:v>
                </c:pt>
                <c:pt idx="15">
                  <c:v>115</c:v>
                </c:pt>
                <c:pt idx="16">
                  <c:v>110</c:v>
                </c:pt>
                <c:pt idx="17">
                  <c:v>105</c:v>
                </c:pt>
                <c:pt idx="18">
                  <c:v>100</c:v>
                </c:pt>
                <c:pt idx="19">
                  <c:v>95</c:v>
                </c:pt>
                <c:pt idx="20">
                  <c:v>90</c:v>
                </c:pt>
                <c:pt idx="21">
                  <c:v>85</c:v>
                </c:pt>
                <c:pt idx="22">
                  <c:v>80</c:v>
                </c:pt>
                <c:pt idx="23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54-45C5-830E-A6154B3A445A}"/>
            </c:ext>
          </c:extLst>
        </c:ser>
        <c:ser>
          <c:idx val="1"/>
          <c:order val="0"/>
          <c:tx>
            <c:v>N+N</c:v>
          </c:tx>
          <c:spPr>
            <a:ln w="28575">
              <a:noFill/>
            </a:ln>
          </c:spPr>
          <c:marker>
            <c:symbol val="diamond"/>
            <c:size val="7"/>
            <c:spPr>
              <a:noFill/>
              <a:ln w="12700">
                <a:solidFill>
                  <a:srgbClr val="0070C0"/>
                </a:solidFill>
              </a:ln>
            </c:spPr>
          </c:marker>
          <c:xVal>
            <c:numRef>
              <c:f>'PARAGON Summary'!$D$4:$D$27</c:f>
              <c:numCache>
                <c:formatCode>0.00</c:formatCode>
                <c:ptCount val="24"/>
                <c:pt idx="0">
                  <c:v>0.93161387936561357</c:v>
                </c:pt>
                <c:pt idx="1">
                  <c:v>0.85848959399692426</c:v>
                </c:pt>
                <c:pt idx="2">
                  <c:v>0.71191340549355686</c:v>
                </c:pt>
                <c:pt idx="3">
                  <c:v>0.57025148348002075</c:v>
                </c:pt>
                <c:pt idx="4">
                  <c:v>0.43848361799934488</c:v>
                </c:pt>
                <c:pt idx="5">
                  <c:v>0.3428192303306295</c:v>
                </c:pt>
                <c:pt idx="6">
                  <c:v>0.21203421814791995</c:v>
                </c:pt>
                <c:pt idx="7">
                  <c:v>7.0241249027988312E-2</c:v>
                </c:pt>
                <c:pt idx="8">
                  <c:v>1.7167170937810575E-2</c:v>
                </c:pt>
                <c:pt idx="9">
                  <c:v>2.5357615087529359E-2</c:v>
                </c:pt>
                <c:pt idx="10">
                  <c:v>1.2514998660770304E-2</c:v>
                </c:pt>
                <c:pt idx="11">
                  <c:v>8.518061915707538E-3</c:v>
                </c:pt>
                <c:pt idx="12">
                  <c:v>5.3729313622155241E-3</c:v>
                </c:pt>
                <c:pt idx="13">
                  <c:v>1.0352721405244545E-2</c:v>
                </c:pt>
                <c:pt idx="14">
                  <c:v>1.3301281299143309E-2</c:v>
                </c:pt>
                <c:pt idx="15">
                  <c:v>1.1073480490419799E-2</c:v>
                </c:pt>
                <c:pt idx="16">
                  <c:v>5.8971197877975261E-3</c:v>
                </c:pt>
                <c:pt idx="17">
                  <c:v>8.2559677029165369E-3</c:v>
                </c:pt>
                <c:pt idx="18">
                  <c:v>4.259030957853769E-3</c:v>
                </c:pt>
                <c:pt idx="19">
                  <c:v>0</c:v>
                </c:pt>
                <c:pt idx="20">
                  <c:v>8.5180619157075371E-4</c:v>
                </c:pt>
                <c:pt idx="21">
                  <c:v>6.9454966389615302E-3</c:v>
                </c:pt>
                <c:pt idx="22">
                  <c:v>7.1420672985547818E-3</c:v>
                </c:pt>
                <c:pt idx="23">
                  <c:v>5.307407809017773E-3</c:v>
                </c:pt>
              </c:numCache>
            </c:numRef>
          </c:xVal>
          <c:yVal>
            <c:numRef>
              <c:f>'PARAGON Summary'!$C$4:$C$27</c:f>
              <c:numCache>
                <c:formatCode>General</c:formatCode>
                <c:ptCount val="24"/>
                <c:pt idx="0">
                  <c:v>190</c:v>
                </c:pt>
                <c:pt idx="1">
                  <c:v>185</c:v>
                </c:pt>
                <c:pt idx="2">
                  <c:v>180</c:v>
                </c:pt>
                <c:pt idx="3">
                  <c:v>175</c:v>
                </c:pt>
                <c:pt idx="4">
                  <c:v>170</c:v>
                </c:pt>
                <c:pt idx="5">
                  <c:v>165</c:v>
                </c:pt>
                <c:pt idx="6">
                  <c:v>160</c:v>
                </c:pt>
                <c:pt idx="7">
                  <c:v>155</c:v>
                </c:pt>
                <c:pt idx="8">
                  <c:v>150</c:v>
                </c:pt>
                <c:pt idx="9">
                  <c:v>145</c:v>
                </c:pt>
                <c:pt idx="10">
                  <c:v>140</c:v>
                </c:pt>
                <c:pt idx="11">
                  <c:v>135</c:v>
                </c:pt>
                <c:pt idx="12">
                  <c:v>130</c:v>
                </c:pt>
                <c:pt idx="13">
                  <c:v>125</c:v>
                </c:pt>
                <c:pt idx="14">
                  <c:v>120</c:v>
                </c:pt>
                <c:pt idx="15">
                  <c:v>115</c:v>
                </c:pt>
                <c:pt idx="16">
                  <c:v>110</c:v>
                </c:pt>
                <c:pt idx="17">
                  <c:v>105</c:v>
                </c:pt>
                <c:pt idx="18">
                  <c:v>100</c:v>
                </c:pt>
                <c:pt idx="19">
                  <c:v>95</c:v>
                </c:pt>
                <c:pt idx="20">
                  <c:v>90</c:v>
                </c:pt>
                <c:pt idx="21">
                  <c:v>85</c:v>
                </c:pt>
                <c:pt idx="22">
                  <c:v>80</c:v>
                </c:pt>
                <c:pt idx="23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54-45C5-830E-A6154B3A4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364928"/>
        <c:axId val="216379776"/>
      </c:scatterChart>
      <c:valAx>
        <c:axId val="216364928"/>
        <c:scaling>
          <c:orientation val="minMax"/>
          <c:max val="2"/>
        </c:scaling>
        <c:delete val="0"/>
        <c:axPos val="t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N+N and NO2 (uM)</a:t>
                </a:r>
              </a:p>
            </c:rich>
          </c:tx>
          <c:layout>
            <c:manualLayout>
              <c:xMode val="edge"/>
              <c:yMode val="edge"/>
              <c:x val="0.37514535683039613"/>
              <c:y val="2.0278833967046894E-2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6379776"/>
        <c:crosses val="autoZero"/>
        <c:crossBetween val="midCat"/>
      </c:valAx>
      <c:valAx>
        <c:axId val="216379776"/>
        <c:scaling>
          <c:orientation val="maxMin"/>
          <c:min val="60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636492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71441269841269839"/>
          <c:y val="0.14556434602444296"/>
          <c:w val="0.18082539682539694"/>
          <c:h val="0.10185098596642166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48143982002204"/>
          <c:y val="0.12507809147430721"/>
          <c:w val="0.81913760779902511"/>
          <c:h val="0.84522619083260642"/>
        </c:manualLayout>
      </c:layout>
      <c:scatterChart>
        <c:scatterStyle val="lineMarker"/>
        <c:varyColors val="0"/>
        <c:ser>
          <c:idx val="2"/>
          <c:order val="1"/>
          <c:spPr>
            <a:ln w="15875">
              <a:solidFill>
                <a:srgbClr val="FFC000"/>
              </a:solidFill>
            </a:ln>
          </c:spPr>
          <c:marker>
            <c:symbol val="diamond"/>
            <c:size val="5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'PARAGON Summary'!$E$32:$E$53</c:f>
              <c:numCache>
                <c:formatCode>0.000</c:formatCode>
                <c:ptCount val="22"/>
                <c:pt idx="0">
                  <c:v>2.4213620848218244E-2</c:v>
                </c:pt>
                <c:pt idx="1">
                  <c:v>2.65089381844856E-2</c:v>
                </c:pt>
                <c:pt idx="2">
                  <c:v>2.7192137854003186E-2</c:v>
                </c:pt>
                <c:pt idx="3">
                  <c:v>2.2987306635598153E-2</c:v>
                </c:pt>
                <c:pt idx="4">
                  <c:v>6.7937696788098759E-2</c:v>
                </c:pt>
                <c:pt idx="5">
                  <c:v>0.2208098295312888</c:v>
                </c:pt>
                <c:pt idx="6">
                  <c:v>0.23192412741576332</c:v>
                </c:pt>
                <c:pt idx="7">
                  <c:v>0.19064821877044971</c:v>
                </c:pt>
                <c:pt idx="8">
                  <c:v>8.8262214506402703E-2</c:v>
                </c:pt>
                <c:pt idx="9">
                  <c:v>1.3070334986490685E-2</c:v>
                </c:pt>
                <c:pt idx="10">
                  <c:v>6.7801969699001086E-3</c:v>
                </c:pt>
                <c:pt idx="11">
                  <c:v>6.080446130699713E-3</c:v>
                </c:pt>
                <c:pt idx="12">
                  <c:v>4.4437828731236136E-3</c:v>
                </c:pt>
                <c:pt idx="13">
                  <c:v>3.6980617693172162E-3</c:v>
                </c:pt>
                <c:pt idx="14">
                  <c:v>5.4189991592760211E-3</c:v>
                </c:pt>
                <c:pt idx="15">
                  <c:v>6.5968126340090498E-3</c:v>
                </c:pt>
                <c:pt idx="16">
                  <c:v>3.4860455968570773E-3</c:v>
                </c:pt>
                <c:pt idx="17">
                  <c:v>3.7720546824801899E-3</c:v>
                </c:pt>
                <c:pt idx="18">
                  <c:v>2.4603323105625418E-3</c:v>
                </c:pt>
                <c:pt idx="19">
                  <c:v>5.6617558960394597E-3</c:v>
                </c:pt>
                <c:pt idx="20">
                  <c:v>2.0749880904727585E-3</c:v>
                </c:pt>
                <c:pt idx="21">
                  <c:v>2.4150555830780161E-3</c:v>
                </c:pt>
              </c:numCache>
            </c:numRef>
          </c:xVal>
          <c:yVal>
            <c:numRef>
              <c:f>'PARAGON Summary'!$C$32:$C$53</c:f>
              <c:numCache>
                <c:formatCode>General</c:formatCode>
                <c:ptCount val="22"/>
                <c:pt idx="0">
                  <c:v>195</c:v>
                </c:pt>
                <c:pt idx="1">
                  <c:v>190</c:v>
                </c:pt>
                <c:pt idx="2">
                  <c:v>185</c:v>
                </c:pt>
                <c:pt idx="3">
                  <c:v>180</c:v>
                </c:pt>
                <c:pt idx="4">
                  <c:v>175</c:v>
                </c:pt>
                <c:pt idx="5">
                  <c:v>170</c:v>
                </c:pt>
                <c:pt idx="6">
                  <c:v>165</c:v>
                </c:pt>
                <c:pt idx="7">
                  <c:v>160</c:v>
                </c:pt>
                <c:pt idx="8">
                  <c:v>155</c:v>
                </c:pt>
                <c:pt idx="9">
                  <c:v>150</c:v>
                </c:pt>
                <c:pt idx="10">
                  <c:v>145</c:v>
                </c:pt>
                <c:pt idx="11">
                  <c:v>140</c:v>
                </c:pt>
                <c:pt idx="12">
                  <c:v>135</c:v>
                </c:pt>
                <c:pt idx="13">
                  <c:v>130</c:v>
                </c:pt>
                <c:pt idx="14">
                  <c:v>125</c:v>
                </c:pt>
                <c:pt idx="15">
                  <c:v>120</c:v>
                </c:pt>
                <c:pt idx="16">
                  <c:v>115</c:v>
                </c:pt>
                <c:pt idx="17">
                  <c:v>110</c:v>
                </c:pt>
                <c:pt idx="18">
                  <c:v>105</c:v>
                </c:pt>
                <c:pt idx="19">
                  <c:v>100</c:v>
                </c:pt>
                <c:pt idx="20">
                  <c:v>95</c:v>
                </c:pt>
                <c:pt idx="2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41-4B3C-A696-E3D6C0BCC1A3}"/>
            </c:ext>
          </c:extLst>
        </c:ser>
        <c:ser>
          <c:idx val="1"/>
          <c:order val="0"/>
          <c:spPr>
            <a:ln w="28575">
              <a:noFill/>
            </a:ln>
          </c:spPr>
          <c:marker>
            <c:symbol val="diamond"/>
            <c:size val="7"/>
            <c:spPr>
              <a:noFill/>
              <a:ln w="12700">
                <a:solidFill>
                  <a:srgbClr val="0070C0"/>
                </a:solidFill>
              </a:ln>
            </c:spPr>
          </c:marker>
          <c:xVal>
            <c:numRef>
              <c:f>'PARAGON Summary'!$D$32:$D$53</c:f>
              <c:numCache>
                <c:formatCode>0.00</c:formatCode>
                <c:ptCount val="22"/>
                <c:pt idx="0">
                  <c:v>1.5551816730509855</c:v>
                </c:pt>
                <c:pt idx="1">
                  <c:v>1.4273323821375916</c:v>
                </c:pt>
                <c:pt idx="2">
                  <c:v>1.2868495020037285</c:v>
                </c:pt>
                <c:pt idx="3">
                  <c:v>0.960679180306511</c:v>
                </c:pt>
                <c:pt idx="4">
                  <c:v>0.63398245905844064</c:v>
                </c:pt>
                <c:pt idx="5">
                  <c:v>0.40045845831133053</c:v>
                </c:pt>
                <c:pt idx="6">
                  <c:v>0.29524434808461064</c:v>
                </c:pt>
                <c:pt idx="7">
                  <c:v>0.20884902180088122</c:v>
                </c:pt>
                <c:pt idx="8">
                  <c:v>9.685751735693042E-2</c:v>
                </c:pt>
                <c:pt idx="9">
                  <c:v>1.9937382988552934E-2</c:v>
                </c:pt>
                <c:pt idx="10">
                  <c:v>9.6725917469217201E-3</c:v>
                </c:pt>
                <c:pt idx="11">
                  <c:v>9.1461921960688374E-3</c:v>
                </c:pt>
                <c:pt idx="12">
                  <c:v>1.2238789557329523E-2</c:v>
                </c:pt>
                <c:pt idx="13">
                  <c:v>1.0133191353917992E-2</c:v>
                </c:pt>
                <c:pt idx="14">
                  <c:v>1.2107189669616302E-2</c:v>
                </c:pt>
                <c:pt idx="15">
                  <c:v>1.7700184897428181E-2</c:v>
                </c:pt>
                <c:pt idx="16">
                  <c:v>1.0001591466204772E-2</c:v>
                </c:pt>
                <c:pt idx="17">
                  <c:v>1.0133191353917992E-2</c:v>
                </c:pt>
                <c:pt idx="18">
                  <c:v>6.3167946102345926E-3</c:v>
                </c:pt>
                <c:pt idx="19">
                  <c:v>9.0145923083556172E-3</c:v>
                </c:pt>
                <c:pt idx="20">
                  <c:v>4.408596238392893E-3</c:v>
                </c:pt>
                <c:pt idx="21">
                  <c:v>7.6327934873668003E-3</c:v>
                </c:pt>
              </c:numCache>
            </c:numRef>
          </c:xVal>
          <c:yVal>
            <c:numRef>
              <c:f>'PARAGON Summary'!$C$32:$C$53</c:f>
              <c:numCache>
                <c:formatCode>General</c:formatCode>
                <c:ptCount val="22"/>
                <c:pt idx="0">
                  <c:v>195</c:v>
                </c:pt>
                <c:pt idx="1">
                  <c:v>190</c:v>
                </c:pt>
                <c:pt idx="2">
                  <c:v>185</c:v>
                </c:pt>
                <c:pt idx="3">
                  <c:v>180</c:v>
                </c:pt>
                <c:pt idx="4">
                  <c:v>175</c:v>
                </c:pt>
                <c:pt idx="5">
                  <c:v>170</c:v>
                </c:pt>
                <c:pt idx="6">
                  <c:v>165</c:v>
                </c:pt>
                <c:pt idx="7">
                  <c:v>160</c:v>
                </c:pt>
                <c:pt idx="8">
                  <c:v>155</c:v>
                </c:pt>
                <c:pt idx="9">
                  <c:v>150</c:v>
                </c:pt>
                <c:pt idx="10">
                  <c:v>145</c:v>
                </c:pt>
                <c:pt idx="11">
                  <c:v>140</c:v>
                </c:pt>
                <c:pt idx="12">
                  <c:v>135</c:v>
                </c:pt>
                <c:pt idx="13">
                  <c:v>130</c:v>
                </c:pt>
                <c:pt idx="14">
                  <c:v>125</c:v>
                </c:pt>
                <c:pt idx="15">
                  <c:v>120</c:v>
                </c:pt>
                <c:pt idx="16">
                  <c:v>115</c:v>
                </c:pt>
                <c:pt idx="17">
                  <c:v>110</c:v>
                </c:pt>
                <c:pt idx="18">
                  <c:v>105</c:v>
                </c:pt>
                <c:pt idx="19">
                  <c:v>100</c:v>
                </c:pt>
                <c:pt idx="20">
                  <c:v>95</c:v>
                </c:pt>
                <c:pt idx="2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41-4B3C-A696-E3D6C0BCC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665536"/>
        <c:axId val="217667840"/>
      </c:scatterChart>
      <c:valAx>
        <c:axId val="217665536"/>
        <c:scaling>
          <c:orientation val="minMax"/>
        </c:scaling>
        <c:delete val="0"/>
        <c:axPos val="t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N+N and NO2 (uM)</a:t>
                </a:r>
              </a:p>
            </c:rich>
          </c:tx>
          <c:layout>
            <c:manualLayout>
              <c:xMode val="edge"/>
              <c:yMode val="edge"/>
              <c:x val="0.37514535683039613"/>
              <c:y val="2.0278833967046894E-2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7667840"/>
        <c:crosses val="autoZero"/>
        <c:crossBetween val="midCat"/>
      </c:valAx>
      <c:valAx>
        <c:axId val="217667840"/>
        <c:scaling>
          <c:orientation val="maxMin"/>
          <c:max val="200"/>
          <c:min val="60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7665536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48143982002207"/>
          <c:y val="0.12507809147430721"/>
          <c:w val="0.81913760779902511"/>
          <c:h val="0.84522619083260675"/>
        </c:manualLayout>
      </c:layout>
      <c:scatterChart>
        <c:scatterStyle val="lineMarker"/>
        <c:varyColors val="0"/>
        <c:ser>
          <c:idx val="1"/>
          <c:order val="0"/>
          <c:spPr>
            <a:ln w="15875"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 w="9525">
                <a:solidFill>
                  <a:sysClr val="windowText" lastClr="000000"/>
                </a:solidFill>
              </a:ln>
            </c:spPr>
          </c:marker>
          <c:xVal>
            <c:numRef>
              <c:f>'PARAGON Summary'!$F$4:$F$27</c:f>
              <c:numCache>
                <c:formatCode>0.000</c:formatCode>
                <c:ptCount val="24"/>
                <c:pt idx="0">
                  <c:v>1.3416767220053178E-2</c:v>
                </c:pt>
                <c:pt idx="1">
                  <c:v>1.0929159923933895E-2</c:v>
                </c:pt>
                <c:pt idx="2">
                  <c:v>1.3743010799872101E-2</c:v>
                </c:pt>
                <c:pt idx="3">
                  <c:v>1.0072770526909225E-2</c:v>
                </c:pt>
                <c:pt idx="4">
                  <c:v>1.0480575001682878E-2</c:v>
                </c:pt>
                <c:pt idx="5">
                  <c:v>1.5985935411127188E-2</c:v>
                </c:pt>
                <c:pt idx="6">
                  <c:v>2.202144163777725E-2</c:v>
                </c:pt>
                <c:pt idx="7">
                  <c:v>9.8607122000269262E-2</c:v>
                </c:pt>
                <c:pt idx="8">
                  <c:v>9.6568099626400991E-2</c:v>
                </c:pt>
                <c:pt idx="9">
                  <c:v>7.944031168590758E-2</c:v>
                </c:pt>
                <c:pt idx="10">
                  <c:v>6.6390568493150684E-2</c:v>
                </c:pt>
                <c:pt idx="11">
                  <c:v>7.0876417715660861E-2</c:v>
                </c:pt>
                <c:pt idx="12">
                  <c:v>5.4645799619669484E-2</c:v>
                </c:pt>
                <c:pt idx="13">
                  <c:v>5.1138681136616057E-2</c:v>
                </c:pt>
                <c:pt idx="14">
                  <c:v>3.2991382009188511E-2</c:v>
                </c:pt>
                <c:pt idx="15">
                  <c:v>2.9402702631180368E-2</c:v>
                </c:pt>
                <c:pt idx="16">
                  <c:v>3.0095970238295577E-2</c:v>
                </c:pt>
                <c:pt idx="17">
                  <c:v>1.5170326461579883E-2</c:v>
                </c:pt>
                <c:pt idx="18">
                  <c:v>1.4028473932213657E-2</c:v>
                </c:pt>
                <c:pt idx="19">
                  <c:v>1.5415009146444076E-2</c:v>
                </c:pt>
                <c:pt idx="20">
                  <c:v>1.0766038134024434E-2</c:v>
                </c:pt>
                <c:pt idx="21">
                  <c:v>1.9248371209316412E-2</c:v>
                </c:pt>
                <c:pt idx="22">
                  <c:v>1.1948671110868028E-2</c:v>
                </c:pt>
                <c:pt idx="23">
                  <c:v>1.1377744846184914E-2</c:v>
                </c:pt>
              </c:numCache>
            </c:numRef>
          </c:xVal>
          <c:yVal>
            <c:numRef>
              <c:f>'PARAGON Summary'!$C$4:$C$27</c:f>
              <c:numCache>
                <c:formatCode>General</c:formatCode>
                <c:ptCount val="24"/>
                <c:pt idx="0">
                  <c:v>190</c:v>
                </c:pt>
                <c:pt idx="1">
                  <c:v>185</c:v>
                </c:pt>
                <c:pt idx="2">
                  <c:v>180</c:v>
                </c:pt>
                <c:pt idx="3">
                  <c:v>175</c:v>
                </c:pt>
                <c:pt idx="4">
                  <c:v>170</c:v>
                </c:pt>
                <c:pt idx="5">
                  <c:v>165</c:v>
                </c:pt>
                <c:pt idx="6">
                  <c:v>160</c:v>
                </c:pt>
                <c:pt idx="7">
                  <c:v>155</c:v>
                </c:pt>
                <c:pt idx="8">
                  <c:v>150</c:v>
                </c:pt>
                <c:pt idx="9">
                  <c:v>145</c:v>
                </c:pt>
                <c:pt idx="10">
                  <c:v>140</c:v>
                </c:pt>
                <c:pt idx="11">
                  <c:v>135</c:v>
                </c:pt>
                <c:pt idx="12">
                  <c:v>130</c:v>
                </c:pt>
                <c:pt idx="13">
                  <c:v>125</c:v>
                </c:pt>
                <c:pt idx="14">
                  <c:v>120</c:v>
                </c:pt>
                <c:pt idx="15">
                  <c:v>115</c:v>
                </c:pt>
                <c:pt idx="16">
                  <c:v>110</c:v>
                </c:pt>
                <c:pt idx="17">
                  <c:v>105</c:v>
                </c:pt>
                <c:pt idx="18">
                  <c:v>100</c:v>
                </c:pt>
                <c:pt idx="19">
                  <c:v>95</c:v>
                </c:pt>
                <c:pt idx="20">
                  <c:v>90</c:v>
                </c:pt>
                <c:pt idx="21">
                  <c:v>85</c:v>
                </c:pt>
                <c:pt idx="22">
                  <c:v>80</c:v>
                </c:pt>
                <c:pt idx="23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E2-409C-BB14-B54F7F4D5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647744"/>
        <c:axId val="217678976"/>
      </c:scatterChart>
      <c:valAx>
        <c:axId val="217647744"/>
        <c:scaling>
          <c:orientation val="minMax"/>
          <c:max val="0.12000000000000001"/>
        </c:scaling>
        <c:delete val="0"/>
        <c:axPos val="t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NH4 (uM)</a:t>
                </a:r>
              </a:p>
            </c:rich>
          </c:tx>
          <c:layout>
            <c:manualLayout>
              <c:xMode val="edge"/>
              <c:yMode val="edge"/>
              <c:x val="0.44181202349706294"/>
              <c:y val="1.2361103318142245E-2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7678976"/>
        <c:crosses val="autoZero"/>
        <c:crossBetween val="midCat"/>
      </c:valAx>
      <c:valAx>
        <c:axId val="217678976"/>
        <c:scaling>
          <c:orientation val="maxMin"/>
          <c:min val="60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7647744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48143982002204"/>
          <c:y val="0.12507809147430721"/>
          <c:w val="0.81913760779902511"/>
          <c:h val="0.84522619083260642"/>
        </c:manualLayout>
      </c:layout>
      <c:scatterChart>
        <c:scatterStyle val="lineMarker"/>
        <c:varyColors val="0"/>
        <c:ser>
          <c:idx val="1"/>
          <c:order val="0"/>
          <c:spPr>
            <a:ln w="15875"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 w="9525">
                <a:solidFill>
                  <a:sysClr val="windowText" lastClr="000000"/>
                </a:solidFill>
              </a:ln>
            </c:spPr>
          </c:marker>
          <c:xVal>
            <c:numRef>
              <c:f>'PARAGON Summary'!$F$32:$F$53</c:f>
              <c:numCache>
                <c:formatCode>0.000</c:formatCode>
                <c:ptCount val="22"/>
                <c:pt idx="0">
                  <c:v>1.6282753479217177E-2</c:v>
                </c:pt>
                <c:pt idx="1">
                  <c:v>6.3610756835271011E-3</c:v>
                </c:pt>
                <c:pt idx="2">
                  <c:v>8.4814342447028044E-3</c:v>
                </c:pt>
                <c:pt idx="3">
                  <c:v>8.8815018977548219E-3</c:v>
                </c:pt>
                <c:pt idx="4">
                  <c:v>9.0815357242808297E-3</c:v>
                </c:pt>
                <c:pt idx="5">
                  <c:v>1.2162056652781377E-2</c:v>
                </c:pt>
                <c:pt idx="6">
                  <c:v>1.1001860458930523E-2</c:v>
                </c:pt>
                <c:pt idx="7">
                  <c:v>9.0815357242808297E-3</c:v>
                </c:pt>
                <c:pt idx="8">
                  <c:v>4.5847753039761387E-2</c:v>
                </c:pt>
                <c:pt idx="9">
                  <c:v>7.1772136957532207E-2</c:v>
                </c:pt>
                <c:pt idx="10">
                  <c:v>4.7808084539716279E-2</c:v>
                </c:pt>
                <c:pt idx="11">
                  <c:v>3.6926244376701348E-2</c:v>
                </c:pt>
                <c:pt idx="12">
                  <c:v>2.0923538254620594E-2</c:v>
                </c:pt>
                <c:pt idx="13">
                  <c:v>2.3844032121900335E-2</c:v>
                </c:pt>
                <c:pt idx="14">
                  <c:v>1.1081873989540927E-2</c:v>
                </c:pt>
                <c:pt idx="15">
                  <c:v>8.0813665916507835E-3</c:v>
                </c:pt>
                <c:pt idx="16">
                  <c:v>6.9611771631051308E-3</c:v>
                </c:pt>
                <c:pt idx="17">
                  <c:v>8.0013530610403803E-3</c:v>
                </c:pt>
                <c:pt idx="18">
                  <c:v>4.0406832958253917E-3</c:v>
                </c:pt>
                <c:pt idx="19">
                  <c:v>8.0813665916507852E-3</c:v>
                </c:pt>
                <c:pt idx="20">
                  <c:v>9.0415289589756316E-3</c:v>
                </c:pt>
                <c:pt idx="21">
                  <c:v>7.0411906937155339E-3</c:v>
                </c:pt>
              </c:numCache>
            </c:numRef>
          </c:xVal>
          <c:yVal>
            <c:numRef>
              <c:f>'PARAGON Summary'!$C$32:$C$53</c:f>
              <c:numCache>
                <c:formatCode>General</c:formatCode>
                <c:ptCount val="22"/>
                <c:pt idx="0">
                  <c:v>195</c:v>
                </c:pt>
                <c:pt idx="1">
                  <c:v>190</c:v>
                </c:pt>
                <c:pt idx="2">
                  <c:v>185</c:v>
                </c:pt>
                <c:pt idx="3">
                  <c:v>180</c:v>
                </c:pt>
                <c:pt idx="4">
                  <c:v>175</c:v>
                </c:pt>
                <c:pt idx="5">
                  <c:v>170</c:v>
                </c:pt>
                <c:pt idx="6">
                  <c:v>165</c:v>
                </c:pt>
                <c:pt idx="7">
                  <c:v>160</c:v>
                </c:pt>
                <c:pt idx="8">
                  <c:v>155</c:v>
                </c:pt>
                <c:pt idx="9">
                  <c:v>150</c:v>
                </c:pt>
                <c:pt idx="10">
                  <c:v>145</c:v>
                </c:pt>
                <c:pt idx="11">
                  <c:v>140</c:v>
                </c:pt>
                <c:pt idx="12">
                  <c:v>135</c:v>
                </c:pt>
                <c:pt idx="13">
                  <c:v>130</c:v>
                </c:pt>
                <c:pt idx="14">
                  <c:v>125</c:v>
                </c:pt>
                <c:pt idx="15">
                  <c:v>120</c:v>
                </c:pt>
                <c:pt idx="16">
                  <c:v>115</c:v>
                </c:pt>
                <c:pt idx="17">
                  <c:v>110</c:v>
                </c:pt>
                <c:pt idx="18">
                  <c:v>105</c:v>
                </c:pt>
                <c:pt idx="19">
                  <c:v>100</c:v>
                </c:pt>
                <c:pt idx="20">
                  <c:v>95</c:v>
                </c:pt>
                <c:pt idx="2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EA-4AD2-860C-35F2DDC62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334720"/>
        <c:axId val="216336256"/>
      </c:scatterChart>
      <c:valAx>
        <c:axId val="216334720"/>
        <c:scaling>
          <c:orientation val="minMax"/>
          <c:max val="0.12000000000000001"/>
        </c:scaling>
        <c:delete val="0"/>
        <c:axPos val="t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NO2 (uM)</a:t>
                </a:r>
              </a:p>
            </c:rich>
          </c:tx>
          <c:layout>
            <c:manualLayout>
              <c:xMode val="edge"/>
              <c:yMode val="edge"/>
              <c:x val="0.43546281714785678"/>
              <c:y val="1.5000322109380036E-2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6336256"/>
        <c:crosses val="autoZero"/>
        <c:crossBetween val="midCat"/>
      </c:valAx>
      <c:valAx>
        <c:axId val="216336256"/>
        <c:scaling>
          <c:orientation val="maxMin"/>
          <c:max val="200"/>
          <c:min val="60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6334720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352425</xdr:colOff>
      <xdr:row>1</xdr:row>
      <xdr:rowOff>28575</xdr:rowOff>
    </xdr:from>
    <xdr:to>
      <xdr:col>19</xdr:col>
      <xdr:colOff>85725</xdr:colOff>
      <xdr:row>27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85725</xdr:colOff>
      <xdr:row>1</xdr:row>
      <xdr:rowOff>47625</xdr:rowOff>
    </xdr:from>
    <xdr:to>
      <xdr:col>25</xdr:col>
      <xdr:colOff>428625</xdr:colOff>
      <xdr:row>27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542925</xdr:colOff>
      <xdr:row>1</xdr:row>
      <xdr:rowOff>28575</xdr:rowOff>
    </xdr:from>
    <xdr:to>
      <xdr:col>32</xdr:col>
      <xdr:colOff>276225</xdr:colOff>
      <xdr:row>27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238125</xdr:colOff>
      <xdr:row>29</xdr:row>
      <xdr:rowOff>47625</xdr:rowOff>
    </xdr:from>
    <xdr:to>
      <xdr:col>18</xdr:col>
      <xdr:colOff>581025</xdr:colOff>
      <xdr:row>55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28</xdr:row>
      <xdr:rowOff>180975</xdr:rowOff>
    </xdr:from>
    <xdr:to>
      <xdr:col>25</xdr:col>
      <xdr:colOff>342900</xdr:colOff>
      <xdr:row>55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542925</xdr:colOff>
      <xdr:row>28</xdr:row>
      <xdr:rowOff>114300</xdr:rowOff>
    </xdr:from>
    <xdr:to>
      <xdr:col>32</xdr:col>
      <xdr:colOff>276225</xdr:colOff>
      <xdr:row>54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403860</xdr:colOff>
      <xdr:row>1</xdr:row>
      <xdr:rowOff>53340</xdr:rowOff>
    </xdr:from>
    <xdr:to>
      <xdr:col>39</xdr:col>
      <xdr:colOff>137160</xdr:colOff>
      <xdr:row>27</xdr:row>
      <xdr:rowOff>110490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39</xdr:col>
      <xdr:colOff>266700</xdr:colOff>
      <xdr:row>0</xdr:row>
      <xdr:rowOff>190500</xdr:rowOff>
    </xdr:from>
    <xdr:to>
      <xdr:col>46</xdr:col>
      <xdr:colOff>0</xdr:colOff>
      <xdr:row>27</xdr:row>
      <xdr:rowOff>49530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457200</xdr:colOff>
      <xdr:row>28</xdr:row>
      <xdr:rowOff>175260</xdr:rowOff>
    </xdr:from>
    <xdr:to>
      <xdr:col>39</xdr:col>
      <xdr:colOff>190500</xdr:colOff>
      <xdr:row>55</xdr:row>
      <xdr:rowOff>34290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39</xdr:col>
      <xdr:colOff>373380</xdr:colOff>
      <xdr:row>29</xdr:row>
      <xdr:rowOff>30480</xdr:rowOff>
    </xdr:from>
    <xdr:to>
      <xdr:col>46</xdr:col>
      <xdr:colOff>106680</xdr:colOff>
      <xdr:row>55</xdr:row>
      <xdr:rowOff>72390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46</xdr:col>
      <xdr:colOff>121920</xdr:colOff>
      <xdr:row>0</xdr:row>
      <xdr:rowOff>182880</xdr:rowOff>
    </xdr:from>
    <xdr:to>
      <xdr:col>52</xdr:col>
      <xdr:colOff>464820</xdr:colOff>
      <xdr:row>27</xdr:row>
      <xdr:rowOff>41910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46</xdr:col>
      <xdr:colOff>251460</xdr:colOff>
      <xdr:row>29</xdr:row>
      <xdr:rowOff>53340</xdr:rowOff>
    </xdr:from>
    <xdr:to>
      <xdr:col>52</xdr:col>
      <xdr:colOff>594360</xdr:colOff>
      <xdr:row>55</xdr:row>
      <xdr:rowOff>95250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53</xdr:col>
      <xdr:colOff>53340</xdr:colOff>
      <xdr:row>0</xdr:row>
      <xdr:rowOff>121920</xdr:rowOff>
    </xdr:from>
    <xdr:to>
      <xdr:col>59</xdr:col>
      <xdr:colOff>396240</xdr:colOff>
      <xdr:row>26</xdr:row>
      <xdr:rowOff>163830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53</xdr:col>
      <xdr:colOff>137160</xdr:colOff>
      <xdr:row>29</xdr:row>
      <xdr:rowOff>83820</xdr:rowOff>
    </xdr:from>
    <xdr:to>
      <xdr:col>59</xdr:col>
      <xdr:colOff>480060</xdr:colOff>
      <xdr:row>55</xdr:row>
      <xdr:rowOff>125730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59</xdr:col>
      <xdr:colOff>577850</xdr:colOff>
      <xdr:row>0</xdr:row>
      <xdr:rowOff>114300</xdr:rowOff>
    </xdr:from>
    <xdr:to>
      <xdr:col>66</xdr:col>
      <xdr:colOff>311150</xdr:colOff>
      <xdr:row>26</xdr:row>
      <xdr:rowOff>157480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F6583B2-7C7E-4A45-974A-DF93D16A8D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60</xdr:col>
      <xdr:colOff>0</xdr:colOff>
      <xdr:row>29</xdr:row>
      <xdr:rowOff>0</xdr:rowOff>
    </xdr:from>
    <xdr:to>
      <xdr:col>66</xdr:col>
      <xdr:colOff>342900</xdr:colOff>
      <xdr:row>55</xdr:row>
      <xdr:rowOff>41910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20D3B2A-F21D-4577-AEED-04CE806FDC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topLeftCell="A4" zoomScaleNormal="100" workbookViewId="0">
      <selection activeCell="BP44" sqref="BP44"/>
    </sheetView>
  </sheetViews>
  <sheetFormatPr defaultRowHeight="14.5" x14ac:dyDescent="0.35"/>
  <cols>
    <col min="1" max="1" width="8.90625" style="4"/>
    <col min="2" max="2" width="15.453125" style="13" customWidth="1"/>
    <col min="3" max="3" width="15.453125" style="4" customWidth="1"/>
    <col min="4" max="8" width="13.54296875" style="4" customWidth="1"/>
    <col min="9" max="11" width="13" style="4" customWidth="1"/>
    <col min="12" max="12" width="11.453125" customWidth="1"/>
  </cols>
  <sheetData>
    <row r="1" spans="1:12" ht="15.5" x14ac:dyDescent="0.35">
      <c r="A1" s="1" t="s">
        <v>0</v>
      </c>
      <c r="B1" s="2"/>
      <c r="C1" s="3"/>
      <c r="D1" s="3"/>
      <c r="E1" s="3"/>
      <c r="F1" s="3"/>
    </row>
    <row r="3" spans="1:12" x14ac:dyDescent="0.35">
      <c r="A3" s="5" t="s">
        <v>1</v>
      </c>
      <c r="B3" s="6" t="s">
        <v>2</v>
      </c>
      <c r="C3" s="5" t="s">
        <v>3</v>
      </c>
      <c r="D3" s="5" t="s">
        <v>4</v>
      </c>
      <c r="E3" s="5" t="s">
        <v>5</v>
      </c>
      <c r="F3" s="5" t="s">
        <v>69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</row>
    <row r="4" spans="1:12" x14ac:dyDescent="0.35">
      <c r="A4" s="4">
        <v>1</v>
      </c>
      <c r="B4" s="7" t="s">
        <v>12</v>
      </c>
      <c r="C4" s="4">
        <v>190</v>
      </c>
      <c r="D4" s="8">
        <v>0.93161387936561357</v>
      </c>
      <c r="E4" s="9">
        <v>2.2174991909945079E-2</v>
      </c>
      <c r="F4" s="9">
        <v>1.3416767220053178E-2</v>
      </c>
      <c r="G4" s="8">
        <v>5.0574354535683561</v>
      </c>
      <c r="H4" s="8">
        <f>G4-D4</f>
        <v>4.1258215742027424</v>
      </c>
      <c r="I4" s="9">
        <v>0.19579212279927399</v>
      </c>
      <c r="J4" s="9">
        <v>0.32691682724765747</v>
      </c>
      <c r="K4" s="9">
        <f>J4-I4</f>
        <v>0.13112470444838348</v>
      </c>
      <c r="L4" s="9">
        <v>1.8309395660761645</v>
      </c>
    </row>
    <row r="5" spans="1:12" x14ac:dyDescent="0.35">
      <c r="A5" s="4">
        <v>2</v>
      </c>
      <c r="B5" s="7" t="s">
        <v>13</v>
      </c>
      <c r="C5" s="4">
        <v>185</v>
      </c>
      <c r="D5" s="8">
        <v>0.85848959399692426</v>
      </c>
      <c r="E5" s="9">
        <v>2.3762821719258267E-2</v>
      </c>
      <c r="F5" s="9">
        <v>1.0929159923933895E-2</v>
      </c>
      <c r="G5" s="8">
        <v>4.9534495746435265</v>
      </c>
      <c r="H5" s="8">
        <f t="shared" ref="H5:H27" si="0">G5-D5</f>
        <v>4.0949599806466024</v>
      </c>
      <c r="I5" s="9">
        <v>0.19123299199714147</v>
      </c>
      <c r="J5" s="9">
        <v>0.3164798951400456</v>
      </c>
      <c r="K5" s="9">
        <f t="shared" ref="K5:K27" si="1">J5-I5</f>
        <v>0.12524690314290413</v>
      </c>
      <c r="L5" s="9">
        <v>1.7892544270936948</v>
      </c>
    </row>
    <row r="6" spans="1:12" x14ac:dyDescent="0.35">
      <c r="A6" s="4">
        <v>3</v>
      </c>
      <c r="B6" s="7" t="s">
        <v>14</v>
      </c>
      <c r="C6" s="4">
        <v>180</v>
      </c>
      <c r="D6" s="8">
        <v>0.71191340549355686</v>
      </c>
      <c r="E6" s="9">
        <v>3.4827503583177356E-2</v>
      </c>
      <c r="F6" s="9">
        <v>1.3743010799872101E-2</v>
      </c>
      <c r="G6" s="8">
        <v>4.9318923256414662</v>
      </c>
      <c r="H6" s="8">
        <f t="shared" si="0"/>
        <v>4.2199789201479092</v>
      </c>
      <c r="I6" s="9">
        <v>0.17729507783062201</v>
      </c>
      <c r="J6" s="9">
        <v>0.31223487371550734</v>
      </c>
      <c r="K6" s="9">
        <f t="shared" si="1"/>
        <v>0.13493979588488533</v>
      </c>
      <c r="L6" s="9">
        <v>1.7278052851531034</v>
      </c>
    </row>
    <row r="7" spans="1:12" x14ac:dyDescent="0.35">
      <c r="A7" s="4">
        <v>4</v>
      </c>
      <c r="B7" s="7" t="s">
        <v>15</v>
      </c>
      <c r="C7" s="4">
        <v>175</v>
      </c>
      <c r="D7" s="8">
        <v>0.57025148348002075</v>
      </c>
      <c r="E7" s="9">
        <v>0.11103716757310324</v>
      </c>
      <c r="F7" s="9">
        <v>1.0072770526909225E-2</v>
      </c>
      <c r="G7" s="8">
        <v>4.7861679433296693</v>
      </c>
      <c r="H7" s="8">
        <f t="shared" si="0"/>
        <v>4.2159164598496481</v>
      </c>
      <c r="I7" s="9">
        <v>0.1610725882291878</v>
      </c>
      <c r="J7" s="9">
        <v>0.2993994543254731</v>
      </c>
      <c r="K7" s="9">
        <f t="shared" si="1"/>
        <v>0.13832686609628531</v>
      </c>
      <c r="L7" s="9">
        <v>1.6675221610861473</v>
      </c>
    </row>
    <row r="8" spans="1:12" x14ac:dyDescent="0.35">
      <c r="A8" s="4">
        <v>5</v>
      </c>
      <c r="B8" s="7" t="s">
        <v>16</v>
      </c>
      <c r="C8" s="4">
        <v>170</v>
      </c>
      <c r="D8" s="8">
        <v>0.43848361799934488</v>
      </c>
      <c r="E8" s="9">
        <v>0.25832615779018558</v>
      </c>
      <c r="F8" s="9">
        <v>1.0480575001682878E-2</v>
      </c>
      <c r="G8" s="8">
        <v>4.745739911006658</v>
      </c>
      <c r="H8" s="8">
        <f t="shared" si="0"/>
        <v>4.3072562930073133</v>
      </c>
      <c r="I8" s="9">
        <v>0.14531102174181532</v>
      </c>
      <c r="J8" s="9">
        <v>0.28970515007936443</v>
      </c>
      <c r="K8" s="9">
        <f t="shared" si="1"/>
        <v>0.14439412833754911</v>
      </c>
      <c r="L8" s="9">
        <v>1.5509786746162777</v>
      </c>
    </row>
    <row r="9" spans="1:12" x14ac:dyDescent="0.35">
      <c r="A9" s="4">
        <v>6</v>
      </c>
      <c r="B9" s="7" t="s">
        <v>17</v>
      </c>
      <c r="C9" s="4">
        <v>165</v>
      </c>
      <c r="D9" s="8">
        <v>0.3428192303306295</v>
      </c>
      <c r="E9" s="9">
        <v>0.28797028676504705</v>
      </c>
      <c r="F9" s="9">
        <v>1.5985935411127188E-2</v>
      </c>
      <c r="G9" s="8">
        <v>4.7059015906624255</v>
      </c>
      <c r="H9" s="8">
        <f t="shared" si="0"/>
        <v>4.3630823603317959</v>
      </c>
      <c r="I9" s="9">
        <v>0.12365765544861006</v>
      </c>
      <c r="J9" s="9">
        <v>0.27434078175556276</v>
      </c>
      <c r="K9" s="9">
        <f t="shared" si="1"/>
        <v>0.15068312630695269</v>
      </c>
      <c r="L9" s="9">
        <v>1.445395756158582</v>
      </c>
    </row>
    <row r="10" spans="1:12" x14ac:dyDescent="0.35">
      <c r="A10" s="4">
        <v>7</v>
      </c>
      <c r="B10" s="7" t="s">
        <v>18</v>
      </c>
      <c r="C10" s="4">
        <v>160</v>
      </c>
      <c r="D10" s="8">
        <v>0.21203421814791995</v>
      </c>
      <c r="E10" s="9">
        <v>0.20731538722289175</v>
      </c>
      <c r="F10" s="9">
        <v>2.202144163777725E-2</v>
      </c>
      <c r="G10" s="8">
        <v>4.7132402286205739</v>
      </c>
      <c r="H10" s="8">
        <f t="shared" si="0"/>
        <v>4.5012060104726537</v>
      </c>
      <c r="I10" s="9">
        <v>0.10261551328492145</v>
      </c>
      <c r="J10" s="9">
        <v>0.26442569625333145</v>
      </c>
      <c r="K10" s="9">
        <f t="shared" si="1"/>
        <v>0.16181018296840999</v>
      </c>
      <c r="L10" s="9">
        <v>1.3178917016765386</v>
      </c>
    </row>
    <row r="11" spans="1:12" x14ac:dyDescent="0.35">
      <c r="A11" s="4">
        <v>8</v>
      </c>
      <c r="B11" s="7" t="s">
        <v>19</v>
      </c>
      <c r="C11" s="4">
        <v>155</v>
      </c>
      <c r="D11" s="8">
        <v>7.0241249027988312E-2</v>
      </c>
      <c r="E11" s="9">
        <v>6.8529012161143918E-2</v>
      </c>
      <c r="F11" s="9">
        <v>9.8607122000269262E-2</v>
      </c>
      <c r="G11" s="8">
        <v>4.6832959648092016</v>
      </c>
      <c r="H11" s="8">
        <f t="shared" si="0"/>
        <v>4.613054715781213</v>
      </c>
      <c r="I11" s="9">
        <v>9.1362977261196548E-2</v>
      </c>
      <c r="J11" s="9">
        <v>0.26095340922522214</v>
      </c>
      <c r="K11" s="9">
        <f t="shared" si="1"/>
        <v>0.1695904319640256</v>
      </c>
      <c r="L11" s="9">
        <v>1.2626807553598971</v>
      </c>
    </row>
    <row r="12" spans="1:12" x14ac:dyDescent="0.35">
      <c r="A12" s="4">
        <v>9</v>
      </c>
      <c r="B12" s="7" t="s">
        <v>20</v>
      </c>
      <c r="C12" s="4">
        <v>150</v>
      </c>
      <c r="D12" s="8">
        <v>1.7167170937810575E-2</v>
      </c>
      <c r="E12" s="9">
        <v>9.89268847773251E-3</v>
      </c>
      <c r="F12" s="9">
        <v>9.6568099626400991E-2</v>
      </c>
      <c r="G12" s="8">
        <v>4.7467882878578216</v>
      </c>
      <c r="H12" s="8">
        <f t="shared" si="0"/>
        <v>4.7296211169200113</v>
      </c>
      <c r="I12" s="9">
        <v>8.9649545685010462E-2</v>
      </c>
      <c r="J12" s="9">
        <v>0.26280997887898006</v>
      </c>
      <c r="K12" s="9">
        <f t="shared" si="1"/>
        <v>0.17316043319396959</v>
      </c>
      <c r="L12" s="9">
        <v>1.2365036540967798</v>
      </c>
    </row>
    <row r="13" spans="1:12" x14ac:dyDescent="0.35">
      <c r="A13" s="4">
        <v>10</v>
      </c>
      <c r="B13" s="7" t="s">
        <v>21</v>
      </c>
      <c r="C13" s="4">
        <v>145</v>
      </c>
      <c r="D13" s="8">
        <v>2.5357615087529359E-2</v>
      </c>
      <c r="E13" s="9">
        <v>5.0478818222997766E-3</v>
      </c>
      <c r="F13" s="9">
        <v>7.944031168590758E-2</v>
      </c>
      <c r="G13" s="8">
        <v>4.662197380679526</v>
      </c>
      <c r="H13" s="8">
        <f t="shared" si="0"/>
        <v>4.6368397655919971</v>
      </c>
      <c r="I13" s="9">
        <v>8.304632107269104E-2</v>
      </c>
      <c r="J13" s="9">
        <v>0.25718005684785478</v>
      </c>
      <c r="K13" s="9">
        <f t="shared" si="1"/>
        <v>0.17413373577516372</v>
      </c>
      <c r="L13" s="9">
        <v>1.2281083254066041</v>
      </c>
    </row>
    <row r="14" spans="1:12" x14ac:dyDescent="0.35">
      <c r="A14" s="4">
        <v>11</v>
      </c>
      <c r="B14" s="7" t="s">
        <v>22</v>
      </c>
      <c r="C14" s="4">
        <v>140</v>
      </c>
      <c r="D14" s="8">
        <v>1.2514998660770304E-2</v>
      </c>
      <c r="E14" s="9">
        <v>5.3494673767863305E-3</v>
      </c>
      <c r="F14" s="9">
        <v>6.6390568493150684E-2</v>
      </c>
      <c r="G14" s="8">
        <v>4.6587246323600455</v>
      </c>
      <c r="H14" s="8">
        <f t="shared" si="0"/>
        <v>4.6462096336992751</v>
      </c>
      <c r="I14" s="9">
        <v>8.6222682532638317E-2</v>
      </c>
      <c r="J14" s="9">
        <v>0.25970900578162226</v>
      </c>
      <c r="K14" s="9">
        <f t="shared" si="1"/>
        <v>0.17348632324898394</v>
      </c>
      <c r="L14" s="9">
        <v>1.2175558636502029</v>
      </c>
    </row>
    <row r="15" spans="1:12" x14ac:dyDescent="0.35">
      <c r="A15" s="4">
        <v>12</v>
      </c>
      <c r="B15" s="7" t="s">
        <v>23</v>
      </c>
      <c r="C15" s="4">
        <v>135</v>
      </c>
      <c r="D15" s="8">
        <v>8.518061915707538E-3</v>
      </c>
      <c r="E15" s="9">
        <v>5.4448474752359297E-3</v>
      </c>
      <c r="F15" s="9">
        <v>7.0876417715660861E-2</v>
      </c>
      <c r="G15" s="8">
        <v>4.6647527992542379</v>
      </c>
      <c r="H15" s="8">
        <f t="shared" si="0"/>
        <v>4.6562347373385302</v>
      </c>
      <c r="I15" s="9">
        <v>8.3376983306691854E-2</v>
      </c>
      <c r="J15" s="9">
        <v>0.25695927559173226</v>
      </c>
      <c r="K15" s="9">
        <f t="shared" si="1"/>
        <v>0.17358229228504041</v>
      </c>
      <c r="L15" s="9">
        <v>1.2253098825098787</v>
      </c>
    </row>
    <row r="16" spans="1:12" x14ac:dyDescent="0.35">
      <c r="A16" s="4">
        <v>13</v>
      </c>
      <c r="B16" s="7" t="s">
        <v>24</v>
      </c>
      <c r="C16" s="4">
        <v>130</v>
      </c>
      <c r="D16" s="8">
        <v>5.3729313622155241E-3</v>
      </c>
      <c r="E16" s="9">
        <v>4.3671282769538909E-3</v>
      </c>
      <c r="F16" s="9">
        <v>5.4645799619669484E-2</v>
      </c>
      <c r="G16" s="8">
        <v>4.6482408638484056</v>
      </c>
      <c r="H16" s="8">
        <f t="shared" si="0"/>
        <v>4.6428679324861903</v>
      </c>
      <c r="I16" s="9">
        <v>7.3717638046789102E-2</v>
      </c>
      <c r="J16" s="9">
        <v>0.2587757031989224</v>
      </c>
      <c r="K16" s="9">
        <f t="shared" si="1"/>
        <v>0.1850580651521333</v>
      </c>
      <c r="L16" s="9">
        <v>1.2113176680262527</v>
      </c>
    </row>
    <row r="17" spans="1:12" x14ac:dyDescent="0.35">
      <c r="A17" s="4">
        <v>14</v>
      </c>
      <c r="B17" s="7" t="s">
        <v>25</v>
      </c>
      <c r="C17" s="4">
        <v>125</v>
      </c>
      <c r="D17" s="8">
        <v>1.0352721405244545E-2</v>
      </c>
      <c r="E17" s="9">
        <v>3.4039739134412235E-3</v>
      </c>
      <c r="F17" s="9">
        <v>5.1138681136616057E-2</v>
      </c>
      <c r="G17" s="8">
        <v>4.7007907535130009</v>
      </c>
      <c r="H17" s="8">
        <f t="shared" si="0"/>
        <v>4.6904380321077568</v>
      </c>
      <c r="I17" s="9">
        <v>7.4288781905517784E-2</v>
      </c>
      <c r="J17" s="9">
        <v>0.2513393890722489</v>
      </c>
      <c r="K17" s="9">
        <f t="shared" si="1"/>
        <v>0.1770506071667311</v>
      </c>
      <c r="L17" s="9">
        <v>1.1987829758846711</v>
      </c>
    </row>
    <row r="18" spans="1:12" x14ac:dyDescent="0.35">
      <c r="A18" s="4">
        <v>15</v>
      </c>
      <c r="B18" s="7" t="s">
        <v>26</v>
      </c>
      <c r="C18" s="4">
        <v>120</v>
      </c>
      <c r="D18" s="8">
        <v>1.3301281299143309E-2</v>
      </c>
      <c r="E18" s="9">
        <v>2.6157783470059977E-3</v>
      </c>
      <c r="F18" s="9">
        <v>3.2991382009188511E-2</v>
      </c>
      <c r="G18" s="8">
        <v>4.7152714587697035</v>
      </c>
      <c r="H18" s="8">
        <f t="shared" si="0"/>
        <v>4.7019701774705602</v>
      </c>
      <c r="I18" s="9">
        <v>7.2455109516967764E-2</v>
      </c>
      <c r="J18" s="9">
        <v>0.26362285532197671</v>
      </c>
      <c r="K18" s="9">
        <f t="shared" si="1"/>
        <v>0.19116774580500895</v>
      </c>
      <c r="L18" s="9">
        <v>1.2225697405068354</v>
      </c>
    </row>
    <row r="19" spans="1:12" x14ac:dyDescent="0.35">
      <c r="A19" s="4">
        <v>16</v>
      </c>
      <c r="B19" s="7" t="s">
        <v>27</v>
      </c>
      <c r="C19" s="4">
        <v>115</v>
      </c>
      <c r="D19" s="8">
        <v>1.1073480490419799E-2</v>
      </c>
      <c r="E19" s="9">
        <v>1.9905077713782628E-3</v>
      </c>
      <c r="F19" s="9">
        <v>2.9402702631180368E-2</v>
      </c>
      <c r="G19" s="8">
        <v>4.7030185543217247</v>
      </c>
      <c r="H19" s="8">
        <f t="shared" si="0"/>
        <v>4.6919450738313051</v>
      </c>
      <c r="I19" s="9">
        <v>7.1713624507390175E-2</v>
      </c>
      <c r="J19" s="9">
        <v>0.25926744326937717</v>
      </c>
      <c r="K19" s="9">
        <f t="shared" si="1"/>
        <v>0.18755381876198701</v>
      </c>
      <c r="L19" s="9">
        <v>1.2179056690122934</v>
      </c>
    </row>
    <row r="20" spans="1:12" x14ac:dyDescent="0.35">
      <c r="A20" s="4">
        <v>17</v>
      </c>
      <c r="B20" s="7" t="s">
        <v>28</v>
      </c>
      <c r="C20" s="4">
        <v>110</v>
      </c>
      <c r="D20" s="8">
        <v>5.8971197877975261E-3</v>
      </c>
      <c r="E20" s="9">
        <v>1.1172133257131693E-3</v>
      </c>
      <c r="F20" s="9">
        <v>3.0095970238295577E-2</v>
      </c>
      <c r="G20" s="8">
        <v>4.7259517979409367</v>
      </c>
      <c r="H20" s="8">
        <f t="shared" si="0"/>
        <v>4.7200546781531392</v>
      </c>
      <c r="I20" s="9">
        <v>7.0661517399205759E-2</v>
      </c>
      <c r="J20" s="9">
        <v>0.25623671875351295</v>
      </c>
      <c r="K20" s="9">
        <f t="shared" si="1"/>
        <v>0.18557520135430719</v>
      </c>
      <c r="L20" s="9">
        <v>1.2189550850985653</v>
      </c>
    </row>
    <row r="21" spans="1:12" x14ac:dyDescent="0.35">
      <c r="A21" s="4">
        <v>18</v>
      </c>
      <c r="B21" s="7" t="s">
        <v>29</v>
      </c>
      <c r="C21" s="4">
        <v>105</v>
      </c>
      <c r="D21" s="8">
        <v>8.2559677029165369E-3</v>
      </c>
      <c r="E21" s="9">
        <v>1.6924367631154099E-3</v>
      </c>
      <c r="F21" s="9">
        <v>1.5170326461579883E-2</v>
      </c>
      <c r="G21" s="8">
        <v>4.7344043363034469</v>
      </c>
      <c r="H21" s="8">
        <f t="shared" si="0"/>
        <v>4.7261483686005308</v>
      </c>
      <c r="I21" s="9">
        <v>6.3447068657369654E-2</v>
      </c>
      <c r="J21" s="9">
        <v>0.25987960947953515</v>
      </c>
      <c r="K21" s="9">
        <f t="shared" si="1"/>
        <v>0.19643254082216549</v>
      </c>
      <c r="L21" s="9">
        <v>1.2071200036811649</v>
      </c>
    </row>
    <row r="22" spans="1:12" x14ac:dyDescent="0.35">
      <c r="A22" s="4">
        <v>19</v>
      </c>
      <c r="B22" s="7" t="s">
        <v>30</v>
      </c>
      <c r="C22" s="4">
        <v>100</v>
      </c>
      <c r="D22" s="8">
        <v>4.259030957853769E-3</v>
      </c>
      <c r="E22" s="9">
        <v>0</v>
      </c>
      <c r="F22" s="9">
        <v>1.4028473932213657E-2</v>
      </c>
      <c r="G22" s="10">
        <v>4.8905469635736862</v>
      </c>
      <c r="H22" s="10">
        <f t="shared" si="0"/>
        <v>4.8862879326158328</v>
      </c>
      <c r="I22" s="9">
        <v>6.0891951394636039E-2</v>
      </c>
      <c r="J22" s="9">
        <v>0.2509480041182135</v>
      </c>
      <c r="K22" s="9">
        <f t="shared" si="1"/>
        <v>0.19005605272357745</v>
      </c>
      <c r="L22" s="9">
        <v>1.2108512608767985</v>
      </c>
    </row>
    <row r="23" spans="1:12" x14ac:dyDescent="0.35">
      <c r="A23" s="4">
        <v>20</v>
      </c>
      <c r="B23" s="7" t="s">
        <v>31</v>
      </c>
      <c r="C23" s="4">
        <v>95</v>
      </c>
      <c r="D23" s="8">
        <v>0</v>
      </c>
      <c r="E23" s="9">
        <v>0</v>
      </c>
      <c r="F23" s="9">
        <v>1.5415009146444076E-2</v>
      </c>
      <c r="G23" s="10">
        <v>4.9286816715347763</v>
      </c>
      <c r="H23" s="10">
        <f t="shared" si="0"/>
        <v>4.9286816715347763</v>
      </c>
      <c r="I23" s="9">
        <v>5.8266693658023457E-2</v>
      </c>
      <c r="J23" s="9">
        <v>0.26390384964795088</v>
      </c>
      <c r="K23" s="9">
        <f t="shared" si="1"/>
        <v>0.20563715598992743</v>
      </c>
      <c r="L23" s="9">
        <v>1.1992493830341253</v>
      </c>
    </row>
    <row r="24" spans="1:12" x14ac:dyDescent="0.35">
      <c r="A24" s="4">
        <v>21</v>
      </c>
      <c r="B24" s="7" t="s">
        <v>32</v>
      </c>
      <c r="C24" s="4">
        <v>90</v>
      </c>
      <c r="D24" s="8">
        <v>8.5180619157075371E-4</v>
      </c>
      <c r="E24" s="9">
        <v>0</v>
      </c>
      <c r="F24" s="9">
        <v>1.0766038134024434E-2</v>
      </c>
      <c r="G24" s="10">
        <v>4.8042524440122492</v>
      </c>
      <c r="H24" s="10">
        <f t="shared" si="0"/>
        <v>4.8034006378206788</v>
      </c>
      <c r="I24" s="9">
        <v>5.4649449219408418E-2</v>
      </c>
      <c r="J24" s="9">
        <v>0.25436007807647121</v>
      </c>
      <c r="K24" s="9">
        <f t="shared" si="1"/>
        <v>0.19971062885706278</v>
      </c>
      <c r="L24" s="9">
        <v>1.2058956849138476</v>
      </c>
    </row>
    <row r="25" spans="1:12" x14ac:dyDescent="0.35">
      <c r="A25" s="4">
        <v>22</v>
      </c>
      <c r="B25" s="7" t="s">
        <v>33</v>
      </c>
      <c r="C25" s="4">
        <v>85</v>
      </c>
      <c r="D25" s="8">
        <v>6.9454966389615302E-3</v>
      </c>
      <c r="E25" s="9">
        <v>1.1842896119079007E-3</v>
      </c>
      <c r="F25" s="9">
        <v>1.9248371209316412E-2</v>
      </c>
      <c r="G25" s="8">
        <v>4.8652548720393547</v>
      </c>
      <c r="H25" s="8">
        <f t="shared" si="0"/>
        <v>4.8583093754003928</v>
      </c>
      <c r="I25" s="9">
        <v>4.7966064065513035E-2</v>
      </c>
      <c r="J25" s="9">
        <v>0.25969897026998034</v>
      </c>
      <c r="K25" s="9">
        <f t="shared" si="1"/>
        <v>0.2117329062044673</v>
      </c>
      <c r="L25" s="9">
        <v>1.2139995091356144</v>
      </c>
    </row>
    <row r="26" spans="1:12" x14ac:dyDescent="0.35">
      <c r="A26" s="4">
        <v>23</v>
      </c>
      <c r="B26" s="7" t="s">
        <v>34</v>
      </c>
      <c r="C26" s="4">
        <v>80</v>
      </c>
      <c r="D26" s="8">
        <v>7.1420672985547818E-3</v>
      </c>
      <c r="E26" s="9">
        <v>0</v>
      </c>
      <c r="F26" s="9">
        <v>1.1948671110868028E-2</v>
      </c>
      <c r="G26" s="8">
        <v>4.844287335016074</v>
      </c>
      <c r="H26" s="8">
        <f t="shared" si="0"/>
        <v>4.8371452677175188</v>
      </c>
      <c r="I26" s="9">
        <v>5.1873890467340922E-2</v>
      </c>
      <c r="J26" s="9">
        <v>0.25766176140666763</v>
      </c>
      <c r="K26" s="9">
        <f t="shared" si="1"/>
        <v>0.20578787093932671</v>
      </c>
      <c r="L26" s="9">
        <v>1.2065369947443472</v>
      </c>
    </row>
    <row r="27" spans="1:12" x14ac:dyDescent="0.35">
      <c r="A27" s="4">
        <v>24</v>
      </c>
      <c r="B27" s="7" t="s">
        <v>35</v>
      </c>
      <c r="C27" s="4">
        <v>75</v>
      </c>
      <c r="D27" s="8">
        <v>5.307407809017773E-3</v>
      </c>
      <c r="E27" s="9">
        <v>0</v>
      </c>
      <c r="F27" s="9">
        <v>1.1377744846184914E-2</v>
      </c>
      <c r="G27" s="8">
        <v>4.8695139029972081</v>
      </c>
      <c r="H27" s="8">
        <f t="shared" si="0"/>
        <v>4.8642064951881903</v>
      </c>
      <c r="I27" s="9">
        <v>4.6152431812357016E-2</v>
      </c>
      <c r="J27" s="9">
        <v>0.25505252837976466</v>
      </c>
      <c r="K27" s="9">
        <f t="shared" si="1"/>
        <v>0.20890009656740766</v>
      </c>
      <c r="L27" s="9">
        <v>1.2119006769630705</v>
      </c>
    </row>
    <row r="28" spans="1:12" x14ac:dyDescent="0.35">
      <c r="B28" s="7"/>
      <c r="I28" s="9"/>
      <c r="J28" s="9"/>
      <c r="K28" s="9"/>
    </row>
    <row r="29" spans="1:12" x14ac:dyDescent="0.35">
      <c r="B29" s="7"/>
      <c r="I29" s="9"/>
      <c r="J29" s="9"/>
      <c r="K29" s="9"/>
    </row>
    <row r="30" spans="1:12" ht="15.5" x14ac:dyDescent="0.35">
      <c r="A30" s="1" t="s">
        <v>36</v>
      </c>
      <c r="B30" s="2"/>
      <c r="C30" s="3"/>
      <c r="D30" s="3"/>
      <c r="E30" s="3"/>
      <c r="F30" s="3"/>
      <c r="J30" s="9"/>
      <c r="K30" s="9"/>
    </row>
    <row r="31" spans="1:12" x14ac:dyDescent="0.35">
      <c r="A31" s="5" t="s">
        <v>1</v>
      </c>
      <c r="B31" s="6" t="s">
        <v>2</v>
      </c>
      <c r="C31" s="5" t="s">
        <v>3</v>
      </c>
      <c r="D31" s="5" t="s">
        <v>4</v>
      </c>
      <c r="E31" s="5" t="s">
        <v>5</v>
      </c>
      <c r="F31" s="5" t="s">
        <v>69</v>
      </c>
      <c r="G31" s="5" t="s">
        <v>6</v>
      </c>
      <c r="H31" s="5" t="s">
        <v>7</v>
      </c>
      <c r="I31" s="5" t="s">
        <v>8</v>
      </c>
      <c r="J31" s="5" t="s">
        <v>9</v>
      </c>
      <c r="K31" s="5" t="s">
        <v>10</v>
      </c>
      <c r="L31" s="5" t="s">
        <v>11</v>
      </c>
    </row>
    <row r="32" spans="1:12" x14ac:dyDescent="0.35">
      <c r="A32" s="4">
        <v>1</v>
      </c>
      <c r="B32" s="7" t="s">
        <v>37</v>
      </c>
      <c r="C32" s="4">
        <v>195</v>
      </c>
      <c r="D32" s="8">
        <v>1.5551816730509855</v>
      </c>
      <c r="E32" s="9">
        <v>2.4213620848218244E-2</v>
      </c>
      <c r="F32" s="9">
        <v>1.6282753479217177E-2</v>
      </c>
      <c r="G32" s="8">
        <v>5.5314064803620919</v>
      </c>
      <c r="H32" s="8">
        <f>G32-D32</f>
        <v>3.9762248073111062</v>
      </c>
      <c r="I32" s="9">
        <v>0.20604040515624397</v>
      </c>
      <c r="J32" s="9">
        <v>0.33385872858872506</v>
      </c>
      <c r="K32" s="9">
        <f t="shared" ref="K32:K53" si="2">J32-I32</f>
        <v>0.12781832343248109</v>
      </c>
      <c r="L32" s="9">
        <v>2.056219340810137</v>
      </c>
    </row>
    <row r="33" spans="1:12" x14ac:dyDescent="0.35">
      <c r="A33" s="4">
        <v>2</v>
      </c>
      <c r="B33" s="7" t="s">
        <v>38</v>
      </c>
      <c r="C33" s="4">
        <v>190</v>
      </c>
      <c r="D33" s="8">
        <v>1.4273323821375916</v>
      </c>
      <c r="E33" s="9">
        <v>2.65089381844856E-2</v>
      </c>
      <c r="F33" s="9">
        <v>6.3610756835271011E-3</v>
      </c>
      <c r="G33" s="8">
        <v>5.4699493328000175</v>
      </c>
      <c r="H33" s="8">
        <f t="shared" ref="H33:H53" si="3">G33-D33</f>
        <v>4.0426169506624259</v>
      </c>
      <c r="I33" s="9">
        <v>0.19971807496156538</v>
      </c>
      <c r="J33" s="9">
        <v>0.32658076309039086</v>
      </c>
      <c r="K33" s="9">
        <f t="shared" si="2"/>
        <v>0.12686268812882548</v>
      </c>
      <c r="L33" s="9">
        <v>1.997132578143179</v>
      </c>
    </row>
    <row r="34" spans="1:12" x14ac:dyDescent="0.35">
      <c r="A34" s="4">
        <v>3</v>
      </c>
      <c r="B34" s="7" t="s">
        <v>39</v>
      </c>
      <c r="C34" s="4">
        <v>185</v>
      </c>
      <c r="D34" s="8">
        <v>1.2868495020037285</v>
      </c>
      <c r="E34" s="9">
        <v>2.7192137854003186E-2</v>
      </c>
      <c r="F34" s="9">
        <v>8.4814342447028044E-3</v>
      </c>
      <c r="G34" s="8">
        <v>5.3580894282437797</v>
      </c>
      <c r="H34" s="8">
        <f t="shared" si="3"/>
        <v>4.0712399262400512</v>
      </c>
      <c r="I34" s="9">
        <v>0.19204456096132549</v>
      </c>
      <c r="J34" s="9">
        <v>0.32861039290541927</v>
      </c>
      <c r="K34" s="9">
        <f t="shared" si="2"/>
        <v>0.13656583194409377</v>
      </c>
      <c r="L34" s="9">
        <v>1.940561390520458</v>
      </c>
    </row>
    <row r="35" spans="1:12" x14ac:dyDescent="0.35">
      <c r="A35" s="4">
        <v>4</v>
      </c>
      <c r="B35" s="7" t="s">
        <v>40</v>
      </c>
      <c r="C35" s="4">
        <v>180</v>
      </c>
      <c r="D35" s="8">
        <v>0.960679180306511</v>
      </c>
      <c r="E35" s="9">
        <v>2.2987306635598153E-2</v>
      </c>
      <c r="F35" s="9">
        <v>8.8815018977548219E-3</v>
      </c>
      <c r="G35" s="8">
        <v>5.0528434886929645</v>
      </c>
      <c r="H35" s="8">
        <f t="shared" si="3"/>
        <v>4.0921643083864536</v>
      </c>
      <c r="I35" s="9">
        <v>0.18486513656162668</v>
      </c>
      <c r="J35" s="9">
        <v>0.31677088565108691</v>
      </c>
      <c r="K35" s="9">
        <f t="shared" si="2"/>
        <v>0.13190574908946023</v>
      </c>
      <c r="L35" s="9">
        <v>1.8079964358636986</v>
      </c>
    </row>
    <row r="36" spans="1:12" x14ac:dyDescent="0.35">
      <c r="A36" s="4">
        <v>5</v>
      </c>
      <c r="B36" s="7" t="s">
        <v>41</v>
      </c>
      <c r="C36" s="4">
        <v>175</v>
      </c>
      <c r="D36" s="8">
        <v>0.63398245905844064</v>
      </c>
      <c r="E36" s="9">
        <v>6.7937696788098759E-2</v>
      </c>
      <c r="F36" s="9">
        <v>9.0815357242808297E-3</v>
      </c>
      <c r="G36" s="8">
        <v>4.9260469968812766</v>
      </c>
      <c r="H36" s="8">
        <f t="shared" si="3"/>
        <v>4.2920645378228359</v>
      </c>
      <c r="I36" s="9">
        <v>0.16038249268175489</v>
      </c>
      <c r="J36" s="9">
        <v>0.29806343912367872</v>
      </c>
      <c r="K36" s="9">
        <f t="shared" si="2"/>
        <v>0.13768094644192383</v>
      </c>
      <c r="L36" s="9">
        <v>1.6501587272741418</v>
      </c>
    </row>
    <row r="37" spans="1:12" x14ac:dyDescent="0.35">
      <c r="A37" s="4">
        <v>6</v>
      </c>
      <c r="B37" s="7" t="s">
        <v>42</v>
      </c>
      <c r="C37" s="4">
        <v>170</v>
      </c>
      <c r="D37" s="8">
        <v>0.40045845831133053</v>
      </c>
      <c r="E37" s="9">
        <v>0.2208098295312888</v>
      </c>
      <c r="F37" s="9">
        <v>1.2162056652781377E-2</v>
      </c>
      <c r="G37" s="8">
        <v>4.7751019256742122</v>
      </c>
      <c r="H37" s="8">
        <f t="shared" si="3"/>
        <v>4.3746434673628816</v>
      </c>
      <c r="I37" s="9">
        <v>0.12778266250727979</v>
      </c>
      <c r="J37" s="9">
        <v>0.28187765388160874</v>
      </c>
      <c r="K37" s="9">
        <f t="shared" si="2"/>
        <v>0.15409499137432894</v>
      </c>
      <c r="L37" s="9">
        <v>1.4661707385735647</v>
      </c>
    </row>
    <row r="38" spans="1:12" x14ac:dyDescent="0.35">
      <c r="A38" s="4">
        <v>7</v>
      </c>
      <c r="B38" s="7" t="s">
        <v>43</v>
      </c>
      <c r="C38" s="4">
        <v>165</v>
      </c>
      <c r="D38" s="8">
        <v>0.29524434808461064</v>
      </c>
      <c r="E38" s="9">
        <v>0.23192412741576332</v>
      </c>
      <c r="F38" s="9">
        <v>1.1001860458930523E-2</v>
      </c>
      <c r="G38" s="8">
        <v>4.7356877593041027</v>
      </c>
      <c r="H38" s="8">
        <f t="shared" si="3"/>
        <v>4.4404434112194924</v>
      </c>
      <c r="I38" s="9">
        <v>0.11012652188386318</v>
      </c>
      <c r="J38" s="9">
        <v>0.26122258278422372</v>
      </c>
      <c r="K38" s="9">
        <f t="shared" si="2"/>
        <v>0.15109606090036054</v>
      </c>
      <c r="L38" s="9">
        <v>1.3860233476292754</v>
      </c>
    </row>
    <row r="39" spans="1:12" x14ac:dyDescent="0.35">
      <c r="A39" s="4">
        <v>8</v>
      </c>
      <c r="B39" s="7" t="s">
        <v>44</v>
      </c>
      <c r="C39" s="4">
        <v>160</v>
      </c>
      <c r="D39" s="8">
        <v>0.20884902180088122</v>
      </c>
      <c r="E39" s="9">
        <v>0.19064821877044971</v>
      </c>
      <c r="F39" s="9">
        <v>9.0815357242808297E-3</v>
      </c>
      <c r="G39" s="8">
        <v>4.6846270028713732</v>
      </c>
      <c r="H39" s="8">
        <f t="shared" si="3"/>
        <v>4.4757779810704923</v>
      </c>
      <c r="I39" s="9">
        <v>9.9720389888794114E-2</v>
      </c>
      <c r="J39" s="9">
        <v>0.26261667195010185</v>
      </c>
      <c r="K39" s="9">
        <f t="shared" si="2"/>
        <v>0.16289628206130774</v>
      </c>
      <c r="L39" s="9">
        <v>1.3132471765820517</v>
      </c>
    </row>
    <row r="40" spans="1:12" x14ac:dyDescent="0.35">
      <c r="A40" s="4">
        <v>9</v>
      </c>
      <c r="B40" s="7" t="s">
        <v>45</v>
      </c>
      <c r="C40" s="4">
        <v>155</v>
      </c>
      <c r="D40" s="8">
        <v>9.685751735693042E-2</v>
      </c>
      <c r="E40" s="9">
        <v>8.8262214506402703E-2</v>
      </c>
      <c r="F40" s="9">
        <v>4.5847753039761387E-2</v>
      </c>
      <c r="G40" s="8">
        <v>4.753980143696241</v>
      </c>
      <c r="H40" s="8">
        <f t="shared" si="3"/>
        <v>4.6571226263393104</v>
      </c>
      <c r="I40" s="9">
        <v>8.7368149875267379E-2</v>
      </c>
      <c r="J40" s="9">
        <v>0.26133533999616976</v>
      </c>
      <c r="K40" s="9">
        <f t="shared" si="2"/>
        <v>0.17396719012090239</v>
      </c>
      <c r="L40" s="9">
        <v>1.2459701695850205</v>
      </c>
    </row>
    <row r="41" spans="1:12" x14ac:dyDescent="0.35">
      <c r="A41" s="4">
        <v>10</v>
      </c>
      <c r="B41" s="7" t="s">
        <v>46</v>
      </c>
      <c r="C41" s="4">
        <v>150</v>
      </c>
      <c r="D41" s="8">
        <v>1.9937382988552934E-2</v>
      </c>
      <c r="E41" s="9">
        <v>1.3070334986490685E-2</v>
      </c>
      <c r="F41" s="9">
        <v>7.1772136957532207E-2</v>
      </c>
      <c r="G41" s="8">
        <v>4.660215223700571</v>
      </c>
      <c r="H41" s="8">
        <f t="shared" si="3"/>
        <v>4.6402778407120184</v>
      </c>
      <c r="I41" s="9">
        <v>7.4753739869616795E-2</v>
      </c>
      <c r="J41" s="9">
        <v>0.25411887843162434</v>
      </c>
      <c r="K41" s="9">
        <f t="shared" si="2"/>
        <v>0.17936513856200753</v>
      </c>
      <c r="L41" s="9">
        <v>1.2019183554382686</v>
      </c>
    </row>
    <row r="42" spans="1:12" x14ac:dyDescent="0.35">
      <c r="A42" s="4">
        <v>12</v>
      </c>
      <c r="B42" s="7" t="s">
        <v>47</v>
      </c>
      <c r="C42" s="4">
        <v>145</v>
      </c>
      <c r="D42" s="8">
        <v>9.6725917469217201E-3</v>
      </c>
      <c r="E42" s="9">
        <v>6.7801969699001086E-3</v>
      </c>
      <c r="F42" s="9">
        <v>4.7808084539716279E-2</v>
      </c>
      <c r="G42" s="8">
        <v>4.6639000205565413</v>
      </c>
      <c r="H42" s="8">
        <f t="shared" si="3"/>
        <v>4.6542274288096195</v>
      </c>
      <c r="I42" s="9">
        <v>7.1234611898416109E-2</v>
      </c>
      <c r="J42" s="9">
        <v>0.25876242543267414</v>
      </c>
      <c r="K42" s="9">
        <f t="shared" si="2"/>
        <v>0.18752781353425801</v>
      </c>
      <c r="L42" s="9">
        <v>1.1938451145986249</v>
      </c>
    </row>
    <row r="43" spans="1:12" x14ac:dyDescent="0.35">
      <c r="A43" s="4">
        <v>13</v>
      </c>
      <c r="B43" s="7" t="s">
        <v>48</v>
      </c>
      <c r="C43" s="4">
        <v>140</v>
      </c>
      <c r="D43" s="8">
        <v>9.1461921960688374E-3</v>
      </c>
      <c r="E43" s="9">
        <v>6.080446130699713E-3</v>
      </c>
      <c r="F43" s="9">
        <v>3.6926244376701348E-2</v>
      </c>
      <c r="G43" s="8">
        <v>4.6702826151106329</v>
      </c>
      <c r="H43" s="8">
        <f t="shared" si="3"/>
        <v>4.6611364229145638</v>
      </c>
      <c r="I43" s="9">
        <v>6.4579527482964957E-2</v>
      </c>
      <c r="J43" s="9">
        <v>0.25422138498793889</v>
      </c>
      <c r="K43" s="9">
        <f t="shared" si="2"/>
        <v>0.18964185750497392</v>
      </c>
      <c r="L43" s="9">
        <v>1.1868834069180623</v>
      </c>
    </row>
    <row r="44" spans="1:12" x14ac:dyDescent="0.35">
      <c r="A44" s="4">
        <v>14</v>
      </c>
      <c r="B44" s="7" t="s">
        <v>49</v>
      </c>
      <c r="C44" s="4">
        <v>135</v>
      </c>
      <c r="D44" s="8">
        <v>1.2238789557329523E-2</v>
      </c>
      <c r="E44" s="9">
        <v>4.4437828731236136E-3</v>
      </c>
      <c r="F44" s="9">
        <v>2.0923538254620594E-2</v>
      </c>
      <c r="G44" s="8">
        <v>4.7129867786735726</v>
      </c>
      <c r="H44" s="8">
        <f t="shared" si="3"/>
        <v>4.7007479891162429</v>
      </c>
      <c r="I44" s="9">
        <v>6.5113950928448155E-2</v>
      </c>
      <c r="J44" s="9">
        <v>0.25635352135928186</v>
      </c>
      <c r="K44" s="9">
        <f t="shared" si="2"/>
        <v>0.1912395704308337</v>
      </c>
      <c r="L44" s="9">
        <v>1.2047849409537943</v>
      </c>
    </row>
    <row r="45" spans="1:12" x14ac:dyDescent="0.35">
      <c r="A45" s="4">
        <v>15</v>
      </c>
      <c r="B45" s="7" t="s">
        <v>50</v>
      </c>
      <c r="C45" s="4">
        <v>130</v>
      </c>
      <c r="D45" s="8">
        <v>1.0133191353917992E-2</v>
      </c>
      <c r="E45" s="9">
        <v>3.6980617693172162E-3</v>
      </c>
      <c r="F45" s="9">
        <v>2.3844032121900335E-2</v>
      </c>
      <c r="G45" s="8">
        <v>4.6950891939445745</v>
      </c>
      <c r="H45" s="8">
        <f t="shared" si="3"/>
        <v>4.6849560025906563</v>
      </c>
      <c r="I45" s="9">
        <v>6.1655323724660663E-2</v>
      </c>
      <c r="J45" s="9">
        <v>0.26184787277774257</v>
      </c>
      <c r="K45" s="9">
        <f t="shared" si="2"/>
        <v>0.20019254905308193</v>
      </c>
      <c r="L45" s="9">
        <v>1.2071835125076014</v>
      </c>
    </row>
    <row r="46" spans="1:12" x14ac:dyDescent="0.35">
      <c r="A46" s="4">
        <v>16</v>
      </c>
      <c r="B46" s="7" t="s">
        <v>51</v>
      </c>
      <c r="C46" s="4">
        <v>125</v>
      </c>
      <c r="D46" s="8">
        <v>1.2107189669616302E-2</v>
      </c>
      <c r="E46" s="9">
        <v>5.4189991592760211E-3</v>
      </c>
      <c r="F46" s="9">
        <v>1.1081873989540927E-2</v>
      </c>
      <c r="G46" s="8">
        <v>4.7783261229231861</v>
      </c>
      <c r="H46" s="8">
        <f t="shared" si="3"/>
        <v>4.7662189332535698</v>
      </c>
      <c r="I46" s="9">
        <v>5.4637234704730364E-2</v>
      </c>
      <c r="J46" s="9">
        <v>0.25366784958384025</v>
      </c>
      <c r="K46" s="9">
        <f t="shared" si="2"/>
        <v>0.19903061487910989</v>
      </c>
      <c r="L46" s="9">
        <v>1.2081780421762534</v>
      </c>
    </row>
    <row r="47" spans="1:12" x14ac:dyDescent="0.35">
      <c r="A47" s="4">
        <v>17</v>
      </c>
      <c r="B47" s="7" t="s">
        <v>52</v>
      </c>
      <c r="C47" s="4">
        <v>120</v>
      </c>
      <c r="D47" s="8">
        <v>1.7700184897428181E-2</v>
      </c>
      <c r="E47" s="9">
        <v>6.5968126340090498E-3</v>
      </c>
      <c r="F47" s="9">
        <v>8.0813665916507835E-3</v>
      </c>
      <c r="G47" s="10">
        <v>5.2425447268315724</v>
      </c>
      <c r="H47" s="10">
        <f t="shared" si="3"/>
        <v>5.2248445419341438</v>
      </c>
      <c r="I47" s="9">
        <v>5.6956430788902737E-2</v>
      </c>
      <c r="J47" s="9">
        <v>0.25699931266406362</v>
      </c>
      <c r="K47" s="9">
        <f t="shared" si="2"/>
        <v>0.20004288187516089</v>
      </c>
      <c r="L47" s="9">
        <v>1.2054869618963719</v>
      </c>
    </row>
    <row r="48" spans="1:12" x14ac:dyDescent="0.35">
      <c r="A48" s="4">
        <v>18</v>
      </c>
      <c r="B48" s="7" t="s">
        <v>53</v>
      </c>
      <c r="C48" s="4">
        <v>115</v>
      </c>
      <c r="D48" s="8">
        <v>1.0001591466204772E-2</v>
      </c>
      <c r="E48" s="9">
        <v>3.4860455968570773E-3</v>
      </c>
      <c r="F48" s="9">
        <v>6.9611771631051308E-3</v>
      </c>
      <c r="G48" s="10">
        <v>4.779576321856462</v>
      </c>
      <c r="H48" s="10">
        <f t="shared" si="3"/>
        <v>4.7695747303902571</v>
      </c>
      <c r="I48" s="9">
        <v>4.9050997180245616E-2</v>
      </c>
      <c r="J48" s="9">
        <v>0.25240701894117112</v>
      </c>
      <c r="K48" s="9">
        <f t="shared" si="2"/>
        <v>0.20335602176092551</v>
      </c>
      <c r="L48" s="9">
        <v>1.1902180063953067</v>
      </c>
    </row>
    <row r="49" spans="1:12" x14ac:dyDescent="0.35">
      <c r="A49" s="4">
        <v>19</v>
      </c>
      <c r="B49" s="7" t="s">
        <v>54</v>
      </c>
      <c r="C49" s="4">
        <v>110</v>
      </c>
      <c r="D49" s="8">
        <v>1.0133191353917992E-2</v>
      </c>
      <c r="E49" s="9">
        <v>3.7720546824801899E-3</v>
      </c>
      <c r="F49" s="9">
        <v>8.0013530610403803E-3</v>
      </c>
      <c r="G49" s="10">
        <v>4.9963871368639934</v>
      </c>
      <c r="H49" s="10">
        <f t="shared" si="3"/>
        <v>4.9862539455100752</v>
      </c>
      <c r="I49" s="9">
        <v>4.305133774510405E-2</v>
      </c>
      <c r="J49" s="9">
        <v>0.24645138801929481</v>
      </c>
      <c r="K49" s="9">
        <f t="shared" si="2"/>
        <v>0.20340005027419075</v>
      </c>
      <c r="L49" s="9">
        <v>1.1771721172124039</v>
      </c>
    </row>
    <row r="50" spans="1:12" x14ac:dyDescent="0.35">
      <c r="A50" s="4">
        <v>21</v>
      </c>
      <c r="B50" s="7" t="s">
        <v>55</v>
      </c>
      <c r="C50" s="4">
        <v>105</v>
      </c>
      <c r="D50" s="8">
        <v>6.3167946102345926E-3</v>
      </c>
      <c r="E50" s="9">
        <v>2.4603323105625418E-3</v>
      </c>
      <c r="F50" s="9">
        <v>4.0406832958253917E-3</v>
      </c>
      <c r="G50" s="10">
        <v>4.9753311548298775</v>
      </c>
      <c r="H50" s="10">
        <f t="shared" si="3"/>
        <v>4.969014360219643</v>
      </c>
      <c r="I50" s="9">
        <v>4.2486663915914255E-2</v>
      </c>
      <c r="J50" s="9">
        <v>0.24458576869436971</v>
      </c>
      <c r="K50" s="9">
        <f t="shared" si="2"/>
        <v>0.20209910477845544</v>
      </c>
      <c r="L50" s="9">
        <v>1.1415445543765848</v>
      </c>
    </row>
    <row r="51" spans="1:12" x14ac:dyDescent="0.35">
      <c r="A51" s="4">
        <v>22</v>
      </c>
      <c r="B51" s="7" t="s">
        <v>56</v>
      </c>
      <c r="C51" s="4">
        <v>100</v>
      </c>
      <c r="D51" s="8">
        <v>9.0145923083556172E-3</v>
      </c>
      <c r="E51" s="9">
        <v>5.6617558960394597E-3</v>
      </c>
      <c r="F51" s="9">
        <v>8.0813665916507852E-3</v>
      </c>
      <c r="G51" s="8">
        <v>4.9067018133874338</v>
      </c>
      <c r="H51" s="8">
        <f t="shared" si="3"/>
        <v>4.8976872210790781</v>
      </c>
      <c r="I51" s="9">
        <v>4.3407820567483726E-2</v>
      </c>
      <c r="J51" s="9">
        <v>0.24713533251589531</v>
      </c>
      <c r="K51" s="9">
        <f t="shared" si="2"/>
        <v>0.2037275119484116</v>
      </c>
      <c r="L51" s="9">
        <v>1.1669343117998121</v>
      </c>
    </row>
    <row r="52" spans="1:12" x14ac:dyDescent="0.35">
      <c r="A52" s="4">
        <v>23</v>
      </c>
      <c r="B52" s="7" t="s">
        <v>57</v>
      </c>
      <c r="C52" s="4">
        <v>95</v>
      </c>
      <c r="D52" s="8">
        <v>4.408596238392893E-3</v>
      </c>
      <c r="E52" s="9">
        <v>2.0749880904727585E-3</v>
      </c>
      <c r="F52" s="9">
        <v>9.0415289589756316E-3</v>
      </c>
      <c r="G52" s="8">
        <v>4.9396017853157392</v>
      </c>
      <c r="H52" s="8">
        <f t="shared" si="3"/>
        <v>4.9351931890773466</v>
      </c>
      <c r="I52" s="9">
        <v>4.6237711495532179E-2</v>
      </c>
      <c r="J52" s="9">
        <v>0.24625662556229713</v>
      </c>
      <c r="K52" s="9">
        <f t="shared" si="2"/>
        <v>0.20001891406676495</v>
      </c>
      <c r="L52" s="9">
        <v>1.1822617690460926</v>
      </c>
    </row>
    <row r="53" spans="1:12" x14ac:dyDescent="0.35">
      <c r="A53" s="4">
        <v>24</v>
      </c>
      <c r="B53" s="7" t="s">
        <v>58</v>
      </c>
      <c r="C53" s="4">
        <v>90</v>
      </c>
      <c r="D53" s="8">
        <v>7.6327934873668003E-3</v>
      </c>
      <c r="E53" s="9">
        <v>2.4150555830780161E-3</v>
      </c>
      <c r="F53" s="9">
        <v>7.0411906937155339E-3</v>
      </c>
      <c r="G53" s="8">
        <v>4.9259811969374203</v>
      </c>
      <c r="H53" s="8">
        <f t="shared" si="3"/>
        <v>4.9183484034500538</v>
      </c>
      <c r="I53" s="9">
        <v>4.2119942622631343E-2</v>
      </c>
      <c r="J53" s="9">
        <v>0.24797984264366738</v>
      </c>
      <c r="K53" s="9">
        <f t="shared" si="2"/>
        <v>0.20585990002103605</v>
      </c>
      <c r="L53" s="9">
        <v>1.1787516643332039</v>
      </c>
    </row>
    <row r="54" spans="1:12" x14ac:dyDescent="0.35">
      <c r="B54" s="7"/>
      <c r="I54" s="11"/>
      <c r="J54" s="9"/>
      <c r="K54" s="9"/>
    </row>
    <row r="55" spans="1:12" x14ac:dyDescent="0.35">
      <c r="B55" s="7"/>
      <c r="I55" s="9"/>
      <c r="J55" s="9"/>
      <c r="K55" s="9"/>
    </row>
    <row r="57" spans="1:12" ht="15.5" x14ac:dyDescent="0.35">
      <c r="A57" s="1" t="s">
        <v>59</v>
      </c>
      <c r="B57" s="2"/>
      <c r="C57" s="3"/>
      <c r="D57" s="3"/>
      <c r="E57" s="3"/>
      <c r="F57" s="3"/>
    </row>
    <row r="58" spans="1:12" x14ac:dyDescent="0.35">
      <c r="A58" s="5" t="s">
        <v>2</v>
      </c>
      <c r="B58" s="6" t="s">
        <v>2</v>
      </c>
      <c r="C58" s="5" t="s">
        <v>3</v>
      </c>
      <c r="D58" s="5" t="s">
        <v>4</v>
      </c>
      <c r="E58" s="5"/>
      <c r="F58" s="5"/>
      <c r="G58" s="5" t="s">
        <v>6</v>
      </c>
      <c r="H58" s="5" t="s">
        <v>7</v>
      </c>
      <c r="I58" s="5" t="s">
        <v>8</v>
      </c>
      <c r="J58" s="5" t="s">
        <v>9</v>
      </c>
      <c r="K58" s="5" t="s">
        <v>10</v>
      </c>
      <c r="L58" s="5" t="s">
        <v>11</v>
      </c>
    </row>
    <row r="59" spans="1:12" x14ac:dyDescent="0.35">
      <c r="A59" s="4">
        <v>6</v>
      </c>
      <c r="B59" s="4" t="s">
        <v>60</v>
      </c>
      <c r="C59" s="4">
        <v>5</v>
      </c>
      <c r="I59" s="9">
        <v>4.8992143787376458E-2</v>
      </c>
      <c r="J59" s="9">
        <v>0.27132053148959445</v>
      </c>
      <c r="K59" s="9">
        <f t="shared" ref="K59:K60" si="4">J59-I59</f>
        <v>0.22232838770221799</v>
      </c>
      <c r="L59" s="9">
        <v>0.92260980636162748</v>
      </c>
    </row>
    <row r="60" spans="1:12" x14ac:dyDescent="0.35">
      <c r="A60" s="4">
        <v>7</v>
      </c>
      <c r="B60" s="4" t="s">
        <v>61</v>
      </c>
      <c r="C60" s="4">
        <v>5</v>
      </c>
      <c r="I60" s="9">
        <v>5.6191592626633244E-2</v>
      </c>
      <c r="J60" s="9">
        <v>0.27813347723676551</v>
      </c>
      <c r="K60" s="9">
        <f t="shared" si="4"/>
        <v>0.22194188461013226</v>
      </c>
      <c r="L60" s="9">
        <v>0.89779127086692267</v>
      </c>
    </row>
    <row r="61" spans="1:12" x14ac:dyDescent="0.35">
      <c r="A61" s="4">
        <v>8</v>
      </c>
      <c r="B61" s="4" t="s">
        <v>62</v>
      </c>
      <c r="C61" s="4">
        <v>5</v>
      </c>
      <c r="I61" s="9">
        <v>5.2074605753744466E-2</v>
      </c>
      <c r="J61" s="12">
        <v>0.25238626391541924</v>
      </c>
      <c r="K61" s="12">
        <f>J61-I61</f>
        <v>0.20031165816167479</v>
      </c>
      <c r="L61" s="9">
        <v>0.90981552553380829</v>
      </c>
    </row>
    <row r="62" spans="1:12" x14ac:dyDescent="0.35">
      <c r="A62" s="4">
        <v>9</v>
      </c>
      <c r="B62" s="4" t="s">
        <v>63</v>
      </c>
      <c r="C62" s="4">
        <v>5</v>
      </c>
      <c r="I62" s="9">
        <v>5.4333670345534719E-2</v>
      </c>
      <c r="J62" s="9">
        <v>0.28043271398192282</v>
      </c>
      <c r="K62" s="9">
        <f>J62-I62</f>
        <v>0.22609904363638811</v>
      </c>
      <c r="L62" s="9">
        <v>0.93392326764918976</v>
      </c>
    </row>
    <row r="63" spans="1:12" x14ac:dyDescent="0.35">
      <c r="A63" s="4">
        <v>10</v>
      </c>
      <c r="B63" s="4" t="s">
        <v>64</v>
      </c>
      <c r="C63" s="4">
        <v>5</v>
      </c>
      <c r="I63" s="9">
        <v>5.1990154740967257E-2</v>
      </c>
      <c r="J63" s="9">
        <v>0.27637461410452541</v>
      </c>
      <c r="K63" s="9">
        <f>J63-I63</f>
        <v>0.22438445936355816</v>
      </c>
      <c r="L63" s="9">
        <v>0.95382548227024189</v>
      </c>
    </row>
    <row r="64" spans="1:12" x14ac:dyDescent="0.35">
      <c r="A64" s="4">
        <v>11</v>
      </c>
      <c r="B64" s="4" t="s">
        <v>65</v>
      </c>
      <c r="C64" s="4">
        <v>5</v>
      </c>
      <c r="I64" s="9">
        <v>5.3404709204985454E-2</v>
      </c>
      <c r="J64" s="9">
        <v>0.27546339585529256</v>
      </c>
      <c r="K64" s="9">
        <f>J64-I64</f>
        <v>0.22205868665030709</v>
      </c>
      <c r="L64" s="9">
        <v>0.88404926553333907</v>
      </c>
    </row>
    <row r="65" spans="1:12" x14ac:dyDescent="0.35">
      <c r="A65" s="4">
        <v>12</v>
      </c>
      <c r="B65" s="4" t="s">
        <v>66</v>
      </c>
      <c r="C65" s="4">
        <v>5</v>
      </c>
      <c r="I65" s="9">
        <v>5.1377884898332518E-2</v>
      </c>
      <c r="J65" s="9">
        <v>0.27706332557196883</v>
      </c>
      <c r="K65" s="9">
        <f>J65-I65</f>
        <v>0.22568544067363633</v>
      </c>
      <c r="L65" s="9">
        <v>0.88126532479765629</v>
      </c>
    </row>
    <row r="66" spans="1:12" x14ac:dyDescent="0.35">
      <c r="B66" s="7"/>
      <c r="I66" s="9"/>
      <c r="J66" s="9"/>
      <c r="K66" s="9"/>
    </row>
    <row r="67" spans="1:12" x14ac:dyDescent="0.35">
      <c r="B67" s="7"/>
      <c r="H67" s="4" t="s">
        <v>67</v>
      </c>
      <c r="I67" s="9">
        <f>AVERAGE(I59:I65)</f>
        <v>5.2623537336796304E-2</v>
      </c>
      <c r="J67" s="9"/>
      <c r="K67" s="9"/>
    </row>
    <row r="68" spans="1:12" x14ac:dyDescent="0.35">
      <c r="B68" s="7"/>
      <c r="H68" s="4" t="s">
        <v>68</v>
      </c>
      <c r="I68" s="9">
        <f>STDEV(I59:I65)</f>
        <v>2.2988030019392698E-3</v>
      </c>
      <c r="J68" s="9"/>
      <c r="K68" s="9"/>
    </row>
    <row r="69" spans="1:12" x14ac:dyDescent="0.35">
      <c r="B69" s="7"/>
      <c r="I69" s="9"/>
      <c r="J69" s="9"/>
      <c r="K69" s="9"/>
    </row>
    <row r="70" spans="1:12" x14ac:dyDescent="0.35">
      <c r="B70" s="7"/>
      <c r="I70" s="9"/>
      <c r="J70" s="9"/>
      <c r="K70" s="9"/>
    </row>
    <row r="71" spans="1:12" x14ac:dyDescent="0.35">
      <c r="B71" s="7"/>
      <c r="I71" s="9"/>
      <c r="J71" s="9"/>
      <c r="K71" s="9"/>
    </row>
    <row r="72" spans="1:12" x14ac:dyDescent="0.35">
      <c r="B72" s="7"/>
      <c r="I72" s="9"/>
      <c r="J72" s="9"/>
      <c r="K72" s="9"/>
    </row>
    <row r="73" spans="1:12" x14ac:dyDescent="0.35">
      <c r="B73" s="7"/>
      <c r="I73" s="9"/>
      <c r="J73" s="9"/>
      <c r="K73" s="9"/>
    </row>
    <row r="74" spans="1:12" x14ac:dyDescent="0.35">
      <c r="B74" s="7"/>
      <c r="I74" s="9"/>
      <c r="J74" s="9"/>
      <c r="K74" s="9"/>
    </row>
    <row r="75" spans="1:12" x14ac:dyDescent="0.35">
      <c r="B75" s="7"/>
      <c r="I75" s="9"/>
      <c r="J75" s="9"/>
      <c r="K75" s="9"/>
    </row>
    <row r="76" spans="1:12" x14ac:dyDescent="0.35">
      <c r="B76" s="7"/>
      <c r="I76" s="9"/>
      <c r="J76" s="9"/>
      <c r="K76" s="9"/>
    </row>
    <row r="77" spans="1:12" x14ac:dyDescent="0.35">
      <c r="B77" s="7"/>
      <c r="I77" s="9"/>
      <c r="J77" s="9"/>
      <c r="K77" s="9"/>
    </row>
    <row r="78" spans="1:12" x14ac:dyDescent="0.35">
      <c r="B78" s="7"/>
      <c r="I78" s="9"/>
      <c r="J78" s="9"/>
      <c r="K78" s="9"/>
    </row>
    <row r="79" spans="1:12" x14ac:dyDescent="0.35">
      <c r="B79" s="7"/>
      <c r="I79" s="9"/>
      <c r="J79" s="9"/>
      <c r="K79" s="9"/>
    </row>
    <row r="80" spans="1:12" x14ac:dyDescent="0.35">
      <c r="B80" s="7"/>
      <c r="I80" s="9"/>
      <c r="J80" s="9"/>
      <c r="K80" s="9"/>
    </row>
    <row r="81" spans="2:12" x14ac:dyDescent="0.35">
      <c r="B81" s="7"/>
      <c r="I81" s="9"/>
      <c r="J81" s="9"/>
      <c r="K81" s="9"/>
    </row>
    <row r="82" spans="2:12" x14ac:dyDescent="0.35">
      <c r="B82" s="7"/>
      <c r="I82" s="9"/>
      <c r="J82" s="9"/>
      <c r="K82" s="9"/>
    </row>
    <row r="83" spans="2:12" x14ac:dyDescent="0.35">
      <c r="B83" s="7"/>
      <c r="I83" s="9"/>
      <c r="J83" s="9"/>
      <c r="K83" s="9"/>
    </row>
    <row r="84" spans="2:12" x14ac:dyDescent="0.35">
      <c r="B84" s="7"/>
      <c r="I84" s="9"/>
      <c r="J84" s="9"/>
      <c r="K84" s="9"/>
    </row>
    <row r="85" spans="2:12" x14ac:dyDescent="0.35">
      <c r="B85" s="7"/>
      <c r="I85" s="9"/>
      <c r="J85" s="9"/>
      <c r="K85" s="9"/>
    </row>
    <row r="86" spans="2:12" x14ac:dyDescent="0.35">
      <c r="B86" s="7"/>
      <c r="I86" s="9"/>
      <c r="J86" s="9"/>
      <c r="K86" s="9"/>
    </row>
    <row r="87" spans="2:12" x14ac:dyDescent="0.35">
      <c r="B87" s="7"/>
      <c r="I87" s="9"/>
      <c r="J87" s="9"/>
      <c r="K87" s="9"/>
    </row>
    <row r="88" spans="2:12" x14ac:dyDescent="0.35">
      <c r="B88" s="7"/>
      <c r="I88" s="9"/>
      <c r="J88" s="9"/>
      <c r="K88" s="9"/>
    </row>
    <row r="89" spans="2:12" x14ac:dyDescent="0.35">
      <c r="B89" s="7"/>
      <c r="I89" s="9"/>
      <c r="J89" s="9"/>
      <c r="K89" s="9"/>
    </row>
    <row r="90" spans="2:12" x14ac:dyDescent="0.35">
      <c r="B90" s="7"/>
      <c r="I90" s="9"/>
      <c r="J90" s="9"/>
      <c r="K90" s="9"/>
    </row>
    <row r="91" spans="2:12" x14ac:dyDescent="0.35">
      <c r="B91" s="7"/>
      <c r="I91" s="9"/>
      <c r="J91" s="9"/>
      <c r="K91" s="9"/>
    </row>
    <row r="92" spans="2:12" x14ac:dyDescent="0.35">
      <c r="B92" s="7"/>
      <c r="I92" s="9"/>
      <c r="J92" s="9"/>
      <c r="K92" s="9"/>
    </row>
    <row r="93" spans="2:12" x14ac:dyDescent="0.35">
      <c r="B93" s="7"/>
      <c r="I93" s="9"/>
      <c r="J93" s="9"/>
      <c r="K93" s="9"/>
    </row>
    <row r="94" spans="2:12" x14ac:dyDescent="0.35">
      <c r="B94" s="7"/>
      <c r="I94" s="9"/>
      <c r="J94" s="9"/>
      <c r="K94" s="9"/>
    </row>
    <row r="95" spans="2:12" s="4" customFormat="1" x14ac:dyDescent="0.35">
      <c r="B95" s="7"/>
      <c r="I95" s="9"/>
      <c r="L95"/>
    </row>
    <row r="96" spans="2:12" s="4" customFormat="1" x14ac:dyDescent="0.35">
      <c r="B96" s="7"/>
      <c r="I96" s="9"/>
      <c r="L96"/>
    </row>
    <row r="97" spans="2:12" s="4" customFormat="1" x14ac:dyDescent="0.35">
      <c r="B97" s="7"/>
      <c r="I97" s="9"/>
      <c r="L9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PARAGON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</dc:creator>
  <cp:lastModifiedBy>Gabe Foreman</cp:lastModifiedBy>
  <dcterms:created xsi:type="dcterms:W3CDTF">2021-10-29T20:35:22Z</dcterms:created>
  <dcterms:modified xsi:type="dcterms:W3CDTF">2024-03-06T19:04:51Z</dcterms:modified>
</cp:coreProperties>
</file>