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-writing\在投\视觉语义导航\IEEE-tase-修改\回复\"/>
    </mc:Choice>
  </mc:AlternateContent>
  <xr:revisionPtr revIDLastSave="0" documentId="13_ncr:1_{F4853D5D-2A4E-4D1B-B070-DD4E2A4528A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-II" sheetId="1" r:id="rId1"/>
    <sheet name="TABLE-III" sheetId="2" r:id="rId2"/>
    <sheet name="TABLE-IV" sheetId="3" r:id="rId3"/>
    <sheet name="TABLE-V" sheetId="7" r:id="rId4"/>
    <sheet name="TABLE-V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7" l="1"/>
  <c r="G18" i="5"/>
  <c r="F18" i="5"/>
  <c r="G13" i="5"/>
  <c r="F13" i="5"/>
  <c r="G8" i="5"/>
  <c r="F8" i="5"/>
  <c r="G3" i="5"/>
  <c r="F3" i="5"/>
  <c r="F3" i="3"/>
  <c r="F23" i="7"/>
  <c r="E23" i="7"/>
  <c r="F22" i="7"/>
  <c r="E22" i="7"/>
  <c r="F17" i="7"/>
  <c r="E17" i="7"/>
  <c r="F16" i="7"/>
  <c r="E16" i="7"/>
  <c r="F11" i="7"/>
  <c r="E11" i="7"/>
  <c r="F10" i="7"/>
  <c r="E10" i="7"/>
  <c r="F5" i="7"/>
  <c r="E5" i="7"/>
  <c r="E4" i="7"/>
  <c r="G24" i="3"/>
  <c r="F24" i="3"/>
  <c r="G23" i="3"/>
  <c r="F23" i="3"/>
  <c r="G19" i="3"/>
  <c r="F19" i="3"/>
  <c r="G18" i="3"/>
  <c r="F18" i="3"/>
  <c r="G13" i="3"/>
  <c r="F13" i="3"/>
  <c r="G14" i="3"/>
  <c r="F14" i="3"/>
  <c r="G9" i="3"/>
  <c r="F9" i="3"/>
  <c r="G8" i="3"/>
  <c r="F8" i="3"/>
  <c r="G4" i="3"/>
  <c r="F4" i="3"/>
  <c r="G3" i="3"/>
  <c r="G3" i="1"/>
  <c r="K72" i="1"/>
  <c r="K61" i="1"/>
  <c r="K62" i="1"/>
  <c r="K63" i="1"/>
  <c r="K64" i="1"/>
  <c r="K66" i="1"/>
  <c r="K67" i="1"/>
  <c r="K68" i="1"/>
  <c r="K69" i="1"/>
  <c r="K70" i="1"/>
  <c r="K73" i="1"/>
  <c r="K74" i="1"/>
  <c r="K75" i="1"/>
  <c r="K76" i="1"/>
  <c r="K78" i="1"/>
  <c r="K79" i="1"/>
  <c r="K80" i="1"/>
  <c r="K81" i="1"/>
  <c r="K82" i="1"/>
  <c r="K60" i="1"/>
  <c r="N51" i="1" l="1"/>
  <c r="N48" i="2" l="1"/>
  <c r="N25" i="2"/>
  <c r="N18" i="2"/>
  <c r="F55" i="2"/>
  <c r="F51" i="2"/>
  <c r="F19" i="2"/>
  <c r="N55" i="2"/>
  <c r="O34" i="2"/>
  <c r="O35" i="2"/>
  <c r="O36" i="2"/>
  <c r="O37" i="2"/>
  <c r="O39" i="2"/>
  <c r="O40" i="2"/>
  <c r="O41" i="2"/>
  <c r="O42" i="2"/>
  <c r="O43" i="2"/>
  <c r="O45" i="2"/>
  <c r="O46" i="2"/>
  <c r="O47" i="2"/>
  <c r="O48" i="2"/>
  <c r="O49" i="2"/>
  <c r="O51" i="2"/>
  <c r="O52" i="2"/>
  <c r="O53" i="2"/>
  <c r="O54" i="2"/>
  <c r="O55" i="2"/>
  <c r="O33" i="2"/>
  <c r="N34" i="2"/>
  <c r="N35" i="2"/>
  <c r="N36" i="2"/>
  <c r="N37" i="2"/>
  <c r="N39" i="2"/>
  <c r="N40" i="2"/>
  <c r="N41" i="2"/>
  <c r="N42" i="2"/>
  <c r="N43" i="2"/>
  <c r="N45" i="2"/>
  <c r="N46" i="2"/>
  <c r="N47" i="2"/>
  <c r="N49" i="2"/>
  <c r="N51" i="2"/>
  <c r="N52" i="2"/>
  <c r="N53" i="2"/>
  <c r="N54" i="2"/>
  <c r="N33" i="2"/>
  <c r="G34" i="2"/>
  <c r="G35" i="2"/>
  <c r="G36" i="2"/>
  <c r="G37" i="2"/>
  <c r="G39" i="2"/>
  <c r="G40" i="2"/>
  <c r="G41" i="2"/>
  <c r="G42" i="2"/>
  <c r="G43" i="2"/>
  <c r="G45" i="2"/>
  <c r="G46" i="2"/>
  <c r="G47" i="2"/>
  <c r="G48" i="2"/>
  <c r="G49" i="2"/>
  <c r="G51" i="2"/>
  <c r="G52" i="2"/>
  <c r="G53" i="2"/>
  <c r="G54" i="2"/>
  <c r="G55" i="2"/>
  <c r="G33" i="2"/>
  <c r="F34" i="2"/>
  <c r="F35" i="2"/>
  <c r="F36" i="2"/>
  <c r="F37" i="2"/>
  <c r="F39" i="2"/>
  <c r="F40" i="2"/>
  <c r="F41" i="2"/>
  <c r="F42" i="2"/>
  <c r="F43" i="2"/>
  <c r="F45" i="2"/>
  <c r="F46" i="2"/>
  <c r="F47" i="2"/>
  <c r="F48" i="2"/>
  <c r="F49" i="2"/>
  <c r="F52" i="2"/>
  <c r="F53" i="2"/>
  <c r="F54" i="2"/>
  <c r="F33" i="2"/>
  <c r="O24" i="2"/>
  <c r="O25" i="2"/>
  <c r="O26" i="2"/>
  <c r="O27" i="2"/>
  <c r="O23" i="2"/>
  <c r="N24" i="2"/>
  <c r="N26" i="2"/>
  <c r="N27" i="2"/>
  <c r="N23" i="2"/>
  <c r="O18" i="2"/>
  <c r="O19" i="2"/>
  <c r="O20" i="2"/>
  <c r="O21" i="2"/>
  <c r="O17" i="2"/>
  <c r="N19" i="2"/>
  <c r="N20" i="2"/>
  <c r="N21" i="2"/>
  <c r="N17" i="2"/>
  <c r="O11" i="2"/>
  <c r="O12" i="2"/>
  <c r="O13" i="2"/>
  <c r="O14" i="2"/>
  <c r="O10" i="2"/>
  <c r="N11" i="2"/>
  <c r="N12" i="2"/>
  <c r="N13" i="2"/>
  <c r="N14" i="2"/>
  <c r="N10" i="2"/>
  <c r="O5" i="2"/>
  <c r="O6" i="2"/>
  <c r="O7" i="2"/>
  <c r="O8" i="2"/>
  <c r="O4" i="2"/>
  <c r="N4" i="2"/>
  <c r="N5" i="2"/>
  <c r="N6" i="2"/>
  <c r="N7" i="2"/>
  <c r="N8" i="2"/>
  <c r="G24" i="2"/>
  <c r="G25" i="2"/>
  <c r="G26" i="2"/>
  <c r="G27" i="2"/>
  <c r="G23" i="2"/>
  <c r="F24" i="2"/>
  <c r="F25" i="2"/>
  <c r="F26" i="2"/>
  <c r="F27" i="2"/>
  <c r="F23" i="2"/>
  <c r="F18" i="2"/>
  <c r="F20" i="2"/>
  <c r="F21" i="2"/>
  <c r="F17" i="2"/>
  <c r="G18" i="2"/>
  <c r="G19" i="2"/>
  <c r="G20" i="2"/>
  <c r="G21" i="2"/>
  <c r="G17" i="2"/>
  <c r="G11" i="2"/>
  <c r="G12" i="2"/>
  <c r="G13" i="2"/>
  <c r="G14" i="2"/>
  <c r="G10" i="2"/>
  <c r="F11" i="2"/>
  <c r="F12" i="2"/>
  <c r="F13" i="2"/>
  <c r="F14" i="2"/>
  <c r="F10" i="2"/>
  <c r="G5" i="2"/>
  <c r="G6" i="2"/>
  <c r="G7" i="2"/>
  <c r="G8" i="2"/>
  <c r="G4" i="2"/>
  <c r="F5" i="2"/>
  <c r="F6" i="2"/>
  <c r="F7" i="2"/>
  <c r="F8" i="2"/>
  <c r="F4" i="2"/>
  <c r="G51" i="1" l="1"/>
  <c r="G45" i="1"/>
  <c r="F16" i="1"/>
  <c r="O48" i="1"/>
  <c r="O42" i="1"/>
  <c r="N30" i="1"/>
  <c r="N31" i="1"/>
  <c r="N32" i="1"/>
  <c r="N33" i="1"/>
  <c r="N35" i="1"/>
  <c r="N36" i="1"/>
  <c r="N37" i="1"/>
  <c r="N38" i="1"/>
  <c r="N39" i="1"/>
  <c r="N41" i="1"/>
  <c r="N42" i="1"/>
  <c r="N43" i="1"/>
  <c r="N44" i="1"/>
  <c r="N45" i="1"/>
  <c r="N47" i="1"/>
  <c r="N48" i="1"/>
  <c r="N49" i="1"/>
  <c r="N50" i="1"/>
  <c r="N29" i="1"/>
  <c r="O30" i="1"/>
  <c r="O31" i="1"/>
  <c r="O32" i="1"/>
  <c r="O33" i="1"/>
  <c r="O35" i="1"/>
  <c r="O36" i="1"/>
  <c r="O37" i="1"/>
  <c r="O38" i="1"/>
  <c r="O39" i="1"/>
  <c r="O41" i="1"/>
  <c r="O43" i="1"/>
  <c r="O44" i="1"/>
  <c r="O45" i="1"/>
  <c r="O47" i="1"/>
  <c r="O49" i="1"/>
  <c r="O50" i="1"/>
  <c r="O51" i="1"/>
  <c r="O29" i="1"/>
  <c r="G30" i="1"/>
  <c r="G31" i="1"/>
  <c r="G32" i="1"/>
  <c r="G33" i="1"/>
  <c r="G35" i="1"/>
  <c r="G36" i="1"/>
  <c r="G37" i="1"/>
  <c r="G38" i="1"/>
  <c r="G39" i="1"/>
  <c r="G41" i="1"/>
  <c r="G42" i="1"/>
  <c r="G43" i="1"/>
  <c r="G44" i="1"/>
  <c r="G47" i="1"/>
  <c r="G48" i="1"/>
  <c r="G49" i="1"/>
  <c r="G50" i="1"/>
  <c r="G29" i="1"/>
  <c r="F30" i="1"/>
  <c r="F31" i="1"/>
  <c r="F32" i="1"/>
  <c r="F33" i="1"/>
  <c r="F35" i="1"/>
  <c r="F36" i="1"/>
  <c r="F37" i="1"/>
  <c r="F38" i="1"/>
  <c r="F39" i="1"/>
  <c r="F41" i="1"/>
  <c r="F42" i="1"/>
  <c r="F43" i="1"/>
  <c r="F44" i="1"/>
  <c r="F45" i="1"/>
  <c r="F47" i="1"/>
  <c r="F48" i="1"/>
  <c r="F49" i="1"/>
  <c r="F50" i="1"/>
  <c r="F51" i="1"/>
  <c r="F29" i="1"/>
  <c r="G4" i="1"/>
  <c r="G5" i="1"/>
  <c r="G6" i="1"/>
  <c r="G7" i="1"/>
  <c r="G9" i="1"/>
  <c r="G10" i="1"/>
  <c r="G11" i="1"/>
  <c r="G12" i="1"/>
  <c r="G13" i="1"/>
  <c r="G15" i="1"/>
  <c r="G16" i="1"/>
  <c r="G17" i="1"/>
  <c r="G18" i="1"/>
  <c r="G19" i="1"/>
  <c r="G21" i="1"/>
  <c r="G22" i="1"/>
  <c r="G23" i="1"/>
  <c r="G24" i="1"/>
  <c r="G25" i="1"/>
  <c r="F4" i="1"/>
  <c r="F5" i="1"/>
  <c r="F6" i="1"/>
  <c r="F7" i="1"/>
  <c r="F9" i="1"/>
  <c r="F10" i="1"/>
  <c r="F11" i="1"/>
  <c r="F12" i="1"/>
  <c r="F13" i="1"/>
  <c r="F15" i="1"/>
  <c r="F17" i="1"/>
  <c r="F18" i="1"/>
  <c r="F19" i="1"/>
  <c r="F21" i="1"/>
  <c r="F22" i="1"/>
  <c r="F23" i="1"/>
  <c r="F24" i="1"/>
  <c r="F25" i="1"/>
  <c r="F3" i="1"/>
  <c r="O4" i="1"/>
  <c r="O5" i="1"/>
  <c r="O6" i="1"/>
  <c r="O7" i="1"/>
  <c r="O9" i="1"/>
  <c r="O10" i="1"/>
  <c r="O11" i="1"/>
  <c r="O12" i="1"/>
  <c r="O13" i="1"/>
  <c r="O15" i="1"/>
  <c r="O16" i="1"/>
  <c r="O17" i="1"/>
  <c r="O18" i="1"/>
  <c r="O19" i="1"/>
  <c r="O21" i="1"/>
  <c r="O22" i="1"/>
  <c r="O23" i="1"/>
  <c r="O24" i="1"/>
  <c r="O25" i="1"/>
  <c r="O3" i="1"/>
  <c r="N4" i="1"/>
  <c r="N5" i="1"/>
  <c r="N6" i="1"/>
  <c r="N7" i="1"/>
  <c r="N9" i="1"/>
  <c r="N10" i="1"/>
  <c r="N11" i="1"/>
  <c r="N12" i="1"/>
  <c r="N13" i="1"/>
  <c r="N15" i="1"/>
  <c r="N16" i="1"/>
  <c r="N17" i="1"/>
  <c r="N18" i="1"/>
  <c r="N19" i="1"/>
  <c r="N21" i="1"/>
  <c r="N22" i="1"/>
  <c r="N23" i="1"/>
  <c r="N24" i="1"/>
  <c r="N25" i="1"/>
  <c r="N3" i="1"/>
</calcChain>
</file>

<file path=xl/sharedStrings.xml><?xml version="1.0" encoding="utf-8"?>
<sst xmlns="http://schemas.openxmlformats.org/spreadsheetml/2006/main" count="347" uniqueCount="53">
  <si>
    <t>Random policy</t>
    <phoneticPr fontId="1" type="noConversion"/>
  </si>
  <si>
    <t>Average</t>
    <phoneticPr fontId="1" type="noConversion"/>
  </si>
  <si>
    <t>Standard deviation</t>
    <phoneticPr fontId="1" type="noConversion"/>
  </si>
  <si>
    <t>Scene priors</t>
    <phoneticPr fontId="1" type="noConversion"/>
  </si>
  <si>
    <t>SAVN</t>
    <phoneticPr fontId="1" type="noConversion"/>
  </si>
  <si>
    <t>VTNET</t>
    <phoneticPr fontId="1" type="noConversion"/>
  </si>
  <si>
    <t>Ours</t>
    <phoneticPr fontId="1" type="noConversion"/>
  </si>
  <si>
    <t xml:space="preserve">Kown scenes &amp; Known objects </t>
    <phoneticPr fontId="1" type="noConversion"/>
  </si>
  <si>
    <t>Method</t>
    <phoneticPr fontId="1" type="noConversion"/>
  </si>
  <si>
    <t>Kitchen</t>
    <phoneticPr fontId="1" type="noConversion"/>
  </si>
  <si>
    <t xml:space="preserve">Novel scenes &amp; Known objects </t>
    <phoneticPr fontId="1" type="noConversion"/>
  </si>
  <si>
    <t xml:space="preserve">Novel scenes &amp; Novel objects </t>
    <phoneticPr fontId="1" type="noConversion"/>
  </si>
  <si>
    <t>Experiment 1</t>
    <phoneticPr fontId="1" type="noConversion"/>
  </si>
  <si>
    <t>Experiment 2</t>
    <phoneticPr fontId="1" type="noConversion"/>
  </si>
  <si>
    <t>Experiment 3</t>
    <phoneticPr fontId="1" type="noConversion"/>
  </si>
  <si>
    <t>Living room</t>
    <phoneticPr fontId="1" type="noConversion"/>
  </si>
  <si>
    <t xml:space="preserve">Kown scenes &amp; Known objects </t>
  </si>
  <si>
    <t>Bedroom</t>
    <phoneticPr fontId="1" type="noConversion"/>
  </si>
  <si>
    <t>Bathroom</t>
    <phoneticPr fontId="1" type="noConversion"/>
  </si>
  <si>
    <t xml:space="preserve">Kown scenes &amp; Known objects </t>
    <phoneticPr fontId="3" type="noConversion"/>
  </si>
  <si>
    <t xml:space="preserve">Novel scenes &amp; Known objects </t>
    <phoneticPr fontId="3" type="noConversion"/>
  </si>
  <si>
    <t xml:space="preserve">Kown scenes &amp; Novel objects </t>
    <phoneticPr fontId="1" type="noConversion"/>
  </si>
  <si>
    <t xml:space="preserve">Kown scenes &amp; Novel objects </t>
    <phoneticPr fontId="3" type="noConversion"/>
  </si>
  <si>
    <t xml:space="preserve">Novel scenes &amp; Novel objects </t>
    <phoneticPr fontId="1" type="noConversion"/>
  </si>
  <si>
    <t xml:space="preserve">Novel scenes &amp; Novel objects </t>
    <phoneticPr fontId="3" type="noConversion"/>
  </si>
  <si>
    <t>Kitchen</t>
    <phoneticPr fontId="3" type="noConversion"/>
  </si>
  <si>
    <t>Bedroom</t>
    <phoneticPr fontId="3" type="noConversion"/>
  </si>
  <si>
    <t>Living room</t>
    <phoneticPr fontId="3" type="noConversion"/>
  </si>
  <si>
    <t>Bathroom</t>
    <phoneticPr fontId="3" type="noConversion"/>
  </si>
  <si>
    <t>kitchen</t>
    <phoneticPr fontId="3" type="noConversion"/>
  </si>
  <si>
    <t>Kitchen</t>
    <phoneticPr fontId="1" type="noConversion"/>
  </si>
  <si>
    <t>Living room</t>
    <phoneticPr fontId="1" type="noConversion"/>
  </si>
  <si>
    <t>Bedroom</t>
    <phoneticPr fontId="1" type="noConversion"/>
  </si>
  <si>
    <t>Bathroom</t>
    <phoneticPr fontId="1" type="noConversion"/>
  </si>
  <si>
    <t>SPL</t>
    <phoneticPr fontId="3" type="noConversion"/>
  </si>
  <si>
    <t>Success rate</t>
    <phoneticPr fontId="3" type="noConversion"/>
  </si>
  <si>
    <t>Drop node 0%</t>
    <phoneticPr fontId="3" type="noConversion"/>
  </si>
  <si>
    <t>Drop node 20%</t>
    <phoneticPr fontId="3" type="noConversion"/>
  </si>
  <si>
    <t>Drop node 40%</t>
    <phoneticPr fontId="3" type="noConversion"/>
  </si>
  <si>
    <t>Drop node 80%</t>
    <phoneticPr fontId="3" type="noConversion"/>
  </si>
  <si>
    <t>Drop node 60%</t>
    <phoneticPr fontId="3" type="noConversion"/>
  </si>
  <si>
    <t>Kitchen</t>
    <phoneticPr fontId="6" type="noConversion"/>
  </si>
  <si>
    <t>Living room</t>
    <phoneticPr fontId="6" type="noConversion"/>
  </si>
  <si>
    <t>Bedroom</t>
    <phoneticPr fontId="6" type="noConversion"/>
  </si>
  <si>
    <t>Bathroom</t>
    <phoneticPr fontId="6" type="noConversion"/>
  </si>
  <si>
    <t>SPL</t>
    <phoneticPr fontId="6" type="noConversion"/>
  </si>
  <si>
    <t>Success rate</t>
    <phoneticPr fontId="6" type="noConversion"/>
  </si>
  <si>
    <t>PKG+MM+TM</t>
    <phoneticPr fontId="6" type="noConversion"/>
  </si>
  <si>
    <t>CKG+PKG+TM</t>
    <phoneticPr fontId="6" type="noConversion"/>
  </si>
  <si>
    <t>CKG+PKG+FC</t>
    <phoneticPr fontId="6" type="noConversion"/>
  </si>
  <si>
    <t>Ours</t>
    <phoneticPr fontId="6" type="noConversion"/>
  </si>
  <si>
    <t>Average</t>
    <phoneticPr fontId="3" type="noConversion"/>
  </si>
  <si>
    <t>Avrage steps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</si>
</sst>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_ "/>
  </numFmts>
  <fonts count="7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7" fontId="4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2"/>
  <sheetViews>
    <sheetView tabSelected="1" topLeftCell="I67" zoomScale="85" zoomScaleNormal="85" zoomScaleSheetLayoutView="100" workbookViewId="0">
      <selection activeCell="N55" sqref="N55"/>
    </sheetView>
  </sheetViews>
  <sheetFormatPr defaultColWidth="9" defaultRowHeight="15" x14ac:dyDescent="0.25"/>
  <cols>
    <col min="1" max="1" width="29.58203125" style="1" customWidth="1"/>
    <col min="2" max="2" width="22.4140625" style="1" customWidth="1"/>
    <col min="3" max="3" width="16.25" style="1" customWidth="1"/>
    <col min="4" max="4" width="10.25" style="1" customWidth="1"/>
    <col min="5" max="5" width="23.75" style="14" customWidth="1"/>
    <col min="6" max="6" width="15.1640625" style="5" customWidth="1"/>
    <col min="7" max="7" width="25.4140625" style="5" customWidth="1"/>
    <col min="8" max="8" width="16.75" style="5" customWidth="1"/>
    <col min="9" max="9" width="29.1640625" style="5" customWidth="1"/>
    <col min="10" max="10" width="18.08203125" style="5" customWidth="1"/>
    <col min="11" max="11" width="19.1640625" style="1" customWidth="1"/>
    <col min="12" max="12" width="15.5" style="1" customWidth="1"/>
    <col min="13" max="13" width="20.9140625" style="8" customWidth="1"/>
    <col min="14" max="14" width="13.75" style="8" customWidth="1"/>
    <col min="15" max="16" width="22.5" style="5" customWidth="1"/>
    <col min="17" max="17" width="9.25" style="1" customWidth="1"/>
    <col min="18" max="18" width="6.33203125" style="1" customWidth="1"/>
    <col min="19" max="16384" width="9" style="1"/>
  </cols>
  <sheetData>
    <row r="1" spans="1:16" x14ac:dyDescent="0.25">
      <c r="C1" s="18" t="s">
        <v>9</v>
      </c>
      <c r="D1" s="16"/>
      <c r="E1" s="16"/>
      <c r="F1" s="16"/>
      <c r="G1" s="16"/>
      <c r="K1" s="17" t="s">
        <v>17</v>
      </c>
      <c r="L1" s="16"/>
      <c r="M1" s="16"/>
      <c r="N1" s="16"/>
      <c r="O1" s="16"/>
      <c r="P1" s="1"/>
    </row>
    <row r="2" spans="1:16" x14ac:dyDescent="0.25">
      <c r="B2" s="2" t="s">
        <v>8</v>
      </c>
      <c r="C2" s="2" t="s">
        <v>12</v>
      </c>
      <c r="D2" s="2" t="s">
        <v>13</v>
      </c>
      <c r="E2" s="13" t="s">
        <v>14</v>
      </c>
      <c r="F2" s="4" t="s">
        <v>1</v>
      </c>
      <c r="G2" s="4" t="s">
        <v>2</v>
      </c>
      <c r="K2" s="2" t="s">
        <v>12</v>
      </c>
      <c r="L2" s="2" t="s">
        <v>13</v>
      </c>
      <c r="M2" s="7" t="s">
        <v>14</v>
      </c>
      <c r="N2" s="7" t="s">
        <v>1</v>
      </c>
      <c r="O2" s="4" t="s">
        <v>2</v>
      </c>
      <c r="P2" s="4"/>
    </row>
    <row r="3" spans="1:16" x14ac:dyDescent="0.25">
      <c r="A3" s="17" t="s">
        <v>7</v>
      </c>
      <c r="B3" s="2" t="s">
        <v>0</v>
      </c>
      <c r="C3" s="1">
        <v>9.1999999999999993</v>
      </c>
      <c r="D3" s="1">
        <v>11.2</v>
      </c>
      <c r="E3" s="14">
        <v>10.8</v>
      </c>
      <c r="F3" s="5">
        <f>AVERAGE(C3:E3)</f>
        <v>10.4</v>
      </c>
      <c r="G3" s="5">
        <f>STDEV(C3:E3)</f>
        <v>1.0583005244258366</v>
      </c>
      <c r="K3" s="1">
        <v>14</v>
      </c>
      <c r="L3" s="1">
        <v>12</v>
      </c>
      <c r="M3" s="8">
        <v>13.2</v>
      </c>
      <c r="N3" s="8">
        <f>AVERAGE(K3:M3)</f>
        <v>13.066666666666668</v>
      </c>
      <c r="O3" s="5">
        <f>STDEV(K3:M3)</f>
        <v>1.0066445913694333</v>
      </c>
    </row>
    <row r="4" spans="1:16" x14ac:dyDescent="0.25">
      <c r="A4" s="16"/>
      <c r="B4" s="2" t="s">
        <v>3</v>
      </c>
      <c r="C4" s="1">
        <v>50</v>
      </c>
      <c r="D4" s="1">
        <v>52</v>
      </c>
      <c r="E4" s="14">
        <v>50</v>
      </c>
      <c r="F4" s="5">
        <f t="shared" ref="F4:F25" si="0">AVERAGE(C4:E4)</f>
        <v>50.666666666666664</v>
      </c>
      <c r="G4" s="5">
        <f t="shared" ref="G4:G25" si="1">STDEV(C4:E4)</f>
        <v>1.1547005383792517</v>
      </c>
      <c r="K4" s="1">
        <v>70</v>
      </c>
      <c r="L4" s="1">
        <v>68</v>
      </c>
      <c r="M4" s="8">
        <v>69.2</v>
      </c>
      <c r="N4" s="8">
        <f t="shared" ref="N4:N25" si="2">AVERAGE(K4:M4)</f>
        <v>69.066666666666663</v>
      </c>
      <c r="O4" s="5">
        <f t="shared" ref="O4:O25" si="3">STDEV(K4:M4)</f>
        <v>1.0066445913694335</v>
      </c>
    </row>
    <row r="5" spans="1:16" x14ac:dyDescent="0.25">
      <c r="A5" s="16"/>
      <c r="B5" s="2" t="s">
        <v>4</v>
      </c>
      <c r="C5" s="1">
        <v>46.4</v>
      </c>
      <c r="D5" s="1">
        <v>46.4</v>
      </c>
      <c r="E5" s="14">
        <v>46</v>
      </c>
      <c r="F5" s="5">
        <f t="shared" si="0"/>
        <v>46.266666666666673</v>
      </c>
      <c r="G5" s="5">
        <f t="shared" si="1"/>
        <v>0.23094010767584949</v>
      </c>
      <c r="K5" s="1">
        <v>74</v>
      </c>
      <c r="L5" s="1">
        <v>74</v>
      </c>
      <c r="M5" s="8">
        <v>76</v>
      </c>
      <c r="N5" s="8">
        <f t="shared" si="2"/>
        <v>74.666666666666671</v>
      </c>
      <c r="O5" s="5">
        <f t="shared" si="3"/>
        <v>1.1547005383792517</v>
      </c>
    </row>
    <row r="6" spans="1:16" x14ac:dyDescent="0.25">
      <c r="A6" s="16"/>
      <c r="B6" s="2" t="s">
        <v>5</v>
      </c>
      <c r="C6" s="1">
        <v>56.4</v>
      </c>
      <c r="D6" s="1">
        <v>59.6</v>
      </c>
      <c r="E6" s="14">
        <v>56.8</v>
      </c>
      <c r="F6" s="5">
        <f t="shared" si="0"/>
        <v>57.6</v>
      </c>
      <c r="G6" s="5">
        <f t="shared" si="1"/>
        <v>1.7435595774162713</v>
      </c>
      <c r="K6" s="1">
        <v>86</v>
      </c>
      <c r="L6" s="1">
        <v>87.2</v>
      </c>
      <c r="M6" s="8">
        <v>86.4</v>
      </c>
      <c r="N6" s="8">
        <f t="shared" si="2"/>
        <v>86.533333333333346</v>
      </c>
      <c r="O6" s="5">
        <f t="shared" si="3"/>
        <v>0.61101009266077955</v>
      </c>
    </row>
    <row r="7" spans="1:16" x14ac:dyDescent="0.25">
      <c r="A7" s="16"/>
      <c r="B7" s="2" t="s">
        <v>6</v>
      </c>
      <c r="C7" s="1">
        <v>63.2</v>
      </c>
      <c r="D7" s="1">
        <v>62.4</v>
      </c>
      <c r="E7" s="14">
        <v>64</v>
      </c>
      <c r="F7" s="5">
        <f t="shared" si="0"/>
        <v>63.199999999999996</v>
      </c>
      <c r="G7" s="5">
        <f t="shared" si="1"/>
        <v>0.80000000000000071</v>
      </c>
      <c r="K7" s="1">
        <v>94</v>
      </c>
      <c r="L7" s="1">
        <v>93.2</v>
      </c>
      <c r="M7" s="8">
        <v>95.6</v>
      </c>
      <c r="N7" s="8">
        <f t="shared" si="2"/>
        <v>94.266666666666652</v>
      </c>
      <c r="O7" s="5">
        <f t="shared" si="3"/>
        <v>1.2220201853215531</v>
      </c>
    </row>
    <row r="9" spans="1:16" x14ac:dyDescent="0.25">
      <c r="A9" s="17" t="s">
        <v>21</v>
      </c>
      <c r="B9" s="2" t="s">
        <v>0</v>
      </c>
      <c r="C9" s="1">
        <v>2</v>
      </c>
      <c r="D9" s="1">
        <v>3.2</v>
      </c>
      <c r="E9" s="14">
        <v>3.6</v>
      </c>
      <c r="F9" s="5">
        <f t="shared" si="0"/>
        <v>2.9333333333333336</v>
      </c>
      <c r="G9" s="5">
        <f t="shared" si="1"/>
        <v>0.83266639978645307</v>
      </c>
      <c r="K9" s="1">
        <v>8.8000000000000007</v>
      </c>
      <c r="L9" s="1">
        <v>9.6</v>
      </c>
      <c r="M9" s="8">
        <v>8</v>
      </c>
      <c r="N9" s="8">
        <f t="shared" si="2"/>
        <v>8.7999999999999989</v>
      </c>
      <c r="O9" s="5">
        <f t="shared" si="3"/>
        <v>0.79999999999999982</v>
      </c>
    </row>
    <row r="10" spans="1:16" x14ac:dyDescent="0.25">
      <c r="A10" s="16"/>
      <c r="B10" s="2" t="s">
        <v>3</v>
      </c>
      <c r="C10" s="1">
        <v>20</v>
      </c>
      <c r="D10" s="1">
        <v>20.8</v>
      </c>
      <c r="E10" s="14">
        <v>22.4</v>
      </c>
      <c r="F10" s="5">
        <f t="shared" si="0"/>
        <v>21.066666666666666</v>
      </c>
      <c r="G10" s="5">
        <f t="shared" si="1"/>
        <v>1.2220201853215567</v>
      </c>
      <c r="K10" s="1">
        <v>18.8</v>
      </c>
      <c r="L10" s="1">
        <v>20</v>
      </c>
      <c r="M10" s="8">
        <v>19.600000000000001</v>
      </c>
      <c r="N10" s="8">
        <f t="shared" si="2"/>
        <v>19.466666666666665</v>
      </c>
      <c r="O10" s="5">
        <f t="shared" si="3"/>
        <v>0.61101009266077844</v>
      </c>
    </row>
    <row r="11" spans="1:16" x14ac:dyDescent="0.25">
      <c r="A11" s="16"/>
      <c r="B11" s="2" t="s">
        <v>4</v>
      </c>
      <c r="C11" s="1">
        <v>17.2</v>
      </c>
      <c r="D11" s="1">
        <v>16.8</v>
      </c>
      <c r="E11" s="14">
        <v>17.8</v>
      </c>
      <c r="F11" s="5">
        <f t="shared" si="0"/>
        <v>17.266666666666666</v>
      </c>
      <c r="G11" s="5">
        <f t="shared" si="1"/>
        <v>0.50332229568471676</v>
      </c>
      <c r="K11" s="1">
        <v>36.799999999999997</v>
      </c>
      <c r="L11" s="1">
        <v>38</v>
      </c>
      <c r="M11" s="8">
        <v>38.799999999999997</v>
      </c>
      <c r="N11" s="8">
        <f t="shared" si="2"/>
        <v>37.866666666666667</v>
      </c>
      <c r="O11" s="5">
        <f t="shared" si="3"/>
        <v>1.0066445913694335</v>
      </c>
    </row>
    <row r="12" spans="1:16" x14ac:dyDescent="0.25">
      <c r="A12" s="16"/>
      <c r="B12" s="2" t="s">
        <v>5</v>
      </c>
      <c r="C12" s="1">
        <v>26.4</v>
      </c>
      <c r="D12" s="1">
        <v>26.4</v>
      </c>
      <c r="E12" s="14">
        <v>26.8</v>
      </c>
      <c r="F12" s="5">
        <f t="shared" si="0"/>
        <v>26.533333333333331</v>
      </c>
      <c r="G12" s="5">
        <f t="shared" si="1"/>
        <v>0.23094010767585152</v>
      </c>
      <c r="K12" s="1">
        <v>36.799999999999997</v>
      </c>
      <c r="L12" s="1">
        <v>35.200000000000003</v>
      </c>
      <c r="M12" s="8">
        <v>35.6</v>
      </c>
      <c r="N12" s="8">
        <f t="shared" si="2"/>
        <v>35.866666666666667</v>
      </c>
      <c r="O12" s="5">
        <f t="shared" si="3"/>
        <v>0.83266639978645018</v>
      </c>
    </row>
    <row r="13" spans="1:16" x14ac:dyDescent="0.25">
      <c r="A13" s="16"/>
      <c r="B13" s="2" t="s">
        <v>6</v>
      </c>
      <c r="C13" s="1">
        <v>33.200000000000003</v>
      </c>
      <c r="D13" s="1">
        <v>33.200000000000003</v>
      </c>
      <c r="E13" s="14">
        <v>31.6</v>
      </c>
      <c r="F13" s="5">
        <f t="shared" si="0"/>
        <v>32.666666666666664</v>
      </c>
      <c r="G13" s="5">
        <f t="shared" si="1"/>
        <v>0.92376043070340208</v>
      </c>
      <c r="K13" s="1">
        <v>53.6</v>
      </c>
      <c r="L13" s="1">
        <v>53.2</v>
      </c>
      <c r="M13" s="8">
        <v>52.4</v>
      </c>
      <c r="N13" s="8">
        <f t="shared" si="2"/>
        <v>53.06666666666667</v>
      </c>
      <c r="O13" s="5">
        <f t="shared" si="3"/>
        <v>0.61101009266078032</v>
      </c>
    </row>
    <row r="15" spans="1:16" x14ac:dyDescent="0.25">
      <c r="A15" s="17" t="s">
        <v>10</v>
      </c>
      <c r="B15" s="2" t="s">
        <v>0</v>
      </c>
      <c r="C15" s="1">
        <v>5.6</v>
      </c>
      <c r="D15" s="1">
        <v>7.2</v>
      </c>
      <c r="E15" s="14">
        <v>5.2</v>
      </c>
      <c r="F15" s="5">
        <f t="shared" si="0"/>
        <v>6</v>
      </c>
      <c r="G15" s="5">
        <f t="shared" si="1"/>
        <v>1.0583005244258383</v>
      </c>
      <c r="K15" s="1">
        <v>2.4</v>
      </c>
      <c r="L15" s="1">
        <v>2</v>
      </c>
      <c r="M15" s="8">
        <v>6</v>
      </c>
      <c r="N15" s="8">
        <f t="shared" si="2"/>
        <v>3.4666666666666668</v>
      </c>
      <c r="O15" s="5">
        <f t="shared" si="3"/>
        <v>2.2030282189144406</v>
      </c>
    </row>
    <row r="16" spans="1:16" x14ac:dyDescent="0.25">
      <c r="A16" s="16"/>
      <c r="B16" s="2" t="s">
        <v>3</v>
      </c>
      <c r="C16" s="1">
        <v>10.8</v>
      </c>
      <c r="D16" s="1">
        <v>12</v>
      </c>
      <c r="E16" s="14">
        <v>12</v>
      </c>
      <c r="F16" s="5">
        <f>AVERAGE(C16:E16)</f>
        <v>11.6</v>
      </c>
      <c r="G16" s="5">
        <f t="shared" si="1"/>
        <v>0.69282032302755048</v>
      </c>
      <c r="K16" s="1">
        <v>17.2</v>
      </c>
      <c r="L16" s="1">
        <v>16.8</v>
      </c>
      <c r="M16" s="8">
        <v>17.600000000000001</v>
      </c>
      <c r="N16" s="8">
        <f t="shared" si="2"/>
        <v>17.2</v>
      </c>
      <c r="O16" s="5">
        <f t="shared" si="3"/>
        <v>0.40000000000000036</v>
      </c>
    </row>
    <row r="17" spans="1:16" x14ac:dyDescent="0.25">
      <c r="A17" s="16"/>
      <c r="B17" s="2" t="s">
        <v>4</v>
      </c>
      <c r="C17" s="1">
        <v>26.4</v>
      </c>
      <c r="D17" s="1">
        <v>26.8</v>
      </c>
      <c r="E17" s="14">
        <v>27.2</v>
      </c>
      <c r="F17" s="5">
        <f t="shared" si="0"/>
        <v>26.8</v>
      </c>
      <c r="G17" s="5">
        <f t="shared" si="1"/>
        <v>0.40000000000000036</v>
      </c>
      <c r="K17" s="1">
        <v>43.2</v>
      </c>
      <c r="L17" s="1">
        <v>43.6</v>
      </c>
      <c r="M17" s="8">
        <v>44.8</v>
      </c>
      <c r="N17" s="8">
        <f t="shared" si="2"/>
        <v>43.866666666666674</v>
      </c>
      <c r="O17" s="5">
        <f t="shared" si="3"/>
        <v>0.83266639978645007</v>
      </c>
    </row>
    <row r="18" spans="1:16" x14ac:dyDescent="0.25">
      <c r="A18" s="16"/>
      <c r="B18" s="2" t="s">
        <v>5</v>
      </c>
      <c r="C18" s="1">
        <v>35.200000000000003</v>
      </c>
      <c r="D18" s="1">
        <v>35.6</v>
      </c>
      <c r="E18" s="14">
        <v>36.4</v>
      </c>
      <c r="F18" s="5">
        <f t="shared" si="0"/>
        <v>35.733333333333341</v>
      </c>
      <c r="G18" s="5">
        <f t="shared" si="1"/>
        <v>0.61101009266077655</v>
      </c>
      <c r="K18" s="1">
        <v>56.8</v>
      </c>
      <c r="L18" s="1">
        <v>57.6</v>
      </c>
      <c r="M18" s="8">
        <v>59.2</v>
      </c>
      <c r="N18" s="8">
        <f t="shared" si="2"/>
        <v>57.866666666666674</v>
      </c>
      <c r="O18" s="5">
        <f t="shared" si="3"/>
        <v>1.22202018532156</v>
      </c>
    </row>
    <row r="19" spans="1:16" x14ac:dyDescent="0.25">
      <c r="A19" s="16"/>
      <c r="B19" s="2" t="s">
        <v>6</v>
      </c>
      <c r="C19" s="1">
        <v>43.2</v>
      </c>
      <c r="D19" s="1">
        <v>44</v>
      </c>
      <c r="E19" s="14">
        <v>45.2</v>
      </c>
      <c r="F19" s="5">
        <f t="shared" si="0"/>
        <v>44.133333333333333</v>
      </c>
      <c r="G19" s="5">
        <f t="shared" si="1"/>
        <v>1.0066445913694335</v>
      </c>
      <c r="K19" s="1">
        <v>68.8</v>
      </c>
      <c r="L19" s="1">
        <v>69.599999999999994</v>
      </c>
      <c r="M19" s="8">
        <v>67.599999999999994</v>
      </c>
      <c r="N19" s="8">
        <f t="shared" si="2"/>
        <v>68.666666666666657</v>
      </c>
      <c r="O19" s="5">
        <f t="shared" si="3"/>
        <v>1.0066445913694335</v>
      </c>
    </row>
    <row r="21" spans="1:16" x14ac:dyDescent="0.25">
      <c r="A21" s="17" t="s">
        <v>11</v>
      </c>
      <c r="B21" s="2" t="s">
        <v>0</v>
      </c>
      <c r="C21" s="1">
        <v>1.2</v>
      </c>
      <c r="D21" s="1">
        <v>1.6</v>
      </c>
      <c r="E21" s="14">
        <v>2</v>
      </c>
      <c r="F21" s="5">
        <f t="shared" si="0"/>
        <v>1.5999999999999999</v>
      </c>
      <c r="G21" s="5">
        <f t="shared" si="1"/>
        <v>0.40000000000000019</v>
      </c>
      <c r="K21" s="1">
        <v>3.6</v>
      </c>
      <c r="L21" s="1">
        <v>3.2</v>
      </c>
      <c r="M21" s="8">
        <v>4</v>
      </c>
      <c r="N21" s="8">
        <f t="shared" si="2"/>
        <v>3.6</v>
      </c>
      <c r="O21" s="5">
        <f t="shared" si="3"/>
        <v>0.39999999999999991</v>
      </c>
    </row>
    <row r="22" spans="1:16" x14ac:dyDescent="0.25">
      <c r="A22" s="16"/>
      <c r="B22" s="2" t="s">
        <v>3</v>
      </c>
      <c r="C22" s="1">
        <v>2</v>
      </c>
      <c r="D22" s="1">
        <v>3.6</v>
      </c>
      <c r="E22" s="14">
        <v>3.2</v>
      </c>
      <c r="F22" s="5">
        <f t="shared" si="0"/>
        <v>2.9333333333333336</v>
      </c>
      <c r="G22" s="5">
        <f t="shared" si="1"/>
        <v>0.83266639978645307</v>
      </c>
      <c r="K22" s="1">
        <v>22</v>
      </c>
      <c r="L22" s="1">
        <v>24</v>
      </c>
      <c r="M22" s="8">
        <v>23.2</v>
      </c>
      <c r="N22" s="8">
        <f t="shared" si="2"/>
        <v>23.066666666666666</v>
      </c>
      <c r="O22" s="5">
        <f t="shared" si="3"/>
        <v>1.0066445913694333</v>
      </c>
    </row>
    <row r="23" spans="1:16" x14ac:dyDescent="0.25">
      <c r="A23" s="16"/>
      <c r="B23" s="2" t="s">
        <v>4</v>
      </c>
      <c r="C23" s="1">
        <v>16.8</v>
      </c>
      <c r="D23" s="1">
        <v>16.399999999999999</v>
      </c>
      <c r="E23" s="14">
        <v>18.8</v>
      </c>
      <c r="F23" s="5">
        <f t="shared" si="0"/>
        <v>17.333333333333332</v>
      </c>
      <c r="G23" s="5">
        <f t="shared" si="1"/>
        <v>1.285820101465728</v>
      </c>
      <c r="K23" s="1">
        <v>26.8</v>
      </c>
      <c r="L23" s="1">
        <v>25.2</v>
      </c>
      <c r="M23" s="9">
        <v>24.4</v>
      </c>
      <c r="N23" s="8">
        <f t="shared" si="2"/>
        <v>25.466666666666669</v>
      </c>
      <c r="O23" s="5">
        <f t="shared" si="3"/>
        <v>1.2220201853215584</v>
      </c>
    </row>
    <row r="24" spans="1:16" x14ac:dyDescent="0.25">
      <c r="A24" s="16"/>
      <c r="B24" s="2" t="s">
        <v>5</v>
      </c>
      <c r="C24" s="1">
        <v>26</v>
      </c>
      <c r="D24" s="1">
        <v>26.8</v>
      </c>
      <c r="E24" s="14">
        <v>27.2</v>
      </c>
      <c r="F24" s="5">
        <f t="shared" si="0"/>
        <v>26.666666666666668</v>
      </c>
      <c r="G24" s="5">
        <f t="shared" si="1"/>
        <v>0.61101009266077844</v>
      </c>
      <c r="K24" s="1">
        <v>26.8</v>
      </c>
      <c r="L24" s="1">
        <v>25.6</v>
      </c>
      <c r="M24" s="8">
        <v>27.6</v>
      </c>
      <c r="N24" s="8">
        <f t="shared" si="2"/>
        <v>26.666666666666668</v>
      </c>
      <c r="O24" s="5">
        <f t="shared" si="3"/>
        <v>1.0066445913694333</v>
      </c>
    </row>
    <row r="25" spans="1:16" x14ac:dyDescent="0.25">
      <c r="A25" s="16"/>
      <c r="B25" s="2" t="s">
        <v>6</v>
      </c>
      <c r="C25" s="1">
        <v>34</v>
      </c>
      <c r="D25" s="1">
        <v>35.200000000000003</v>
      </c>
      <c r="E25" s="14">
        <v>34</v>
      </c>
      <c r="F25" s="5">
        <f t="shared" si="0"/>
        <v>34.4</v>
      </c>
      <c r="G25" s="5">
        <f t="shared" si="1"/>
        <v>0.69282032302755248</v>
      </c>
      <c r="K25" s="1">
        <v>32</v>
      </c>
      <c r="L25" s="1">
        <v>31.6</v>
      </c>
      <c r="M25" s="8">
        <v>33.6</v>
      </c>
      <c r="N25" s="8">
        <f t="shared" si="2"/>
        <v>32.4</v>
      </c>
      <c r="O25" s="5">
        <f t="shared" si="3"/>
        <v>1.0583005244258366</v>
      </c>
    </row>
    <row r="26" spans="1:16" x14ac:dyDescent="0.25">
      <c r="B26" s="2"/>
    </row>
    <row r="27" spans="1:16" x14ac:dyDescent="0.25">
      <c r="C27" s="17" t="s">
        <v>15</v>
      </c>
      <c r="D27" s="17"/>
      <c r="E27" s="17"/>
      <c r="F27" s="17"/>
      <c r="G27" s="17"/>
      <c r="K27" s="17" t="s">
        <v>18</v>
      </c>
      <c r="L27" s="16"/>
      <c r="M27" s="16"/>
      <c r="N27" s="16"/>
      <c r="O27" s="16"/>
      <c r="P27" s="1"/>
    </row>
    <row r="28" spans="1:16" x14ac:dyDescent="0.25">
      <c r="A28" s="16" t="s">
        <v>16</v>
      </c>
      <c r="B28" s="3" t="s">
        <v>8</v>
      </c>
      <c r="C28" s="2" t="s">
        <v>12</v>
      </c>
      <c r="D28" s="2" t="s">
        <v>13</v>
      </c>
      <c r="E28" s="15" t="s">
        <v>14</v>
      </c>
      <c r="F28" s="4" t="s">
        <v>1</v>
      </c>
      <c r="G28" s="4" t="s">
        <v>2</v>
      </c>
      <c r="K28" s="2" t="s">
        <v>12</v>
      </c>
      <c r="L28" s="2" t="s">
        <v>13</v>
      </c>
      <c r="M28" s="6" t="s">
        <v>14</v>
      </c>
      <c r="N28" s="7" t="s">
        <v>1</v>
      </c>
      <c r="O28" s="4" t="s">
        <v>2</v>
      </c>
      <c r="P28" s="4"/>
    </row>
    <row r="29" spans="1:16" x14ac:dyDescent="0.25">
      <c r="A29" s="16"/>
      <c r="B29" s="2" t="s">
        <v>0</v>
      </c>
      <c r="C29" s="1">
        <v>10</v>
      </c>
      <c r="D29" s="1">
        <v>12.8</v>
      </c>
      <c r="E29" s="14">
        <v>11.6</v>
      </c>
      <c r="F29" s="5">
        <f>AVERAGE(C29:E29)</f>
        <v>11.466666666666667</v>
      </c>
      <c r="G29" s="5">
        <f>STDEV(C29:E29)</f>
        <v>1.4047538337136989</v>
      </c>
      <c r="K29" s="1">
        <v>23.2</v>
      </c>
      <c r="L29" s="1">
        <v>20.399999999999999</v>
      </c>
      <c r="M29" s="1">
        <v>21.2</v>
      </c>
      <c r="N29" s="8">
        <f>AVERAGE(K29:M29)</f>
        <v>21.599999999999998</v>
      </c>
      <c r="O29" s="5">
        <f>STDEV(K29:M29)</f>
        <v>1.442220510185596</v>
      </c>
    </row>
    <row r="30" spans="1:16" x14ac:dyDescent="0.25">
      <c r="A30" s="16"/>
      <c r="B30" s="2" t="s">
        <v>3</v>
      </c>
      <c r="C30" s="1">
        <v>66.400000000000006</v>
      </c>
      <c r="D30" s="1">
        <v>67.599999999999994</v>
      </c>
      <c r="E30" s="14">
        <v>67.2</v>
      </c>
      <c r="F30" s="5">
        <f t="shared" ref="F30:F51" si="4">AVERAGE(C30:E30)</f>
        <v>67.066666666666663</v>
      </c>
      <c r="G30" s="5">
        <f t="shared" ref="G30:G50" si="5">STDEV(C30:E30)</f>
        <v>0.61101009266077344</v>
      </c>
      <c r="K30" s="1">
        <v>70.400000000000006</v>
      </c>
      <c r="L30" s="1">
        <v>71.2</v>
      </c>
      <c r="M30" s="1">
        <v>72.400000000000006</v>
      </c>
      <c r="N30" s="8">
        <f t="shared" ref="N30:N50" si="6">AVERAGE(K30:M30)</f>
        <v>71.333333333333343</v>
      </c>
      <c r="O30" s="5">
        <f t="shared" ref="O30:O51" si="7">STDEV(K30:M30)</f>
        <v>1.0066445913694335</v>
      </c>
    </row>
    <row r="31" spans="1:16" x14ac:dyDescent="0.25">
      <c r="A31" s="16"/>
      <c r="B31" s="2" t="s">
        <v>4</v>
      </c>
      <c r="C31" s="1">
        <v>56.4</v>
      </c>
      <c r="D31" s="1">
        <v>58.4</v>
      </c>
      <c r="E31" s="14">
        <v>56</v>
      </c>
      <c r="F31" s="5">
        <f t="shared" si="4"/>
        <v>56.933333333333337</v>
      </c>
      <c r="G31" s="5">
        <f t="shared" si="5"/>
        <v>1.2858201014657267</v>
      </c>
      <c r="K31" s="1">
        <v>81.2</v>
      </c>
      <c r="L31" s="1">
        <v>82</v>
      </c>
      <c r="M31" s="1">
        <v>82.4</v>
      </c>
      <c r="N31" s="8">
        <f t="shared" si="6"/>
        <v>81.86666666666666</v>
      </c>
      <c r="O31" s="5">
        <f t="shared" si="7"/>
        <v>0.61101009266077966</v>
      </c>
    </row>
    <row r="32" spans="1:16" x14ac:dyDescent="0.25">
      <c r="A32" s="16"/>
      <c r="B32" s="2" t="s">
        <v>5</v>
      </c>
      <c r="C32" s="1">
        <v>68.400000000000006</v>
      </c>
      <c r="D32" s="1">
        <v>69.2</v>
      </c>
      <c r="E32" s="14">
        <v>68</v>
      </c>
      <c r="F32" s="5">
        <f t="shared" si="4"/>
        <v>68.533333333333346</v>
      </c>
      <c r="G32" s="5">
        <f t="shared" si="5"/>
        <v>0.61101009266077966</v>
      </c>
      <c r="K32" s="1">
        <v>75.2</v>
      </c>
      <c r="L32" s="1">
        <v>77.2</v>
      </c>
      <c r="M32" s="1">
        <v>76</v>
      </c>
      <c r="N32" s="8">
        <f t="shared" si="6"/>
        <v>76.13333333333334</v>
      </c>
      <c r="O32" s="5">
        <f t="shared" si="7"/>
        <v>1.0066445913694335</v>
      </c>
    </row>
    <row r="33" spans="1:15" x14ac:dyDescent="0.25">
      <c r="A33" s="16"/>
      <c r="B33" s="2" t="s">
        <v>6</v>
      </c>
      <c r="C33" s="1">
        <v>88</v>
      </c>
      <c r="D33" s="1">
        <v>87.2</v>
      </c>
      <c r="E33" s="14">
        <v>88.8</v>
      </c>
      <c r="F33" s="5">
        <f t="shared" si="4"/>
        <v>88</v>
      </c>
      <c r="G33" s="5">
        <f t="shared" si="5"/>
        <v>0.79999999999999716</v>
      </c>
      <c r="K33" s="1">
        <v>89.2</v>
      </c>
      <c r="L33" s="1">
        <v>89.2</v>
      </c>
      <c r="M33" s="1">
        <v>90</v>
      </c>
      <c r="N33" s="8">
        <f t="shared" si="6"/>
        <v>89.466666666666654</v>
      </c>
      <c r="O33" s="5">
        <f t="shared" si="7"/>
        <v>0.46188021535169899</v>
      </c>
    </row>
    <row r="34" spans="1:15" x14ac:dyDescent="0.25">
      <c r="M34" s="1"/>
    </row>
    <row r="35" spans="1:15" x14ac:dyDescent="0.25">
      <c r="A35" s="17" t="s">
        <v>21</v>
      </c>
      <c r="B35" s="2" t="s">
        <v>0</v>
      </c>
      <c r="C35" s="1">
        <v>5.2</v>
      </c>
      <c r="D35" s="1">
        <v>5.6</v>
      </c>
      <c r="E35" s="14">
        <v>6</v>
      </c>
      <c r="F35" s="5">
        <f t="shared" si="4"/>
        <v>5.6000000000000005</v>
      </c>
      <c r="G35" s="5">
        <f t="shared" si="5"/>
        <v>0.39999999999999991</v>
      </c>
      <c r="K35" s="1">
        <v>7.2</v>
      </c>
      <c r="L35" s="1">
        <v>8</v>
      </c>
      <c r="M35" s="1">
        <v>9.1999999999999993</v>
      </c>
      <c r="N35" s="8">
        <f t="shared" si="6"/>
        <v>8.1333333333333329</v>
      </c>
      <c r="O35" s="5">
        <f t="shared" si="7"/>
        <v>1.0066445913694413</v>
      </c>
    </row>
    <row r="36" spans="1:15" x14ac:dyDescent="0.25">
      <c r="A36" s="16"/>
      <c r="B36" s="2" t="s">
        <v>3</v>
      </c>
      <c r="C36" s="1">
        <v>22.4</v>
      </c>
      <c r="D36" s="1">
        <v>24</v>
      </c>
      <c r="E36" s="14">
        <v>23.2</v>
      </c>
      <c r="F36" s="5">
        <f t="shared" si="4"/>
        <v>23.2</v>
      </c>
      <c r="G36" s="5">
        <f t="shared" si="5"/>
        <v>0.80000000000000071</v>
      </c>
      <c r="K36" s="1">
        <v>30</v>
      </c>
      <c r="L36" s="1">
        <v>30.4</v>
      </c>
      <c r="M36" s="1">
        <v>31.2</v>
      </c>
      <c r="N36" s="8">
        <f t="shared" si="6"/>
        <v>30.533333333333331</v>
      </c>
      <c r="O36" s="5">
        <f t="shared" si="7"/>
        <v>0.61101009266077844</v>
      </c>
    </row>
    <row r="37" spans="1:15" x14ac:dyDescent="0.25">
      <c r="A37" s="16"/>
      <c r="B37" s="2" t="s">
        <v>4</v>
      </c>
      <c r="C37" s="1">
        <v>27.2</v>
      </c>
      <c r="D37" s="1">
        <v>26.8</v>
      </c>
      <c r="E37" s="14">
        <v>27.6</v>
      </c>
      <c r="F37" s="5">
        <f t="shared" si="4"/>
        <v>27.2</v>
      </c>
      <c r="G37" s="5">
        <f t="shared" si="5"/>
        <v>0.40000000000000036</v>
      </c>
      <c r="K37" s="1">
        <v>32.799999999999997</v>
      </c>
      <c r="L37" s="1">
        <v>33.200000000000003</v>
      </c>
      <c r="M37" s="1">
        <v>31.6</v>
      </c>
      <c r="N37" s="8">
        <f t="shared" si="6"/>
        <v>32.533333333333331</v>
      </c>
      <c r="O37" s="5">
        <f t="shared" si="7"/>
        <v>0.83266639978645296</v>
      </c>
    </row>
    <row r="38" spans="1:15" x14ac:dyDescent="0.25">
      <c r="A38" s="16"/>
      <c r="B38" s="2" t="s">
        <v>5</v>
      </c>
      <c r="C38" s="1">
        <v>49.2</v>
      </c>
      <c r="D38" s="1">
        <v>48</v>
      </c>
      <c r="E38" s="14">
        <v>50</v>
      </c>
      <c r="F38" s="5">
        <f t="shared" si="4"/>
        <v>49.066666666666663</v>
      </c>
      <c r="G38" s="5">
        <f t="shared" si="5"/>
        <v>1.0066445913694335</v>
      </c>
      <c r="K38" s="1">
        <v>37.6</v>
      </c>
      <c r="L38" s="1">
        <v>35.6</v>
      </c>
      <c r="M38" s="1">
        <v>36.799999999999997</v>
      </c>
      <c r="N38" s="8">
        <f t="shared" si="6"/>
        <v>36.666666666666664</v>
      </c>
      <c r="O38" s="5">
        <f t="shared" si="7"/>
        <v>1.0066445913694331</v>
      </c>
    </row>
    <row r="39" spans="1:15" x14ac:dyDescent="0.25">
      <c r="A39" s="16"/>
      <c r="B39" s="2" t="s">
        <v>6</v>
      </c>
      <c r="C39" s="1">
        <v>59.2</v>
      </c>
      <c r="D39" s="1">
        <v>58.8</v>
      </c>
      <c r="E39" s="14">
        <v>57.6</v>
      </c>
      <c r="F39" s="5">
        <f t="shared" si="4"/>
        <v>58.533333333333331</v>
      </c>
      <c r="G39" s="5">
        <f t="shared" si="5"/>
        <v>0.83266639978645296</v>
      </c>
      <c r="K39" s="1">
        <v>49.6</v>
      </c>
      <c r="L39" s="1">
        <v>50</v>
      </c>
      <c r="M39" s="1">
        <v>47.6</v>
      </c>
      <c r="N39" s="8">
        <f t="shared" si="6"/>
        <v>49.066666666666663</v>
      </c>
      <c r="O39" s="5">
        <f t="shared" si="7"/>
        <v>1.2858201014657269</v>
      </c>
    </row>
    <row r="40" spans="1:15" x14ac:dyDescent="0.25">
      <c r="M40" s="1"/>
    </row>
    <row r="41" spans="1:15" x14ac:dyDescent="0.25">
      <c r="A41" s="18" t="s">
        <v>10</v>
      </c>
      <c r="B41" s="2" t="s">
        <v>0</v>
      </c>
      <c r="C41" s="1">
        <v>5.2</v>
      </c>
      <c r="D41" s="1">
        <v>3</v>
      </c>
      <c r="E41" s="14">
        <v>4.4000000000000004</v>
      </c>
      <c r="F41" s="5">
        <f t="shared" si="4"/>
        <v>4.2</v>
      </c>
      <c r="G41" s="5">
        <f t="shared" si="5"/>
        <v>1.1135528725660069</v>
      </c>
      <c r="K41" s="1">
        <v>5.2</v>
      </c>
      <c r="L41" s="1">
        <v>4.8</v>
      </c>
      <c r="M41" s="1">
        <v>4</v>
      </c>
      <c r="N41" s="8">
        <f t="shared" si="6"/>
        <v>4.666666666666667</v>
      </c>
      <c r="O41" s="5">
        <f t="shared" si="7"/>
        <v>0.61101009266077988</v>
      </c>
    </row>
    <row r="42" spans="1:15" x14ac:dyDescent="0.25">
      <c r="A42" s="16"/>
      <c r="B42" s="2" t="s">
        <v>3</v>
      </c>
      <c r="C42" s="1">
        <v>14</v>
      </c>
      <c r="D42" s="1">
        <v>13.6</v>
      </c>
      <c r="E42" s="14">
        <v>14</v>
      </c>
      <c r="F42" s="5">
        <f t="shared" si="4"/>
        <v>13.866666666666667</v>
      </c>
      <c r="G42" s="5">
        <f t="shared" si="5"/>
        <v>0.23094010767585052</v>
      </c>
      <c r="K42" s="1">
        <v>14.4</v>
      </c>
      <c r="L42" s="1">
        <v>14.8</v>
      </c>
      <c r="M42" s="1">
        <v>16</v>
      </c>
      <c r="N42" s="8">
        <f t="shared" si="6"/>
        <v>15.066666666666668</v>
      </c>
      <c r="O42" s="5">
        <f>STDEV(K42:M42)</f>
        <v>0.83266639978645285</v>
      </c>
    </row>
    <row r="43" spans="1:15" x14ac:dyDescent="0.25">
      <c r="A43" s="16"/>
      <c r="B43" s="2" t="s">
        <v>4</v>
      </c>
      <c r="C43" s="1">
        <v>30</v>
      </c>
      <c r="D43" s="1">
        <v>31.2</v>
      </c>
      <c r="E43" s="14">
        <v>32.799999999999997</v>
      </c>
      <c r="F43" s="5">
        <f t="shared" si="4"/>
        <v>31.333333333333332</v>
      </c>
      <c r="G43" s="5">
        <f t="shared" si="5"/>
        <v>1.4047538337136971</v>
      </c>
      <c r="K43" s="1">
        <v>22.8</v>
      </c>
      <c r="L43" s="1">
        <v>20.399999999999999</v>
      </c>
      <c r="M43" s="1">
        <v>22</v>
      </c>
      <c r="N43" s="8">
        <f t="shared" si="6"/>
        <v>21.733333333333334</v>
      </c>
      <c r="O43" s="5">
        <f t="shared" si="7"/>
        <v>1.2220201853215584</v>
      </c>
    </row>
    <row r="44" spans="1:15" x14ac:dyDescent="0.25">
      <c r="A44" s="16"/>
      <c r="B44" s="2" t="s">
        <v>5</v>
      </c>
      <c r="C44" s="1">
        <v>41.2</v>
      </c>
      <c r="D44" s="1">
        <v>39.6</v>
      </c>
      <c r="E44" s="14">
        <v>42</v>
      </c>
      <c r="F44" s="5">
        <f t="shared" si="4"/>
        <v>40.933333333333337</v>
      </c>
      <c r="G44" s="5">
        <f t="shared" si="5"/>
        <v>1.2220201853215569</v>
      </c>
      <c r="K44" s="1">
        <v>47.2</v>
      </c>
      <c r="L44" s="1">
        <v>47.6</v>
      </c>
      <c r="M44" s="1">
        <v>48</v>
      </c>
      <c r="N44" s="8">
        <f t="shared" si="6"/>
        <v>47.6</v>
      </c>
      <c r="O44" s="5">
        <f t="shared" si="7"/>
        <v>0.39999999999999858</v>
      </c>
    </row>
    <row r="45" spans="1:15" x14ac:dyDescent="0.25">
      <c r="A45" s="16"/>
      <c r="B45" s="2" t="s">
        <v>6</v>
      </c>
      <c r="C45" s="1">
        <v>46.8</v>
      </c>
      <c r="D45" s="1">
        <v>48</v>
      </c>
      <c r="E45" s="14">
        <v>49.2</v>
      </c>
      <c r="F45" s="5">
        <f t="shared" si="4"/>
        <v>48</v>
      </c>
      <c r="G45" s="5">
        <f>STDEV(C45:E45)</f>
        <v>1.2000000000000028</v>
      </c>
      <c r="K45" s="1">
        <v>61.2</v>
      </c>
      <c r="L45" s="1">
        <v>60.4</v>
      </c>
      <c r="M45" s="1">
        <v>60</v>
      </c>
      <c r="N45" s="8">
        <f t="shared" si="6"/>
        <v>60.533333333333331</v>
      </c>
      <c r="O45" s="5">
        <f t="shared" si="7"/>
        <v>0.61101009266078032</v>
      </c>
    </row>
    <row r="46" spans="1:15" x14ac:dyDescent="0.25">
      <c r="M46" s="1"/>
    </row>
    <row r="47" spans="1:15" x14ac:dyDescent="0.25">
      <c r="A47" s="17" t="s">
        <v>23</v>
      </c>
      <c r="B47" s="2" t="s">
        <v>0</v>
      </c>
      <c r="C47" s="1">
        <v>4</v>
      </c>
      <c r="D47" s="1">
        <v>4.4000000000000004</v>
      </c>
      <c r="E47" s="14">
        <v>3.2</v>
      </c>
      <c r="F47" s="5">
        <f t="shared" si="4"/>
        <v>3.8666666666666671</v>
      </c>
      <c r="G47" s="5">
        <f t="shared" si="5"/>
        <v>0.61101009266077411</v>
      </c>
      <c r="K47" s="1">
        <v>2.4</v>
      </c>
      <c r="L47" s="1">
        <v>3.2</v>
      </c>
      <c r="M47" s="1">
        <v>1.2</v>
      </c>
      <c r="N47" s="8">
        <f t="shared" si="6"/>
        <v>2.2666666666666666</v>
      </c>
      <c r="O47" s="5">
        <f t="shared" si="7"/>
        <v>1.006644591369434</v>
      </c>
    </row>
    <row r="48" spans="1:15" x14ac:dyDescent="0.25">
      <c r="A48" s="16"/>
      <c r="B48" s="2" t="s">
        <v>3</v>
      </c>
      <c r="C48" s="1">
        <v>10.4</v>
      </c>
      <c r="D48" s="1">
        <v>10.8</v>
      </c>
      <c r="E48" s="14">
        <v>11.2</v>
      </c>
      <c r="F48" s="5">
        <f t="shared" si="4"/>
        <v>10.800000000000002</v>
      </c>
      <c r="G48" s="5">
        <f t="shared" si="5"/>
        <v>0.39999999999999947</v>
      </c>
      <c r="K48" s="1">
        <v>15.6</v>
      </c>
      <c r="L48" s="1">
        <v>14.8</v>
      </c>
      <c r="M48" s="1">
        <v>17.2</v>
      </c>
      <c r="N48" s="8">
        <f t="shared" si="6"/>
        <v>15.866666666666665</v>
      </c>
      <c r="O48" s="5">
        <f>STDEV(K48:M48)</f>
        <v>1.2220201853215567</v>
      </c>
    </row>
    <row r="49" spans="1:15" x14ac:dyDescent="0.25">
      <c r="A49" s="16"/>
      <c r="B49" s="2" t="s">
        <v>4</v>
      </c>
      <c r="C49" s="1">
        <v>13.2</v>
      </c>
      <c r="D49" s="1">
        <v>14</v>
      </c>
      <c r="E49" s="14">
        <v>13.6</v>
      </c>
      <c r="F49" s="5">
        <f t="shared" si="4"/>
        <v>13.6</v>
      </c>
      <c r="G49" s="5">
        <f t="shared" si="5"/>
        <v>0.40000000000000036</v>
      </c>
      <c r="K49" s="1">
        <v>12.8</v>
      </c>
      <c r="L49" s="1">
        <v>12.4</v>
      </c>
      <c r="M49" s="1">
        <v>11.6</v>
      </c>
      <c r="N49" s="8">
        <f t="shared" si="6"/>
        <v>12.266666666666667</v>
      </c>
      <c r="O49" s="5">
        <f t="shared" si="7"/>
        <v>0.61101009266077921</v>
      </c>
    </row>
    <row r="50" spans="1:15" x14ac:dyDescent="0.25">
      <c r="A50" s="16"/>
      <c r="B50" s="2" t="s">
        <v>5</v>
      </c>
      <c r="C50" s="1">
        <v>20.399999999999999</v>
      </c>
      <c r="D50" s="1">
        <v>18.399999999999999</v>
      </c>
      <c r="E50" s="14">
        <v>19.600000000000001</v>
      </c>
      <c r="F50" s="5">
        <f t="shared" si="4"/>
        <v>19.466666666666665</v>
      </c>
      <c r="G50" s="5">
        <f t="shared" si="5"/>
        <v>1.0066445913694335</v>
      </c>
      <c r="K50" s="1">
        <v>17.600000000000001</v>
      </c>
      <c r="L50" s="1">
        <v>17.2</v>
      </c>
      <c r="M50" s="1">
        <v>16</v>
      </c>
      <c r="N50" s="8">
        <f t="shared" si="6"/>
        <v>16.933333333333334</v>
      </c>
      <c r="O50" s="5">
        <f t="shared" si="7"/>
        <v>0.83266639978645351</v>
      </c>
    </row>
    <row r="51" spans="1:15" x14ac:dyDescent="0.25">
      <c r="A51" s="16"/>
      <c r="B51" s="2" t="s">
        <v>6</v>
      </c>
      <c r="C51" s="1">
        <v>18</v>
      </c>
      <c r="D51" s="1">
        <v>18.399999999999999</v>
      </c>
      <c r="E51" s="14">
        <v>17.2</v>
      </c>
      <c r="F51" s="5">
        <f t="shared" si="4"/>
        <v>17.866666666666664</v>
      </c>
      <c r="G51" s="5">
        <f>STDEV(C51:E51)</f>
        <v>0.61101009266077844</v>
      </c>
      <c r="K51" s="1">
        <v>29.6</v>
      </c>
      <c r="L51" s="1">
        <v>30</v>
      </c>
      <c r="M51" s="1">
        <v>30.4</v>
      </c>
      <c r="N51" s="8">
        <f>AVERAGE(K51:M51)</f>
        <v>30</v>
      </c>
      <c r="O51" s="5">
        <f t="shared" si="7"/>
        <v>0.39999999999999858</v>
      </c>
    </row>
    <row r="52" spans="1:15" x14ac:dyDescent="0.25">
      <c r="A52" s="16"/>
    </row>
    <row r="59" spans="1:15" x14ac:dyDescent="0.25">
      <c r="F59" s="2" t="s">
        <v>8</v>
      </c>
      <c r="G59" s="6" t="s">
        <v>30</v>
      </c>
      <c r="H59" s="6" t="s">
        <v>31</v>
      </c>
      <c r="I59" s="6" t="s">
        <v>32</v>
      </c>
      <c r="J59" s="6" t="s">
        <v>33</v>
      </c>
      <c r="K59" s="3" t="s">
        <v>1</v>
      </c>
    </row>
    <row r="60" spans="1:15" x14ac:dyDescent="0.25">
      <c r="E60" s="22" t="s">
        <v>16</v>
      </c>
      <c r="F60" s="2" t="s">
        <v>0</v>
      </c>
      <c r="G60" s="5">
        <v>10.4</v>
      </c>
      <c r="H60" s="5">
        <v>11.466666666666667</v>
      </c>
      <c r="I60" s="5">
        <v>13.066666666666668</v>
      </c>
      <c r="J60" s="5">
        <v>21.599999999999998</v>
      </c>
      <c r="K60" s="5">
        <f>AVERAGE(G60:J60)</f>
        <v>14.133333333333333</v>
      </c>
    </row>
    <row r="61" spans="1:15" x14ac:dyDescent="0.25">
      <c r="E61" s="22"/>
      <c r="F61" s="2" t="s">
        <v>3</v>
      </c>
      <c r="G61" s="5">
        <v>50.666666666666664</v>
      </c>
      <c r="H61" s="5">
        <v>67.066666666666663</v>
      </c>
      <c r="I61" s="5">
        <v>69.066666666666663</v>
      </c>
      <c r="J61" s="5">
        <v>71.333333333333343</v>
      </c>
      <c r="K61" s="5">
        <f t="shared" ref="K61:K82" si="8">AVERAGE(G61:J61)</f>
        <v>64.533333333333331</v>
      </c>
    </row>
    <row r="62" spans="1:15" x14ac:dyDescent="0.25">
      <c r="E62" s="22"/>
      <c r="F62" s="2" t="s">
        <v>4</v>
      </c>
      <c r="G62" s="5">
        <v>46.266666666666673</v>
      </c>
      <c r="H62" s="5">
        <v>56.933333333333337</v>
      </c>
      <c r="I62" s="5">
        <v>74.666666666666671</v>
      </c>
      <c r="J62" s="5">
        <v>81.86666666666666</v>
      </c>
      <c r="K62" s="5">
        <f t="shared" si="8"/>
        <v>64.933333333333337</v>
      </c>
    </row>
    <row r="63" spans="1:15" x14ac:dyDescent="0.25">
      <c r="E63" s="22"/>
      <c r="F63" s="2" t="s">
        <v>5</v>
      </c>
      <c r="G63" s="5">
        <v>57.6</v>
      </c>
      <c r="H63" s="5">
        <v>68.533333333333346</v>
      </c>
      <c r="I63" s="5">
        <v>86.533333333333346</v>
      </c>
      <c r="J63" s="5">
        <v>76.13333333333334</v>
      </c>
      <c r="K63" s="5">
        <f t="shared" si="8"/>
        <v>72.2</v>
      </c>
    </row>
    <row r="64" spans="1:15" x14ac:dyDescent="0.25">
      <c r="E64" s="22"/>
      <c r="F64" s="2" t="s">
        <v>6</v>
      </c>
      <c r="G64" s="5">
        <v>63.199999999999996</v>
      </c>
      <c r="H64" s="5">
        <v>88</v>
      </c>
      <c r="I64" s="5">
        <v>94.266666666666652</v>
      </c>
      <c r="J64" s="5">
        <v>89.466666666666654</v>
      </c>
      <c r="K64" s="5">
        <f t="shared" si="8"/>
        <v>83.73333333333332</v>
      </c>
    </row>
    <row r="65" spans="5:11" x14ac:dyDescent="0.25">
      <c r="F65" s="1"/>
      <c r="K65" s="5"/>
    </row>
    <row r="66" spans="5:11" x14ac:dyDescent="0.25">
      <c r="E66" s="21" t="s">
        <v>21</v>
      </c>
      <c r="F66" s="2" t="s">
        <v>0</v>
      </c>
      <c r="G66" s="5">
        <v>2.9333333333333336</v>
      </c>
      <c r="H66" s="5">
        <v>5.6000000000000005</v>
      </c>
      <c r="I66" s="5">
        <v>8.7999999999999989</v>
      </c>
      <c r="J66" s="5">
        <v>8.1333333333333329</v>
      </c>
      <c r="K66" s="5">
        <f t="shared" si="8"/>
        <v>6.3666666666666671</v>
      </c>
    </row>
    <row r="67" spans="5:11" x14ac:dyDescent="0.25">
      <c r="E67" s="22"/>
      <c r="F67" s="2" t="s">
        <v>3</v>
      </c>
      <c r="G67" s="5">
        <v>21.066666666666666</v>
      </c>
      <c r="H67" s="5">
        <v>23.2</v>
      </c>
      <c r="I67" s="5">
        <v>19.466666666666665</v>
      </c>
      <c r="J67" s="5">
        <v>30.533333333333331</v>
      </c>
      <c r="K67" s="5">
        <f t="shared" si="8"/>
        <v>23.566666666666666</v>
      </c>
    </row>
    <row r="68" spans="5:11" x14ac:dyDescent="0.25">
      <c r="E68" s="22"/>
      <c r="F68" s="2" t="s">
        <v>4</v>
      </c>
      <c r="G68" s="5">
        <v>17.266666666666666</v>
      </c>
      <c r="H68" s="5">
        <v>27.2</v>
      </c>
      <c r="I68" s="5">
        <v>37.866666666666667</v>
      </c>
      <c r="J68" s="5">
        <v>32.533333333333331</v>
      </c>
      <c r="K68" s="5">
        <f t="shared" si="8"/>
        <v>28.716666666666669</v>
      </c>
    </row>
    <row r="69" spans="5:11" x14ac:dyDescent="0.25">
      <c r="E69" s="22"/>
      <c r="F69" s="2" t="s">
        <v>5</v>
      </c>
      <c r="G69" s="5">
        <v>26.533333333333331</v>
      </c>
      <c r="H69" s="5">
        <v>49.066666666666663</v>
      </c>
      <c r="I69" s="5">
        <v>35.866666666666667</v>
      </c>
      <c r="J69" s="5">
        <v>36.666666666666664</v>
      </c>
      <c r="K69" s="5">
        <f t="shared" si="8"/>
        <v>37.033333333333331</v>
      </c>
    </row>
    <row r="70" spans="5:11" x14ac:dyDescent="0.25">
      <c r="E70" s="22"/>
      <c r="F70" s="2" t="s">
        <v>6</v>
      </c>
      <c r="G70" s="5">
        <v>32.666666666666664</v>
      </c>
      <c r="H70" s="5">
        <v>58.533333333333331</v>
      </c>
      <c r="I70" s="5">
        <v>53.06666666666667</v>
      </c>
      <c r="J70" s="5">
        <v>49.066666666666663</v>
      </c>
      <c r="K70" s="5">
        <f t="shared" si="8"/>
        <v>48.333333333333329</v>
      </c>
    </row>
    <row r="71" spans="5:11" x14ac:dyDescent="0.25">
      <c r="F71" s="1"/>
      <c r="K71" s="5"/>
    </row>
    <row r="72" spans="5:11" x14ac:dyDescent="0.25">
      <c r="E72" s="23" t="s">
        <v>10</v>
      </c>
      <c r="F72" s="2" t="s">
        <v>0</v>
      </c>
      <c r="G72" s="5">
        <v>6</v>
      </c>
      <c r="H72" s="5">
        <v>4.2</v>
      </c>
      <c r="I72" s="5">
        <v>3.4666666666666668</v>
      </c>
      <c r="J72" s="5">
        <v>4.666666666666667</v>
      </c>
      <c r="K72" s="5">
        <f t="shared" si="8"/>
        <v>4.583333333333333</v>
      </c>
    </row>
    <row r="73" spans="5:11" x14ac:dyDescent="0.25">
      <c r="E73" s="22"/>
      <c r="F73" s="2" t="s">
        <v>3</v>
      </c>
      <c r="G73" s="5">
        <v>11.6</v>
      </c>
      <c r="H73" s="5">
        <v>13.866666666666667</v>
      </c>
      <c r="I73" s="5">
        <v>17.2</v>
      </c>
      <c r="J73" s="5">
        <v>15.066666666666668</v>
      </c>
      <c r="K73" s="5">
        <f t="shared" si="8"/>
        <v>14.433333333333335</v>
      </c>
    </row>
    <row r="74" spans="5:11" x14ac:dyDescent="0.25">
      <c r="E74" s="22"/>
      <c r="F74" s="2" t="s">
        <v>4</v>
      </c>
      <c r="G74" s="5">
        <v>26.8</v>
      </c>
      <c r="H74" s="5">
        <v>31.333333333333332</v>
      </c>
      <c r="I74" s="5">
        <v>43.866666666666674</v>
      </c>
      <c r="J74" s="5">
        <v>21.733333333333334</v>
      </c>
      <c r="K74" s="5">
        <f t="shared" si="8"/>
        <v>30.933333333333334</v>
      </c>
    </row>
    <row r="75" spans="5:11" x14ac:dyDescent="0.25">
      <c r="E75" s="22"/>
      <c r="F75" s="2" t="s">
        <v>5</v>
      </c>
      <c r="G75" s="5">
        <v>35.733333333333341</v>
      </c>
      <c r="H75" s="5">
        <v>40.933333333333337</v>
      </c>
      <c r="I75" s="5">
        <v>57.866666666666674</v>
      </c>
      <c r="J75" s="5">
        <v>47.6</v>
      </c>
      <c r="K75" s="5">
        <f t="shared" si="8"/>
        <v>45.533333333333339</v>
      </c>
    </row>
    <row r="76" spans="5:11" x14ac:dyDescent="0.25">
      <c r="E76" s="22"/>
      <c r="F76" s="2" t="s">
        <v>6</v>
      </c>
      <c r="G76" s="5">
        <v>44.133333333333333</v>
      </c>
      <c r="H76" s="5">
        <v>48</v>
      </c>
      <c r="I76" s="5">
        <v>68.666666666666657</v>
      </c>
      <c r="J76" s="5">
        <v>60.533333333333331</v>
      </c>
      <c r="K76" s="5">
        <f t="shared" si="8"/>
        <v>55.333333333333329</v>
      </c>
    </row>
    <row r="77" spans="5:11" x14ac:dyDescent="0.25">
      <c r="F77" s="1"/>
      <c r="K77" s="5"/>
    </row>
    <row r="78" spans="5:11" x14ac:dyDescent="0.25">
      <c r="E78" s="21" t="s">
        <v>11</v>
      </c>
      <c r="F78" s="2" t="s">
        <v>0</v>
      </c>
      <c r="G78" s="5">
        <v>1.5999999999999999</v>
      </c>
      <c r="H78" s="5">
        <v>3.8666666666666671</v>
      </c>
      <c r="I78" s="5">
        <v>3.6</v>
      </c>
      <c r="J78" s="5">
        <v>2.2666666666666666</v>
      </c>
      <c r="K78" s="5">
        <f t="shared" si="8"/>
        <v>2.833333333333333</v>
      </c>
    </row>
    <row r="79" spans="5:11" x14ac:dyDescent="0.25">
      <c r="E79" s="22"/>
      <c r="F79" s="2" t="s">
        <v>3</v>
      </c>
      <c r="G79" s="5">
        <v>2.9333333333333336</v>
      </c>
      <c r="H79" s="5">
        <v>10.800000000000002</v>
      </c>
      <c r="I79" s="5">
        <v>23.066666666666666</v>
      </c>
      <c r="J79" s="5">
        <v>15.866666666666665</v>
      </c>
      <c r="K79" s="5">
        <f t="shared" si="8"/>
        <v>13.166666666666668</v>
      </c>
    </row>
    <row r="80" spans="5:11" x14ac:dyDescent="0.25">
      <c r="E80" s="22"/>
      <c r="F80" s="2" t="s">
        <v>4</v>
      </c>
      <c r="G80" s="5">
        <v>17.333333333333332</v>
      </c>
      <c r="H80" s="5">
        <v>13.6</v>
      </c>
      <c r="I80" s="5">
        <v>25.466666666666669</v>
      </c>
      <c r="J80" s="5">
        <v>12.266666666666667</v>
      </c>
      <c r="K80" s="5">
        <f t="shared" si="8"/>
        <v>17.166666666666668</v>
      </c>
    </row>
    <row r="81" spans="5:11" x14ac:dyDescent="0.25">
      <c r="E81" s="22"/>
      <c r="F81" s="2" t="s">
        <v>5</v>
      </c>
      <c r="G81" s="5">
        <v>26.666666666666668</v>
      </c>
      <c r="H81" s="5">
        <v>19.466666666666665</v>
      </c>
      <c r="I81" s="5">
        <v>26.666666666666668</v>
      </c>
      <c r="J81" s="5">
        <v>16.933333333333334</v>
      </c>
      <c r="K81" s="5">
        <f t="shared" si="8"/>
        <v>22.433333333333334</v>
      </c>
    </row>
    <row r="82" spans="5:11" x14ac:dyDescent="0.25">
      <c r="E82" s="22"/>
      <c r="F82" s="2" t="s">
        <v>6</v>
      </c>
      <c r="G82" s="5">
        <v>34.4</v>
      </c>
      <c r="H82" s="5">
        <v>17.866666666666664</v>
      </c>
      <c r="I82" s="5">
        <v>32.4</v>
      </c>
      <c r="J82" s="5">
        <v>30</v>
      </c>
      <c r="K82" s="5">
        <f t="shared" si="8"/>
        <v>28.666666666666664</v>
      </c>
    </row>
  </sheetData>
  <mergeCells count="16">
    <mergeCell ref="E78:E82"/>
    <mergeCell ref="E72:E76"/>
    <mergeCell ref="E66:E70"/>
    <mergeCell ref="E60:E64"/>
    <mergeCell ref="A28:A33"/>
    <mergeCell ref="A35:A39"/>
    <mergeCell ref="A41:A45"/>
    <mergeCell ref="A47:A52"/>
    <mergeCell ref="K1:O1"/>
    <mergeCell ref="K27:O27"/>
    <mergeCell ref="A3:A7"/>
    <mergeCell ref="C1:G1"/>
    <mergeCell ref="A9:A13"/>
    <mergeCell ref="A15:A19"/>
    <mergeCell ref="A21:A25"/>
    <mergeCell ref="C27:G27"/>
  </mergeCells>
  <phoneticPr fontId="1" type="noConversion"/>
  <pageMargins left="0.75" right="0.75" top="1" bottom="1" header="0.51180555555555551" footer="0.51180555555555551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83"/>
  <sheetViews>
    <sheetView topLeftCell="C81" zoomScaleNormal="100" zoomScaleSheetLayoutView="100" workbookViewId="0">
      <selection activeCell="K33" sqref="K33"/>
    </sheetView>
  </sheetViews>
  <sheetFormatPr defaultColWidth="9" defaultRowHeight="15" x14ac:dyDescent="0.25"/>
  <cols>
    <col min="1" max="1" width="26.6640625" style="1" customWidth="1"/>
    <col min="2" max="2" width="27" style="1" customWidth="1"/>
    <col min="3" max="3" width="17.08203125" style="1" customWidth="1"/>
    <col min="4" max="4" width="15.5" style="1" customWidth="1"/>
    <col min="5" max="5" width="14.4140625" style="1" customWidth="1"/>
    <col min="6" max="6" width="16.4140625" style="8" customWidth="1"/>
    <col min="7" max="7" width="21.75" style="8" customWidth="1"/>
    <col min="8" max="9" width="9" style="8"/>
    <col min="10" max="10" width="17.75" style="8" customWidth="1"/>
    <col min="11" max="11" width="18.4140625" style="1" customWidth="1"/>
    <col min="12" max="12" width="15.75" style="1" customWidth="1"/>
    <col min="13" max="13" width="17.1640625" style="1" customWidth="1"/>
    <col min="14" max="14" width="15" style="8" customWidth="1"/>
    <col min="15" max="15" width="14.75" style="8" customWidth="1"/>
    <col min="16" max="16384" width="9" style="1"/>
  </cols>
  <sheetData>
    <row r="2" spans="1:15" x14ac:dyDescent="0.25">
      <c r="C2" s="17" t="s">
        <v>25</v>
      </c>
      <c r="D2" s="16"/>
      <c r="E2" s="16"/>
      <c r="F2" s="16"/>
      <c r="G2" s="16"/>
      <c r="K2" s="17" t="s">
        <v>26</v>
      </c>
      <c r="L2" s="16"/>
      <c r="M2" s="16"/>
      <c r="N2" s="16"/>
      <c r="O2" s="16"/>
    </row>
    <row r="3" spans="1:15" x14ac:dyDescent="0.25">
      <c r="A3" s="17" t="s">
        <v>19</v>
      </c>
      <c r="B3" s="2" t="s">
        <v>8</v>
      </c>
      <c r="C3" s="2" t="s">
        <v>12</v>
      </c>
      <c r="D3" s="2" t="s">
        <v>13</v>
      </c>
      <c r="E3" s="4" t="s">
        <v>14</v>
      </c>
      <c r="F3" s="7" t="s">
        <v>1</v>
      </c>
      <c r="G3" s="7" t="s">
        <v>2</v>
      </c>
      <c r="J3" s="7" t="s">
        <v>8</v>
      </c>
      <c r="K3" s="2" t="s">
        <v>12</v>
      </c>
      <c r="L3" s="2" t="s">
        <v>13</v>
      </c>
      <c r="M3" s="4" t="s">
        <v>14</v>
      </c>
      <c r="N3" s="7" t="s">
        <v>1</v>
      </c>
      <c r="O3" s="7" t="s">
        <v>2</v>
      </c>
    </row>
    <row r="4" spans="1:15" x14ac:dyDescent="0.25">
      <c r="A4" s="16"/>
      <c r="B4" s="2" t="s">
        <v>0</v>
      </c>
      <c r="C4" s="1">
        <v>4.8</v>
      </c>
      <c r="D4" s="1">
        <v>4.4000000000000004</v>
      </c>
      <c r="E4" s="1">
        <v>5.2</v>
      </c>
      <c r="F4" s="8">
        <f>AVERAGE(C4:E4)</f>
        <v>4.8</v>
      </c>
      <c r="G4" s="8">
        <f>STDEV(C4:E4)</f>
        <v>0.39999999999999991</v>
      </c>
      <c r="J4" s="7" t="s">
        <v>0</v>
      </c>
      <c r="K4" s="1">
        <v>8.1999999999999993</v>
      </c>
      <c r="L4" s="1">
        <v>8.6</v>
      </c>
      <c r="M4" s="1">
        <v>7.8</v>
      </c>
      <c r="N4" s="8">
        <f>AVERAGE(K4:M4)</f>
        <v>8.1999999999999993</v>
      </c>
      <c r="O4" s="8">
        <f>STDEV(K4:M4)</f>
        <v>0.39999999999999991</v>
      </c>
    </row>
    <row r="5" spans="1:15" x14ac:dyDescent="0.25">
      <c r="A5" s="16"/>
      <c r="B5" s="2" t="s">
        <v>3</v>
      </c>
      <c r="C5" s="1">
        <v>33.6</v>
      </c>
      <c r="D5" s="1">
        <v>34</v>
      </c>
      <c r="E5" s="1">
        <v>35.200000000000003</v>
      </c>
      <c r="F5" s="8">
        <f t="shared" ref="F5:F8" si="0">AVERAGE(C5:E5)</f>
        <v>34.266666666666666</v>
      </c>
      <c r="G5" s="8">
        <f t="shared" ref="G5:G8" si="1">STDEV(C5:E5)</f>
        <v>0.83266639978645407</v>
      </c>
      <c r="J5" s="7" t="s">
        <v>3</v>
      </c>
      <c r="K5" s="1">
        <v>22.8</v>
      </c>
      <c r="L5" s="1">
        <v>21.2</v>
      </c>
      <c r="M5" s="1">
        <v>23.4</v>
      </c>
      <c r="N5" s="8">
        <f t="shared" ref="N5:N8" si="2">AVERAGE(K5:M5)</f>
        <v>22.466666666666669</v>
      </c>
      <c r="O5" s="8">
        <f t="shared" ref="O5:O8" si="3">STDEV(K5:M5)</f>
        <v>1.1372481406154653</v>
      </c>
    </row>
    <row r="6" spans="1:15" x14ac:dyDescent="0.25">
      <c r="A6" s="16"/>
      <c r="B6" s="2" t="s">
        <v>4</v>
      </c>
      <c r="C6" s="1">
        <v>37.200000000000003</v>
      </c>
      <c r="D6" s="1">
        <v>38.4</v>
      </c>
      <c r="E6" s="1">
        <v>39.200000000000003</v>
      </c>
      <c r="F6" s="8">
        <f t="shared" si="0"/>
        <v>38.266666666666666</v>
      </c>
      <c r="G6" s="8">
        <f t="shared" si="1"/>
        <v>1.0066445913694331</v>
      </c>
      <c r="J6" s="7" t="s">
        <v>4</v>
      </c>
      <c r="K6" s="1">
        <v>36.299999999999997</v>
      </c>
      <c r="L6" s="1">
        <v>34.5</v>
      </c>
      <c r="M6" s="1">
        <v>35.6</v>
      </c>
      <c r="N6" s="8">
        <f t="shared" si="2"/>
        <v>35.466666666666669</v>
      </c>
      <c r="O6" s="8">
        <f t="shared" si="3"/>
        <v>0.90737717258774542</v>
      </c>
    </row>
    <row r="7" spans="1:15" x14ac:dyDescent="0.25">
      <c r="A7" s="16"/>
      <c r="B7" s="2" t="s">
        <v>5</v>
      </c>
      <c r="C7" s="1">
        <v>42.8</v>
      </c>
      <c r="D7" s="1">
        <v>43.2</v>
      </c>
      <c r="E7" s="1">
        <v>43.6</v>
      </c>
      <c r="F7" s="8">
        <f t="shared" si="0"/>
        <v>43.199999999999996</v>
      </c>
      <c r="G7" s="8">
        <f t="shared" si="1"/>
        <v>0.40000000000000213</v>
      </c>
      <c r="J7" s="7" t="s">
        <v>5</v>
      </c>
      <c r="K7" s="1">
        <v>39.5</v>
      </c>
      <c r="L7" s="1">
        <v>37.4</v>
      </c>
      <c r="M7" s="1">
        <v>38.700000000000003</v>
      </c>
      <c r="N7" s="8">
        <f t="shared" si="2"/>
        <v>38.533333333333339</v>
      </c>
      <c r="O7" s="8">
        <f t="shared" si="3"/>
        <v>1.0598742063723106</v>
      </c>
    </row>
    <row r="8" spans="1:15" x14ac:dyDescent="0.25">
      <c r="A8" s="16"/>
      <c r="B8" s="2" t="s">
        <v>6</v>
      </c>
      <c r="C8" s="1">
        <v>49.6</v>
      </c>
      <c r="D8" s="1">
        <v>50</v>
      </c>
      <c r="E8" s="1">
        <v>51.2</v>
      </c>
      <c r="F8" s="8">
        <f t="shared" si="0"/>
        <v>50.266666666666673</v>
      </c>
      <c r="G8" s="8">
        <f t="shared" si="1"/>
        <v>0.83266639978645407</v>
      </c>
      <c r="J8" s="7" t="s">
        <v>6</v>
      </c>
      <c r="K8" s="1">
        <v>59.3</v>
      </c>
      <c r="L8" s="1">
        <v>58.4</v>
      </c>
      <c r="M8" s="1">
        <v>59.5</v>
      </c>
      <c r="N8" s="8">
        <f t="shared" si="2"/>
        <v>59.066666666666663</v>
      </c>
      <c r="O8" s="8">
        <f t="shared" si="3"/>
        <v>0.58594652770823175</v>
      </c>
    </row>
    <row r="10" spans="1:15" x14ac:dyDescent="0.25">
      <c r="A10" s="17" t="s">
        <v>22</v>
      </c>
      <c r="B10" s="2" t="s">
        <v>0</v>
      </c>
      <c r="C10" s="1">
        <v>0.18</v>
      </c>
      <c r="D10" s="1">
        <v>0.24</v>
      </c>
      <c r="E10" s="1">
        <v>1.56</v>
      </c>
      <c r="F10" s="8">
        <f>AVERAGE(C10:E10)</f>
        <v>0.66</v>
      </c>
      <c r="G10" s="8">
        <f>STDEV(C10:E10)</f>
        <v>0.78</v>
      </c>
      <c r="J10" s="7" t="s">
        <v>0</v>
      </c>
      <c r="K10" s="1">
        <v>2.2000000000000002</v>
      </c>
      <c r="L10" s="1">
        <v>3.2</v>
      </c>
      <c r="M10" s="1">
        <v>2.2000000000000002</v>
      </c>
      <c r="N10" s="8">
        <f>AVERAGE(K10:M10)</f>
        <v>2.5333333333333337</v>
      </c>
      <c r="O10" s="8">
        <f>STDEV(K10:M10)</f>
        <v>0.57735026918962629</v>
      </c>
    </row>
    <row r="11" spans="1:15" x14ac:dyDescent="0.25">
      <c r="A11" s="16"/>
      <c r="B11" s="2" t="s">
        <v>3</v>
      </c>
      <c r="C11" s="1">
        <v>13.56</v>
      </c>
      <c r="D11" s="1">
        <v>14.28</v>
      </c>
      <c r="E11" s="1">
        <v>15.8</v>
      </c>
      <c r="F11" s="8">
        <f t="shared" ref="F11:F14" si="4">AVERAGE(C11:E11)</f>
        <v>14.546666666666667</v>
      </c>
      <c r="G11" s="8">
        <f t="shared" ref="G11:G14" si="5">STDEV(C11:E11)</f>
        <v>1.1435616875942172</v>
      </c>
      <c r="J11" s="7" t="s">
        <v>3</v>
      </c>
      <c r="K11" s="1">
        <v>11.6</v>
      </c>
      <c r="L11" s="1">
        <v>12.7</v>
      </c>
      <c r="M11" s="1">
        <v>12.2</v>
      </c>
      <c r="N11" s="8">
        <f t="shared" ref="N11:N14" si="6">AVERAGE(K11:M11)</f>
        <v>12.166666666666666</v>
      </c>
      <c r="O11" s="8">
        <f t="shared" ref="O11:O14" si="7">STDEV(K11:M11)</f>
        <v>0.55075705472861003</v>
      </c>
    </row>
    <row r="12" spans="1:15" x14ac:dyDescent="0.25">
      <c r="A12" s="16"/>
      <c r="B12" s="2" t="s">
        <v>4</v>
      </c>
      <c r="C12" s="1">
        <v>8</v>
      </c>
      <c r="D12" s="1">
        <v>8.4</v>
      </c>
      <c r="E12" s="1">
        <v>8.5</v>
      </c>
      <c r="F12" s="8">
        <f t="shared" si="4"/>
        <v>8.2999999999999989</v>
      </c>
      <c r="G12" s="8">
        <f t="shared" si="5"/>
        <v>0.26457513110645914</v>
      </c>
      <c r="J12" s="7" t="s">
        <v>4</v>
      </c>
      <c r="K12" s="1">
        <v>20.399999999999999</v>
      </c>
      <c r="L12" s="1">
        <v>19.8</v>
      </c>
      <c r="M12" s="1">
        <v>21.2</v>
      </c>
      <c r="N12" s="8">
        <f t="shared" si="6"/>
        <v>20.466666666666669</v>
      </c>
      <c r="O12" s="8">
        <f t="shared" si="7"/>
        <v>0.70237691685684855</v>
      </c>
    </row>
    <row r="13" spans="1:15" x14ac:dyDescent="0.25">
      <c r="A13" s="16"/>
      <c r="B13" s="2" t="s">
        <v>5</v>
      </c>
      <c r="C13" s="1">
        <v>12.8</v>
      </c>
      <c r="D13" s="1">
        <v>12.2</v>
      </c>
      <c r="E13" s="1">
        <v>11.8</v>
      </c>
      <c r="F13" s="8">
        <f t="shared" si="4"/>
        <v>12.266666666666666</v>
      </c>
      <c r="G13" s="8">
        <f t="shared" si="5"/>
        <v>0.50332229568471676</v>
      </c>
      <c r="J13" s="7" t="s">
        <v>5</v>
      </c>
      <c r="K13" s="1">
        <v>19.8</v>
      </c>
      <c r="L13" s="1">
        <v>17.5</v>
      </c>
      <c r="M13" s="1">
        <v>18.600000000000001</v>
      </c>
      <c r="N13" s="8">
        <f t="shared" si="6"/>
        <v>18.633333333333333</v>
      </c>
      <c r="O13" s="8">
        <f t="shared" si="7"/>
        <v>1.1503622617824933</v>
      </c>
    </row>
    <row r="14" spans="1:15" x14ac:dyDescent="0.25">
      <c r="A14" s="16"/>
      <c r="B14" s="2" t="s">
        <v>6</v>
      </c>
      <c r="C14" s="1">
        <v>19.7</v>
      </c>
      <c r="D14" s="1">
        <v>19.5</v>
      </c>
      <c r="E14" s="1">
        <v>21.2</v>
      </c>
      <c r="F14" s="8">
        <f t="shared" si="4"/>
        <v>20.133333333333336</v>
      </c>
      <c r="G14" s="8">
        <f t="shared" si="5"/>
        <v>0.92915732431775677</v>
      </c>
      <c r="J14" s="7" t="s">
        <v>6</v>
      </c>
      <c r="K14" s="1">
        <v>19.399999999999999</v>
      </c>
      <c r="L14" s="1">
        <v>20.7</v>
      </c>
      <c r="M14" s="1">
        <v>22.8</v>
      </c>
      <c r="N14" s="8">
        <f t="shared" si="6"/>
        <v>20.966666666666665</v>
      </c>
      <c r="O14" s="8">
        <f t="shared" si="7"/>
        <v>1.7156145643277039</v>
      </c>
    </row>
    <row r="17" spans="1:15" x14ac:dyDescent="0.25">
      <c r="A17" s="17" t="s">
        <v>20</v>
      </c>
      <c r="B17" s="2" t="s">
        <v>0</v>
      </c>
      <c r="C17" s="1">
        <v>0.6</v>
      </c>
      <c r="D17" s="1">
        <v>0.8</v>
      </c>
      <c r="E17" s="1">
        <v>1.2</v>
      </c>
      <c r="F17" s="8">
        <f>AVERAGE(C17:E17)</f>
        <v>0.86666666666666659</v>
      </c>
      <c r="G17" s="8">
        <f>STDEV(C17:E17)</f>
        <v>0.30550504633038994</v>
      </c>
      <c r="J17" s="7" t="s">
        <v>0</v>
      </c>
      <c r="K17" s="1">
        <v>0.7</v>
      </c>
      <c r="L17" s="1">
        <v>0.2</v>
      </c>
      <c r="M17" s="1">
        <v>0.2</v>
      </c>
      <c r="N17" s="8">
        <f>AVERAGE(K17:M17)</f>
        <v>0.36666666666666664</v>
      </c>
      <c r="O17" s="8">
        <f>STDEV(K17:M17)</f>
        <v>0.28867513459481292</v>
      </c>
    </row>
    <row r="18" spans="1:15" x14ac:dyDescent="0.25">
      <c r="A18" s="16"/>
      <c r="B18" s="2" t="s">
        <v>3</v>
      </c>
      <c r="C18" s="1">
        <v>6.2</v>
      </c>
      <c r="D18" s="1">
        <v>5.7</v>
      </c>
      <c r="E18" s="1">
        <v>6.8</v>
      </c>
      <c r="F18" s="8">
        <f t="shared" ref="F18:F21" si="8">AVERAGE(C18:E18)</f>
        <v>6.2333333333333334</v>
      </c>
      <c r="G18" s="8">
        <f t="shared" ref="G18:G21" si="9">STDEV(C18:E18)</f>
        <v>0.55075705472861003</v>
      </c>
      <c r="J18" s="7" t="s">
        <v>3</v>
      </c>
      <c r="K18" s="1">
        <v>11.9</v>
      </c>
      <c r="L18" s="1">
        <v>10.4</v>
      </c>
      <c r="M18" s="1">
        <v>10.199999999999999</v>
      </c>
      <c r="N18" s="8">
        <f>AVERAGE(K18:M18)</f>
        <v>10.833333333333334</v>
      </c>
      <c r="O18" s="8">
        <f>STDEV(K18:M18)</f>
        <v>0.92915732431775733</v>
      </c>
    </row>
    <row r="19" spans="1:15" x14ac:dyDescent="0.25">
      <c r="A19" s="16"/>
      <c r="B19" s="2" t="s">
        <v>4</v>
      </c>
      <c r="C19" s="1">
        <v>9.5</v>
      </c>
      <c r="D19" s="1">
        <v>10.8</v>
      </c>
      <c r="E19" s="1">
        <v>11.8</v>
      </c>
      <c r="F19" s="8">
        <f>AVERAGE(C19:E19)</f>
        <v>10.700000000000001</v>
      </c>
      <c r="G19" s="8">
        <f t="shared" si="9"/>
        <v>1.1532562594670801</v>
      </c>
      <c r="J19" s="7" t="s">
        <v>4</v>
      </c>
      <c r="K19" s="1">
        <v>15.2</v>
      </c>
      <c r="L19" s="1">
        <v>15.5</v>
      </c>
      <c r="M19" s="1">
        <v>16.2</v>
      </c>
      <c r="N19" s="8">
        <f>AVERAGE(K19:M19)</f>
        <v>15.633333333333333</v>
      </c>
      <c r="O19" s="8">
        <f>STDEV(K19:M19)</f>
        <v>0.51316014394468834</v>
      </c>
    </row>
    <row r="20" spans="1:15" x14ac:dyDescent="0.25">
      <c r="A20" s="16"/>
      <c r="B20" s="2" t="s">
        <v>5</v>
      </c>
      <c r="C20" s="1">
        <v>10.8</v>
      </c>
      <c r="D20" s="1">
        <v>12.7</v>
      </c>
      <c r="E20" s="1">
        <v>13.4</v>
      </c>
      <c r="F20" s="8">
        <f t="shared" si="8"/>
        <v>12.299999999999999</v>
      </c>
      <c r="G20" s="8">
        <f t="shared" si="9"/>
        <v>1.3453624047073707</v>
      </c>
      <c r="J20" s="7" t="s">
        <v>5</v>
      </c>
      <c r="K20" s="1">
        <v>17.2</v>
      </c>
      <c r="L20" s="1">
        <v>18.399999999999999</v>
      </c>
      <c r="M20" s="1">
        <v>17.899999999999999</v>
      </c>
      <c r="N20" s="8">
        <f>AVERAGE(K20:M20)</f>
        <v>17.833333333333332</v>
      </c>
      <c r="O20" s="8">
        <f>STDEV(K20:M20)</f>
        <v>0.60277137733417041</v>
      </c>
    </row>
    <row r="21" spans="1:15" x14ac:dyDescent="0.25">
      <c r="A21" s="16"/>
      <c r="B21" s="2" t="s">
        <v>6</v>
      </c>
      <c r="C21" s="1">
        <v>17.899999999999999</v>
      </c>
      <c r="D21" s="1">
        <v>19.399999999999999</v>
      </c>
      <c r="E21" s="1">
        <v>18.2</v>
      </c>
      <c r="F21" s="8">
        <f t="shared" si="8"/>
        <v>18.5</v>
      </c>
      <c r="G21" s="8">
        <f t="shared" si="9"/>
        <v>0.79372539331937708</v>
      </c>
      <c r="J21" s="7" t="s">
        <v>6</v>
      </c>
      <c r="K21" s="1">
        <v>18.600000000000001</v>
      </c>
      <c r="L21" s="1">
        <v>19.5</v>
      </c>
      <c r="M21" s="1">
        <v>20.399999999999999</v>
      </c>
      <c r="N21" s="8">
        <f>AVERAGE(K21:M21)</f>
        <v>19.5</v>
      </c>
      <c r="O21" s="8">
        <f>STDEV(K21:M21)</f>
        <v>0.89999999999999858</v>
      </c>
    </row>
    <row r="23" spans="1:15" x14ac:dyDescent="0.25">
      <c r="A23" s="17" t="s">
        <v>24</v>
      </c>
      <c r="B23" s="2" t="s">
        <v>0</v>
      </c>
      <c r="C23" s="1">
        <v>0.6</v>
      </c>
      <c r="D23" s="1">
        <v>0.2</v>
      </c>
      <c r="E23" s="1">
        <v>0.5</v>
      </c>
      <c r="F23" s="8">
        <f>AVERAGE(C23:E23)</f>
        <v>0.43333333333333335</v>
      </c>
      <c r="G23" s="8">
        <f>STDEV(C23:E23)</f>
        <v>0.20816659994661327</v>
      </c>
      <c r="J23" s="7" t="s">
        <v>0</v>
      </c>
      <c r="K23" s="1">
        <v>1.5</v>
      </c>
      <c r="L23" s="1">
        <v>0.8</v>
      </c>
      <c r="M23" s="1">
        <v>0.5</v>
      </c>
      <c r="N23" s="8">
        <f>AVERAGE(K23:M23)</f>
        <v>0.93333333333333324</v>
      </c>
      <c r="O23" s="8">
        <f>STDEV(K23:M23)</f>
        <v>0.51316014394468867</v>
      </c>
    </row>
    <row r="24" spans="1:15" x14ac:dyDescent="0.25">
      <c r="A24" s="16"/>
      <c r="B24" s="2" t="s">
        <v>3</v>
      </c>
      <c r="C24" s="1">
        <v>0.8</v>
      </c>
      <c r="D24" s="1">
        <v>1.4</v>
      </c>
      <c r="E24" s="1">
        <v>1.2</v>
      </c>
      <c r="F24" s="8">
        <f t="shared" ref="F24:F27" si="10">AVERAGE(C24:E24)</f>
        <v>1.1333333333333335</v>
      </c>
      <c r="G24" s="8">
        <f t="shared" ref="G24:G27" si="11">STDEV(C24:E24)</f>
        <v>0.30550504633038816</v>
      </c>
      <c r="J24" s="7" t="s">
        <v>3</v>
      </c>
      <c r="K24" s="1">
        <v>6.8</v>
      </c>
      <c r="L24" s="1">
        <v>8.6</v>
      </c>
      <c r="M24" s="1">
        <v>7.4</v>
      </c>
      <c r="N24" s="8">
        <f t="shared" ref="N24:N27" si="12">AVERAGE(K24:M24)</f>
        <v>7.5999999999999988</v>
      </c>
      <c r="O24" s="8">
        <f t="shared" ref="O24:O27" si="13">STDEV(K24:M24)</f>
        <v>0.91651513899116788</v>
      </c>
    </row>
    <row r="25" spans="1:15" x14ac:dyDescent="0.25">
      <c r="A25" s="16"/>
      <c r="B25" s="2" t="s">
        <v>4</v>
      </c>
      <c r="C25" s="1">
        <v>5.5</v>
      </c>
      <c r="D25" s="1">
        <v>6.8</v>
      </c>
      <c r="E25" s="1">
        <v>5.6</v>
      </c>
      <c r="F25" s="8">
        <f t="shared" si="10"/>
        <v>5.9666666666666659</v>
      </c>
      <c r="G25" s="8">
        <f t="shared" si="11"/>
        <v>0.72341781380702352</v>
      </c>
      <c r="J25" s="7" t="s">
        <v>4</v>
      </c>
      <c r="K25" s="1">
        <v>6.3</v>
      </c>
      <c r="L25" s="1">
        <v>5.4</v>
      </c>
      <c r="M25" s="1">
        <v>4.8</v>
      </c>
      <c r="N25" s="8">
        <f>AVERAGE(K25:M25)</f>
        <v>5.5</v>
      </c>
      <c r="O25" s="8">
        <f t="shared" si="13"/>
        <v>0.75498344352707047</v>
      </c>
    </row>
    <row r="26" spans="1:15" x14ac:dyDescent="0.25">
      <c r="A26" s="16"/>
      <c r="B26" s="2" t="s">
        <v>5</v>
      </c>
      <c r="C26" s="1">
        <v>6.5</v>
      </c>
      <c r="D26" s="1">
        <v>6.8</v>
      </c>
      <c r="E26" s="1">
        <v>7.8</v>
      </c>
      <c r="F26" s="8">
        <f t="shared" si="10"/>
        <v>7.0333333333333341</v>
      </c>
      <c r="G26" s="8">
        <f t="shared" si="11"/>
        <v>0.68068592855540455</v>
      </c>
      <c r="J26" s="7" t="s">
        <v>5</v>
      </c>
      <c r="K26" s="1">
        <v>7.9</v>
      </c>
      <c r="L26" s="1">
        <v>6.8</v>
      </c>
      <c r="M26" s="1">
        <v>7.5</v>
      </c>
      <c r="N26" s="8">
        <f t="shared" si="12"/>
        <v>7.3999999999999995</v>
      </c>
      <c r="O26" s="8">
        <f t="shared" si="13"/>
        <v>0.55677643628300244</v>
      </c>
    </row>
    <row r="27" spans="1:15" x14ac:dyDescent="0.25">
      <c r="A27" s="16"/>
      <c r="B27" s="2" t="s">
        <v>6</v>
      </c>
      <c r="C27" s="1">
        <v>7.9</v>
      </c>
      <c r="D27" s="1">
        <v>6.8</v>
      </c>
      <c r="E27" s="1">
        <v>7.2</v>
      </c>
      <c r="F27" s="8">
        <f t="shared" si="10"/>
        <v>7.3</v>
      </c>
      <c r="G27" s="8">
        <f t="shared" si="11"/>
        <v>0.55677643628300244</v>
      </c>
      <c r="J27" s="7" t="s">
        <v>6</v>
      </c>
      <c r="K27" s="1">
        <v>9.6999999999999993</v>
      </c>
      <c r="L27" s="1">
        <v>9.8000000000000007</v>
      </c>
      <c r="M27" s="1">
        <v>9.3000000000000007</v>
      </c>
      <c r="N27" s="8">
        <f t="shared" si="12"/>
        <v>9.6</v>
      </c>
      <c r="O27" s="8">
        <f t="shared" si="13"/>
        <v>0.26457513110645881</v>
      </c>
    </row>
    <row r="31" spans="1:15" x14ac:dyDescent="0.25">
      <c r="C31" s="17" t="s">
        <v>27</v>
      </c>
      <c r="D31" s="16"/>
      <c r="E31" s="16"/>
      <c r="F31" s="16"/>
      <c r="G31" s="16"/>
      <c r="K31" s="17" t="s">
        <v>28</v>
      </c>
      <c r="L31" s="16"/>
      <c r="M31" s="16"/>
      <c r="N31" s="16"/>
      <c r="O31" s="16"/>
    </row>
    <row r="32" spans="1:15" x14ac:dyDescent="0.25">
      <c r="C32" s="2" t="s">
        <v>12</v>
      </c>
      <c r="D32" s="2" t="s">
        <v>13</v>
      </c>
      <c r="E32" s="4" t="s">
        <v>14</v>
      </c>
      <c r="F32" s="7" t="s">
        <v>1</v>
      </c>
      <c r="G32" s="7" t="s">
        <v>2</v>
      </c>
      <c r="K32" s="2" t="s">
        <v>12</v>
      </c>
      <c r="L32" s="2" t="s">
        <v>13</v>
      </c>
      <c r="M32" s="4" t="s">
        <v>14</v>
      </c>
      <c r="N32" s="7" t="s">
        <v>1</v>
      </c>
      <c r="O32" s="7" t="s">
        <v>2</v>
      </c>
    </row>
    <row r="33" spans="1:15" x14ac:dyDescent="0.25">
      <c r="A33" s="17" t="s">
        <v>19</v>
      </c>
      <c r="B33" s="2" t="s">
        <v>0</v>
      </c>
      <c r="C33" s="1">
        <v>3.6</v>
      </c>
      <c r="D33" s="1">
        <v>2.8</v>
      </c>
      <c r="E33" s="1">
        <v>3.8</v>
      </c>
      <c r="F33" s="8">
        <f>AVERAGE(C33:E33)</f>
        <v>3.4</v>
      </c>
      <c r="G33" s="8">
        <f>STDEV(C33:E33)</f>
        <v>0.52915026221291916</v>
      </c>
      <c r="J33" s="7" t="s">
        <v>0</v>
      </c>
      <c r="K33" s="1">
        <v>9.8000000000000007</v>
      </c>
      <c r="L33" s="1">
        <v>12.2</v>
      </c>
      <c r="M33" s="1">
        <v>11.4</v>
      </c>
      <c r="N33" s="8">
        <f>AVERAGE(K33:M33)</f>
        <v>11.133333333333333</v>
      </c>
      <c r="O33" s="8">
        <f>STDEV(K33:M33)</f>
        <v>1.2220201853215567</v>
      </c>
    </row>
    <row r="34" spans="1:15" x14ac:dyDescent="0.25">
      <c r="A34" s="16"/>
      <c r="B34" s="2" t="s">
        <v>3</v>
      </c>
      <c r="C34" s="1">
        <v>30.2</v>
      </c>
      <c r="D34" s="1">
        <v>29.2</v>
      </c>
      <c r="E34" s="1">
        <v>28.9</v>
      </c>
      <c r="F34" s="8">
        <f t="shared" ref="F34:F54" si="14">AVERAGE(C34:E34)</f>
        <v>29.433333333333334</v>
      </c>
      <c r="G34" s="8">
        <f t="shared" ref="G34:G55" si="15">STDEV(C34:E34)</f>
        <v>0.68068592855540488</v>
      </c>
      <c r="J34" s="7" t="s">
        <v>3</v>
      </c>
      <c r="K34" s="1">
        <v>28.2</v>
      </c>
      <c r="L34" s="1">
        <v>28.2</v>
      </c>
      <c r="M34" s="1">
        <v>29.8</v>
      </c>
      <c r="N34" s="8">
        <f t="shared" ref="N34:N54" si="16">AVERAGE(K34:M34)</f>
        <v>28.733333333333334</v>
      </c>
      <c r="O34" s="8">
        <f t="shared" ref="O34:O55" si="17">STDEV(K34:M34)</f>
        <v>0.92376043070340208</v>
      </c>
    </row>
    <row r="35" spans="1:15" x14ac:dyDescent="0.25">
      <c r="A35" s="16"/>
      <c r="B35" s="2" t="s">
        <v>4</v>
      </c>
      <c r="C35" s="1">
        <v>39.799999999999997</v>
      </c>
      <c r="D35" s="1">
        <v>40.799999999999997</v>
      </c>
      <c r="E35" s="1">
        <v>41.2</v>
      </c>
      <c r="F35" s="8">
        <f t="shared" si="14"/>
        <v>40.6</v>
      </c>
      <c r="G35" s="8">
        <f t="shared" si="15"/>
        <v>0.72111025509280013</v>
      </c>
      <c r="J35" s="7" t="s">
        <v>4</v>
      </c>
      <c r="K35" s="1">
        <v>47.3</v>
      </c>
      <c r="L35" s="1">
        <v>45.4</v>
      </c>
      <c r="M35" s="1">
        <v>46.9</v>
      </c>
      <c r="N35" s="8">
        <f t="shared" si="16"/>
        <v>46.533333333333331</v>
      </c>
      <c r="O35" s="8">
        <f t="shared" si="17"/>
        <v>1.0016652800877806</v>
      </c>
    </row>
    <row r="36" spans="1:15" x14ac:dyDescent="0.25">
      <c r="A36" s="16"/>
      <c r="B36" s="2" t="s">
        <v>5</v>
      </c>
      <c r="C36" s="1">
        <v>45.2</v>
      </c>
      <c r="D36" s="1">
        <v>45.2</v>
      </c>
      <c r="E36" s="1">
        <v>44.7</v>
      </c>
      <c r="F36" s="8">
        <f t="shared" si="14"/>
        <v>45.033333333333339</v>
      </c>
      <c r="G36" s="8">
        <f t="shared" si="15"/>
        <v>0.28867513459481287</v>
      </c>
      <c r="J36" s="7" t="s">
        <v>5</v>
      </c>
      <c r="K36" s="1">
        <v>53.2</v>
      </c>
      <c r="L36" s="1">
        <v>51.5</v>
      </c>
      <c r="M36" s="1">
        <v>52.2</v>
      </c>
      <c r="N36" s="8">
        <f t="shared" si="16"/>
        <v>52.300000000000004</v>
      </c>
      <c r="O36" s="8">
        <f t="shared" si="17"/>
        <v>0.85440037453175444</v>
      </c>
    </row>
    <row r="37" spans="1:15" x14ac:dyDescent="0.25">
      <c r="A37" s="16"/>
      <c r="B37" s="2" t="s">
        <v>6</v>
      </c>
      <c r="C37" s="1">
        <v>53.8</v>
      </c>
      <c r="D37" s="1">
        <v>52.3</v>
      </c>
      <c r="E37" s="1">
        <v>51.2</v>
      </c>
      <c r="F37" s="8">
        <f t="shared" si="14"/>
        <v>52.433333333333337</v>
      </c>
      <c r="G37" s="8">
        <f t="shared" si="15"/>
        <v>1.3051181300301236</v>
      </c>
      <c r="J37" s="7" t="s">
        <v>6</v>
      </c>
      <c r="K37" s="1">
        <v>67.8</v>
      </c>
      <c r="L37" s="1">
        <v>65.099999999999994</v>
      </c>
      <c r="M37" s="1">
        <v>66.2</v>
      </c>
      <c r="N37" s="8">
        <f t="shared" si="16"/>
        <v>66.36666666666666</v>
      </c>
      <c r="O37" s="8">
        <f t="shared" si="17"/>
        <v>1.3576941236277544</v>
      </c>
    </row>
    <row r="39" spans="1:15" x14ac:dyDescent="0.25">
      <c r="A39" s="17" t="s">
        <v>22</v>
      </c>
      <c r="B39" s="2" t="s">
        <v>0</v>
      </c>
      <c r="C39" s="1">
        <v>1.2</v>
      </c>
      <c r="D39" s="1">
        <v>0.9</v>
      </c>
      <c r="E39" s="1">
        <v>0.7</v>
      </c>
      <c r="F39" s="8">
        <f t="shared" si="14"/>
        <v>0.93333333333333324</v>
      </c>
      <c r="G39" s="8">
        <f t="shared" si="15"/>
        <v>0.2516611478423586</v>
      </c>
      <c r="J39" s="7" t="s">
        <v>0</v>
      </c>
      <c r="K39" s="1">
        <v>2</v>
      </c>
      <c r="L39" s="1">
        <v>2.2000000000000002</v>
      </c>
      <c r="M39" s="1">
        <v>1.9</v>
      </c>
      <c r="N39" s="8">
        <f t="shared" si="16"/>
        <v>2.0333333333333332</v>
      </c>
      <c r="O39" s="8">
        <f t="shared" si="17"/>
        <v>0.1527525231651948</v>
      </c>
    </row>
    <row r="40" spans="1:15" x14ac:dyDescent="0.25">
      <c r="A40" s="16"/>
      <c r="B40" s="2" t="s">
        <v>3</v>
      </c>
      <c r="C40" s="1">
        <v>8.9</v>
      </c>
      <c r="D40" s="1">
        <v>10.1</v>
      </c>
      <c r="E40" s="1">
        <v>9.1999999999999993</v>
      </c>
      <c r="F40" s="8">
        <f t="shared" si="14"/>
        <v>9.4</v>
      </c>
      <c r="G40" s="8">
        <f t="shared" si="15"/>
        <v>0.62449979983983961</v>
      </c>
      <c r="J40" s="7" t="s">
        <v>3</v>
      </c>
      <c r="K40" s="1">
        <v>17.2</v>
      </c>
      <c r="L40" s="1">
        <v>19.5</v>
      </c>
      <c r="M40" s="1">
        <v>18.7</v>
      </c>
      <c r="N40" s="8">
        <f t="shared" si="16"/>
        <v>18.466666666666669</v>
      </c>
      <c r="O40" s="8">
        <f t="shared" si="17"/>
        <v>1.1676186592091333</v>
      </c>
    </row>
    <row r="41" spans="1:15" x14ac:dyDescent="0.25">
      <c r="A41" s="16"/>
      <c r="B41" s="2" t="s">
        <v>4</v>
      </c>
      <c r="C41" s="1">
        <v>7.6</v>
      </c>
      <c r="D41" s="1">
        <v>8.8000000000000007</v>
      </c>
      <c r="E41" s="1">
        <v>6.4</v>
      </c>
      <c r="F41" s="8">
        <f t="shared" si="14"/>
        <v>7.5999999999999988</v>
      </c>
      <c r="G41" s="8">
        <f t="shared" si="15"/>
        <v>1.2000000000000108</v>
      </c>
      <c r="J41" s="7" t="s">
        <v>4</v>
      </c>
      <c r="K41" s="1">
        <v>17.8</v>
      </c>
      <c r="L41" s="1">
        <v>15.5</v>
      </c>
      <c r="M41" s="1">
        <v>16.2</v>
      </c>
      <c r="N41" s="8">
        <f t="shared" si="16"/>
        <v>16.5</v>
      </c>
      <c r="O41" s="8">
        <f t="shared" si="17"/>
        <v>1.1789826122551601</v>
      </c>
    </row>
    <row r="42" spans="1:15" x14ac:dyDescent="0.25">
      <c r="A42" s="16"/>
      <c r="B42" s="2" t="s">
        <v>5</v>
      </c>
      <c r="C42" s="1">
        <v>24.5</v>
      </c>
      <c r="D42" s="1">
        <v>23.2</v>
      </c>
      <c r="E42" s="1">
        <v>24.2</v>
      </c>
      <c r="F42" s="8">
        <f t="shared" si="14"/>
        <v>23.966666666666669</v>
      </c>
      <c r="G42" s="8">
        <f t="shared" si="15"/>
        <v>0.68068592855540488</v>
      </c>
      <c r="J42" s="7" t="s">
        <v>5</v>
      </c>
      <c r="K42" s="1">
        <v>23.5</v>
      </c>
      <c r="L42" s="1">
        <v>22.5</v>
      </c>
      <c r="M42" s="1">
        <v>21.6</v>
      </c>
      <c r="N42" s="8">
        <f t="shared" si="16"/>
        <v>22.533333333333331</v>
      </c>
      <c r="O42" s="8">
        <f t="shared" si="17"/>
        <v>0.95043849529221613</v>
      </c>
    </row>
    <row r="43" spans="1:15" x14ac:dyDescent="0.25">
      <c r="A43" s="16"/>
      <c r="B43" s="2" t="s">
        <v>6</v>
      </c>
      <c r="C43" s="1">
        <v>33.4</v>
      </c>
      <c r="D43" s="1">
        <v>31.8</v>
      </c>
      <c r="E43" s="1">
        <v>32.299999999999997</v>
      </c>
      <c r="F43" s="8">
        <f t="shared" si="14"/>
        <v>32.5</v>
      </c>
      <c r="G43" s="8">
        <f t="shared" si="15"/>
        <v>0.81853527718724417</v>
      </c>
      <c r="J43" s="7" t="s">
        <v>6</v>
      </c>
      <c r="K43" s="1">
        <v>24.8</v>
      </c>
      <c r="L43" s="1">
        <v>26.2</v>
      </c>
      <c r="M43" s="1">
        <v>25.8</v>
      </c>
      <c r="N43" s="8">
        <f t="shared" si="16"/>
        <v>25.599999999999998</v>
      </c>
      <c r="O43" s="8">
        <f t="shared" si="17"/>
        <v>0.72111025509279725</v>
      </c>
    </row>
    <row r="45" spans="1:15" x14ac:dyDescent="0.25">
      <c r="A45" s="17" t="s">
        <v>20</v>
      </c>
      <c r="B45" s="2" t="s">
        <v>0</v>
      </c>
      <c r="C45" s="1">
        <v>0.9</v>
      </c>
      <c r="D45" s="1">
        <v>1</v>
      </c>
      <c r="E45" s="1">
        <v>1.9</v>
      </c>
      <c r="F45" s="8">
        <f t="shared" si="14"/>
        <v>1.2666666666666666</v>
      </c>
      <c r="G45" s="8">
        <f t="shared" si="15"/>
        <v>0.55075705472861014</v>
      </c>
      <c r="J45" s="7" t="s">
        <v>0</v>
      </c>
      <c r="K45" s="1">
        <v>1</v>
      </c>
      <c r="L45" s="1">
        <v>1.5</v>
      </c>
      <c r="M45" s="1">
        <v>1.4</v>
      </c>
      <c r="N45" s="8">
        <f t="shared" si="16"/>
        <v>1.3</v>
      </c>
      <c r="O45" s="8">
        <f t="shared" si="17"/>
        <v>0.26457513110645958</v>
      </c>
    </row>
    <row r="46" spans="1:15" x14ac:dyDescent="0.25">
      <c r="A46" s="16"/>
      <c r="B46" s="2" t="s">
        <v>3</v>
      </c>
      <c r="C46" s="1">
        <v>8.5</v>
      </c>
      <c r="D46" s="1">
        <v>7.7</v>
      </c>
      <c r="E46" s="1">
        <v>8.6</v>
      </c>
      <c r="F46" s="8">
        <f t="shared" si="14"/>
        <v>8.2666666666666657</v>
      </c>
      <c r="G46" s="8">
        <f t="shared" si="15"/>
        <v>0.49328828623162452</v>
      </c>
      <c r="J46" s="7" t="s">
        <v>3</v>
      </c>
      <c r="K46" s="1">
        <v>7.8</v>
      </c>
      <c r="L46" s="1">
        <v>8.6</v>
      </c>
      <c r="M46" s="1">
        <v>8.8000000000000007</v>
      </c>
      <c r="N46" s="8">
        <f t="shared" si="16"/>
        <v>8.4</v>
      </c>
      <c r="O46" s="8">
        <f t="shared" si="17"/>
        <v>0.52915026221291839</v>
      </c>
    </row>
    <row r="47" spans="1:15" x14ac:dyDescent="0.25">
      <c r="A47" s="16"/>
      <c r="B47" s="2" t="s">
        <v>4</v>
      </c>
      <c r="C47" s="1">
        <v>6.4</v>
      </c>
      <c r="D47" s="1">
        <v>5.4</v>
      </c>
      <c r="E47" s="1">
        <v>6.2</v>
      </c>
      <c r="F47" s="8">
        <f t="shared" si="14"/>
        <v>6</v>
      </c>
      <c r="G47" s="8">
        <f t="shared" si="15"/>
        <v>0.52915026221291805</v>
      </c>
      <c r="J47" s="7" t="s">
        <v>4</v>
      </c>
      <c r="K47" s="1">
        <v>7.4</v>
      </c>
      <c r="L47" s="1">
        <v>8.9</v>
      </c>
      <c r="M47" s="1">
        <v>8.6999999999999993</v>
      </c>
      <c r="N47" s="8">
        <f t="shared" si="16"/>
        <v>8.3333333333333339</v>
      </c>
      <c r="O47" s="8">
        <f t="shared" si="17"/>
        <v>0.81445278152470746</v>
      </c>
    </row>
    <row r="48" spans="1:15" x14ac:dyDescent="0.25">
      <c r="A48" s="16"/>
      <c r="B48" s="2" t="s">
        <v>5</v>
      </c>
      <c r="C48" s="1">
        <v>14.2</v>
      </c>
      <c r="D48" s="1">
        <v>14.4</v>
      </c>
      <c r="E48" s="1">
        <v>13.2</v>
      </c>
      <c r="F48" s="8">
        <f t="shared" si="14"/>
        <v>13.933333333333332</v>
      </c>
      <c r="G48" s="8">
        <f t="shared" si="15"/>
        <v>0.642910050732864</v>
      </c>
      <c r="J48" s="7" t="s">
        <v>5</v>
      </c>
      <c r="K48" s="1">
        <v>11.8</v>
      </c>
      <c r="L48" s="1">
        <v>10.5</v>
      </c>
      <c r="M48" s="1">
        <v>9.9</v>
      </c>
      <c r="N48" s="8">
        <f>AVERAGE(K48:M48)</f>
        <v>10.733333333333334</v>
      </c>
      <c r="O48" s="8">
        <f t="shared" si="17"/>
        <v>0.97125348562223124</v>
      </c>
    </row>
    <row r="49" spans="1:15" x14ac:dyDescent="0.25">
      <c r="A49" s="16"/>
      <c r="B49" s="2" t="s">
        <v>6</v>
      </c>
      <c r="C49" s="1">
        <v>27.8</v>
      </c>
      <c r="D49" s="1">
        <v>26.3</v>
      </c>
      <c r="E49" s="1">
        <v>28.5</v>
      </c>
      <c r="F49" s="8">
        <f t="shared" si="14"/>
        <v>27.533333333333331</v>
      </c>
      <c r="G49" s="8">
        <f t="shared" si="15"/>
        <v>1.123981020005824</v>
      </c>
      <c r="J49" s="7" t="s">
        <v>6</v>
      </c>
      <c r="K49" s="1">
        <v>25.2</v>
      </c>
      <c r="L49" s="1">
        <v>25.4</v>
      </c>
      <c r="M49" s="1">
        <v>27.6</v>
      </c>
      <c r="N49" s="8">
        <f t="shared" si="16"/>
        <v>26.066666666666663</v>
      </c>
      <c r="O49" s="8">
        <f t="shared" si="17"/>
        <v>1.3316656236958799</v>
      </c>
    </row>
    <row r="51" spans="1:15" x14ac:dyDescent="0.25">
      <c r="A51" s="17" t="s">
        <v>24</v>
      </c>
      <c r="B51" s="2" t="s">
        <v>0</v>
      </c>
      <c r="C51" s="1">
        <v>0.9</v>
      </c>
      <c r="D51" s="1">
        <v>0.9</v>
      </c>
      <c r="E51" s="1">
        <v>0.6</v>
      </c>
      <c r="F51" s="8">
        <f>AVERAGE(C51:E51)</f>
        <v>0.79999999999999993</v>
      </c>
      <c r="G51" s="8">
        <f t="shared" si="15"/>
        <v>0.17320508075688781</v>
      </c>
      <c r="J51" s="7" t="s">
        <v>0</v>
      </c>
      <c r="K51" s="1">
        <v>0.3</v>
      </c>
      <c r="L51" s="1">
        <v>0.5</v>
      </c>
      <c r="M51" s="1">
        <v>0.2</v>
      </c>
      <c r="N51" s="8">
        <f t="shared" si="16"/>
        <v>0.33333333333333331</v>
      </c>
      <c r="O51" s="8">
        <f t="shared" si="17"/>
        <v>0.15275252316519469</v>
      </c>
    </row>
    <row r="52" spans="1:15" x14ac:dyDescent="0.25">
      <c r="A52" s="16"/>
      <c r="B52" s="2" t="s">
        <v>3</v>
      </c>
      <c r="C52" s="1">
        <v>2.2000000000000002</v>
      </c>
      <c r="D52" s="1">
        <v>4</v>
      </c>
      <c r="E52" s="1">
        <v>3.2</v>
      </c>
      <c r="F52" s="8">
        <f t="shared" si="14"/>
        <v>3.1333333333333333</v>
      </c>
      <c r="G52" s="8">
        <f t="shared" si="15"/>
        <v>0.9018499505645784</v>
      </c>
      <c r="J52" s="7" t="s">
        <v>3</v>
      </c>
      <c r="K52" s="1">
        <v>5.7</v>
      </c>
      <c r="L52" s="1">
        <v>6.8</v>
      </c>
      <c r="M52" s="1">
        <v>6.6</v>
      </c>
      <c r="N52" s="8">
        <f t="shared" si="16"/>
        <v>6.3666666666666671</v>
      </c>
      <c r="O52" s="8">
        <f t="shared" si="17"/>
        <v>0.5859465277082313</v>
      </c>
    </row>
    <row r="53" spans="1:15" x14ac:dyDescent="0.25">
      <c r="A53" s="16"/>
      <c r="B53" s="2" t="s">
        <v>4</v>
      </c>
      <c r="C53" s="1">
        <v>4.5</v>
      </c>
      <c r="D53" s="1">
        <v>4.8</v>
      </c>
      <c r="E53" s="1">
        <v>4.2</v>
      </c>
      <c r="F53" s="8">
        <f t="shared" si="14"/>
        <v>4.5</v>
      </c>
      <c r="G53" s="8">
        <f t="shared" si="15"/>
        <v>0.29999999999999982</v>
      </c>
      <c r="J53" s="7" t="s">
        <v>4</v>
      </c>
      <c r="K53" s="1">
        <v>4.5</v>
      </c>
      <c r="L53" s="1">
        <v>4.8</v>
      </c>
      <c r="M53" s="1">
        <v>3.8</v>
      </c>
      <c r="N53" s="8">
        <f t="shared" si="16"/>
        <v>4.3666666666666671</v>
      </c>
      <c r="O53" s="8">
        <f t="shared" si="17"/>
        <v>0.51316014394468845</v>
      </c>
    </row>
    <row r="54" spans="1:15" x14ac:dyDescent="0.25">
      <c r="A54" s="16"/>
      <c r="B54" s="2" t="s">
        <v>5</v>
      </c>
      <c r="C54" s="1">
        <v>8.5</v>
      </c>
      <c r="D54" s="1">
        <v>9.1999999999999993</v>
      </c>
      <c r="E54" s="1">
        <v>9.4</v>
      </c>
      <c r="F54" s="8">
        <f t="shared" si="14"/>
        <v>9.0333333333333332</v>
      </c>
      <c r="G54" s="8">
        <f t="shared" si="15"/>
        <v>0.47258156262526085</v>
      </c>
      <c r="J54" s="7" t="s">
        <v>5</v>
      </c>
      <c r="K54" s="1">
        <v>3.8</v>
      </c>
      <c r="L54" s="1">
        <v>3.4</v>
      </c>
      <c r="M54" s="1">
        <v>3.9</v>
      </c>
      <c r="N54" s="8">
        <f t="shared" si="16"/>
        <v>3.6999999999999997</v>
      </c>
      <c r="O54" s="8">
        <f t="shared" si="17"/>
        <v>0.26457513110645903</v>
      </c>
    </row>
    <row r="55" spans="1:15" x14ac:dyDescent="0.25">
      <c r="A55" s="16"/>
      <c r="B55" s="2" t="s">
        <v>6</v>
      </c>
      <c r="C55" s="1">
        <v>7.2</v>
      </c>
      <c r="D55" s="1">
        <v>8.5</v>
      </c>
      <c r="E55" s="1">
        <v>8.6</v>
      </c>
      <c r="F55" s="8">
        <f>AVERAGE(C55:E55)</f>
        <v>8.1</v>
      </c>
      <c r="G55" s="8">
        <f t="shared" si="15"/>
        <v>0.7810249675906652</v>
      </c>
      <c r="J55" s="7" t="s">
        <v>6</v>
      </c>
      <c r="K55" s="1">
        <v>7.2</v>
      </c>
      <c r="L55" s="1">
        <v>5.8</v>
      </c>
      <c r="M55" s="1">
        <v>6.7</v>
      </c>
      <c r="N55" s="8">
        <f>AVERAGE(K55:M55)</f>
        <v>6.5666666666666664</v>
      </c>
      <c r="O55" s="8">
        <f t="shared" si="17"/>
        <v>0.70945988845975894</v>
      </c>
    </row>
    <row r="60" spans="1:15" x14ac:dyDescent="0.25">
      <c r="F60" s="9" t="s">
        <v>29</v>
      </c>
      <c r="G60" s="9" t="s">
        <v>27</v>
      </c>
      <c r="H60" s="9" t="s">
        <v>26</v>
      </c>
      <c r="I60" s="9" t="s">
        <v>28</v>
      </c>
      <c r="J60" s="9" t="s">
        <v>51</v>
      </c>
    </row>
    <row r="61" spans="1:15" x14ac:dyDescent="0.25">
      <c r="D61" s="21" t="s">
        <v>19</v>
      </c>
      <c r="E61" s="2" t="s">
        <v>0</v>
      </c>
      <c r="F61" s="8">
        <v>4.8</v>
      </c>
      <c r="G61" s="8">
        <v>3.4</v>
      </c>
      <c r="H61" s="8">
        <v>8.1999999999999993</v>
      </c>
      <c r="I61" s="8">
        <v>11.133333333333333</v>
      </c>
      <c r="J61" s="8">
        <v>6.8833333333333329</v>
      </c>
      <c r="K61" s="10"/>
    </row>
    <row r="62" spans="1:15" x14ac:dyDescent="0.25">
      <c r="D62" s="22"/>
      <c r="E62" s="2" t="s">
        <v>3</v>
      </c>
      <c r="F62" s="8">
        <v>4.8</v>
      </c>
      <c r="G62" s="8">
        <v>29.433333333333334</v>
      </c>
      <c r="H62" s="8">
        <v>22.466666666666669</v>
      </c>
      <c r="I62" s="8">
        <v>28.733333333333334</v>
      </c>
      <c r="J62" s="8">
        <v>28.725000000000001</v>
      </c>
      <c r="K62" s="10"/>
    </row>
    <row r="63" spans="1:15" x14ac:dyDescent="0.25">
      <c r="D63" s="22"/>
      <c r="E63" s="2" t="s">
        <v>4</v>
      </c>
      <c r="F63" s="8">
        <v>4.8</v>
      </c>
      <c r="G63" s="8">
        <v>40.6</v>
      </c>
      <c r="H63" s="8">
        <v>35.466666666666669</v>
      </c>
      <c r="I63" s="8">
        <v>46.533333333333331</v>
      </c>
      <c r="J63" s="8">
        <v>40.216666666666669</v>
      </c>
      <c r="K63" s="10"/>
    </row>
    <row r="64" spans="1:15" x14ac:dyDescent="0.25">
      <c r="D64" s="22"/>
      <c r="E64" s="2" t="s">
        <v>5</v>
      </c>
      <c r="F64" s="8">
        <v>4.8</v>
      </c>
      <c r="G64" s="8">
        <v>45.033333333333339</v>
      </c>
      <c r="H64" s="8">
        <v>38.533333333333339</v>
      </c>
      <c r="I64" s="8">
        <v>52.300000000000004</v>
      </c>
      <c r="J64" s="8">
        <v>44.766666666666673</v>
      </c>
      <c r="K64" s="10"/>
    </row>
    <row r="65" spans="4:11" x14ac:dyDescent="0.25">
      <c r="D65" s="22"/>
      <c r="E65" s="2" t="s">
        <v>6</v>
      </c>
      <c r="F65" s="8">
        <v>4.8</v>
      </c>
      <c r="G65" s="8">
        <v>52.433333333333337</v>
      </c>
      <c r="H65" s="8">
        <v>59.066666666666663</v>
      </c>
      <c r="I65" s="8">
        <v>66.36666666666666</v>
      </c>
      <c r="J65" s="8">
        <v>57.033333333333331</v>
      </c>
      <c r="K65" s="10"/>
    </row>
    <row r="66" spans="4:11" x14ac:dyDescent="0.25">
      <c r="D66" s="24"/>
      <c r="K66" s="10"/>
    </row>
    <row r="67" spans="4:11" x14ac:dyDescent="0.25">
      <c r="D67" s="21" t="s">
        <v>22</v>
      </c>
      <c r="E67" s="2" t="s">
        <v>0</v>
      </c>
      <c r="F67" s="8">
        <v>0.66</v>
      </c>
      <c r="G67" s="8">
        <v>0.93</v>
      </c>
      <c r="H67" s="8">
        <v>2.5333333333333301</v>
      </c>
      <c r="I67" s="8">
        <v>2.0333333333333332</v>
      </c>
      <c r="J67" s="8">
        <v>1.54</v>
      </c>
      <c r="K67" s="10"/>
    </row>
    <row r="68" spans="4:11" x14ac:dyDescent="0.25">
      <c r="D68" s="22"/>
      <c r="E68" s="2" t="s">
        <v>3</v>
      </c>
      <c r="F68" s="8">
        <v>14.546666666666667</v>
      </c>
      <c r="G68" s="8">
        <v>9.4</v>
      </c>
      <c r="H68" s="8">
        <v>12.166666666666666</v>
      </c>
      <c r="I68" s="8">
        <v>18.466666666666669</v>
      </c>
      <c r="J68" s="8">
        <v>13.645</v>
      </c>
      <c r="K68" s="10"/>
    </row>
    <row r="69" spans="4:11" x14ac:dyDescent="0.25">
      <c r="D69" s="22"/>
      <c r="E69" s="2" t="s">
        <v>4</v>
      </c>
      <c r="F69" s="8">
        <v>8.2999999999999989</v>
      </c>
      <c r="G69" s="8">
        <v>7.6</v>
      </c>
      <c r="H69" s="8">
        <v>20.466666666666669</v>
      </c>
      <c r="I69" s="8">
        <v>16.5</v>
      </c>
      <c r="J69" s="8">
        <v>13.216666666666667</v>
      </c>
      <c r="K69" s="10"/>
    </row>
    <row r="70" spans="4:11" x14ac:dyDescent="0.25">
      <c r="D70" s="22"/>
      <c r="E70" s="2" t="s">
        <v>5</v>
      </c>
      <c r="F70" s="8">
        <v>12.266666666666666</v>
      </c>
      <c r="G70" s="8">
        <v>23.966666666666669</v>
      </c>
      <c r="H70" s="8">
        <v>18.633333333333333</v>
      </c>
      <c r="I70" s="8">
        <v>22.533333333333331</v>
      </c>
      <c r="J70" s="8">
        <v>19.350000000000001</v>
      </c>
      <c r="K70" s="10"/>
    </row>
    <row r="71" spans="4:11" x14ac:dyDescent="0.25">
      <c r="D71" s="22"/>
      <c r="E71" s="2" t="s">
        <v>6</v>
      </c>
      <c r="F71" s="8">
        <v>20.133333333333336</v>
      </c>
      <c r="G71" s="8">
        <v>32.5</v>
      </c>
      <c r="H71" s="8">
        <v>20.966666666666665</v>
      </c>
      <c r="I71" s="8">
        <v>25.599999999999998</v>
      </c>
      <c r="J71" s="8">
        <v>24.8</v>
      </c>
      <c r="K71" s="10"/>
    </row>
    <row r="72" spans="4:11" x14ac:dyDescent="0.25">
      <c r="D72" s="24"/>
      <c r="K72" s="10"/>
    </row>
    <row r="73" spans="4:11" x14ac:dyDescent="0.25">
      <c r="D73" s="21" t="s">
        <v>20</v>
      </c>
      <c r="E73" s="2" t="s">
        <v>0</v>
      </c>
      <c r="F73" s="8">
        <v>0.86666666666666659</v>
      </c>
      <c r="G73" s="8">
        <v>1.2666666666666666</v>
      </c>
      <c r="H73" s="8">
        <v>0.36666666666666664</v>
      </c>
      <c r="I73" s="8">
        <v>1.3</v>
      </c>
      <c r="J73" s="8">
        <v>0.95</v>
      </c>
      <c r="K73" s="10"/>
    </row>
    <row r="74" spans="4:11" x14ac:dyDescent="0.25">
      <c r="D74" s="22"/>
      <c r="E74" s="2" t="s">
        <v>3</v>
      </c>
      <c r="F74" s="8">
        <v>6.2333333333333334</v>
      </c>
      <c r="G74" s="8">
        <v>8.2666666666666657</v>
      </c>
      <c r="H74" s="8">
        <v>10.833333333333334</v>
      </c>
      <c r="I74" s="8">
        <v>8.4</v>
      </c>
      <c r="J74" s="8">
        <v>8.4333333333333336</v>
      </c>
      <c r="K74" s="10"/>
    </row>
    <row r="75" spans="4:11" x14ac:dyDescent="0.25">
      <c r="D75" s="22"/>
      <c r="E75" s="2" t="s">
        <v>4</v>
      </c>
      <c r="F75" s="8">
        <v>10.700000000000001</v>
      </c>
      <c r="G75" s="8">
        <v>6</v>
      </c>
      <c r="H75" s="8">
        <v>15.633333333333333</v>
      </c>
      <c r="I75" s="8">
        <v>8.3333333333333339</v>
      </c>
      <c r="J75" s="8">
        <v>10.166666666666668</v>
      </c>
      <c r="K75" s="10"/>
    </row>
    <row r="76" spans="4:11" x14ac:dyDescent="0.25">
      <c r="D76" s="22"/>
      <c r="E76" s="2" t="s">
        <v>5</v>
      </c>
      <c r="F76" s="8">
        <v>12.299999999999999</v>
      </c>
      <c r="G76" s="8">
        <v>13.933333333333332</v>
      </c>
      <c r="H76" s="8">
        <v>17.833333333333332</v>
      </c>
      <c r="I76" s="8">
        <v>10.733333333333334</v>
      </c>
      <c r="J76" s="8">
        <v>13.7</v>
      </c>
      <c r="K76" s="10"/>
    </row>
    <row r="77" spans="4:11" x14ac:dyDescent="0.25">
      <c r="D77" s="22"/>
      <c r="E77" s="2" t="s">
        <v>6</v>
      </c>
      <c r="F77" s="8">
        <v>18.5</v>
      </c>
      <c r="G77" s="8">
        <v>27.533333333333331</v>
      </c>
      <c r="H77" s="8">
        <v>19.5</v>
      </c>
      <c r="I77" s="8">
        <v>26.066666666666663</v>
      </c>
      <c r="J77" s="8">
        <v>22.9</v>
      </c>
      <c r="K77" s="10"/>
    </row>
    <row r="78" spans="4:11" x14ac:dyDescent="0.25">
      <c r="D78" s="24"/>
      <c r="K78" s="10"/>
    </row>
    <row r="79" spans="4:11" x14ac:dyDescent="0.25">
      <c r="D79" s="21" t="s">
        <v>24</v>
      </c>
      <c r="E79" s="2" t="s">
        <v>0</v>
      </c>
      <c r="F79" s="8">
        <v>0.43333333333333335</v>
      </c>
      <c r="G79" s="8">
        <v>0.79999999999999993</v>
      </c>
      <c r="H79" s="8">
        <v>0.93333333333333324</v>
      </c>
      <c r="I79" s="8">
        <v>0.33333333333333331</v>
      </c>
      <c r="J79" s="8">
        <v>0.625</v>
      </c>
      <c r="K79" s="10"/>
    </row>
    <row r="80" spans="4:11" x14ac:dyDescent="0.25">
      <c r="D80" s="22"/>
      <c r="E80" s="2" t="s">
        <v>3</v>
      </c>
      <c r="F80" s="8">
        <v>1.1333333333333335</v>
      </c>
      <c r="G80" s="8">
        <v>3.1333333333333333</v>
      </c>
      <c r="H80" s="8">
        <v>7.5999999999999988</v>
      </c>
      <c r="I80" s="8">
        <v>6.3666666666666671</v>
      </c>
      <c r="J80" s="8">
        <v>4.5583333333333336</v>
      </c>
      <c r="K80" s="10"/>
    </row>
    <row r="81" spans="4:11" x14ac:dyDescent="0.25">
      <c r="D81" s="22"/>
      <c r="E81" s="2" t="s">
        <v>4</v>
      </c>
      <c r="F81" s="8">
        <v>5.9666666666666659</v>
      </c>
      <c r="G81" s="8">
        <v>4.5</v>
      </c>
      <c r="H81" s="8">
        <v>5.5</v>
      </c>
      <c r="I81" s="8">
        <v>4.3666666666666671</v>
      </c>
      <c r="J81" s="8">
        <v>5.083333333333333</v>
      </c>
      <c r="K81" s="10"/>
    </row>
    <row r="82" spans="4:11" x14ac:dyDescent="0.25">
      <c r="D82" s="22"/>
      <c r="E82" s="2" t="s">
        <v>5</v>
      </c>
      <c r="F82" s="8">
        <v>7.0333333333333297</v>
      </c>
      <c r="G82" s="8">
        <v>9.0333333333333332</v>
      </c>
      <c r="H82" s="8">
        <v>7.3999999999999995</v>
      </c>
      <c r="I82" s="8">
        <v>3.6999999999999997</v>
      </c>
      <c r="J82" s="8">
        <v>6.7916666666666652</v>
      </c>
      <c r="K82" s="10"/>
    </row>
    <row r="83" spans="4:11" x14ac:dyDescent="0.25">
      <c r="D83" s="22"/>
      <c r="E83" s="2" t="s">
        <v>6</v>
      </c>
      <c r="F83" s="8">
        <v>7.3</v>
      </c>
      <c r="G83" s="8">
        <v>8.1</v>
      </c>
      <c r="H83" s="8">
        <v>9.6</v>
      </c>
      <c r="I83" s="8">
        <v>6.5666666666666664</v>
      </c>
      <c r="J83" s="8">
        <v>7.8916666666666666</v>
      </c>
      <c r="K83" s="10"/>
    </row>
  </sheetData>
  <mergeCells count="16">
    <mergeCell ref="D61:D65"/>
    <mergeCell ref="D67:D71"/>
    <mergeCell ref="D73:D77"/>
    <mergeCell ref="D79:D83"/>
    <mergeCell ref="A33:A37"/>
    <mergeCell ref="A39:A43"/>
    <mergeCell ref="A45:A49"/>
    <mergeCell ref="A51:A55"/>
    <mergeCell ref="C31:G31"/>
    <mergeCell ref="C2:G2"/>
    <mergeCell ref="K2:O2"/>
    <mergeCell ref="K31:O31"/>
    <mergeCell ref="A3:A8"/>
    <mergeCell ref="A10:A14"/>
    <mergeCell ref="A17:A21"/>
    <mergeCell ref="A23:A27"/>
  </mergeCells>
  <phoneticPr fontId="3" type="noConversion"/>
  <pageMargins left="0.75" right="0.75" top="1" bottom="1" header="0.51180555555555551" footer="0.51180555555555551"/>
  <pageSetup paperSize="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4"/>
  <sheetViews>
    <sheetView zoomScaleSheetLayoutView="100" workbookViewId="0">
      <selection activeCell="F13" sqref="F13"/>
    </sheetView>
  </sheetViews>
  <sheetFormatPr defaultColWidth="9" defaultRowHeight="15" x14ac:dyDescent="0.25"/>
  <cols>
    <col min="1" max="1" width="9" style="11"/>
    <col min="2" max="2" width="17.1640625" style="11" customWidth="1"/>
    <col min="3" max="3" width="28.25" style="11" customWidth="1"/>
    <col min="4" max="4" width="19.83203125" style="11" customWidth="1"/>
    <col min="5" max="5" width="19.25" style="11" customWidth="1"/>
    <col min="6" max="6" width="19.4140625" style="11" customWidth="1"/>
    <col min="7" max="7" width="24.9140625" style="11" customWidth="1"/>
    <col min="8" max="16384" width="9" style="11"/>
  </cols>
  <sheetData>
    <row r="1" spans="2:7" x14ac:dyDescent="0.25">
      <c r="C1" s="19" t="s">
        <v>36</v>
      </c>
      <c r="D1" s="20"/>
      <c r="E1" s="20"/>
      <c r="F1" s="20"/>
      <c r="G1" s="20"/>
    </row>
    <row r="2" spans="2:7" x14ac:dyDescent="0.25">
      <c r="B2" s="7"/>
      <c r="C2" s="7" t="s">
        <v>12</v>
      </c>
      <c r="D2" s="7" t="s">
        <v>13</v>
      </c>
      <c r="E2" s="7" t="s">
        <v>14</v>
      </c>
      <c r="F2" s="7" t="s">
        <v>1</v>
      </c>
      <c r="G2" s="7" t="s">
        <v>2</v>
      </c>
    </row>
    <row r="3" spans="2:7" x14ac:dyDescent="0.25">
      <c r="B3" s="12" t="s">
        <v>34</v>
      </c>
      <c r="C3" s="11">
        <v>51.53</v>
      </c>
      <c r="D3" s="11">
        <v>50.08</v>
      </c>
      <c r="E3" s="11">
        <v>50.23</v>
      </c>
      <c r="F3" s="11">
        <f>AVERAGE(C3:E3)</f>
        <v>50.613333333333337</v>
      </c>
      <c r="G3" s="12">
        <f>STDEV(C3:E3)</f>
        <v>0.79739158092704776</v>
      </c>
    </row>
    <row r="4" spans="2:7" x14ac:dyDescent="0.25">
      <c r="B4" s="12" t="s">
        <v>35</v>
      </c>
      <c r="C4" s="11">
        <v>69.62</v>
      </c>
      <c r="D4" s="11">
        <v>70.849999999999994</v>
      </c>
      <c r="E4" s="11">
        <v>69.31</v>
      </c>
      <c r="F4" s="11">
        <f>AVERAGE(C4:E4)</f>
        <v>69.926666666666662</v>
      </c>
      <c r="G4" s="12">
        <f>STDEV(C4:E4)</f>
        <v>0.81451417012432958</v>
      </c>
    </row>
    <row r="5" spans="2:7" x14ac:dyDescent="0.25">
      <c r="B5" s="12"/>
    </row>
    <row r="6" spans="2:7" x14ac:dyDescent="0.25">
      <c r="C6" s="19" t="s">
        <v>37</v>
      </c>
      <c r="D6" s="20"/>
      <c r="E6" s="20"/>
      <c r="F6" s="20"/>
      <c r="G6" s="20"/>
    </row>
    <row r="7" spans="2:7" x14ac:dyDescent="0.25">
      <c r="B7" s="7"/>
      <c r="C7" s="7" t="s">
        <v>12</v>
      </c>
      <c r="D7" s="7" t="s">
        <v>13</v>
      </c>
      <c r="E7" s="9" t="s">
        <v>14</v>
      </c>
      <c r="F7" s="7" t="s">
        <v>1</v>
      </c>
      <c r="G7" s="7" t="s">
        <v>2</v>
      </c>
    </row>
    <row r="8" spans="2:7" x14ac:dyDescent="0.25">
      <c r="B8" s="12" t="s">
        <v>34</v>
      </c>
      <c r="C8" s="11">
        <v>39.229999999999997</v>
      </c>
      <c r="D8" s="11">
        <v>40.119999999999997</v>
      </c>
      <c r="E8" s="11">
        <v>39.869999999999997</v>
      </c>
      <c r="F8" s="11">
        <f>AVERAGE(C8:E8)</f>
        <v>39.74</v>
      </c>
      <c r="G8" s="12">
        <f>STDEV(C8:E8)</f>
        <v>0.45902069670114037</v>
      </c>
    </row>
    <row r="9" spans="2:7" x14ac:dyDescent="0.25">
      <c r="B9" s="12" t="s">
        <v>35</v>
      </c>
      <c r="C9" s="11">
        <v>50.77</v>
      </c>
      <c r="D9" s="11">
        <v>49.23</v>
      </c>
      <c r="E9" s="11">
        <v>51.54</v>
      </c>
      <c r="F9" s="11">
        <f>AVERAGE(C9:E9)</f>
        <v>50.513333333333328</v>
      </c>
      <c r="G9" s="12">
        <f>STDEV(C9:E9)</f>
        <v>1.1761944283720007</v>
      </c>
    </row>
    <row r="11" spans="2:7" x14ac:dyDescent="0.25">
      <c r="C11" s="19" t="s">
        <v>38</v>
      </c>
      <c r="D11" s="20"/>
      <c r="E11" s="20"/>
      <c r="F11" s="20"/>
      <c r="G11" s="20"/>
    </row>
    <row r="12" spans="2:7" x14ac:dyDescent="0.25">
      <c r="B12" s="7"/>
      <c r="C12" s="7" t="s">
        <v>12</v>
      </c>
      <c r="D12" s="7" t="s">
        <v>13</v>
      </c>
      <c r="E12" s="7" t="s">
        <v>14</v>
      </c>
      <c r="F12" s="7" t="s">
        <v>1</v>
      </c>
      <c r="G12" s="7" t="s">
        <v>2</v>
      </c>
    </row>
    <row r="13" spans="2:7" x14ac:dyDescent="0.25">
      <c r="B13" s="12" t="s">
        <v>34</v>
      </c>
      <c r="C13" s="11">
        <v>35.89</v>
      </c>
      <c r="D13" s="11">
        <v>36.25</v>
      </c>
      <c r="E13" s="11">
        <v>37.89</v>
      </c>
      <c r="F13" s="11">
        <f>AVERAGE(C13:E13)</f>
        <v>36.676666666666669</v>
      </c>
      <c r="G13" s="12">
        <f>STDEV(C13:E13)</f>
        <v>1.0660831737408361</v>
      </c>
    </row>
    <row r="14" spans="2:7" x14ac:dyDescent="0.25">
      <c r="B14" s="12" t="s">
        <v>35</v>
      </c>
      <c r="C14" s="11">
        <v>36.15</v>
      </c>
      <c r="D14" s="11">
        <v>35.380000000000003</v>
      </c>
      <c r="E14" s="11">
        <v>36.92</v>
      </c>
      <c r="F14" s="11">
        <f>AVERAGE(C14:E14)</f>
        <v>36.15</v>
      </c>
      <c r="G14" s="12">
        <f>STDEV(C14:E14)</f>
        <v>0.76999999999999957</v>
      </c>
    </row>
    <row r="16" spans="2:7" x14ac:dyDescent="0.25">
      <c r="C16" s="19" t="s">
        <v>40</v>
      </c>
      <c r="D16" s="20"/>
      <c r="E16" s="20"/>
      <c r="F16" s="20"/>
      <c r="G16" s="20"/>
    </row>
    <row r="17" spans="2:7" x14ac:dyDescent="0.25">
      <c r="B17" s="7"/>
      <c r="C17" s="7" t="s">
        <v>12</v>
      </c>
      <c r="D17" s="7" t="s">
        <v>13</v>
      </c>
      <c r="E17" s="7" t="s">
        <v>14</v>
      </c>
      <c r="F17" s="7" t="s">
        <v>1</v>
      </c>
      <c r="G17" s="7" t="s">
        <v>2</v>
      </c>
    </row>
    <row r="18" spans="2:7" x14ac:dyDescent="0.25">
      <c r="B18" s="12" t="s">
        <v>34</v>
      </c>
      <c r="C18" s="11">
        <v>33.25</v>
      </c>
      <c r="D18" s="11">
        <v>32.24</v>
      </c>
      <c r="E18" s="11">
        <v>31.65</v>
      </c>
      <c r="F18" s="11">
        <f>AVERAGE(C18:E18)</f>
        <v>32.380000000000003</v>
      </c>
      <c r="G18" s="12">
        <f>STDEV(C18:E18)</f>
        <v>0.80913534096589845</v>
      </c>
    </row>
    <row r="19" spans="2:7" x14ac:dyDescent="0.25">
      <c r="B19" s="12" t="s">
        <v>35</v>
      </c>
      <c r="C19" s="11">
        <v>40.770000000000003</v>
      </c>
      <c r="D19" s="11">
        <v>42.31</v>
      </c>
      <c r="E19" s="11">
        <v>41.58</v>
      </c>
      <c r="F19" s="11">
        <f>AVERAGE(C19:E19)</f>
        <v>41.553333333333335</v>
      </c>
      <c r="G19" s="12">
        <f>STDEV(C19:E19)</f>
        <v>0.770346242499652</v>
      </c>
    </row>
    <row r="21" spans="2:7" x14ac:dyDescent="0.25">
      <c r="C21" s="19" t="s">
        <v>39</v>
      </c>
      <c r="D21" s="20"/>
      <c r="E21" s="20"/>
      <c r="F21" s="20"/>
      <c r="G21" s="20"/>
    </row>
    <row r="22" spans="2:7" x14ac:dyDescent="0.25">
      <c r="B22" s="7"/>
      <c r="C22" s="7" t="s">
        <v>12</v>
      </c>
      <c r="D22" s="7" t="s">
        <v>13</v>
      </c>
      <c r="E22" s="7" t="s">
        <v>14</v>
      </c>
      <c r="F22" s="7" t="s">
        <v>1</v>
      </c>
      <c r="G22" s="7" t="s">
        <v>2</v>
      </c>
    </row>
    <row r="23" spans="2:7" x14ac:dyDescent="0.25">
      <c r="B23" s="12" t="s">
        <v>34</v>
      </c>
      <c r="C23" s="11">
        <v>25.98</v>
      </c>
      <c r="D23" s="11">
        <v>26.54</v>
      </c>
      <c r="E23" s="11">
        <v>27.45</v>
      </c>
      <c r="F23" s="11">
        <f>AVERAGE(C23:E23)</f>
        <v>26.656666666666666</v>
      </c>
      <c r="G23" s="12">
        <f>STDEV(C23:E23)</f>
        <v>0.74191194446061626</v>
      </c>
    </row>
    <row r="24" spans="2:7" x14ac:dyDescent="0.25">
      <c r="B24" s="12" t="s">
        <v>35</v>
      </c>
      <c r="C24" s="11">
        <v>38.46</v>
      </c>
      <c r="D24" s="11">
        <v>39.229999999999997</v>
      </c>
      <c r="E24" s="11">
        <v>37.69</v>
      </c>
      <c r="F24" s="11">
        <f>AVERAGE(C24:E24)</f>
        <v>38.46</v>
      </c>
      <c r="G24" s="12">
        <f>STDEV(C24:E24)</f>
        <v>0.76999999999999957</v>
      </c>
    </row>
  </sheetData>
  <mergeCells count="5">
    <mergeCell ref="C1:G1"/>
    <mergeCell ref="C6:G6"/>
    <mergeCell ref="C11:G11"/>
    <mergeCell ref="C16:G16"/>
    <mergeCell ref="C21:G21"/>
  </mergeCells>
  <phoneticPr fontId="3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2208-EF75-40F3-9437-C34FE79D153A}">
  <dimension ref="A2:F23"/>
  <sheetViews>
    <sheetView workbookViewId="0">
      <selection activeCell="B11" sqref="B11"/>
    </sheetView>
  </sheetViews>
  <sheetFormatPr defaultRowHeight="15" x14ac:dyDescent="0.25"/>
  <cols>
    <col min="1" max="1" width="19.4140625" style="8" customWidth="1"/>
    <col min="2" max="2" width="18.75" style="8" customWidth="1"/>
    <col min="3" max="3" width="21.75" style="8" customWidth="1"/>
    <col min="4" max="4" width="20.75" style="8" customWidth="1"/>
    <col min="5" max="5" width="16.58203125" style="8" customWidth="1"/>
    <col min="6" max="6" width="24.5" style="8" customWidth="1"/>
    <col min="7" max="16384" width="8.6640625" style="8"/>
  </cols>
  <sheetData>
    <row r="2" spans="1:6" x14ac:dyDescent="0.25">
      <c r="D2" s="9" t="s">
        <v>47</v>
      </c>
    </row>
    <row r="3" spans="1:6" x14ac:dyDescent="0.25">
      <c r="B3" s="7" t="s">
        <v>12</v>
      </c>
      <c r="C3" s="7" t="s">
        <v>13</v>
      </c>
      <c r="D3" s="7" t="s">
        <v>14</v>
      </c>
      <c r="E3" s="7" t="s">
        <v>1</v>
      </c>
      <c r="F3" s="7" t="s">
        <v>2</v>
      </c>
    </row>
    <row r="4" spans="1:6" x14ac:dyDescent="0.25">
      <c r="A4" s="9" t="s">
        <v>45</v>
      </c>
      <c r="B4" s="8">
        <v>42.86</v>
      </c>
      <c r="C4" s="8">
        <v>42.89</v>
      </c>
      <c r="D4" s="8">
        <v>41.4</v>
      </c>
      <c r="E4" s="8">
        <f>AVERAGE(B4:D4)</f>
        <v>42.383333333333333</v>
      </c>
      <c r="F4" s="8">
        <f>STDEV(B4:D4)</f>
        <v>0.85172374237973114</v>
      </c>
    </row>
    <row r="5" spans="1:6" x14ac:dyDescent="0.25">
      <c r="A5" s="9" t="s">
        <v>46</v>
      </c>
      <c r="B5" s="8">
        <v>59.23</v>
      </c>
      <c r="C5" s="8">
        <v>60.76</v>
      </c>
      <c r="D5" s="8">
        <v>58.46</v>
      </c>
      <c r="E5" s="8">
        <f>AVERAGE(B5:D5)</f>
        <v>59.483333333333327</v>
      </c>
      <c r="F5" s="8">
        <f>STDEV(B5:D5)</f>
        <v>1.1707405064032468</v>
      </c>
    </row>
    <row r="8" spans="1:6" x14ac:dyDescent="0.25">
      <c r="D8" s="9" t="s">
        <v>48</v>
      </c>
    </row>
    <row r="9" spans="1:6" x14ac:dyDescent="0.25">
      <c r="B9" s="7" t="s">
        <v>12</v>
      </c>
      <c r="C9" s="7" t="s">
        <v>13</v>
      </c>
      <c r="D9" s="7" t="s">
        <v>14</v>
      </c>
      <c r="E9" s="7" t="s">
        <v>1</v>
      </c>
      <c r="F9" s="7" t="s">
        <v>2</v>
      </c>
    </row>
    <row r="10" spans="1:6" x14ac:dyDescent="0.25">
      <c r="A10" s="9" t="s">
        <v>45</v>
      </c>
      <c r="B10" s="8">
        <v>45.69</v>
      </c>
      <c r="C10" s="8">
        <v>45.03</v>
      </c>
      <c r="D10" s="8">
        <v>45.87</v>
      </c>
      <c r="E10" s="8">
        <f>AVERAGE(B10:D10)</f>
        <v>45.53</v>
      </c>
      <c r="F10" s="8">
        <f>STDEV(B10:D10)</f>
        <v>0.44226688774991757</v>
      </c>
    </row>
    <row r="11" spans="1:6" x14ac:dyDescent="0.25">
      <c r="A11" s="9" t="s">
        <v>46</v>
      </c>
      <c r="B11" s="8">
        <v>63.85</v>
      </c>
      <c r="C11" s="8">
        <v>64.62</v>
      </c>
      <c r="D11" s="8">
        <v>63.08</v>
      </c>
      <c r="E11" s="8">
        <f>AVERAGE(B11:D11)</f>
        <v>63.85</v>
      </c>
      <c r="F11" s="8">
        <f>STDEV(B11:D11)</f>
        <v>0.77000000000000313</v>
      </c>
    </row>
    <row r="14" spans="1:6" x14ac:dyDescent="0.25">
      <c r="D14" s="9" t="s">
        <v>49</v>
      </c>
    </row>
    <row r="15" spans="1:6" x14ac:dyDescent="0.25">
      <c r="B15" s="7" t="s">
        <v>12</v>
      </c>
      <c r="C15" s="7" t="s">
        <v>13</v>
      </c>
      <c r="D15" s="7" t="s">
        <v>14</v>
      </c>
      <c r="E15" s="7" t="s">
        <v>1</v>
      </c>
      <c r="F15" s="7" t="s">
        <v>2</v>
      </c>
    </row>
    <row r="16" spans="1:6" x14ac:dyDescent="0.25">
      <c r="A16" s="9" t="s">
        <v>45</v>
      </c>
      <c r="B16" s="8">
        <v>47.69</v>
      </c>
      <c r="C16" s="8">
        <v>48.46</v>
      </c>
      <c r="D16" s="8">
        <v>45.92</v>
      </c>
      <c r="E16" s="8">
        <f>AVERAGE(B16:D16)</f>
        <v>47.356666666666662</v>
      </c>
      <c r="F16" s="8">
        <f>STDEV(B16:D16)</f>
        <v>1.3023952293114909</v>
      </c>
    </row>
    <row r="17" spans="1:6" x14ac:dyDescent="0.25">
      <c r="A17" s="9" t="s">
        <v>46</v>
      </c>
      <c r="B17" s="8">
        <v>66.92</v>
      </c>
      <c r="C17" s="8">
        <v>66.92</v>
      </c>
      <c r="D17" s="8">
        <v>64.61</v>
      </c>
      <c r="E17" s="8">
        <f>AVERAGE(B17:D17)</f>
        <v>66.149999999999991</v>
      </c>
      <c r="F17" s="8">
        <f>STDEV(B17:D17)</f>
        <v>1.3336791218280368</v>
      </c>
    </row>
    <row r="20" spans="1:6" x14ac:dyDescent="0.25">
      <c r="D20" s="9" t="s">
        <v>50</v>
      </c>
    </row>
    <row r="21" spans="1:6" x14ac:dyDescent="0.25">
      <c r="B21" s="7" t="s">
        <v>12</v>
      </c>
      <c r="C21" s="7" t="s">
        <v>13</v>
      </c>
      <c r="D21" s="7" t="s">
        <v>14</v>
      </c>
      <c r="E21" s="7" t="s">
        <v>1</v>
      </c>
      <c r="F21" s="7" t="s">
        <v>2</v>
      </c>
    </row>
    <row r="22" spans="1:6" x14ac:dyDescent="0.25">
      <c r="A22" s="9" t="s">
        <v>45</v>
      </c>
      <c r="B22" s="8">
        <v>51.92</v>
      </c>
      <c r="C22" s="8">
        <v>50.15</v>
      </c>
      <c r="D22" s="8">
        <v>51.38</v>
      </c>
      <c r="E22" s="8">
        <f>AVERAGE(B22:D22)</f>
        <v>51.15</v>
      </c>
      <c r="F22" s="8">
        <f>STDEV(B22:D22)</f>
        <v>0.90713835769412998</v>
      </c>
    </row>
    <row r="23" spans="1:6" x14ac:dyDescent="0.25">
      <c r="A23" s="9" t="s">
        <v>46</v>
      </c>
      <c r="B23" s="8">
        <v>71.53</v>
      </c>
      <c r="C23" s="8">
        <v>72.31</v>
      </c>
      <c r="D23" s="8">
        <v>70</v>
      </c>
      <c r="E23" s="8">
        <f>AVERAGE(B23:D23)</f>
        <v>71.28</v>
      </c>
      <c r="F23" s="8">
        <f>STDEV(B23:D23)</f>
        <v>1.175117015449952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B84B-59E5-4ED8-8CD7-8A4926C0F073}">
  <dimension ref="B1:G18"/>
  <sheetViews>
    <sheetView workbookViewId="0">
      <selection activeCell="D3" sqref="D3"/>
    </sheetView>
  </sheetViews>
  <sheetFormatPr defaultRowHeight="15" x14ac:dyDescent="0.25"/>
  <cols>
    <col min="1" max="1" width="8.6640625" style="8"/>
    <col min="2" max="2" width="20.08203125" style="8" customWidth="1"/>
    <col min="3" max="3" width="25.75" style="8" customWidth="1"/>
    <col min="4" max="4" width="21.6640625" style="8" customWidth="1"/>
    <col min="5" max="5" width="26.83203125" style="8" customWidth="1"/>
    <col min="6" max="6" width="24.9140625" style="8" customWidth="1"/>
    <col min="7" max="7" width="20.33203125" style="8" customWidth="1"/>
    <col min="8" max="16384" width="8.6640625" style="8"/>
  </cols>
  <sheetData>
    <row r="1" spans="2:7" x14ac:dyDescent="0.25">
      <c r="C1" s="19" t="s">
        <v>41</v>
      </c>
      <c r="D1" s="19"/>
      <c r="E1" s="19"/>
      <c r="F1" s="19"/>
      <c r="G1" s="19"/>
    </row>
    <row r="2" spans="2:7" x14ac:dyDescent="0.25">
      <c r="B2" s="7"/>
      <c r="C2" s="7" t="s">
        <v>12</v>
      </c>
      <c r="D2" s="7" t="s">
        <v>13</v>
      </c>
      <c r="E2" s="7" t="s">
        <v>14</v>
      </c>
      <c r="F2" s="7" t="s">
        <v>1</v>
      </c>
      <c r="G2" s="7" t="s">
        <v>2</v>
      </c>
    </row>
    <row r="3" spans="2:7" x14ac:dyDescent="0.25">
      <c r="B3" s="9" t="s">
        <v>52</v>
      </c>
      <c r="C3" s="8">
        <v>17.600000000000001</v>
      </c>
      <c r="D3" s="8">
        <v>16.8</v>
      </c>
      <c r="E3" s="8">
        <v>10.9</v>
      </c>
      <c r="F3" s="8">
        <f>AVERAGE(C3:E3)</f>
        <v>15.100000000000001</v>
      </c>
      <c r="G3" s="8">
        <f>STDEV(C3:E3)</f>
        <v>3.65923489270638</v>
      </c>
    </row>
    <row r="6" spans="2:7" x14ac:dyDescent="0.25">
      <c r="C6" s="19" t="s">
        <v>42</v>
      </c>
      <c r="D6" s="19"/>
      <c r="E6" s="19"/>
      <c r="F6" s="19"/>
      <c r="G6" s="19"/>
    </row>
    <row r="7" spans="2:7" x14ac:dyDescent="0.25">
      <c r="B7" s="7"/>
      <c r="C7" s="7" t="s">
        <v>12</v>
      </c>
      <c r="D7" s="7" t="s">
        <v>13</v>
      </c>
      <c r="E7" s="7" t="s">
        <v>14</v>
      </c>
      <c r="F7" s="7" t="s">
        <v>1</v>
      </c>
      <c r="G7" s="7" t="s">
        <v>2</v>
      </c>
    </row>
    <row r="8" spans="2:7" x14ac:dyDescent="0.25">
      <c r="B8" s="9" t="s">
        <v>52</v>
      </c>
      <c r="C8" s="8">
        <v>36.75</v>
      </c>
      <c r="D8" s="8">
        <v>30.78</v>
      </c>
      <c r="E8" s="8">
        <v>36.49</v>
      </c>
      <c r="F8" s="8">
        <f>AVERAGE(C8:E8)</f>
        <v>34.673333333333339</v>
      </c>
      <c r="G8" s="8">
        <f>STDEV(C8:E8)</f>
        <v>3.3742307765375701</v>
      </c>
    </row>
    <row r="11" spans="2:7" x14ac:dyDescent="0.25">
      <c r="C11" s="19" t="s">
        <v>43</v>
      </c>
      <c r="D11" s="19"/>
      <c r="E11" s="19"/>
      <c r="F11" s="19"/>
      <c r="G11" s="19"/>
    </row>
    <row r="12" spans="2:7" x14ac:dyDescent="0.25">
      <c r="B12" s="7"/>
      <c r="C12" s="7" t="s">
        <v>12</v>
      </c>
      <c r="D12" s="7" t="s">
        <v>13</v>
      </c>
      <c r="E12" s="7" t="s">
        <v>14</v>
      </c>
      <c r="F12" s="7" t="s">
        <v>1</v>
      </c>
      <c r="G12" s="7" t="s">
        <v>2</v>
      </c>
    </row>
    <row r="13" spans="2:7" x14ac:dyDescent="0.25">
      <c r="B13" s="9" t="s">
        <v>52</v>
      </c>
      <c r="C13" s="8">
        <v>16.649999999999999</v>
      </c>
      <c r="D13" s="8">
        <v>12.12</v>
      </c>
      <c r="E13" s="8">
        <v>13.02</v>
      </c>
      <c r="F13" s="8">
        <f>AVERAGE(C13:E13)</f>
        <v>13.929999999999998</v>
      </c>
      <c r="G13" s="8">
        <f>STDEV(C13:E13)</f>
        <v>2.3981868150751158</v>
      </c>
    </row>
    <row r="16" spans="2:7" x14ac:dyDescent="0.25">
      <c r="C16" s="19" t="s">
        <v>44</v>
      </c>
      <c r="D16" s="19"/>
      <c r="E16" s="19"/>
      <c r="F16" s="19"/>
      <c r="G16" s="19"/>
    </row>
    <row r="17" spans="2:7" x14ac:dyDescent="0.25">
      <c r="B17" s="7"/>
      <c r="C17" s="7" t="s">
        <v>12</v>
      </c>
      <c r="D17" s="7" t="s">
        <v>13</v>
      </c>
      <c r="E17" s="7" t="s">
        <v>14</v>
      </c>
      <c r="F17" s="7" t="s">
        <v>1</v>
      </c>
      <c r="G17" s="7" t="s">
        <v>2</v>
      </c>
    </row>
    <row r="18" spans="2:7" x14ac:dyDescent="0.25">
      <c r="B18" s="9" t="s">
        <v>52</v>
      </c>
      <c r="C18" s="8">
        <v>13.86</v>
      </c>
      <c r="D18" s="8">
        <v>15.82</v>
      </c>
      <c r="E18" s="8">
        <v>14.36</v>
      </c>
      <c r="F18" s="8">
        <f>AVERAGE(C18:E18)</f>
        <v>14.68</v>
      </c>
      <c r="G18" s="8">
        <f>STDEV(C18:E18)</f>
        <v>1.0184301645179217</v>
      </c>
    </row>
  </sheetData>
  <mergeCells count="4">
    <mergeCell ref="C1:G1"/>
    <mergeCell ref="C16:G16"/>
    <mergeCell ref="C11:G11"/>
    <mergeCell ref="C6:G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TABLE-II</vt:lpstr>
      <vt:lpstr>TABLE-III</vt:lpstr>
      <vt:lpstr>TABLE-IV</vt:lpstr>
      <vt:lpstr>TABLE-V</vt:lpstr>
      <vt:lpstr>TABLE-VI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DYM</dc:creator>
  <cp:lastModifiedBy>zhongli wang</cp:lastModifiedBy>
  <dcterms:created xsi:type="dcterms:W3CDTF">2016-12-02T08:54:00Z</dcterms:created>
  <dcterms:modified xsi:type="dcterms:W3CDTF">2023-11-10T12:06:40Z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