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75" windowWidth="20055" windowHeight="6660"/>
  </bookViews>
  <sheets>
    <sheet name="REKAP" sheetId="1" r:id="rId1"/>
    <sheet name="GRAFIK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I46" i="1" l="1"/>
  <c r="H46" i="1"/>
  <c r="G46" i="1"/>
  <c r="F46" i="1"/>
  <c r="F47" i="1" s="1"/>
  <c r="E46" i="1"/>
  <c r="D46" i="1"/>
  <c r="D49" i="1" s="1"/>
  <c r="D50" i="1" s="1"/>
  <c r="C46" i="1"/>
  <c r="I25" i="1"/>
  <c r="H25" i="1"/>
  <c r="G25" i="1"/>
  <c r="F25" i="1"/>
  <c r="E25" i="1"/>
  <c r="D25" i="1"/>
  <c r="C25" i="1"/>
  <c r="E49" i="1" l="1"/>
  <c r="E50" i="1" s="1"/>
  <c r="G49" i="1"/>
  <c r="G50" i="1" s="1"/>
  <c r="I49" i="1"/>
  <c r="I50" i="1" s="1"/>
  <c r="H49" i="1"/>
  <c r="H50" i="1" s="1"/>
  <c r="G47" i="1"/>
  <c r="E47" i="1"/>
  <c r="I47" i="1"/>
  <c r="D47" i="1"/>
  <c r="H47" i="1"/>
  <c r="F49" i="1"/>
  <c r="F50" i="1" s="1"/>
  <c r="C49" i="1" l="1"/>
  <c r="C50" i="1" s="1"/>
  <c r="C47" i="1"/>
  <c r="I26" i="1"/>
  <c r="H26" i="1"/>
  <c r="G26" i="1"/>
  <c r="F26" i="1"/>
  <c r="E26" i="1"/>
  <c r="D26" i="1"/>
  <c r="C26" i="1"/>
</calcChain>
</file>

<file path=xl/sharedStrings.xml><?xml version="1.0" encoding="utf-8"?>
<sst xmlns="http://schemas.openxmlformats.org/spreadsheetml/2006/main" count="119" uniqueCount="55">
  <si>
    <t>GCC-65 / FMT-65 / CaCO3-65</t>
  </si>
  <si>
    <t>CLAY-PRE (KAMIN)</t>
  </si>
  <si>
    <t>SYNTETIC BINDER / LATEX (DL 670)</t>
  </si>
  <si>
    <t>SYNTETIC BINDER / LATEX (DPL 6780)</t>
  </si>
  <si>
    <t>NATURAL BINDER STARCH   SOLSACOAT 45i</t>
  </si>
  <si>
    <t>CO BINDER CMC (Carboxy Methyl Cellulose) CMC Finfix</t>
  </si>
  <si>
    <t>CO BINDER  PVA   JF 17</t>
  </si>
  <si>
    <t>SYNTHETIC THICKENER/RHEOLOGY MODIFIER   STEROCOLL FDap</t>
  </si>
  <si>
    <t>INSOLUBILIZERS  IN 50 (ISA LINK)</t>
  </si>
  <si>
    <t>DISPERSING AGENT   PA 40 / ISACOAT DP 780 W</t>
  </si>
  <si>
    <t>OPTICAL BRIGHTNER (OBA)  LEUKOPHOR UO</t>
  </si>
  <si>
    <t>DYES  CARTARENTINTING VIOLET BN</t>
  </si>
  <si>
    <t>DEFOAMER   DEFOAMEX MMP01</t>
  </si>
  <si>
    <t>CAUSTIC SODA  FLAKE</t>
  </si>
  <si>
    <t>BIO LATEX (ECHOSPHERE)</t>
  </si>
  <si>
    <t>BIOCIDES   BUSAN 885</t>
  </si>
  <si>
    <t>FRESH WATER</t>
  </si>
  <si>
    <t>TOTAL PRE COAT</t>
  </si>
  <si>
    <t>GCC-95 / FMT-95 / CaCO3-95</t>
  </si>
  <si>
    <t>CLAY-TOP (Counter Extrim)</t>
  </si>
  <si>
    <t>SYNTETIC BINDER TOP / LATEX (styronal 304)</t>
  </si>
  <si>
    <t>SYNTETIC BINDER TOP / LATEX XQ 83237 (GLOSSY)</t>
  </si>
  <si>
    <t>CO BINDER  PVA   ELVANOL 71-30</t>
  </si>
  <si>
    <t>INSOLUBILIZERS  IN 50</t>
  </si>
  <si>
    <t>LUBRICANT   LB COAT 137</t>
  </si>
  <si>
    <t>DEFOAMER   ETINGAL - L</t>
  </si>
  <si>
    <t>TOTAL TOP COAT</t>
  </si>
  <si>
    <t>PVA   JF 17</t>
  </si>
  <si>
    <t>INSOLUBILIZERS  IN 50 (Zirlink)</t>
  </si>
  <si>
    <t>DEFOAMER   ETINGAL</t>
  </si>
  <si>
    <t>pre</t>
  </si>
  <si>
    <t>top</t>
  </si>
  <si>
    <t>stuf box</t>
  </si>
  <si>
    <t>MARET</t>
  </si>
  <si>
    <t>APRIL</t>
  </si>
  <si>
    <t>MEI</t>
  </si>
  <si>
    <t>JUNI</t>
  </si>
  <si>
    <t>JULI</t>
  </si>
  <si>
    <t>AGUSTUS</t>
  </si>
  <si>
    <t>SEPTEMBER</t>
  </si>
  <si>
    <t>KG / TP</t>
  </si>
  <si>
    <t>TOTAL TOP + PRE</t>
  </si>
  <si>
    <t>CHEMICAL</t>
  </si>
  <si>
    <t>KET</t>
  </si>
  <si>
    <t>PRODUKSI ==&gt;</t>
  </si>
  <si>
    <t>TOP + PRE</t>
  </si>
  <si>
    <t>PRODUKSI</t>
  </si>
  <si>
    <t>PRE COAT</t>
  </si>
  <si>
    <t>PAKAI (KG)</t>
  </si>
  <si>
    <t>(KG / TP)</t>
  </si>
  <si>
    <t>DATA PEMAKAIAN COATING (WET)</t>
  </si>
  <si>
    <t>( KG )</t>
  </si>
  <si>
    <t>BULAN</t>
  </si>
  <si>
    <t>TOP COAT</t>
  </si>
  <si>
    <t>PERIODE MARET S/D SEPTEMBER 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</si>
</sst>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164" fontId="0" fillId="0" borderId="0" xfId="1" applyNumberFormat="1" applyFont="1"/>
    <xf numFmtId="164" fontId="0" fillId="0" borderId="1" xfId="1" applyNumberFormat="1" applyFont="1" applyBorder="1"/>
    <xf numFmtId="164" fontId="0" fillId="2" borderId="1" xfId="1" applyNumberFormat="1" applyFont="1" applyFill="1" applyBorder="1" applyAlignment="1">
      <alignment horizontal="center"/>
    </xf>
    <xf numFmtId="164" fontId="0" fillId="2" borderId="1" xfId="1" applyNumberFormat="1" applyFont="1" applyFill="1" applyBorder="1" applyAlignment="1">
      <alignment horizontal="right"/>
    </xf>
    <xf numFmtId="164" fontId="0" fillId="2" borderId="1" xfId="1" applyNumberFormat="1" applyFont="1" applyFill="1" applyBorder="1"/>
    <xf numFmtId="164" fontId="0" fillId="2" borderId="1" xfId="1" quotePrefix="1" applyNumberFormat="1" applyFont="1" applyFill="1" applyBorder="1" applyAlignment="1">
      <alignment horizontal="center"/>
    </xf>
    <xf numFmtId="164" fontId="2" fillId="0" borderId="0" xfId="1" applyNumberFormat="1" applyFont="1"/>
    <xf numFmtId="164" fontId="0" fillId="2" borderId="2" xfId="1" applyNumberFormat="1" applyFont="1" applyFill="1" applyBorder="1" applyAlignment="1">
      <alignment horizontal="center" vertical="center"/>
    </xf>
    <xf numFmtId="164" fontId="0" fillId="2" borderId="3" xfId="1" applyNumberFormat="1" applyFont="1" applyFill="1" applyBorder="1" applyAlignment="1">
      <alignment horizontal="center" vertical="center"/>
    </xf>
    <xf numFmtId="164" fontId="0" fillId="2" borderId="1" xfId="1" applyNumberFormat="1" applyFont="1" applyFill="1" applyBorder="1" applyAlignment="1">
      <alignment horizontal="center"/>
    </xf>
    <xf numFmtId="164" fontId="0" fillId="2" borderId="4" xfId="1" applyNumberFormat="1" applyFont="1" applyFill="1" applyBorder="1" applyAlignment="1">
      <alignment horizontal="center"/>
    </xf>
    <xf numFmtId="164" fontId="0" fillId="2" borderId="5" xfId="1" applyNumberFormat="1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8839981067940296E-2"/>
          <c:y val="0.12778601204261231"/>
          <c:w val="0.80006712275719638"/>
          <c:h val="0.76606736657917784"/>
        </c:manualLayout>
      </c:layout>
      <c:lineChart>
        <c:grouping val="stacked"/>
        <c:varyColors val="0"/>
        <c:ser>
          <c:idx val="0"/>
          <c:order val="0"/>
          <c:tx>
            <c:strRef>
              <c:f>GRAFIK!$D$4</c:f>
              <c:strCache>
                <c:ptCount val="1"/>
                <c:pt idx="0">
                  <c:v>PRE COAT</c:v>
                </c:pt>
              </c:strCache>
            </c:strRef>
          </c:tx>
          <c:cat>
            <c:strRef>
              <c:f>GRAFIK!$B$6:$B$12</c:f>
              <c:strCache>
                <c:ptCount val="7"/>
                <c:pt idx="0">
                  <c:v>MARET</c:v>
                </c:pt>
                <c:pt idx="1">
                  <c:v>APRIL</c:v>
                </c:pt>
                <c:pt idx="2">
                  <c:v>MEI</c:v>
                </c:pt>
                <c:pt idx="3">
                  <c:v>JUNI</c:v>
                </c:pt>
                <c:pt idx="4">
                  <c:v>JULI</c:v>
                </c:pt>
                <c:pt idx="5">
                  <c:v>AGUSTUS</c:v>
                </c:pt>
                <c:pt idx="6">
                  <c:v>SEPTEMBER</c:v>
                </c:pt>
              </c:strCache>
            </c:strRef>
          </c:cat>
          <c:val>
            <c:numRef>
              <c:f>GRAFIK!$D$6:$D$12</c:f>
              <c:numCache>
                <c:formatCode>_(* #,##0_);_(* \(#,##0\);_(* "-"??_);_(@_)</c:formatCode>
                <c:ptCount val="7"/>
                <c:pt idx="0">
                  <c:v>133209.19</c:v>
                </c:pt>
                <c:pt idx="1">
                  <c:v>105723.45000000001</c:v>
                </c:pt>
                <c:pt idx="2">
                  <c:v>137072.68</c:v>
                </c:pt>
                <c:pt idx="3">
                  <c:v>69175.912580000004</c:v>
                </c:pt>
                <c:pt idx="4">
                  <c:v>87613.095000000001</c:v>
                </c:pt>
                <c:pt idx="5">
                  <c:v>67585.86</c:v>
                </c:pt>
                <c:pt idx="6">
                  <c:v>136042.45419999998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GRAFIK!$F$4</c:f>
              <c:strCache>
                <c:ptCount val="1"/>
                <c:pt idx="0">
                  <c:v>TOP COAT</c:v>
                </c:pt>
              </c:strCache>
            </c:strRef>
          </c:tx>
          <c:cat>
            <c:strRef>
              <c:f>GRAFIK!$B$6:$B$12</c:f>
              <c:strCache>
                <c:ptCount val="7"/>
                <c:pt idx="0">
                  <c:v>MARET</c:v>
                </c:pt>
                <c:pt idx="1">
                  <c:v>APRIL</c:v>
                </c:pt>
                <c:pt idx="2">
                  <c:v>MEI</c:v>
                </c:pt>
                <c:pt idx="3">
                  <c:v>JUNI</c:v>
                </c:pt>
                <c:pt idx="4">
                  <c:v>JULI</c:v>
                </c:pt>
                <c:pt idx="5">
                  <c:v>AGUSTUS</c:v>
                </c:pt>
                <c:pt idx="6">
                  <c:v>SEPTEMBER</c:v>
                </c:pt>
              </c:strCache>
            </c:strRef>
          </c:cat>
          <c:val>
            <c:numRef>
              <c:f>GRAFIK!$F$6:$F$12</c:f>
              <c:numCache>
                <c:formatCode>_(* #,##0_);_(* \(#,##0\);_(* "-"??_);_(@_)</c:formatCode>
                <c:ptCount val="7"/>
                <c:pt idx="0">
                  <c:v>185132.48</c:v>
                </c:pt>
                <c:pt idx="1">
                  <c:v>140066.49</c:v>
                </c:pt>
                <c:pt idx="2">
                  <c:v>188954.74</c:v>
                </c:pt>
                <c:pt idx="3">
                  <c:v>195098.49</c:v>
                </c:pt>
                <c:pt idx="4">
                  <c:v>209797.03999999998</c:v>
                </c:pt>
                <c:pt idx="5">
                  <c:v>143796.24</c:v>
                </c:pt>
                <c:pt idx="6">
                  <c:v>256728.21828249999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GRAFIK!$H$4</c:f>
              <c:strCache>
                <c:ptCount val="1"/>
                <c:pt idx="0">
                  <c:v>TOP + PRE</c:v>
                </c:pt>
              </c:strCache>
            </c:strRef>
          </c:tx>
          <c:cat>
            <c:strRef>
              <c:f>GRAFIK!$B$6:$B$12</c:f>
              <c:strCache>
                <c:ptCount val="7"/>
                <c:pt idx="0">
                  <c:v>MARET</c:v>
                </c:pt>
                <c:pt idx="1">
                  <c:v>APRIL</c:v>
                </c:pt>
                <c:pt idx="2">
                  <c:v>MEI</c:v>
                </c:pt>
                <c:pt idx="3">
                  <c:v>JUNI</c:v>
                </c:pt>
                <c:pt idx="4">
                  <c:v>JULI</c:v>
                </c:pt>
                <c:pt idx="5">
                  <c:v>AGUSTUS</c:v>
                </c:pt>
                <c:pt idx="6">
                  <c:v>SEPTEMBER</c:v>
                </c:pt>
              </c:strCache>
            </c:strRef>
          </c:cat>
          <c:val>
            <c:numRef>
              <c:f>GRAFIK!$H$6:$H$12</c:f>
              <c:numCache>
                <c:formatCode>_(* #,##0_);_(* \(#,##0\);_(* "-"??_);_(@_)</c:formatCode>
                <c:ptCount val="7"/>
                <c:pt idx="0">
                  <c:v>318341.67000000004</c:v>
                </c:pt>
                <c:pt idx="1">
                  <c:v>245789.94</c:v>
                </c:pt>
                <c:pt idx="2">
                  <c:v>326027.42</c:v>
                </c:pt>
                <c:pt idx="3">
                  <c:v>264274.40257999999</c:v>
                </c:pt>
                <c:pt idx="4">
                  <c:v>297410.13500000001</c:v>
                </c:pt>
                <c:pt idx="5">
                  <c:v>211382.09999999998</c:v>
                </c:pt>
                <c:pt idx="6">
                  <c:v>392770.67248249997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042176"/>
        <c:axId val="93043712"/>
      </c:lineChart>
      <c:catAx>
        <c:axId val="93042176"/>
        <c:scaling>
          <c:orientation val="minMax"/>
        </c:scaling>
        <c:delete val="0"/>
        <c:axPos val="b"/>
        <c:majorTickMark val="out"/>
        <c:minorTickMark val="none"/>
        <c:tickLblPos val="nextTo"/>
        <c:crossAx val="93043712"/>
        <c:crosses val="autoZero"/>
        <c:auto val="1"/>
        <c:lblAlgn val="ctr"/>
        <c:lblOffset val="100"/>
        <c:noMultiLvlLbl val="0"/>
      </c:catAx>
      <c:valAx>
        <c:axId val="93043712"/>
        <c:scaling>
          <c:orientation val="minMax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crossAx val="930421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9393442622950836"/>
          <c:y val="0.12050846585353303"/>
          <c:w val="9.7868852459016414E-2"/>
          <c:h val="0.77532268025320361"/>
        </c:manualLayout>
      </c:layout>
      <c:overlay val="0"/>
    </c:legend>
    <c:plotVisOnly val="1"/>
    <c:dispBlanksAs val="zero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596829439308839E-2"/>
          <c:y val="0.13363049184069387"/>
          <c:w val="0.82034005217106321"/>
          <c:h val="0.77222207006732868"/>
        </c:manualLayout>
      </c:layout>
      <c:lineChart>
        <c:grouping val="stacked"/>
        <c:varyColors val="0"/>
        <c:ser>
          <c:idx val="0"/>
          <c:order val="0"/>
          <c:tx>
            <c:strRef>
              <c:f>GRAFIK!$D$4</c:f>
              <c:strCache>
                <c:ptCount val="1"/>
                <c:pt idx="0">
                  <c:v>PRE COAT</c:v>
                </c:pt>
              </c:strCache>
            </c:strRef>
          </c:tx>
          <c:cat>
            <c:strRef>
              <c:f>GRAFIK!$B$6:$B$12</c:f>
              <c:strCache>
                <c:ptCount val="7"/>
                <c:pt idx="0">
                  <c:v>MARET</c:v>
                </c:pt>
                <c:pt idx="1">
                  <c:v>APRIL</c:v>
                </c:pt>
                <c:pt idx="2">
                  <c:v>MEI</c:v>
                </c:pt>
                <c:pt idx="3">
                  <c:v>JUNI</c:v>
                </c:pt>
                <c:pt idx="4">
                  <c:v>JULI</c:v>
                </c:pt>
                <c:pt idx="5">
                  <c:v>AGUSTUS</c:v>
                </c:pt>
                <c:pt idx="6">
                  <c:v>SEPTEMBER</c:v>
                </c:pt>
              </c:strCache>
            </c:strRef>
          </c:cat>
          <c:val>
            <c:numRef>
              <c:f>GRAFIK!$E$6:$E$12</c:f>
              <c:numCache>
                <c:formatCode>_(* #,##0_);_(* \(#,##0\);_(* "-"??_);_(@_)</c:formatCode>
                <c:ptCount val="7"/>
                <c:pt idx="0">
                  <c:v>56.167873855321204</c:v>
                </c:pt>
                <c:pt idx="1">
                  <c:v>54.445349662972042</c:v>
                </c:pt>
                <c:pt idx="2">
                  <c:v>50.527161572706568</c:v>
                </c:pt>
                <c:pt idx="3">
                  <c:v>33.409010765842268</c:v>
                </c:pt>
                <c:pt idx="4">
                  <c:v>31.131282422461915</c:v>
                </c:pt>
                <c:pt idx="5">
                  <c:v>34.678622006034111</c:v>
                </c:pt>
                <c:pt idx="6">
                  <c:v>42.516332099317282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GRAFIK!$F$4</c:f>
              <c:strCache>
                <c:ptCount val="1"/>
                <c:pt idx="0">
                  <c:v>TOP COAT</c:v>
                </c:pt>
              </c:strCache>
            </c:strRef>
          </c:tx>
          <c:cat>
            <c:strRef>
              <c:f>GRAFIK!$B$6:$B$12</c:f>
              <c:strCache>
                <c:ptCount val="7"/>
                <c:pt idx="0">
                  <c:v>MARET</c:v>
                </c:pt>
                <c:pt idx="1">
                  <c:v>APRIL</c:v>
                </c:pt>
                <c:pt idx="2">
                  <c:v>MEI</c:v>
                </c:pt>
                <c:pt idx="3">
                  <c:v>JUNI</c:v>
                </c:pt>
                <c:pt idx="4">
                  <c:v>JULI</c:v>
                </c:pt>
                <c:pt idx="5">
                  <c:v>AGUSTUS</c:v>
                </c:pt>
                <c:pt idx="6">
                  <c:v>SEPTEMBER</c:v>
                </c:pt>
              </c:strCache>
            </c:strRef>
          </c:cat>
          <c:val>
            <c:numRef>
              <c:f>GRAFIK!$G$6:$G$12</c:f>
              <c:numCache>
                <c:formatCode>_(* #,##0_);_(* \(#,##0\);_(* "-"??_);_(@_)</c:formatCode>
                <c:ptCount val="7"/>
                <c:pt idx="0">
                  <c:v>78.06141440513808</c:v>
                </c:pt>
                <c:pt idx="1">
                  <c:v>72.131291819508121</c:v>
                </c:pt>
                <c:pt idx="2">
                  <c:v>69.651710887310003</c:v>
                </c:pt>
                <c:pt idx="3">
                  <c:v>94.224236583386315</c:v>
                </c:pt>
                <c:pt idx="4">
                  <c:v>74.546515034499564</c:v>
                </c:pt>
                <c:pt idx="5">
                  <c:v>73.782525706545158</c:v>
                </c:pt>
                <c:pt idx="6">
                  <c:v>80.233352536540679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GRAFIK!$H$4</c:f>
              <c:strCache>
                <c:ptCount val="1"/>
                <c:pt idx="0">
                  <c:v>TOP + PRE</c:v>
                </c:pt>
              </c:strCache>
            </c:strRef>
          </c:tx>
          <c:cat>
            <c:strRef>
              <c:f>GRAFIK!$B$6:$B$12</c:f>
              <c:strCache>
                <c:ptCount val="7"/>
                <c:pt idx="0">
                  <c:v>MARET</c:v>
                </c:pt>
                <c:pt idx="1">
                  <c:v>APRIL</c:v>
                </c:pt>
                <c:pt idx="2">
                  <c:v>MEI</c:v>
                </c:pt>
                <c:pt idx="3">
                  <c:v>JUNI</c:v>
                </c:pt>
                <c:pt idx="4">
                  <c:v>JULI</c:v>
                </c:pt>
                <c:pt idx="5">
                  <c:v>AGUSTUS</c:v>
                </c:pt>
                <c:pt idx="6">
                  <c:v>SEPTEMBER</c:v>
                </c:pt>
              </c:strCache>
            </c:strRef>
          </c:cat>
          <c:val>
            <c:numRef>
              <c:f>GRAFIK!$I$6:$I$12</c:f>
              <c:numCache>
                <c:formatCode>_(* #,##0_);_(* \(#,##0\);_(* "-"??_);_(@_)</c:formatCode>
                <c:ptCount val="7"/>
                <c:pt idx="0">
                  <c:v>134.2292882604593</c:v>
                </c:pt>
                <c:pt idx="1">
                  <c:v>126.57664148248016</c:v>
                </c:pt>
                <c:pt idx="2">
                  <c:v>120.17887246001659</c:v>
                </c:pt>
                <c:pt idx="3">
                  <c:v>127.63324734922857</c:v>
                </c:pt>
                <c:pt idx="4">
                  <c:v>105.67779745696149</c:v>
                </c:pt>
                <c:pt idx="5">
                  <c:v>108.46114771257926</c:v>
                </c:pt>
                <c:pt idx="6">
                  <c:v>122.74968463585796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153472"/>
        <c:axId val="104155008"/>
      </c:lineChart>
      <c:catAx>
        <c:axId val="104153472"/>
        <c:scaling>
          <c:orientation val="minMax"/>
        </c:scaling>
        <c:delete val="0"/>
        <c:axPos val="b"/>
        <c:majorTickMark val="out"/>
        <c:minorTickMark val="none"/>
        <c:tickLblPos val="nextTo"/>
        <c:crossAx val="104155008"/>
        <c:crosses val="autoZero"/>
        <c:auto val="1"/>
        <c:lblAlgn val="ctr"/>
        <c:lblOffset val="100"/>
        <c:noMultiLvlLbl val="0"/>
      </c:catAx>
      <c:valAx>
        <c:axId val="104155008"/>
        <c:scaling>
          <c:orientation val="minMax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crossAx val="10415347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9404298874104382"/>
          <c:y val="9.6740842177336528E-2"/>
          <c:w val="9.7768679631525079E-2"/>
          <c:h val="0.80651808741298647"/>
        </c:manualLayout>
      </c:layout>
      <c:overlay val="0"/>
    </c:legend>
    <c:plotVisOnly val="1"/>
    <c:dispBlanksAs val="zero"/>
    <c:showDLblsOverMax val="0"/>
  </c:chart>
  <c:spPr>
    <a:blipFill>
      <a:blip xmlns:r="http://schemas.openxmlformats.org/officeDocument/2006/relationships" r:embed="rId1"/>
      <a:tile tx="0" ty="0" sx="100000" sy="100000" flip="none" algn="tl"/>
    </a:blipFill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14</xdr:row>
      <xdr:rowOff>9525</xdr:rowOff>
    </xdr:from>
    <xdr:to>
      <xdr:col>13</xdr:col>
      <xdr:colOff>9525</xdr:colOff>
      <xdr:row>34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36</xdr:row>
      <xdr:rowOff>19050</xdr:rowOff>
    </xdr:from>
    <xdr:to>
      <xdr:col>12</xdr:col>
      <xdr:colOff>600075</xdr:colOff>
      <xdr:row>59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752475</xdr:colOff>
      <xdr:row>14</xdr:row>
      <xdr:rowOff>95250</xdr:rowOff>
    </xdr:from>
    <xdr:to>
      <xdr:col>4</xdr:col>
      <xdr:colOff>123825</xdr:colOff>
      <xdr:row>15</xdr:row>
      <xdr:rowOff>171450</xdr:rowOff>
    </xdr:to>
    <xdr:sp macro="" textlink="">
      <xdr:nvSpPr>
        <xdr:cNvPr id="4" name="TextBox 3"/>
        <xdr:cNvSpPr txBox="1"/>
      </xdr:nvSpPr>
      <xdr:spPr>
        <a:xfrm>
          <a:off x="1362075" y="2771775"/>
          <a:ext cx="2143125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PEMAKAIAN COATING</a:t>
          </a:r>
          <a:r>
            <a:rPr lang="en-US" sz="1100" baseline="0"/>
            <a:t> (IN KG)</a:t>
          </a:r>
          <a:endParaRPr lang="en-US" sz="1100"/>
        </a:p>
      </xdr:txBody>
    </xdr:sp>
    <xdr:clientData/>
  </xdr:twoCellAnchor>
  <xdr:twoCellAnchor>
    <xdr:from>
      <xdr:col>1</xdr:col>
      <xdr:colOff>485776</xdr:colOff>
      <xdr:row>36</xdr:row>
      <xdr:rowOff>133350</xdr:rowOff>
    </xdr:from>
    <xdr:to>
      <xdr:col>3</xdr:col>
      <xdr:colOff>333375</xdr:colOff>
      <xdr:row>38</xdr:row>
      <xdr:rowOff>47625</xdr:rowOff>
    </xdr:to>
    <xdr:sp macro="" textlink="">
      <xdr:nvSpPr>
        <xdr:cNvPr id="5" name="TextBox 4"/>
        <xdr:cNvSpPr txBox="1"/>
      </xdr:nvSpPr>
      <xdr:spPr>
        <a:xfrm>
          <a:off x="1095376" y="7000875"/>
          <a:ext cx="1781174" cy="2952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COATING  KG / TON PAPER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I53"/>
  <sheetViews>
    <sheetView tabSelected="1" topLeftCell="A4" zoomScale="70" zoomScaleNormal="70" workbookViewId="0">
      <pane xSplit="2" ySplit="3" topLeftCell="C28" activePane="bottomRight" state="frozen"/>
      <selection activeCell="A4" sqref="A4"/>
      <selection pane="topRight" activeCell="C4" sqref="C4"/>
      <selection pane="bottomLeft" activeCell="A7" sqref="A7"/>
      <selection pane="bottomRight" activeCell="B49" sqref="B49:I50"/>
    </sheetView>
  </sheetViews>
  <sheetFormatPr defaultRowHeight="15" x14ac:dyDescent="0.25"/>
  <cols>
    <col min="1" max="1" width="12.85546875" style="1" customWidth="1"/>
    <col min="2" max="2" width="58.42578125" style="1" bestFit="1" customWidth="1"/>
    <col min="3" max="3" width="15" style="1" bestFit="1" customWidth="1"/>
    <col min="4" max="5" width="14.5703125" style="1" bestFit="1" customWidth="1"/>
    <col min="6" max="6" width="15.42578125" style="1" bestFit="1" customWidth="1"/>
    <col min="7" max="7" width="14.5703125" style="1" bestFit="1" customWidth="1"/>
    <col min="8" max="8" width="15" style="1" bestFit="1" customWidth="1"/>
    <col min="9" max="9" width="14.85546875" style="1" bestFit="1" customWidth="1"/>
    <col min="10" max="16384" width="9.140625" style="1"/>
  </cols>
  <sheetData>
    <row r="5" spans="1:9" x14ac:dyDescent="0.25">
      <c r="A5" s="8" t="s">
        <v>43</v>
      </c>
      <c r="B5" s="3" t="s">
        <v>42</v>
      </c>
      <c r="C5" s="3" t="s">
        <v>33</v>
      </c>
      <c r="D5" s="3" t="s">
        <v>34</v>
      </c>
      <c r="E5" s="3" t="s">
        <v>35</v>
      </c>
      <c r="F5" s="3" t="s">
        <v>36</v>
      </c>
      <c r="G5" s="3" t="s">
        <v>37</v>
      </c>
      <c r="H5" s="3" t="s">
        <v>38</v>
      </c>
      <c r="I5" s="3" t="s">
        <v>39</v>
      </c>
    </row>
    <row r="6" spans="1:9" x14ac:dyDescent="0.25">
      <c r="A6" s="9"/>
      <c r="B6" s="4" t="s">
        <v>44</v>
      </c>
      <c r="C6" s="5">
        <v>2371626</v>
      </c>
      <c r="D6" s="5">
        <v>1941827</v>
      </c>
      <c r="E6" s="5">
        <v>2712851.38</v>
      </c>
      <c r="F6" s="5">
        <v>2070576.5</v>
      </c>
      <c r="G6" s="5">
        <v>2814310.5</v>
      </c>
      <c r="H6" s="5">
        <v>1948920</v>
      </c>
      <c r="I6" s="5">
        <v>3199769.3</v>
      </c>
    </row>
    <row r="7" spans="1:9" x14ac:dyDescent="0.25">
      <c r="A7" s="2" t="s">
        <v>30</v>
      </c>
      <c r="B7" s="2" t="s">
        <v>0</v>
      </c>
      <c r="C7" s="2">
        <v>78306</v>
      </c>
      <c r="D7" s="2">
        <v>66630</v>
      </c>
      <c r="E7" s="2">
        <v>95200</v>
      </c>
      <c r="F7" s="2">
        <v>36100</v>
      </c>
      <c r="G7" s="2">
        <v>52753</v>
      </c>
      <c r="H7" s="2">
        <v>41608</v>
      </c>
      <c r="I7" s="2">
        <v>80711.448000000004</v>
      </c>
    </row>
    <row r="8" spans="1:9" x14ac:dyDescent="0.25">
      <c r="A8" s="2" t="s">
        <v>30</v>
      </c>
      <c r="B8" s="2" t="s">
        <v>1</v>
      </c>
      <c r="C8" s="2">
        <v>28250</v>
      </c>
      <c r="D8" s="2">
        <v>19940</v>
      </c>
      <c r="E8" s="2">
        <v>17640</v>
      </c>
      <c r="F8" s="2">
        <v>17503</v>
      </c>
      <c r="G8" s="2">
        <v>18319</v>
      </c>
      <c r="H8" s="2">
        <v>13328</v>
      </c>
      <c r="I8" s="2">
        <v>26800.664000000004</v>
      </c>
    </row>
    <row r="9" spans="1:9" x14ac:dyDescent="0.25">
      <c r="A9" s="2" t="s">
        <v>30</v>
      </c>
      <c r="B9" s="2" t="s">
        <v>2</v>
      </c>
      <c r="C9" s="2">
        <v>2990</v>
      </c>
      <c r="D9" s="2">
        <v>1560</v>
      </c>
      <c r="E9" s="2">
        <v>3640</v>
      </c>
      <c r="F9" s="2">
        <v>2165</v>
      </c>
      <c r="G9" s="2">
        <v>1460</v>
      </c>
      <c r="H9" s="2">
        <v>1120</v>
      </c>
      <c r="I9" s="2">
        <v>2127.3682000000003</v>
      </c>
    </row>
    <row r="10" spans="1:9" x14ac:dyDescent="0.25">
      <c r="A10" s="2" t="s">
        <v>30</v>
      </c>
      <c r="B10" s="2" t="s">
        <v>3</v>
      </c>
      <c r="C10" s="2">
        <v>20445</v>
      </c>
      <c r="D10" s="2">
        <v>12996</v>
      </c>
      <c r="E10" s="2">
        <v>14280</v>
      </c>
      <c r="F10" s="2">
        <v>9140</v>
      </c>
      <c r="G10" s="2">
        <v>10804</v>
      </c>
      <c r="H10" s="2">
        <v>8278</v>
      </c>
      <c r="I10" s="2">
        <v>22185.2608</v>
      </c>
    </row>
    <row r="11" spans="1:9" x14ac:dyDescent="0.25">
      <c r="A11" s="2" t="s">
        <v>30</v>
      </c>
      <c r="B11" s="2" t="s">
        <v>4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</row>
    <row r="12" spans="1:9" x14ac:dyDescent="0.25">
      <c r="A12" s="2" t="s">
        <v>30</v>
      </c>
      <c r="B12" s="2" t="s">
        <v>5</v>
      </c>
      <c r="C12" s="2">
        <v>450</v>
      </c>
      <c r="D12" s="2">
        <v>90</v>
      </c>
      <c r="E12" s="2">
        <v>0</v>
      </c>
      <c r="F12" s="2">
        <v>52</v>
      </c>
      <c r="G12" s="2">
        <v>142</v>
      </c>
      <c r="H12" s="2">
        <v>112</v>
      </c>
      <c r="I12" s="2">
        <v>404.79520000000002</v>
      </c>
    </row>
    <row r="13" spans="1:9" x14ac:dyDescent="0.25">
      <c r="A13" s="2" t="s">
        <v>30</v>
      </c>
      <c r="B13" s="2" t="s">
        <v>6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</row>
    <row r="14" spans="1:9" x14ac:dyDescent="0.25">
      <c r="A14" s="2" t="s">
        <v>30</v>
      </c>
      <c r="B14" s="2" t="s">
        <v>7</v>
      </c>
      <c r="C14" s="2">
        <v>91</v>
      </c>
      <c r="D14" s="2">
        <v>0</v>
      </c>
      <c r="E14" s="2">
        <v>0</v>
      </c>
      <c r="F14" s="2">
        <v>130</v>
      </c>
      <c r="G14" s="2">
        <v>96</v>
      </c>
      <c r="H14" s="2">
        <v>54</v>
      </c>
      <c r="I14" s="2">
        <v>106</v>
      </c>
    </row>
    <row r="15" spans="1:9" x14ac:dyDescent="0.25">
      <c r="A15" s="2" t="s">
        <v>30</v>
      </c>
      <c r="B15" s="2" t="s">
        <v>8</v>
      </c>
      <c r="C15" s="2">
        <v>1630</v>
      </c>
      <c r="D15" s="2">
        <v>900</v>
      </c>
      <c r="E15" s="2">
        <v>180</v>
      </c>
      <c r="F15" s="2">
        <v>1305</v>
      </c>
      <c r="G15" s="2">
        <v>1049</v>
      </c>
      <c r="H15" s="2">
        <v>840</v>
      </c>
      <c r="I15" s="2">
        <v>1775</v>
      </c>
    </row>
    <row r="16" spans="1:9" x14ac:dyDescent="0.25">
      <c r="A16" s="2" t="s">
        <v>30</v>
      </c>
      <c r="B16" s="2" t="s">
        <v>28</v>
      </c>
      <c r="C16" s="2">
        <v>0</v>
      </c>
      <c r="D16" s="2">
        <v>450</v>
      </c>
      <c r="E16" s="2">
        <v>1470</v>
      </c>
      <c r="F16" s="2">
        <v>0</v>
      </c>
      <c r="G16" s="2">
        <v>0</v>
      </c>
      <c r="H16" s="2">
        <v>0</v>
      </c>
      <c r="I16" s="2">
        <v>0</v>
      </c>
    </row>
    <row r="17" spans="1:9" x14ac:dyDescent="0.25">
      <c r="A17" s="2" t="s">
        <v>30</v>
      </c>
      <c r="B17" s="2" t="s">
        <v>9</v>
      </c>
      <c r="C17" s="2">
        <v>469</v>
      </c>
      <c r="D17" s="2">
        <v>371</v>
      </c>
      <c r="E17" s="2">
        <v>421</v>
      </c>
      <c r="F17" s="2">
        <v>338.59258</v>
      </c>
      <c r="G17" s="2">
        <v>344</v>
      </c>
      <c r="H17" s="2">
        <v>224</v>
      </c>
      <c r="I17" s="2">
        <v>679</v>
      </c>
    </row>
    <row r="18" spans="1:9" x14ac:dyDescent="0.25">
      <c r="A18" s="2" t="s">
        <v>30</v>
      </c>
      <c r="B18" s="2" t="s">
        <v>10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</row>
    <row r="19" spans="1:9" x14ac:dyDescent="0.25">
      <c r="A19" s="2" t="s">
        <v>30</v>
      </c>
      <c r="B19" s="2" t="s">
        <v>11</v>
      </c>
      <c r="C19" s="2">
        <v>1.5900000000000005</v>
      </c>
      <c r="D19" s="2">
        <v>1.3500000000000008</v>
      </c>
      <c r="E19" s="2">
        <v>1.6800000000000008</v>
      </c>
      <c r="F19" s="2">
        <v>1.7700000000000005</v>
      </c>
      <c r="G19" s="2">
        <v>1.095</v>
      </c>
      <c r="H19" s="2">
        <v>0.86000000000000021</v>
      </c>
      <c r="I19" s="2">
        <v>1.650000000000001</v>
      </c>
    </row>
    <row r="20" spans="1:9" x14ac:dyDescent="0.25">
      <c r="A20" s="2" t="s">
        <v>30</v>
      </c>
      <c r="B20" s="2" t="s">
        <v>12</v>
      </c>
      <c r="C20" s="2">
        <v>25.5</v>
      </c>
      <c r="D20" s="2">
        <v>21.6</v>
      </c>
      <c r="E20" s="2">
        <v>8.8999999999999986</v>
      </c>
      <c r="F20" s="2">
        <v>0</v>
      </c>
      <c r="G20" s="2">
        <v>0</v>
      </c>
      <c r="H20" s="2">
        <v>0</v>
      </c>
      <c r="I20" s="2">
        <v>0</v>
      </c>
    </row>
    <row r="21" spans="1:9" x14ac:dyDescent="0.25">
      <c r="A21" s="2" t="s">
        <v>30</v>
      </c>
      <c r="B21" s="2" t="s">
        <v>29</v>
      </c>
      <c r="C21" s="2">
        <v>0</v>
      </c>
      <c r="D21" s="2">
        <v>0</v>
      </c>
      <c r="E21" s="2">
        <v>19.5</v>
      </c>
      <c r="F21" s="2">
        <v>23.5</v>
      </c>
      <c r="G21" s="2">
        <v>36.5</v>
      </c>
      <c r="H21" s="2">
        <v>27.5</v>
      </c>
      <c r="I21" s="2">
        <v>54.5</v>
      </c>
    </row>
    <row r="22" spans="1:9" x14ac:dyDescent="0.25">
      <c r="A22" s="2" t="s">
        <v>30</v>
      </c>
      <c r="B22" s="2" t="s">
        <v>13</v>
      </c>
      <c r="C22" s="2">
        <v>171</v>
      </c>
      <c r="D22" s="2">
        <v>134</v>
      </c>
      <c r="E22" s="2">
        <v>156</v>
      </c>
      <c r="F22" s="2">
        <v>76.7</v>
      </c>
      <c r="G22" s="2">
        <v>46.3</v>
      </c>
      <c r="H22" s="2">
        <v>28</v>
      </c>
      <c r="I22" s="2">
        <v>143</v>
      </c>
    </row>
    <row r="23" spans="1:9" x14ac:dyDescent="0.25">
      <c r="A23" s="2" t="s">
        <v>30</v>
      </c>
      <c r="B23" s="2" t="s">
        <v>14</v>
      </c>
      <c r="C23" s="2">
        <v>375</v>
      </c>
      <c r="D23" s="2">
        <v>2625</v>
      </c>
      <c r="E23" s="2">
        <v>4050</v>
      </c>
      <c r="F23" s="2">
        <v>2335</v>
      </c>
      <c r="G23" s="2">
        <v>2555</v>
      </c>
      <c r="H23" s="2">
        <v>1960</v>
      </c>
      <c r="I23" s="2">
        <v>1047.3679999999999</v>
      </c>
    </row>
    <row r="24" spans="1:9" x14ac:dyDescent="0.25">
      <c r="A24" s="2" t="s">
        <v>30</v>
      </c>
      <c r="B24" s="2" t="s">
        <v>15</v>
      </c>
      <c r="C24" s="2">
        <v>5.1000000000000005</v>
      </c>
      <c r="D24" s="2">
        <v>4.5000000000000009</v>
      </c>
      <c r="E24" s="2">
        <v>5.6000000000000023</v>
      </c>
      <c r="F24" s="2">
        <v>5.35</v>
      </c>
      <c r="G24" s="2">
        <v>7.1999999999999993</v>
      </c>
      <c r="H24" s="2">
        <v>5.5000000000000009</v>
      </c>
      <c r="I24" s="2">
        <v>6.4000000000000021</v>
      </c>
    </row>
    <row r="25" spans="1:9" x14ac:dyDescent="0.25">
      <c r="A25" s="5" t="s">
        <v>30</v>
      </c>
      <c r="B25" s="5" t="s">
        <v>17</v>
      </c>
      <c r="C25" s="5">
        <f>SUM(C7:C24)</f>
        <v>133209.19</v>
      </c>
      <c r="D25" s="5">
        <f t="shared" ref="D25:I25" si="0">SUM(D7:D24)</f>
        <v>105723.45000000001</v>
      </c>
      <c r="E25" s="5">
        <f t="shared" si="0"/>
        <v>137072.68</v>
      </c>
      <c r="F25" s="5">
        <f t="shared" si="0"/>
        <v>69175.912580000004</v>
      </c>
      <c r="G25" s="5">
        <f t="shared" si="0"/>
        <v>87613.095000000001</v>
      </c>
      <c r="H25" s="5">
        <f t="shared" si="0"/>
        <v>67585.86</v>
      </c>
      <c r="I25" s="5">
        <f t="shared" si="0"/>
        <v>136042.45419999998</v>
      </c>
    </row>
    <row r="26" spans="1:9" x14ac:dyDescent="0.25">
      <c r="A26" s="5" t="s">
        <v>30</v>
      </c>
      <c r="B26" s="5" t="s">
        <v>40</v>
      </c>
      <c r="C26" s="5">
        <f t="shared" ref="C26:I26" si="1">C25/C6*1000</f>
        <v>56.167873855321204</v>
      </c>
      <c r="D26" s="5">
        <f t="shared" si="1"/>
        <v>54.445349662972042</v>
      </c>
      <c r="E26" s="5">
        <f t="shared" si="1"/>
        <v>50.527161572706568</v>
      </c>
      <c r="F26" s="5">
        <f t="shared" si="1"/>
        <v>33.409010765842268</v>
      </c>
      <c r="G26" s="5">
        <f t="shared" si="1"/>
        <v>31.131282422461915</v>
      </c>
      <c r="H26" s="5">
        <f t="shared" si="1"/>
        <v>34.678622006034111</v>
      </c>
      <c r="I26" s="5">
        <f t="shared" si="1"/>
        <v>42.516332099317282</v>
      </c>
    </row>
    <row r="27" spans="1:9" x14ac:dyDescent="0.25">
      <c r="A27" s="2"/>
      <c r="B27" s="2"/>
      <c r="C27" s="2"/>
      <c r="D27" s="2"/>
      <c r="E27" s="2"/>
      <c r="F27" s="2"/>
      <c r="G27" s="2"/>
      <c r="H27" s="2"/>
      <c r="I27" s="2"/>
    </row>
    <row r="28" spans="1:9" x14ac:dyDescent="0.25">
      <c r="A28" s="2" t="s">
        <v>31</v>
      </c>
      <c r="B28" s="2" t="s">
        <v>18</v>
      </c>
      <c r="C28" s="2">
        <v>81480</v>
      </c>
      <c r="D28" s="2">
        <v>62780</v>
      </c>
      <c r="E28" s="2">
        <v>84280</v>
      </c>
      <c r="F28" s="2">
        <v>94815</v>
      </c>
      <c r="G28" s="2">
        <v>92880</v>
      </c>
      <c r="H28" s="2">
        <v>63640</v>
      </c>
      <c r="I28" s="2">
        <v>100446.89000000001</v>
      </c>
    </row>
    <row r="29" spans="1:9" x14ac:dyDescent="0.25">
      <c r="A29" s="2" t="s">
        <v>31</v>
      </c>
      <c r="B29" s="2" t="s">
        <v>19</v>
      </c>
      <c r="C29" s="2">
        <v>62610</v>
      </c>
      <c r="D29" s="2">
        <v>46150</v>
      </c>
      <c r="E29" s="2">
        <v>63700</v>
      </c>
      <c r="F29" s="2">
        <v>60416</v>
      </c>
      <c r="G29" s="2">
        <v>65024</v>
      </c>
      <c r="H29" s="2">
        <v>7500</v>
      </c>
      <c r="I29" s="2">
        <v>37828.3125</v>
      </c>
    </row>
    <row r="30" spans="1:9" x14ac:dyDescent="0.25">
      <c r="A30" s="2" t="s">
        <v>31</v>
      </c>
      <c r="B30" s="2" t="s">
        <v>20</v>
      </c>
      <c r="C30" s="2">
        <v>9266</v>
      </c>
      <c r="D30" s="2">
        <v>26428</v>
      </c>
      <c r="E30" s="2">
        <v>35332</v>
      </c>
      <c r="F30" s="2">
        <v>28174</v>
      </c>
      <c r="G30" s="2">
        <v>6000</v>
      </c>
      <c r="H30" s="2">
        <v>40525</v>
      </c>
      <c r="I30" s="2">
        <v>58974.999999999993</v>
      </c>
    </row>
    <row r="31" spans="1:9" x14ac:dyDescent="0.25">
      <c r="A31" s="2" t="s">
        <v>31</v>
      </c>
      <c r="B31" s="2" t="s">
        <v>21</v>
      </c>
      <c r="C31" s="2">
        <v>25486</v>
      </c>
      <c r="D31" s="2">
        <v>0</v>
      </c>
      <c r="E31" s="2">
        <v>0</v>
      </c>
      <c r="F31" s="2">
        <v>7176</v>
      </c>
      <c r="G31" s="2">
        <v>39990</v>
      </c>
      <c r="H31" s="2">
        <v>27586</v>
      </c>
      <c r="I31" s="2">
        <v>51819.464500000002</v>
      </c>
    </row>
    <row r="32" spans="1:9" x14ac:dyDescent="0.25">
      <c r="A32" s="2" t="s">
        <v>31</v>
      </c>
      <c r="B32" s="2" t="s">
        <v>22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</row>
    <row r="33" spans="1:9" x14ac:dyDescent="0.25">
      <c r="A33" s="2" t="s">
        <v>31</v>
      </c>
      <c r="B33" s="2" t="s">
        <v>6</v>
      </c>
      <c r="C33" s="2">
        <v>430</v>
      </c>
      <c r="D33" s="2">
        <v>355</v>
      </c>
      <c r="E33" s="2">
        <v>490</v>
      </c>
      <c r="F33" s="2">
        <v>426</v>
      </c>
      <c r="G33" s="2">
        <v>589</v>
      </c>
      <c r="H33" s="2">
        <v>325</v>
      </c>
      <c r="I33" s="2">
        <v>674.11090000000024</v>
      </c>
    </row>
    <row r="34" spans="1:9" x14ac:dyDescent="0.25">
      <c r="A34" s="2" t="s">
        <v>31</v>
      </c>
      <c r="B34" s="2" t="s">
        <v>7</v>
      </c>
      <c r="C34" s="2">
        <v>535</v>
      </c>
      <c r="D34" s="2">
        <v>423</v>
      </c>
      <c r="E34" s="2">
        <v>487</v>
      </c>
      <c r="F34" s="2">
        <v>254.5</v>
      </c>
      <c r="G34" s="2">
        <v>368</v>
      </c>
      <c r="H34" s="2">
        <v>222</v>
      </c>
      <c r="I34" s="2">
        <v>414.14553749999993</v>
      </c>
    </row>
    <row r="35" spans="1:9" x14ac:dyDescent="0.25">
      <c r="A35" s="2" t="s">
        <v>31</v>
      </c>
      <c r="B35" s="2" t="s">
        <v>23</v>
      </c>
      <c r="C35" s="2">
        <v>2150</v>
      </c>
      <c r="D35" s="2">
        <v>1942</v>
      </c>
      <c r="E35" s="2">
        <v>2000</v>
      </c>
      <c r="F35" s="2">
        <v>1780</v>
      </c>
      <c r="G35" s="2">
        <v>1995</v>
      </c>
      <c r="H35" s="2">
        <v>1530</v>
      </c>
      <c r="I35" s="2">
        <v>2781.6459500000001</v>
      </c>
    </row>
    <row r="36" spans="1:9" x14ac:dyDescent="0.25">
      <c r="A36" s="2" t="s">
        <v>31</v>
      </c>
      <c r="B36" s="2" t="s">
        <v>24</v>
      </c>
      <c r="C36" s="2">
        <v>1437</v>
      </c>
      <c r="D36" s="2">
        <v>1128</v>
      </c>
      <c r="E36" s="2">
        <v>1470</v>
      </c>
      <c r="F36" s="2">
        <v>1041.9999999999998</v>
      </c>
      <c r="G36" s="2">
        <v>1650</v>
      </c>
      <c r="H36" s="2">
        <v>1595</v>
      </c>
      <c r="I36" s="2">
        <v>2095.1590000000001</v>
      </c>
    </row>
    <row r="37" spans="1:9" x14ac:dyDescent="0.25">
      <c r="A37" s="2" t="s">
        <v>31</v>
      </c>
      <c r="B37" s="2" t="s">
        <v>9</v>
      </c>
      <c r="C37" s="2">
        <v>672</v>
      </c>
      <c r="D37" s="2">
        <v>511</v>
      </c>
      <c r="E37" s="2">
        <v>693</v>
      </c>
      <c r="F37" s="2">
        <v>624.5</v>
      </c>
      <c r="G37" s="2">
        <v>763</v>
      </c>
      <c r="H37" s="2">
        <v>518</v>
      </c>
      <c r="I37" s="2">
        <v>985.78980000000013</v>
      </c>
    </row>
    <row r="38" spans="1:9" x14ac:dyDescent="0.25">
      <c r="A38" s="2" t="s">
        <v>31</v>
      </c>
      <c r="B38" s="2" t="s">
        <v>10</v>
      </c>
      <c r="C38" s="2">
        <v>580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</row>
    <row r="39" spans="1:9" x14ac:dyDescent="0.25">
      <c r="A39" s="2" t="s">
        <v>31</v>
      </c>
      <c r="B39" s="2" t="s">
        <v>11</v>
      </c>
      <c r="C39" s="2">
        <v>2.8800000000000003</v>
      </c>
      <c r="D39" s="2">
        <v>2.19</v>
      </c>
      <c r="E39" s="2">
        <v>2.9400000000000004</v>
      </c>
      <c r="F39" s="2">
        <v>2.8000000000000007</v>
      </c>
      <c r="G39" s="2">
        <v>3.24</v>
      </c>
      <c r="H39" s="2">
        <v>2.2400000000000002</v>
      </c>
      <c r="I39" s="2">
        <v>4.3677209999999667</v>
      </c>
    </row>
    <row r="40" spans="1:9" x14ac:dyDescent="0.25">
      <c r="A40" s="2" t="s">
        <v>31</v>
      </c>
      <c r="B40" s="2" t="s">
        <v>12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</row>
    <row r="41" spans="1:9" x14ac:dyDescent="0.25">
      <c r="A41" s="2" t="s">
        <v>31</v>
      </c>
      <c r="B41" s="2" t="s">
        <v>13</v>
      </c>
      <c r="C41" s="2">
        <v>288</v>
      </c>
      <c r="D41" s="2">
        <v>205</v>
      </c>
      <c r="E41" s="2">
        <v>294</v>
      </c>
      <c r="F41" s="2">
        <v>178.5</v>
      </c>
      <c r="G41" s="2">
        <v>324</v>
      </c>
      <c r="H41" s="2">
        <v>222</v>
      </c>
      <c r="I41" s="2">
        <v>408.74201750000009</v>
      </c>
    </row>
    <row r="42" spans="1:9" x14ac:dyDescent="0.25">
      <c r="A42" s="2" t="s">
        <v>31</v>
      </c>
      <c r="B42" s="2" t="s">
        <v>25</v>
      </c>
      <c r="C42" s="2">
        <v>186</v>
      </c>
      <c r="D42" s="2">
        <v>135</v>
      </c>
      <c r="E42" s="2">
        <v>196</v>
      </c>
      <c r="F42" s="2">
        <v>200.84999999999997</v>
      </c>
      <c r="G42" s="2">
        <v>200</v>
      </c>
      <c r="H42" s="2">
        <v>124</v>
      </c>
      <c r="I42" s="2">
        <v>229.81149000000005</v>
      </c>
    </row>
    <row r="43" spans="1:9" x14ac:dyDescent="0.25">
      <c r="A43" s="2" t="s">
        <v>31</v>
      </c>
      <c r="B43" s="2" t="s">
        <v>15</v>
      </c>
      <c r="C43" s="2">
        <v>9.6000000000000032</v>
      </c>
      <c r="D43" s="2">
        <v>7.2999999999999989</v>
      </c>
      <c r="E43" s="2">
        <v>9.8000000000000043</v>
      </c>
      <c r="F43" s="2">
        <v>8.3400000000000016</v>
      </c>
      <c r="G43" s="2">
        <v>10.800000000000002</v>
      </c>
      <c r="H43" s="2">
        <v>7.0000000000000009</v>
      </c>
      <c r="I43" s="2">
        <v>12.304066500000101</v>
      </c>
    </row>
    <row r="44" spans="1:9" x14ac:dyDescent="0.25">
      <c r="A44" s="2" t="s">
        <v>31</v>
      </c>
      <c r="B44" s="2" t="s">
        <v>5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52.474800000000002</v>
      </c>
    </row>
    <row r="45" spans="1:9" x14ac:dyDescent="0.25">
      <c r="A45" s="2" t="s">
        <v>31</v>
      </c>
      <c r="B45" s="2" t="s">
        <v>16</v>
      </c>
      <c r="C45" s="2">
        <v>33600</v>
      </c>
      <c r="D45" s="2">
        <v>25550</v>
      </c>
      <c r="E45" s="2">
        <v>34300</v>
      </c>
      <c r="F45" s="2">
        <v>31350</v>
      </c>
      <c r="G45" s="2">
        <v>37800</v>
      </c>
      <c r="H45" s="2">
        <v>23100</v>
      </c>
      <c r="I45" s="2">
        <v>47250</v>
      </c>
    </row>
    <row r="46" spans="1:9" x14ac:dyDescent="0.25">
      <c r="A46" s="5" t="s">
        <v>31</v>
      </c>
      <c r="B46" s="5" t="s">
        <v>26</v>
      </c>
      <c r="C46" s="5">
        <f>SUM(C28:C44)</f>
        <v>185132.48</v>
      </c>
      <c r="D46" s="5">
        <f t="shared" ref="D46:I46" si="2">SUM(D28:D44)</f>
        <v>140066.49</v>
      </c>
      <c r="E46" s="5">
        <f t="shared" si="2"/>
        <v>188954.74</v>
      </c>
      <c r="F46" s="5">
        <f t="shared" si="2"/>
        <v>195098.49</v>
      </c>
      <c r="G46" s="5">
        <f t="shared" si="2"/>
        <v>209797.03999999998</v>
      </c>
      <c r="H46" s="5">
        <f t="shared" si="2"/>
        <v>143796.24</v>
      </c>
      <c r="I46" s="5">
        <f t="shared" si="2"/>
        <v>256728.21828249999</v>
      </c>
    </row>
    <row r="47" spans="1:9" x14ac:dyDescent="0.25">
      <c r="A47" s="5" t="s">
        <v>31</v>
      </c>
      <c r="B47" s="5" t="s">
        <v>40</v>
      </c>
      <c r="C47" s="5">
        <f>C46/C6*1000</f>
        <v>78.06141440513808</v>
      </c>
      <c r="D47" s="5">
        <f t="shared" ref="D47:I47" si="3">D46/D6*1000</f>
        <v>72.131291819508121</v>
      </c>
      <c r="E47" s="5">
        <f t="shared" si="3"/>
        <v>69.651710887310003</v>
      </c>
      <c r="F47" s="5">
        <f t="shared" si="3"/>
        <v>94.224236583386315</v>
      </c>
      <c r="G47" s="5">
        <f t="shared" si="3"/>
        <v>74.546515034499564</v>
      </c>
      <c r="H47" s="5">
        <f t="shared" si="3"/>
        <v>73.782525706545158</v>
      </c>
      <c r="I47" s="5">
        <f t="shared" si="3"/>
        <v>80.233352536540679</v>
      </c>
    </row>
    <row r="48" spans="1:9" x14ac:dyDescent="0.25">
      <c r="A48" s="2"/>
      <c r="B48" s="2"/>
      <c r="C48" s="2"/>
      <c r="D48" s="2"/>
      <c r="E48" s="2"/>
      <c r="F48" s="2"/>
      <c r="G48" s="2"/>
      <c r="H48" s="2"/>
      <c r="I48" s="2"/>
    </row>
    <row r="49" spans="1:9" x14ac:dyDescent="0.25">
      <c r="A49" s="5" t="s">
        <v>45</v>
      </c>
      <c r="B49" s="5" t="s">
        <v>41</v>
      </c>
      <c r="C49" s="5">
        <f t="shared" ref="C49" si="4">C46+C25</f>
        <v>318341.67000000004</v>
      </c>
      <c r="D49" s="5">
        <f t="shared" ref="D49:I49" si="5">D46+D25</f>
        <v>245789.94</v>
      </c>
      <c r="E49" s="5">
        <f t="shared" si="5"/>
        <v>326027.42</v>
      </c>
      <c r="F49" s="5">
        <f t="shared" si="5"/>
        <v>264274.40257999999</v>
      </c>
      <c r="G49" s="5">
        <f t="shared" si="5"/>
        <v>297410.13500000001</v>
      </c>
      <c r="H49" s="5">
        <f t="shared" si="5"/>
        <v>211382.09999999998</v>
      </c>
      <c r="I49" s="5">
        <f t="shared" si="5"/>
        <v>392770.67248249997</v>
      </c>
    </row>
    <row r="50" spans="1:9" x14ac:dyDescent="0.25">
      <c r="A50" s="5" t="s">
        <v>45</v>
      </c>
      <c r="B50" s="5" t="s">
        <v>40</v>
      </c>
      <c r="C50" s="5">
        <f>C49/C6*1000</f>
        <v>134.2292882604593</v>
      </c>
      <c r="D50" s="5">
        <f t="shared" ref="D50:I50" si="6">D49/D6*1000</f>
        <v>126.57664148248016</v>
      </c>
      <c r="E50" s="5">
        <f t="shared" si="6"/>
        <v>120.17887246001659</v>
      </c>
      <c r="F50" s="5">
        <f t="shared" si="6"/>
        <v>127.63324734922857</v>
      </c>
      <c r="G50" s="5">
        <f t="shared" si="6"/>
        <v>105.67779745696149</v>
      </c>
      <c r="H50" s="5">
        <f t="shared" si="6"/>
        <v>108.46114771257926</v>
      </c>
      <c r="I50" s="5">
        <f t="shared" si="6"/>
        <v>122.74968463585796</v>
      </c>
    </row>
    <row r="52" spans="1:9" x14ac:dyDescent="0.25">
      <c r="A52" s="1" t="s">
        <v>32</v>
      </c>
      <c r="B52" s="1" t="s">
        <v>4</v>
      </c>
      <c r="C52" s="1">
        <v>2600</v>
      </c>
      <c r="D52" s="1">
        <v>2000</v>
      </c>
      <c r="E52" s="1">
        <v>2400</v>
      </c>
      <c r="F52" s="1">
        <v>2200</v>
      </c>
      <c r="G52" s="1">
        <v>2500</v>
      </c>
      <c r="H52" s="1">
        <v>1200</v>
      </c>
      <c r="I52" s="1">
        <v>2975</v>
      </c>
    </row>
    <row r="53" spans="1:9" x14ac:dyDescent="0.25">
      <c r="A53" s="1" t="s">
        <v>32</v>
      </c>
      <c r="B53" s="1" t="s">
        <v>27</v>
      </c>
      <c r="C53" s="1">
        <v>0</v>
      </c>
      <c r="D53" s="1">
        <v>760</v>
      </c>
      <c r="E53" s="1">
        <v>1005</v>
      </c>
      <c r="F53" s="1">
        <v>1400</v>
      </c>
      <c r="G53" s="1">
        <v>1335</v>
      </c>
      <c r="H53" s="1">
        <v>1105</v>
      </c>
      <c r="I53" s="1">
        <v>1713.4290000000001</v>
      </c>
    </row>
  </sheetData>
  <sortState ref="A11:AE52">
    <sortCondition ref="A11:A52"/>
  </sortState>
  <mergeCells count="1">
    <mergeCell ref="A5:A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2"/>
  <sheetViews>
    <sheetView workbookViewId="0">
      <selection activeCell="O32" sqref="O32"/>
    </sheetView>
  </sheetViews>
  <sheetFormatPr defaultRowHeight="15" x14ac:dyDescent="0.25"/>
  <cols>
    <col min="1" max="1" width="9.140625" style="1"/>
    <col min="2" max="2" width="16.42578125" style="1" customWidth="1"/>
    <col min="3" max="7" width="12.5703125" style="1" customWidth="1"/>
    <col min="8" max="8" width="13.28515625" style="1" bestFit="1" customWidth="1"/>
    <col min="9" max="9" width="10.5703125" style="1" bestFit="1" customWidth="1"/>
    <col min="10" max="16384" width="9.140625" style="1"/>
  </cols>
  <sheetData>
    <row r="1" spans="2:14" x14ac:dyDescent="0.25">
      <c r="B1" s="1" t="s">
        <v>50</v>
      </c>
    </row>
    <row r="2" spans="2:14" x14ac:dyDescent="0.25">
      <c r="B2" s="1" t="s">
        <v>54</v>
      </c>
    </row>
    <row r="4" spans="2:14" x14ac:dyDescent="0.25">
      <c r="B4" s="8" t="s">
        <v>52</v>
      </c>
      <c r="C4" s="3" t="s">
        <v>46</v>
      </c>
      <c r="D4" s="10" t="s">
        <v>47</v>
      </c>
      <c r="E4" s="10"/>
      <c r="F4" s="10" t="s">
        <v>53</v>
      </c>
      <c r="G4" s="10"/>
      <c r="H4" s="11" t="s">
        <v>45</v>
      </c>
      <c r="I4" s="12"/>
    </row>
    <row r="5" spans="2:14" x14ac:dyDescent="0.25">
      <c r="B5" s="9"/>
      <c r="C5" s="6" t="s">
        <v>51</v>
      </c>
      <c r="D5" s="3" t="s">
        <v>48</v>
      </c>
      <c r="E5" s="6" t="s">
        <v>49</v>
      </c>
      <c r="F5" s="3" t="s">
        <v>48</v>
      </c>
      <c r="G5" s="6" t="s">
        <v>49</v>
      </c>
      <c r="H5" s="3" t="s">
        <v>48</v>
      </c>
      <c r="I5" s="6" t="s">
        <v>49</v>
      </c>
    </row>
    <row r="6" spans="2:14" x14ac:dyDescent="0.25">
      <c r="B6" s="2" t="s">
        <v>33</v>
      </c>
      <c r="C6" s="2">
        <v>2371626</v>
      </c>
      <c r="D6" s="2">
        <v>133209.19</v>
      </c>
      <c r="E6" s="2">
        <v>56.167873855321204</v>
      </c>
      <c r="F6" s="2">
        <v>185132.48</v>
      </c>
      <c r="G6" s="2">
        <v>78.06141440513808</v>
      </c>
      <c r="H6" s="2">
        <v>318341.67000000004</v>
      </c>
      <c r="I6" s="2">
        <v>134.2292882604593</v>
      </c>
    </row>
    <row r="7" spans="2:14" x14ac:dyDescent="0.25">
      <c r="B7" s="2" t="s">
        <v>34</v>
      </c>
      <c r="C7" s="2">
        <v>1941827</v>
      </c>
      <c r="D7" s="2">
        <v>105723.45000000001</v>
      </c>
      <c r="E7" s="2">
        <v>54.445349662972042</v>
      </c>
      <c r="F7" s="2">
        <v>140066.49</v>
      </c>
      <c r="G7" s="2">
        <v>72.131291819508121</v>
      </c>
      <c r="H7" s="2">
        <v>245789.94</v>
      </c>
      <c r="I7" s="2">
        <v>126.57664148248016</v>
      </c>
    </row>
    <row r="8" spans="2:14" x14ac:dyDescent="0.25">
      <c r="B8" s="2" t="s">
        <v>35</v>
      </c>
      <c r="C8" s="2">
        <v>2712851.38</v>
      </c>
      <c r="D8" s="2">
        <v>137072.68</v>
      </c>
      <c r="E8" s="2">
        <v>50.527161572706568</v>
      </c>
      <c r="F8" s="2">
        <v>188954.74</v>
      </c>
      <c r="G8" s="2">
        <v>69.651710887310003</v>
      </c>
      <c r="H8" s="2">
        <v>326027.42</v>
      </c>
      <c r="I8" s="2">
        <v>120.17887246001659</v>
      </c>
    </row>
    <row r="9" spans="2:14" x14ac:dyDescent="0.25">
      <c r="B9" s="2" t="s">
        <v>36</v>
      </c>
      <c r="C9" s="2">
        <v>2070576.5</v>
      </c>
      <c r="D9" s="2">
        <v>69175.912580000004</v>
      </c>
      <c r="E9" s="2">
        <v>33.409010765842268</v>
      </c>
      <c r="F9" s="2">
        <v>195098.49</v>
      </c>
      <c r="G9" s="2">
        <v>94.224236583386315</v>
      </c>
      <c r="H9" s="2">
        <v>264274.40257999999</v>
      </c>
      <c r="I9" s="2">
        <v>127.63324734922857</v>
      </c>
    </row>
    <row r="10" spans="2:14" x14ac:dyDescent="0.25">
      <c r="B10" s="2" t="s">
        <v>37</v>
      </c>
      <c r="C10" s="2">
        <v>2814310.5</v>
      </c>
      <c r="D10" s="2">
        <v>87613.095000000001</v>
      </c>
      <c r="E10" s="2">
        <v>31.131282422461915</v>
      </c>
      <c r="F10" s="2">
        <v>209797.03999999998</v>
      </c>
      <c r="G10" s="2">
        <v>74.546515034499564</v>
      </c>
      <c r="H10" s="2">
        <v>297410.13500000001</v>
      </c>
      <c r="I10" s="2">
        <v>105.67779745696149</v>
      </c>
    </row>
    <row r="11" spans="2:14" x14ac:dyDescent="0.25">
      <c r="B11" s="2" t="s">
        <v>38</v>
      </c>
      <c r="C11" s="2">
        <v>1948920</v>
      </c>
      <c r="D11" s="2">
        <v>67585.86</v>
      </c>
      <c r="E11" s="2">
        <v>34.678622006034111</v>
      </c>
      <c r="F11" s="2">
        <v>143796.24</v>
      </c>
      <c r="G11" s="2">
        <v>73.782525706545158</v>
      </c>
      <c r="H11" s="2">
        <v>211382.09999999998</v>
      </c>
      <c r="I11" s="2">
        <v>108.46114771257926</v>
      </c>
    </row>
    <row r="12" spans="2:14" ht="15.75" x14ac:dyDescent="0.25">
      <c r="B12" s="2" t="s">
        <v>39</v>
      </c>
      <c r="C12" s="2">
        <v>3199769.3</v>
      </c>
      <c r="D12" s="2">
        <v>136042.45419999998</v>
      </c>
      <c r="E12" s="2">
        <v>42.516332099317282</v>
      </c>
      <c r="F12" s="2">
        <v>256728.21828249999</v>
      </c>
      <c r="G12" s="2">
        <v>80.233352536540679</v>
      </c>
      <c r="H12" s="2">
        <v>392770.67248249997</v>
      </c>
      <c r="I12" s="2">
        <v>122.74968463585796</v>
      </c>
      <c r="N12" s="7"/>
    </row>
  </sheetData>
  <mergeCells count="4">
    <mergeCell ref="D4:E4"/>
    <mergeCell ref="F4:G4"/>
    <mergeCell ref="H4:I4"/>
    <mergeCell ref="B4:B5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REKAP</vt:lpstr>
      <vt:lpstr>GRAFIK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IWAN</dc:creator>
  <cp:lastModifiedBy>WILLY</cp:lastModifiedBy>
  <dcterms:created xsi:type="dcterms:W3CDTF">2013-10-14T01:14:17Z</dcterms:created>
  <dcterms:modified xsi:type="dcterms:W3CDTF">2013-10-15T03:31:20Z</dcterms:modified>
</cp:coreProperties>
</file>