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00-PROTOCOLS\A-16-037 PH REBOA\Analysis\28AUG19\"/>
    </mc:Choice>
  </mc:AlternateContent>
  <bookViews>
    <workbookView xWindow="0" yWindow="0" windowWidth="25200" windowHeight="13275" firstSheet="2" activeTab="6"/>
  </bookViews>
  <sheets>
    <sheet name="Vitals" sheetId="1" r:id="rId1"/>
    <sheet name="Blood gas" sheetId="4" r:id="rId2"/>
    <sheet name="Lactate" sheetId="12" r:id="rId3"/>
    <sheet name="pH" sheetId="11" r:id="rId4"/>
    <sheet name="Chemistry" sheetId="3" r:id="rId5"/>
    <sheet name="Myoglobin" sheetId="10" r:id="rId6"/>
    <sheet name="Creatinine" sheetId="9" r:id="rId7"/>
    <sheet name="Troponin" sheetId="8" r:id="rId8"/>
    <sheet name="Cytokines" sheetId="6" r:id="rId9"/>
    <sheet name="General" sheetId="7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0" i="1" l="1"/>
  <c r="C144" i="1" l="1"/>
  <c r="D144" i="1"/>
  <c r="E144" i="1"/>
  <c r="F144" i="1"/>
  <c r="G144" i="1"/>
  <c r="H144" i="1"/>
  <c r="I144" i="1"/>
  <c r="C145" i="1"/>
  <c r="C148" i="1" s="1"/>
  <c r="D145" i="1"/>
  <c r="E145" i="1"/>
  <c r="F145" i="1"/>
  <c r="G145" i="1"/>
  <c r="G148" i="1" s="1"/>
  <c r="H145" i="1"/>
  <c r="I145" i="1"/>
  <c r="C146" i="1"/>
  <c r="D146" i="1"/>
  <c r="D147" i="1" s="1"/>
  <c r="D148" i="1" s="1"/>
  <c r="E146" i="1"/>
  <c r="F146" i="1"/>
  <c r="F147" i="1" s="1"/>
  <c r="F148" i="1" s="1"/>
  <c r="G146" i="1"/>
  <c r="H146" i="1"/>
  <c r="H147" i="1" s="1"/>
  <c r="H148" i="1" s="1"/>
  <c r="I146" i="1"/>
  <c r="C147" i="1"/>
  <c r="E147" i="1"/>
  <c r="E148" i="1" s="1"/>
  <c r="G147" i="1"/>
  <c r="I147" i="1"/>
  <c r="I148" i="1" s="1"/>
  <c r="B145" i="1"/>
  <c r="B146" i="1"/>
  <c r="G207" i="3" l="1"/>
  <c r="G208" i="3"/>
  <c r="G209" i="3" s="1"/>
  <c r="G210" i="3" s="1"/>
  <c r="F207" i="3"/>
  <c r="F208" i="3"/>
  <c r="F209" i="3" s="1"/>
  <c r="E207" i="3"/>
  <c r="E208" i="3"/>
  <c r="E209" i="3" s="1"/>
  <c r="E210" i="3" s="1"/>
  <c r="D207" i="3"/>
  <c r="D208" i="3"/>
  <c r="D209" i="3" s="1"/>
  <c r="C207" i="3"/>
  <c r="C208" i="3"/>
  <c r="C209" i="3" s="1"/>
  <c r="C210" i="3" s="1"/>
  <c r="B207" i="3"/>
  <c r="B208" i="3"/>
  <c r="B209" i="3" s="1"/>
  <c r="G206" i="3"/>
  <c r="F206" i="3"/>
  <c r="E206" i="3"/>
  <c r="D206" i="3"/>
  <c r="C206" i="3"/>
  <c r="B206" i="3"/>
  <c r="G192" i="3"/>
  <c r="G193" i="3"/>
  <c r="G194" i="3" s="1"/>
  <c r="F192" i="3"/>
  <c r="F193" i="3"/>
  <c r="F194" i="3" s="1"/>
  <c r="F195" i="3" s="1"/>
  <c r="E192" i="3"/>
  <c r="E193" i="3"/>
  <c r="E194" i="3" s="1"/>
  <c r="D192" i="3"/>
  <c r="D193" i="3"/>
  <c r="D194" i="3" s="1"/>
  <c r="D195" i="3" s="1"/>
  <c r="C192" i="3"/>
  <c r="C193" i="3"/>
  <c r="C194" i="3" s="1"/>
  <c r="B192" i="3"/>
  <c r="B193" i="3"/>
  <c r="B194" i="3" s="1"/>
  <c r="B195" i="3" s="1"/>
  <c r="G191" i="3"/>
  <c r="F191" i="3"/>
  <c r="E191" i="3"/>
  <c r="D191" i="3"/>
  <c r="C191" i="3"/>
  <c r="B191" i="3"/>
  <c r="G124" i="3"/>
  <c r="G125" i="3"/>
  <c r="G126" i="3" s="1"/>
  <c r="G127" i="3" s="1"/>
  <c r="F124" i="3"/>
  <c r="F125" i="3"/>
  <c r="F126" i="3" s="1"/>
  <c r="E124" i="3"/>
  <c r="E125" i="3"/>
  <c r="E126" i="3" s="1"/>
  <c r="E127" i="3" s="1"/>
  <c r="D124" i="3"/>
  <c r="D125" i="3"/>
  <c r="D126" i="3" s="1"/>
  <c r="C124" i="3"/>
  <c r="C125" i="3"/>
  <c r="C126" i="3" s="1"/>
  <c r="C127" i="3" s="1"/>
  <c r="B124" i="3"/>
  <c r="B125" i="3"/>
  <c r="B126" i="3" s="1"/>
  <c r="G123" i="3"/>
  <c r="F123" i="3"/>
  <c r="E123" i="3"/>
  <c r="D123" i="3"/>
  <c r="C123" i="3"/>
  <c r="B123" i="3"/>
  <c r="G109" i="3"/>
  <c r="G110" i="3"/>
  <c r="G111" i="3" s="1"/>
  <c r="F109" i="3"/>
  <c r="F110" i="3"/>
  <c r="F111" i="3" s="1"/>
  <c r="F112" i="3" s="1"/>
  <c r="E109" i="3"/>
  <c r="E110" i="3"/>
  <c r="E111" i="3" s="1"/>
  <c r="D109" i="3"/>
  <c r="D110" i="3"/>
  <c r="D111" i="3" s="1"/>
  <c r="D112" i="3" s="1"/>
  <c r="C109" i="3"/>
  <c r="C110" i="3"/>
  <c r="C111" i="3" s="1"/>
  <c r="B109" i="3"/>
  <c r="B110" i="3"/>
  <c r="B111" i="3" s="1"/>
  <c r="B112" i="3" s="1"/>
  <c r="G108" i="3"/>
  <c r="F108" i="3"/>
  <c r="E108" i="3"/>
  <c r="D108" i="3"/>
  <c r="C108" i="3"/>
  <c r="B108" i="3"/>
  <c r="G42" i="3"/>
  <c r="G43" i="3"/>
  <c r="G44" i="3" s="1"/>
  <c r="G45" i="3" s="1"/>
  <c r="F42" i="3"/>
  <c r="F43" i="3"/>
  <c r="F44" i="3" s="1"/>
  <c r="E42" i="3"/>
  <c r="E43" i="3"/>
  <c r="E44" i="3" s="1"/>
  <c r="E45" i="3" s="1"/>
  <c r="D42" i="3"/>
  <c r="D43" i="3"/>
  <c r="D44" i="3" s="1"/>
  <c r="C42" i="3"/>
  <c r="C43" i="3"/>
  <c r="C44" i="3" s="1"/>
  <c r="C45" i="3" s="1"/>
  <c r="B42" i="3"/>
  <c r="B43" i="3"/>
  <c r="B44" i="3" s="1"/>
  <c r="G41" i="3"/>
  <c r="F41" i="3"/>
  <c r="E41" i="3"/>
  <c r="D41" i="3"/>
  <c r="C41" i="3"/>
  <c r="B41" i="3"/>
  <c r="G27" i="3"/>
  <c r="G28" i="3"/>
  <c r="G29" i="3" s="1"/>
  <c r="F27" i="3"/>
  <c r="F28" i="3"/>
  <c r="F29" i="3" s="1"/>
  <c r="F30" i="3" s="1"/>
  <c r="E27" i="3"/>
  <c r="E28" i="3"/>
  <c r="E29" i="3" s="1"/>
  <c r="D27" i="3"/>
  <c r="D28" i="3"/>
  <c r="D29" i="3" s="1"/>
  <c r="D30" i="3" s="1"/>
  <c r="C27" i="3"/>
  <c r="C28" i="3"/>
  <c r="C29" i="3" s="1"/>
  <c r="B27" i="3"/>
  <c r="B28" i="3"/>
  <c r="B29" i="3" s="1"/>
  <c r="B30" i="3" s="1"/>
  <c r="G26" i="3"/>
  <c r="F26" i="3"/>
  <c r="E26" i="3"/>
  <c r="D26" i="3"/>
  <c r="C26" i="3"/>
  <c r="B26" i="3"/>
  <c r="C176" i="3"/>
  <c r="D176" i="3"/>
  <c r="E176" i="3"/>
  <c r="F176" i="3"/>
  <c r="G176" i="3"/>
  <c r="C177" i="3"/>
  <c r="D177" i="3"/>
  <c r="E177" i="3"/>
  <c r="F177" i="3"/>
  <c r="G177" i="3"/>
  <c r="C178" i="3"/>
  <c r="C179" i="3" s="1"/>
  <c r="D178" i="3"/>
  <c r="D179" i="3" s="1"/>
  <c r="E178" i="3"/>
  <c r="F178" i="3"/>
  <c r="F179" i="3" s="1"/>
  <c r="G178" i="3"/>
  <c r="E179" i="3"/>
  <c r="G179" i="3"/>
  <c r="B178" i="3"/>
  <c r="B179" i="3" s="1"/>
  <c r="B177" i="3"/>
  <c r="B176" i="3"/>
  <c r="G94" i="3"/>
  <c r="G95" i="3"/>
  <c r="G96" i="3" s="1"/>
  <c r="G97" i="3" s="1"/>
  <c r="F94" i="3"/>
  <c r="F95" i="3"/>
  <c r="F96" i="3" s="1"/>
  <c r="E94" i="3"/>
  <c r="E95" i="3"/>
  <c r="E96" i="3" s="1"/>
  <c r="D94" i="3"/>
  <c r="D95" i="3"/>
  <c r="D96" i="3" s="1"/>
  <c r="C94" i="3"/>
  <c r="C95" i="3"/>
  <c r="C96" i="3" s="1"/>
  <c r="C97" i="3" s="1"/>
  <c r="B94" i="3"/>
  <c r="B95" i="3"/>
  <c r="B96" i="3" s="1"/>
  <c r="G93" i="3"/>
  <c r="F93" i="3"/>
  <c r="E93" i="3"/>
  <c r="D93" i="3"/>
  <c r="C93" i="3"/>
  <c r="B93" i="3"/>
  <c r="G12" i="3"/>
  <c r="G13" i="3"/>
  <c r="G14" i="3" s="1"/>
  <c r="F12" i="3"/>
  <c r="F13" i="3"/>
  <c r="F14" i="3" s="1"/>
  <c r="E12" i="3"/>
  <c r="E13" i="3"/>
  <c r="E14" i="3" s="1"/>
  <c r="D12" i="3"/>
  <c r="D13" i="3"/>
  <c r="D14" i="3" s="1"/>
  <c r="D15" i="3" s="1"/>
  <c r="C12" i="3"/>
  <c r="C13" i="3"/>
  <c r="C14" i="3" s="1"/>
  <c r="B12" i="3"/>
  <c r="B13" i="3"/>
  <c r="B14" i="3" s="1"/>
  <c r="G11" i="3"/>
  <c r="F11" i="3"/>
  <c r="E11" i="3"/>
  <c r="D11" i="3"/>
  <c r="C11" i="3"/>
  <c r="B11" i="3"/>
  <c r="G164" i="3"/>
  <c r="G165" i="3"/>
  <c r="G166" i="3" s="1"/>
  <c r="F164" i="3"/>
  <c r="F165" i="3"/>
  <c r="F166" i="3" s="1"/>
  <c r="E164" i="3"/>
  <c r="E165" i="3"/>
  <c r="E166" i="3" s="1"/>
  <c r="D164" i="3"/>
  <c r="D165" i="3"/>
  <c r="D166" i="3" s="1"/>
  <c r="D167" i="3" s="1"/>
  <c r="C164" i="3"/>
  <c r="C165" i="3"/>
  <c r="C166" i="3" s="1"/>
  <c r="B164" i="3"/>
  <c r="B165" i="3"/>
  <c r="B166" i="3" s="1"/>
  <c r="G163" i="3"/>
  <c r="F163" i="3"/>
  <c r="E163" i="3"/>
  <c r="D163" i="3"/>
  <c r="C163" i="3"/>
  <c r="B163" i="3"/>
  <c r="G152" i="3"/>
  <c r="G153" i="3"/>
  <c r="G154" i="3" s="1"/>
  <c r="F152" i="3"/>
  <c r="F153" i="3"/>
  <c r="F154" i="3" s="1"/>
  <c r="E152" i="3"/>
  <c r="E153" i="3"/>
  <c r="E154" i="3" s="1"/>
  <c r="E155" i="3" s="1"/>
  <c r="D152" i="3"/>
  <c r="D153" i="3"/>
  <c r="D154" i="3" s="1"/>
  <c r="C152" i="3"/>
  <c r="C153" i="3"/>
  <c r="C154" i="3" s="1"/>
  <c r="B152" i="3"/>
  <c r="B153" i="3"/>
  <c r="B154" i="3" s="1"/>
  <c r="G151" i="3"/>
  <c r="F151" i="3"/>
  <c r="E151" i="3"/>
  <c r="D151" i="3"/>
  <c r="C151" i="3"/>
  <c r="B151" i="3"/>
  <c r="G140" i="3"/>
  <c r="G141" i="3"/>
  <c r="G142" i="3" s="1"/>
  <c r="F140" i="3"/>
  <c r="F141" i="3"/>
  <c r="F142" i="3" s="1"/>
  <c r="F143" i="3" s="1"/>
  <c r="E140" i="3"/>
  <c r="E141" i="3"/>
  <c r="E142" i="3" s="1"/>
  <c r="D140" i="3"/>
  <c r="D141" i="3"/>
  <c r="D142" i="3" s="1"/>
  <c r="C140" i="3"/>
  <c r="C141" i="3"/>
  <c r="C142" i="3" s="1"/>
  <c r="B140" i="3"/>
  <c r="B141" i="3"/>
  <c r="B142" i="3" s="1"/>
  <c r="B143" i="3" s="1"/>
  <c r="G139" i="3"/>
  <c r="F139" i="3"/>
  <c r="E139" i="3"/>
  <c r="D139" i="3"/>
  <c r="C139" i="3"/>
  <c r="B139" i="3"/>
  <c r="G81" i="3"/>
  <c r="G82" i="3"/>
  <c r="G83" i="3" s="1"/>
  <c r="G84" i="3" s="1"/>
  <c r="F81" i="3"/>
  <c r="F82" i="3"/>
  <c r="F83" i="3" s="1"/>
  <c r="E81" i="3"/>
  <c r="E82" i="3"/>
  <c r="E83" i="3" s="1"/>
  <c r="D81" i="3"/>
  <c r="D82" i="3"/>
  <c r="D83" i="3" s="1"/>
  <c r="C81" i="3"/>
  <c r="C82" i="3"/>
  <c r="C83" i="3" s="1"/>
  <c r="C84" i="3" s="1"/>
  <c r="B81" i="3"/>
  <c r="B82" i="3"/>
  <c r="B83" i="3" s="1"/>
  <c r="G80" i="3"/>
  <c r="F80" i="3"/>
  <c r="E80" i="3"/>
  <c r="D80" i="3"/>
  <c r="C80" i="3"/>
  <c r="B80" i="3"/>
  <c r="G69" i="3"/>
  <c r="G70" i="3"/>
  <c r="G71" i="3" s="1"/>
  <c r="F69" i="3"/>
  <c r="F70" i="3"/>
  <c r="F71" i="3" s="1"/>
  <c r="E69" i="3"/>
  <c r="E70" i="3"/>
  <c r="E71" i="3" s="1"/>
  <c r="D69" i="3"/>
  <c r="D70" i="3"/>
  <c r="D71" i="3" s="1"/>
  <c r="D72" i="3" s="1"/>
  <c r="C69" i="3"/>
  <c r="C70" i="3"/>
  <c r="C71" i="3" s="1"/>
  <c r="B69" i="3"/>
  <c r="B70" i="3"/>
  <c r="B71" i="3" s="1"/>
  <c r="G68" i="3"/>
  <c r="F68" i="3"/>
  <c r="E68" i="3"/>
  <c r="D68" i="3"/>
  <c r="C68" i="3"/>
  <c r="B68" i="3"/>
  <c r="G57" i="3"/>
  <c r="G58" i="3"/>
  <c r="G59" i="3" s="1"/>
  <c r="F57" i="3"/>
  <c r="F58" i="3"/>
  <c r="F59" i="3" s="1"/>
  <c r="E57" i="3"/>
  <c r="E58" i="3"/>
  <c r="E59" i="3" s="1"/>
  <c r="E60" i="3" s="1"/>
  <c r="D57" i="3"/>
  <c r="D58" i="3"/>
  <c r="D59" i="3" s="1"/>
  <c r="C57" i="3"/>
  <c r="C58" i="3"/>
  <c r="C59" i="3" s="1"/>
  <c r="B57" i="3"/>
  <c r="B58" i="3"/>
  <c r="B59" i="3" s="1"/>
  <c r="G56" i="3"/>
  <c r="F56" i="3"/>
  <c r="E56" i="3"/>
  <c r="D56" i="3"/>
  <c r="C56" i="3"/>
  <c r="B56" i="3"/>
  <c r="G414" i="4"/>
  <c r="G415" i="4"/>
  <c r="G416" i="4" s="1"/>
  <c r="F414" i="4"/>
  <c r="F415" i="4"/>
  <c r="F416" i="4" s="1"/>
  <c r="E414" i="4"/>
  <c r="E415" i="4"/>
  <c r="E416" i="4" s="1"/>
  <c r="D414" i="4"/>
  <c r="D415" i="4"/>
  <c r="D416" i="4" s="1"/>
  <c r="C414" i="4"/>
  <c r="C415" i="4"/>
  <c r="C416" i="4" s="1"/>
  <c r="B414" i="4"/>
  <c r="B415" i="4"/>
  <c r="B416" i="4" s="1"/>
  <c r="G413" i="4"/>
  <c r="F413" i="4"/>
  <c r="E413" i="4"/>
  <c r="D413" i="4"/>
  <c r="C413" i="4"/>
  <c r="B413" i="4"/>
  <c r="C398" i="4"/>
  <c r="D398" i="4"/>
  <c r="E398" i="4"/>
  <c r="F398" i="4"/>
  <c r="G398" i="4"/>
  <c r="C399" i="4"/>
  <c r="D399" i="4"/>
  <c r="E399" i="4"/>
  <c r="F399" i="4"/>
  <c r="G399" i="4"/>
  <c r="C400" i="4"/>
  <c r="C401" i="4" s="1"/>
  <c r="D400" i="4"/>
  <c r="E400" i="4"/>
  <c r="E401" i="4" s="1"/>
  <c r="F400" i="4"/>
  <c r="G400" i="4"/>
  <c r="G401" i="4" s="1"/>
  <c r="G402" i="4" s="1"/>
  <c r="D401" i="4"/>
  <c r="F401" i="4"/>
  <c r="B399" i="4"/>
  <c r="B398" i="4"/>
  <c r="B400" i="4"/>
  <c r="B401" i="4" s="1"/>
  <c r="C382" i="4"/>
  <c r="D382" i="4"/>
  <c r="E382" i="4"/>
  <c r="F382" i="4"/>
  <c r="G382" i="4"/>
  <c r="C383" i="4"/>
  <c r="D383" i="4"/>
  <c r="E383" i="4"/>
  <c r="F383" i="4"/>
  <c r="G383" i="4"/>
  <c r="C384" i="4"/>
  <c r="C385" i="4" s="1"/>
  <c r="D384" i="4"/>
  <c r="D385" i="4" s="1"/>
  <c r="E384" i="4"/>
  <c r="E385" i="4" s="1"/>
  <c r="F384" i="4"/>
  <c r="G384" i="4"/>
  <c r="G385" i="4" s="1"/>
  <c r="F385" i="4"/>
  <c r="B382" i="4"/>
  <c r="B383" i="4"/>
  <c r="B384" i="4"/>
  <c r="B385" i="4" s="1"/>
  <c r="G370" i="4"/>
  <c r="G371" i="4"/>
  <c r="G372" i="4" s="1"/>
  <c r="F370" i="4"/>
  <c r="F371" i="4"/>
  <c r="F372" i="4" s="1"/>
  <c r="E370" i="4"/>
  <c r="E371" i="4"/>
  <c r="E372" i="4" s="1"/>
  <c r="D370" i="4"/>
  <c r="D371" i="4"/>
  <c r="D372" i="4" s="1"/>
  <c r="C370" i="4"/>
  <c r="C371" i="4"/>
  <c r="C372" i="4" s="1"/>
  <c r="B370" i="4"/>
  <c r="B371" i="4"/>
  <c r="B372" i="4" s="1"/>
  <c r="G369" i="4"/>
  <c r="F369" i="4"/>
  <c r="E369" i="4"/>
  <c r="D369" i="4"/>
  <c r="C369" i="4"/>
  <c r="B369" i="4"/>
  <c r="G358" i="4"/>
  <c r="G359" i="4"/>
  <c r="G360" i="4" s="1"/>
  <c r="F358" i="4"/>
  <c r="F359" i="4"/>
  <c r="F360" i="4" s="1"/>
  <c r="E358" i="4"/>
  <c r="E359" i="4"/>
  <c r="E360" i="4" s="1"/>
  <c r="D358" i="4"/>
  <c r="D359" i="4"/>
  <c r="D360" i="4" s="1"/>
  <c r="C358" i="4"/>
  <c r="C359" i="4"/>
  <c r="C360" i="4" s="1"/>
  <c r="B358" i="4"/>
  <c r="B359" i="4"/>
  <c r="B360" i="4" s="1"/>
  <c r="G357" i="4"/>
  <c r="F357" i="4"/>
  <c r="E357" i="4"/>
  <c r="D357" i="4"/>
  <c r="C357" i="4"/>
  <c r="B357" i="4"/>
  <c r="C345" i="4"/>
  <c r="D345" i="4"/>
  <c r="E345" i="4"/>
  <c r="F345" i="4"/>
  <c r="G345" i="4"/>
  <c r="C346" i="4"/>
  <c r="D346" i="4"/>
  <c r="E346" i="4"/>
  <c r="F346" i="4"/>
  <c r="G346" i="4"/>
  <c r="C347" i="4"/>
  <c r="C348" i="4" s="1"/>
  <c r="D347" i="4"/>
  <c r="D348" i="4" s="1"/>
  <c r="E347" i="4"/>
  <c r="E348" i="4" s="1"/>
  <c r="F347" i="4"/>
  <c r="F348" i="4" s="1"/>
  <c r="G347" i="4"/>
  <c r="G348" i="4" s="1"/>
  <c r="B346" i="4"/>
  <c r="B345" i="4"/>
  <c r="B347" i="4"/>
  <c r="B348" i="4" s="1"/>
  <c r="I332" i="4"/>
  <c r="I333" i="4"/>
  <c r="I334" i="4" s="1"/>
  <c r="H332" i="4"/>
  <c r="H333" i="4"/>
  <c r="H334" i="4" s="1"/>
  <c r="G332" i="4"/>
  <c r="G333" i="4"/>
  <c r="G334" i="4" s="1"/>
  <c r="F332" i="4"/>
  <c r="F333" i="4"/>
  <c r="F334" i="4" s="1"/>
  <c r="E332" i="4"/>
  <c r="E333" i="4"/>
  <c r="E334" i="4" s="1"/>
  <c r="D332" i="4"/>
  <c r="D333" i="4"/>
  <c r="D334" i="4" s="1"/>
  <c r="C332" i="4"/>
  <c r="C333" i="4"/>
  <c r="C334" i="4" s="1"/>
  <c r="B332" i="4"/>
  <c r="B333" i="4"/>
  <c r="B334" i="4" s="1"/>
  <c r="I331" i="4"/>
  <c r="H331" i="4"/>
  <c r="G331" i="4"/>
  <c r="F331" i="4"/>
  <c r="E331" i="4"/>
  <c r="D331" i="4"/>
  <c r="C331" i="4"/>
  <c r="B331" i="4"/>
  <c r="I317" i="4"/>
  <c r="I318" i="4"/>
  <c r="I319" i="4" s="1"/>
  <c r="H317" i="4"/>
  <c r="H318" i="4"/>
  <c r="H319" i="4" s="1"/>
  <c r="G317" i="4"/>
  <c r="G318" i="4"/>
  <c r="G319" i="4" s="1"/>
  <c r="F317" i="4"/>
  <c r="F318" i="4"/>
  <c r="F319" i="4" s="1"/>
  <c r="E317" i="4"/>
  <c r="E318" i="4"/>
  <c r="E319" i="4" s="1"/>
  <c r="D317" i="4"/>
  <c r="D318" i="4"/>
  <c r="D319" i="4" s="1"/>
  <c r="C317" i="4"/>
  <c r="C318" i="4"/>
  <c r="C319" i="4" s="1"/>
  <c r="B317" i="4"/>
  <c r="B318" i="4"/>
  <c r="B319" i="4" s="1"/>
  <c r="I316" i="4"/>
  <c r="H316" i="4"/>
  <c r="G316" i="4"/>
  <c r="F316" i="4"/>
  <c r="E316" i="4"/>
  <c r="D316" i="4"/>
  <c r="C316" i="4"/>
  <c r="B316" i="4"/>
  <c r="I250" i="4"/>
  <c r="I251" i="4"/>
  <c r="I252" i="4" s="1"/>
  <c r="H250" i="4"/>
  <c r="H251" i="4"/>
  <c r="H252" i="4" s="1"/>
  <c r="G250" i="4"/>
  <c r="G251" i="4"/>
  <c r="G252" i="4" s="1"/>
  <c r="F250" i="4"/>
  <c r="F251" i="4"/>
  <c r="F252" i="4" s="1"/>
  <c r="E250" i="4"/>
  <c r="E251" i="4"/>
  <c r="E252" i="4" s="1"/>
  <c r="D250" i="4"/>
  <c r="D251" i="4"/>
  <c r="D252" i="4" s="1"/>
  <c r="C250" i="4"/>
  <c r="C251" i="4"/>
  <c r="C252" i="4" s="1"/>
  <c r="B250" i="4"/>
  <c r="B251" i="4"/>
  <c r="B252" i="4" s="1"/>
  <c r="I249" i="4"/>
  <c r="H249" i="4"/>
  <c r="G249" i="4"/>
  <c r="F249" i="4"/>
  <c r="E249" i="4"/>
  <c r="D249" i="4"/>
  <c r="C249" i="4"/>
  <c r="B249" i="4"/>
  <c r="I235" i="4"/>
  <c r="I236" i="4"/>
  <c r="I237" i="4" s="1"/>
  <c r="H235" i="4"/>
  <c r="H236" i="4"/>
  <c r="H237" i="4" s="1"/>
  <c r="G235" i="4"/>
  <c r="G236" i="4"/>
  <c r="G237" i="4" s="1"/>
  <c r="F235" i="4"/>
  <c r="F236" i="4"/>
  <c r="F237" i="4" s="1"/>
  <c r="E235" i="4"/>
  <c r="E236" i="4"/>
  <c r="E237" i="4" s="1"/>
  <c r="D235" i="4"/>
  <c r="D236" i="4"/>
  <c r="D237" i="4" s="1"/>
  <c r="C235" i="4"/>
  <c r="C236" i="4"/>
  <c r="C237" i="4" s="1"/>
  <c r="B235" i="4"/>
  <c r="B236" i="4"/>
  <c r="B237" i="4" s="1"/>
  <c r="I234" i="4"/>
  <c r="H234" i="4"/>
  <c r="G234" i="4"/>
  <c r="F234" i="4"/>
  <c r="E234" i="4"/>
  <c r="D234" i="4"/>
  <c r="C234" i="4"/>
  <c r="B234" i="4"/>
  <c r="I204" i="4"/>
  <c r="I205" i="4"/>
  <c r="I206" i="4" s="1"/>
  <c r="H204" i="4"/>
  <c r="H205" i="4"/>
  <c r="H206" i="4" s="1"/>
  <c r="G204" i="4"/>
  <c r="G205" i="4"/>
  <c r="G206" i="4" s="1"/>
  <c r="F204" i="4"/>
  <c r="F205" i="4"/>
  <c r="F206" i="4" s="1"/>
  <c r="E204" i="4"/>
  <c r="E205" i="4"/>
  <c r="E206" i="4" s="1"/>
  <c r="D204" i="4"/>
  <c r="D205" i="4"/>
  <c r="D206" i="4"/>
  <c r="C204" i="4"/>
  <c r="C205" i="4"/>
  <c r="C206" i="4" s="1"/>
  <c r="B204" i="4"/>
  <c r="B205" i="4"/>
  <c r="B206" i="4" s="1"/>
  <c r="I203" i="4"/>
  <c r="H203" i="4"/>
  <c r="G203" i="4"/>
  <c r="F203" i="4"/>
  <c r="E203" i="4"/>
  <c r="D203" i="4"/>
  <c r="C203" i="4"/>
  <c r="B203" i="4"/>
  <c r="I189" i="4"/>
  <c r="I190" i="4"/>
  <c r="I191" i="4" s="1"/>
  <c r="H189" i="4"/>
  <c r="H190" i="4"/>
  <c r="H191" i="4" s="1"/>
  <c r="G189" i="4"/>
  <c r="G190" i="4"/>
  <c r="G191" i="4" s="1"/>
  <c r="F189" i="4"/>
  <c r="F190" i="4"/>
  <c r="F191" i="4" s="1"/>
  <c r="E189" i="4"/>
  <c r="E190" i="4"/>
  <c r="E191" i="4" s="1"/>
  <c r="D189" i="4"/>
  <c r="D190" i="4"/>
  <c r="D191" i="4" s="1"/>
  <c r="C189" i="4"/>
  <c r="C190" i="4"/>
  <c r="C191" i="4" s="1"/>
  <c r="B189" i="4"/>
  <c r="B190" i="4"/>
  <c r="B191" i="4" s="1"/>
  <c r="I188" i="4"/>
  <c r="H188" i="4"/>
  <c r="G188" i="4"/>
  <c r="F188" i="4"/>
  <c r="E188" i="4"/>
  <c r="D188" i="4"/>
  <c r="C188" i="4"/>
  <c r="B188" i="4"/>
  <c r="I123" i="4"/>
  <c r="I124" i="4"/>
  <c r="I125" i="4" s="1"/>
  <c r="H123" i="4"/>
  <c r="H124" i="4"/>
  <c r="H125" i="4" s="1"/>
  <c r="G123" i="4"/>
  <c r="G124" i="4"/>
  <c r="G125" i="4" s="1"/>
  <c r="F123" i="4"/>
  <c r="F124" i="4"/>
  <c r="F125" i="4" s="1"/>
  <c r="E123" i="4"/>
  <c r="E124" i="4"/>
  <c r="E125" i="4" s="1"/>
  <c r="D123" i="4"/>
  <c r="D124" i="4"/>
  <c r="D125" i="4" s="1"/>
  <c r="C123" i="4"/>
  <c r="C124" i="4"/>
  <c r="C125" i="4" s="1"/>
  <c r="B123" i="4"/>
  <c r="B124" i="4"/>
  <c r="B125" i="4" s="1"/>
  <c r="I122" i="4"/>
  <c r="H122" i="4"/>
  <c r="G122" i="4"/>
  <c r="F122" i="4"/>
  <c r="E122" i="4"/>
  <c r="D122" i="4"/>
  <c r="C122" i="4"/>
  <c r="B122" i="4"/>
  <c r="I108" i="4"/>
  <c r="I109" i="4"/>
  <c r="I110" i="4" s="1"/>
  <c r="H108" i="4"/>
  <c r="H109" i="4"/>
  <c r="H110" i="4" s="1"/>
  <c r="G108" i="4"/>
  <c r="G109" i="4"/>
  <c r="G110" i="4" s="1"/>
  <c r="F108" i="4"/>
  <c r="F109" i="4"/>
  <c r="F110" i="4" s="1"/>
  <c r="E108" i="4"/>
  <c r="E109" i="4"/>
  <c r="E110" i="4" s="1"/>
  <c r="D108" i="4"/>
  <c r="D109" i="4"/>
  <c r="D110" i="4" s="1"/>
  <c r="C108" i="4"/>
  <c r="C109" i="4"/>
  <c r="C110" i="4" s="1"/>
  <c r="B108" i="4"/>
  <c r="B109" i="4"/>
  <c r="B110" i="4" s="1"/>
  <c r="I107" i="4"/>
  <c r="H107" i="4"/>
  <c r="G107" i="4"/>
  <c r="F107" i="4"/>
  <c r="E107" i="4"/>
  <c r="D107" i="4"/>
  <c r="C107" i="4"/>
  <c r="B107" i="4"/>
  <c r="I41" i="4"/>
  <c r="I42" i="4"/>
  <c r="I43" i="4" s="1"/>
  <c r="H41" i="4"/>
  <c r="H42" i="4"/>
  <c r="H43" i="4" s="1"/>
  <c r="G41" i="4"/>
  <c r="G42" i="4"/>
  <c r="G43" i="4" s="1"/>
  <c r="F41" i="4"/>
  <c r="F42" i="4"/>
  <c r="F43" i="4" s="1"/>
  <c r="E41" i="4"/>
  <c r="E42" i="4"/>
  <c r="E43" i="4" s="1"/>
  <c r="D41" i="4"/>
  <c r="D42" i="4"/>
  <c r="D43" i="4" s="1"/>
  <c r="C41" i="4"/>
  <c r="C42" i="4"/>
  <c r="C43" i="4" s="1"/>
  <c r="B41" i="4"/>
  <c r="B42" i="4"/>
  <c r="B43" i="4" s="1"/>
  <c r="I40" i="4"/>
  <c r="H40" i="4"/>
  <c r="G40" i="4"/>
  <c r="F40" i="4"/>
  <c r="E40" i="4"/>
  <c r="D40" i="4"/>
  <c r="C40" i="4"/>
  <c r="B40" i="4"/>
  <c r="C25" i="4"/>
  <c r="D25" i="4"/>
  <c r="E25" i="4"/>
  <c r="F25" i="4"/>
  <c r="G25" i="4"/>
  <c r="H25" i="4"/>
  <c r="I25" i="4"/>
  <c r="C26" i="4"/>
  <c r="D26" i="4"/>
  <c r="E26" i="4"/>
  <c r="F26" i="4"/>
  <c r="G26" i="4"/>
  <c r="H26" i="4"/>
  <c r="I26" i="4"/>
  <c r="C27" i="4"/>
  <c r="C28" i="4" s="1"/>
  <c r="D27" i="4"/>
  <c r="D28" i="4" s="1"/>
  <c r="E27" i="4"/>
  <c r="E28" i="4" s="1"/>
  <c r="F27" i="4"/>
  <c r="F28" i="4" s="1"/>
  <c r="G27" i="4"/>
  <c r="H27" i="4"/>
  <c r="H28" i="4" s="1"/>
  <c r="I27" i="4"/>
  <c r="I28" i="4" s="1"/>
  <c r="G28" i="4"/>
  <c r="B27" i="4"/>
  <c r="B28" i="4" s="1"/>
  <c r="B26" i="4"/>
  <c r="B25" i="4"/>
  <c r="I302" i="4"/>
  <c r="I303" i="4"/>
  <c r="I304" i="4" s="1"/>
  <c r="H302" i="4"/>
  <c r="H303" i="4"/>
  <c r="H304" i="4" s="1"/>
  <c r="G302" i="4"/>
  <c r="G303" i="4"/>
  <c r="G304" i="4" s="1"/>
  <c r="F302" i="4"/>
  <c r="F303" i="4"/>
  <c r="F304" i="4" s="1"/>
  <c r="E302" i="4"/>
  <c r="E305" i="4" s="1"/>
  <c r="E303" i="4"/>
  <c r="E304" i="4" s="1"/>
  <c r="D302" i="4"/>
  <c r="D303" i="4"/>
  <c r="D304" i="4" s="1"/>
  <c r="C302" i="4"/>
  <c r="C303" i="4"/>
  <c r="C304" i="4" s="1"/>
  <c r="B302" i="4"/>
  <c r="B303" i="4"/>
  <c r="B304" i="4" s="1"/>
  <c r="I301" i="4"/>
  <c r="H301" i="4"/>
  <c r="G301" i="4"/>
  <c r="F301" i="4"/>
  <c r="E301" i="4"/>
  <c r="D301" i="4"/>
  <c r="C301" i="4"/>
  <c r="B301" i="4"/>
  <c r="I220" i="4"/>
  <c r="I223" i="4" s="1"/>
  <c r="I221" i="4"/>
  <c r="I222" i="4" s="1"/>
  <c r="H220" i="4"/>
  <c r="H221" i="4"/>
  <c r="H222" i="4" s="1"/>
  <c r="G220" i="4"/>
  <c r="G221" i="4"/>
  <c r="G222" i="4" s="1"/>
  <c r="F220" i="4"/>
  <c r="F221" i="4"/>
  <c r="F222" i="4" s="1"/>
  <c r="E220" i="4"/>
  <c r="E223" i="4" s="1"/>
  <c r="E221" i="4"/>
  <c r="E222" i="4" s="1"/>
  <c r="D220" i="4"/>
  <c r="D221" i="4"/>
  <c r="D222" i="4" s="1"/>
  <c r="C220" i="4"/>
  <c r="C221" i="4"/>
  <c r="C222" i="4" s="1"/>
  <c r="B220" i="4"/>
  <c r="B221" i="4"/>
  <c r="B222" i="4" s="1"/>
  <c r="I219" i="4"/>
  <c r="H219" i="4"/>
  <c r="G219" i="4"/>
  <c r="F219" i="4"/>
  <c r="E219" i="4"/>
  <c r="D219" i="4"/>
  <c r="C219" i="4"/>
  <c r="B219" i="4"/>
  <c r="I174" i="4"/>
  <c r="I177" i="4" s="1"/>
  <c r="I175" i="4"/>
  <c r="I176" i="4" s="1"/>
  <c r="H174" i="4"/>
  <c r="H175" i="4"/>
  <c r="H176" i="4" s="1"/>
  <c r="G174" i="4"/>
  <c r="G175" i="4"/>
  <c r="G176" i="4" s="1"/>
  <c r="F174" i="4"/>
  <c r="F175" i="4"/>
  <c r="F176" i="4" s="1"/>
  <c r="E174" i="4"/>
  <c r="E177" i="4" s="1"/>
  <c r="E175" i="4"/>
  <c r="E176" i="4" s="1"/>
  <c r="D174" i="4"/>
  <c r="D175" i="4"/>
  <c r="D176" i="4" s="1"/>
  <c r="C174" i="4"/>
  <c r="C175" i="4"/>
  <c r="C176" i="4" s="1"/>
  <c r="B174" i="4"/>
  <c r="B175" i="4"/>
  <c r="B176" i="4" s="1"/>
  <c r="I173" i="4"/>
  <c r="H173" i="4"/>
  <c r="G173" i="4"/>
  <c r="F173" i="4"/>
  <c r="E173" i="4"/>
  <c r="D173" i="4"/>
  <c r="C173" i="4"/>
  <c r="B173" i="4"/>
  <c r="I93" i="4"/>
  <c r="I96" i="4" s="1"/>
  <c r="I94" i="4"/>
  <c r="I95" i="4" s="1"/>
  <c r="H93" i="4"/>
  <c r="H94" i="4"/>
  <c r="H95" i="4" s="1"/>
  <c r="G93" i="4"/>
  <c r="G94" i="4"/>
  <c r="G95" i="4" s="1"/>
  <c r="F93" i="4"/>
  <c r="F94" i="4"/>
  <c r="F95" i="4" s="1"/>
  <c r="E93" i="4"/>
  <c r="E96" i="4" s="1"/>
  <c r="E94" i="4"/>
  <c r="E95" i="4" s="1"/>
  <c r="D93" i="4"/>
  <c r="D94" i="4"/>
  <c r="D95" i="4" s="1"/>
  <c r="C93" i="4"/>
  <c r="C94" i="4"/>
  <c r="C95" i="4" s="1"/>
  <c r="B93" i="4"/>
  <c r="B94" i="4"/>
  <c r="B95" i="4" s="1"/>
  <c r="I92" i="4"/>
  <c r="H92" i="4"/>
  <c r="G92" i="4"/>
  <c r="F92" i="4"/>
  <c r="E92" i="4"/>
  <c r="D92" i="4"/>
  <c r="C92" i="4"/>
  <c r="B92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C12" i="4" s="1"/>
  <c r="D11" i="4"/>
  <c r="D12" i="4" s="1"/>
  <c r="E11" i="4"/>
  <c r="E12" i="4" s="1"/>
  <c r="F11" i="4"/>
  <c r="F12" i="4" s="1"/>
  <c r="G11" i="4"/>
  <c r="G12" i="4" s="1"/>
  <c r="H11" i="4"/>
  <c r="I11" i="4"/>
  <c r="I12" i="4" s="1"/>
  <c r="H12" i="4"/>
  <c r="B11" i="4"/>
  <c r="B12" i="4" s="1"/>
  <c r="B10" i="4"/>
  <c r="B9" i="4"/>
  <c r="I289" i="4"/>
  <c r="I290" i="4"/>
  <c r="I291" i="4" s="1"/>
  <c r="H289" i="4"/>
  <c r="H290" i="4"/>
  <c r="H291" i="4" s="1"/>
  <c r="G289" i="4"/>
  <c r="G290" i="4"/>
  <c r="G291" i="4" s="1"/>
  <c r="F289" i="4"/>
  <c r="F290" i="4"/>
  <c r="F291" i="4" s="1"/>
  <c r="E289" i="4"/>
  <c r="E290" i="4"/>
  <c r="E291" i="4" s="1"/>
  <c r="D289" i="4"/>
  <c r="D290" i="4"/>
  <c r="D291" i="4" s="1"/>
  <c r="C289" i="4"/>
  <c r="C290" i="4"/>
  <c r="C291" i="4" s="1"/>
  <c r="B289" i="4"/>
  <c r="B290" i="4"/>
  <c r="B291" i="4" s="1"/>
  <c r="I288" i="4"/>
  <c r="H288" i="4"/>
  <c r="G288" i="4"/>
  <c r="F288" i="4"/>
  <c r="E288" i="4"/>
  <c r="D288" i="4"/>
  <c r="C288" i="4"/>
  <c r="B288" i="4"/>
  <c r="I277" i="4"/>
  <c r="I278" i="4"/>
  <c r="I279" i="4" s="1"/>
  <c r="H277" i="4"/>
  <c r="H278" i="4"/>
  <c r="H279" i="4" s="1"/>
  <c r="G277" i="4"/>
  <c r="G278" i="4"/>
  <c r="G279" i="4" s="1"/>
  <c r="F277" i="4"/>
  <c r="F278" i="4"/>
  <c r="F279" i="4" s="1"/>
  <c r="E277" i="4"/>
  <c r="E278" i="4"/>
  <c r="E279" i="4" s="1"/>
  <c r="D277" i="4"/>
  <c r="D278" i="4"/>
  <c r="D279" i="4" s="1"/>
  <c r="C277" i="4"/>
  <c r="C278" i="4"/>
  <c r="C279" i="4" s="1"/>
  <c r="B277" i="4"/>
  <c r="B278" i="4"/>
  <c r="B279" i="4" s="1"/>
  <c r="I276" i="4"/>
  <c r="H276" i="4"/>
  <c r="G276" i="4"/>
  <c r="F276" i="4"/>
  <c r="E276" i="4"/>
  <c r="D276" i="4"/>
  <c r="C276" i="4"/>
  <c r="B276" i="4"/>
  <c r="I265" i="4"/>
  <c r="I266" i="4"/>
  <c r="I267" i="4" s="1"/>
  <c r="H265" i="4"/>
  <c r="H266" i="4"/>
  <c r="H267" i="4" s="1"/>
  <c r="G265" i="4"/>
  <c r="G266" i="4"/>
  <c r="G267" i="4" s="1"/>
  <c r="F265" i="4"/>
  <c r="F266" i="4"/>
  <c r="F267" i="4" s="1"/>
  <c r="E265" i="4"/>
  <c r="E266" i="4"/>
  <c r="E267" i="4" s="1"/>
  <c r="D265" i="4"/>
  <c r="D266" i="4"/>
  <c r="D267" i="4" s="1"/>
  <c r="C265" i="4"/>
  <c r="C266" i="4"/>
  <c r="C267" i="4" s="1"/>
  <c r="B265" i="4"/>
  <c r="B266" i="4"/>
  <c r="B267" i="4" s="1"/>
  <c r="I264" i="4"/>
  <c r="H264" i="4"/>
  <c r="G264" i="4"/>
  <c r="F264" i="4"/>
  <c r="E264" i="4"/>
  <c r="D264" i="4"/>
  <c r="C264" i="4"/>
  <c r="B264" i="4"/>
  <c r="I161" i="4"/>
  <c r="I162" i="4"/>
  <c r="I163" i="4" s="1"/>
  <c r="H161" i="4"/>
  <c r="H162" i="4"/>
  <c r="H163" i="4" s="1"/>
  <c r="G161" i="4"/>
  <c r="G162" i="4"/>
  <c r="G163" i="4" s="1"/>
  <c r="F161" i="4"/>
  <c r="F162" i="4"/>
  <c r="F163" i="4" s="1"/>
  <c r="E161" i="4"/>
  <c r="E162" i="4"/>
  <c r="E163" i="4" s="1"/>
  <c r="D161" i="4"/>
  <c r="D162" i="4"/>
  <c r="D163" i="4" s="1"/>
  <c r="C161" i="4"/>
  <c r="C162" i="4"/>
  <c r="C163" i="4" s="1"/>
  <c r="B161" i="4"/>
  <c r="B162" i="4"/>
  <c r="B163" i="4" s="1"/>
  <c r="I160" i="4"/>
  <c r="H160" i="4"/>
  <c r="G160" i="4"/>
  <c r="F160" i="4"/>
  <c r="E160" i="4"/>
  <c r="D160" i="4"/>
  <c r="C160" i="4"/>
  <c r="B160" i="4"/>
  <c r="I149" i="4"/>
  <c r="I150" i="4"/>
  <c r="I151" i="4" s="1"/>
  <c r="H149" i="4"/>
  <c r="H150" i="4"/>
  <c r="H151" i="4" s="1"/>
  <c r="G149" i="4"/>
  <c r="G150" i="4"/>
  <c r="G151" i="4" s="1"/>
  <c r="F149" i="4"/>
  <c r="F150" i="4"/>
  <c r="F151" i="4" s="1"/>
  <c r="E149" i="4"/>
  <c r="E150" i="4"/>
  <c r="E151" i="4" s="1"/>
  <c r="D149" i="4"/>
  <c r="D150" i="4"/>
  <c r="D151" i="4" s="1"/>
  <c r="C149" i="4"/>
  <c r="C150" i="4"/>
  <c r="C151" i="4" s="1"/>
  <c r="B149" i="4"/>
  <c r="B150" i="4"/>
  <c r="B151" i="4" s="1"/>
  <c r="I148" i="4"/>
  <c r="H148" i="4"/>
  <c r="G148" i="4"/>
  <c r="F148" i="4"/>
  <c r="E148" i="4"/>
  <c r="D148" i="4"/>
  <c r="C148" i="4"/>
  <c r="B148" i="4"/>
  <c r="I137" i="4"/>
  <c r="I138" i="4"/>
  <c r="I139" i="4" s="1"/>
  <c r="H137" i="4"/>
  <c r="H138" i="4"/>
  <c r="H139" i="4" s="1"/>
  <c r="G137" i="4"/>
  <c r="G138" i="4"/>
  <c r="G139" i="4" s="1"/>
  <c r="F137" i="4"/>
  <c r="F138" i="4"/>
  <c r="F139" i="4" s="1"/>
  <c r="E137" i="4"/>
  <c r="E138" i="4"/>
  <c r="E139" i="4" s="1"/>
  <c r="D137" i="4"/>
  <c r="D138" i="4"/>
  <c r="D139" i="4" s="1"/>
  <c r="C137" i="4"/>
  <c r="C138" i="4"/>
  <c r="C139" i="4" s="1"/>
  <c r="B137" i="4"/>
  <c r="B138" i="4"/>
  <c r="B139" i="4" s="1"/>
  <c r="I136" i="4"/>
  <c r="H136" i="4"/>
  <c r="G136" i="4"/>
  <c r="F136" i="4"/>
  <c r="E136" i="4"/>
  <c r="D136" i="4"/>
  <c r="C136" i="4"/>
  <c r="B136" i="4"/>
  <c r="I80" i="4"/>
  <c r="I81" i="4"/>
  <c r="I82" i="4" s="1"/>
  <c r="H80" i="4"/>
  <c r="H81" i="4"/>
  <c r="H82" i="4" s="1"/>
  <c r="G80" i="4"/>
  <c r="G81" i="4"/>
  <c r="G82" i="4" s="1"/>
  <c r="F80" i="4"/>
  <c r="F81" i="4"/>
  <c r="F82" i="4" s="1"/>
  <c r="E80" i="4"/>
  <c r="E81" i="4"/>
  <c r="E82" i="4" s="1"/>
  <c r="D80" i="4"/>
  <c r="D81" i="4"/>
  <c r="D82" i="4" s="1"/>
  <c r="C80" i="4"/>
  <c r="C81" i="4"/>
  <c r="C82" i="4" s="1"/>
  <c r="B80" i="4"/>
  <c r="B81" i="4"/>
  <c r="B82" i="4" s="1"/>
  <c r="I79" i="4"/>
  <c r="H79" i="4"/>
  <c r="G79" i="4"/>
  <c r="F79" i="4"/>
  <c r="E79" i="4"/>
  <c r="D79" i="4"/>
  <c r="C79" i="4"/>
  <c r="B79" i="4"/>
  <c r="I68" i="4"/>
  <c r="I69" i="4"/>
  <c r="I70" i="4" s="1"/>
  <c r="H68" i="4"/>
  <c r="H69" i="4"/>
  <c r="H70" i="4" s="1"/>
  <c r="G68" i="4"/>
  <c r="G69" i="4"/>
  <c r="G70" i="4" s="1"/>
  <c r="F68" i="4"/>
  <c r="F69" i="4"/>
  <c r="F70" i="4" s="1"/>
  <c r="E68" i="4"/>
  <c r="E69" i="4"/>
  <c r="E70" i="4"/>
  <c r="D68" i="4"/>
  <c r="D69" i="4"/>
  <c r="D70" i="4" s="1"/>
  <c r="C68" i="4"/>
  <c r="C69" i="4"/>
  <c r="C70" i="4" s="1"/>
  <c r="B68" i="4"/>
  <c r="B69" i="4"/>
  <c r="B70" i="4" s="1"/>
  <c r="I67" i="4"/>
  <c r="H67" i="4"/>
  <c r="G67" i="4"/>
  <c r="F67" i="4"/>
  <c r="E67" i="4"/>
  <c r="D67" i="4"/>
  <c r="C67" i="4"/>
  <c r="B67" i="4"/>
  <c r="I54" i="4"/>
  <c r="I55" i="4" s="1"/>
  <c r="H54" i="4"/>
  <c r="H57" i="4" s="1"/>
  <c r="H58" i="4" s="1"/>
  <c r="G54" i="4"/>
  <c r="G56" i="4" s="1"/>
  <c r="F54" i="4"/>
  <c r="F57" i="4" s="1"/>
  <c r="F58" i="4" s="1"/>
  <c r="E54" i="4"/>
  <c r="E55" i="4" s="1"/>
  <c r="D54" i="4"/>
  <c r="D57" i="4" s="1"/>
  <c r="D58" i="4" s="1"/>
  <c r="C54" i="4"/>
  <c r="C56" i="4" s="1"/>
  <c r="I656" i="1"/>
  <c r="I657" i="1"/>
  <c r="I658" i="1"/>
  <c r="I659" i="1"/>
  <c r="I660" i="1"/>
  <c r="H656" i="1"/>
  <c r="H657" i="1"/>
  <c r="H658" i="1"/>
  <c r="H659" i="1"/>
  <c r="H660" i="1"/>
  <c r="G656" i="1"/>
  <c r="G657" i="1"/>
  <c r="G658" i="1"/>
  <c r="G659" i="1"/>
  <c r="G660" i="1"/>
  <c r="F656" i="1"/>
  <c r="F657" i="1"/>
  <c r="F658" i="1"/>
  <c r="F659" i="1"/>
  <c r="F660" i="1"/>
  <c r="E656" i="1"/>
  <c r="E657" i="1"/>
  <c r="E658" i="1"/>
  <c r="E659" i="1"/>
  <c r="E660" i="1"/>
  <c r="D656" i="1"/>
  <c r="D657" i="1"/>
  <c r="D658" i="1"/>
  <c r="D659" i="1"/>
  <c r="D660" i="1"/>
  <c r="C656" i="1"/>
  <c r="C657" i="1"/>
  <c r="C658" i="1"/>
  <c r="C659" i="1"/>
  <c r="C660" i="1"/>
  <c r="B656" i="1"/>
  <c r="B657" i="1"/>
  <c r="B658" i="1"/>
  <c r="B659" i="1"/>
  <c r="B660" i="1"/>
  <c r="I641" i="1"/>
  <c r="I642" i="1"/>
  <c r="I643" i="1"/>
  <c r="I644" i="1"/>
  <c r="I645" i="1"/>
  <c r="H641" i="1"/>
  <c r="H642" i="1"/>
  <c r="H643" i="1"/>
  <c r="H644" i="1"/>
  <c r="H645" i="1"/>
  <c r="G641" i="1"/>
  <c r="G642" i="1"/>
  <c r="G643" i="1"/>
  <c r="G644" i="1"/>
  <c r="G645" i="1"/>
  <c r="F641" i="1"/>
  <c r="F642" i="1"/>
  <c r="F643" i="1"/>
  <c r="F644" i="1"/>
  <c r="F645" i="1"/>
  <c r="E641" i="1"/>
  <c r="E642" i="1"/>
  <c r="E643" i="1"/>
  <c r="E644" i="1"/>
  <c r="E645" i="1"/>
  <c r="D641" i="1"/>
  <c r="D642" i="1"/>
  <c r="D643" i="1"/>
  <c r="D644" i="1"/>
  <c r="D645" i="1"/>
  <c r="C641" i="1"/>
  <c r="C642" i="1"/>
  <c r="C643" i="1"/>
  <c r="C644" i="1"/>
  <c r="C645" i="1"/>
  <c r="B641" i="1"/>
  <c r="B642" i="1"/>
  <c r="B643" i="1"/>
  <c r="B644" i="1"/>
  <c r="B645" i="1"/>
  <c r="I574" i="1"/>
  <c r="I575" i="1"/>
  <c r="I576" i="1"/>
  <c r="I577" i="1"/>
  <c r="I578" i="1"/>
  <c r="H574" i="1"/>
  <c r="H575" i="1"/>
  <c r="H576" i="1"/>
  <c r="H577" i="1"/>
  <c r="H578" i="1"/>
  <c r="G574" i="1"/>
  <c r="G575" i="1"/>
  <c r="G576" i="1"/>
  <c r="G577" i="1"/>
  <c r="G578" i="1"/>
  <c r="F574" i="1"/>
  <c r="F575" i="1"/>
  <c r="F576" i="1"/>
  <c r="F577" i="1"/>
  <c r="F578" i="1"/>
  <c r="E574" i="1"/>
  <c r="E575" i="1"/>
  <c r="E576" i="1"/>
  <c r="E577" i="1"/>
  <c r="E578" i="1"/>
  <c r="D574" i="1"/>
  <c r="D575" i="1"/>
  <c r="D576" i="1"/>
  <c r="D577" i="1"/>
  <c r="D578" i="1"/>
  <c r="C574" i="1"/>
  <c r="C575" i="1"/>
  <c r="C576" i="1"/>
  <c r="C577" i="1"/>
  <c r="C578" i="1"/>
  <c r="B574" i="1"/>
  <c r="B575" i="1"/>
  <c r="B576" i="1"/>
  <c r="B577" i="1"/>
  <c r="B578" i="1"/>
  <c r="I559" i="1"/>
  <c r="I560" i="1"/>
  <c r="I561" i="1"/>
  <c r="I562" i="1"/>
  <c r="I563" i="1"/>
  <c r="H559" i="1"/>
  <c r="H560" i="1"/>
  <c r="H561" i="1"/>
  <c r="H562" i="1"/>
  <c r="H563" i="1"/>
  <c r="G559" i="1"/>
  <c r="G560" i="1"/>
  <c r="G561" i="1"/>
  <c r="G562" i="1"/>
  <c r="G563" i="1"/>
  <c r="F559" i="1"/>
  <c r="F560" i="1"/>
  <c r="F561" i="1"/>
  <c r="F562" i="1"/>
  <c r="F563" i="1"/>
  <c r="E559" i="1"/>
  <c r="E560" i="1"/>
  <c r="E561" i="1"/>
  <c r="E562" i="1"/>
  <c r="E563" i="1"/>
  <c r="D559" i="1"/>
  <c r="D560" i="1"/>
  <c r="D561" i="1"/>
  <c r="D562" i="1"/>
  <c r="D563" i="1"/>
  <c r="C559" i="1"/>
  <c r="C560" i="1"/>
  <c r="C561" i="1"/>
  <c r="C562" i="1"/>
  <c r="C563" i="1"/>
  <c r="B559" i="1"/>
  <c r="B560" i="1"/>
  <c r="B561" i="1"/>
  <c r="B562" i="1"/>
  <c r="B563" i="1"/>
  <c r="I492" i="1"/>
  <c r="I493" i="1"/>
  <c r="I494" i="1"/>
  <c r="I495" i="1"/>
  <c r="I496" i="1"/>
  <c r="H492" i="1"/>
  <c r="H493" i="1"/>
  <c r="H494" i="1"/>
  <c r="H495" i="1"/>
  <c r="H496" i="1"/>
  <c r="G492" i="1"/>
  <c r="G493" i="1"/>
  <c r="G494" i="1"/>
  <c r="G495" i="1"/>
  <c r="G496" i="1"/>
  <c r="F492" i="1"/>
  <c r="F493" i="1"/>
  <c r="F494" i="1"/>
  <c r="F495" i="1"/>
  <c r="F496" i="1"/>
  <c r="E492" i="1"/>
  <c r="E493" i="1"/>
  <c r="E494" i="1"/>
  <c r="E495" i="1"/>
  <c r="E496" i="1"/>
  <c r="D492" i="1"/>
  <c r="D493" i="1"/>
  <c r="D494" i="1"/>
  <c r="D495" i="1"/>
  <c r="D496" i="1"/>
  <c r="C492" i="1"/>
  <c r="C493" i="1"/>
  <c r="C494" i="1"/>
  <c r="C495" i="1"/>
  <c r="C496" i="1"/>
  <c r="B492" i="1"/>
  <c r="B493" i="1"/>
  <c r="B494" i="1"/>
  <c r="B495" i="1"/>
  <c r="B496" i="1"/>
  <c r="I477" i="1"/>
  <c r="I478" i="1"/>
  <c r="I479" i="1"/>
  <c r="I480" i="1"/>
  <c r="I481" i="1"/>
  <c r="H477" i="1"/>
  <c r="H478" i="1"/>
  <c r="H479" i="1"/>
  <c r="H480" i="1"/>
  <c r="H481" i="1"/>
  <c r="G477" i="1"/>
  <c r="G478" i="1"/>
  <c r="G479" i="1"/>
  <c r="G480" i="1"/>
  <c r="G481" i="1"/>
  <c r="F477" i="1"/>
  <c r="F478" i="1"/>
  <c r="F479" i="1"/>
  <c r="F480" i="1"/>
  <c r="F481" i="1"/>
  <c r="E477" i="1"/>
  <c r="E478" i="1"/>
  <c r="E479" i="1"/>
  <c r="E480" i="1"/>
  <c r="E481" i="1"/>
  <c r="D477" i="1"/>
  <c r="D478" i="1"/>
  <c r="D479" i="1"/>
  <c r="D480" i="1"/>
  <c r="D481" i="1"/>
  <c r="C477" i="1"/>
  <c r="C478" i="1"/>
  <c r="C479" i="1"/>
  <c r="C480" i="1"/>
  <c r="C481" i="1"/>
  <c r="B477" i="1"/>
  <c r="B478" i="1"/>
  <c r="B479" i="1"/>
  <c r="B480" i="1"/>
  <c r="B481" i="1"/>
  <c r="I409" i="1"/>
  <c r="I410" i="1"/>
  <c r="I411" i="1"/>
  <c r="I412" i="1"/>
  <c r="I413" i="1"/>
  <c r="H409" i="1"/>
  <c r="H410" i="1"/>
  <c r="H411" i="1"/>
  <c r="H412" i="1"/>
  <c r="H413" i="1"/>
  <c r="G409" i="1"/>
  <c r="G410" i="1"/>
  <c r="G411" i="1"/>
  <c r="G412" i="1"/>
  <c r="G413" i="1"/>
  <c r="F409" i="1"/>
  <c r="F410" i="1"/>
  <c r="F411" i="1"/>
  <c r="F412" i="1"/>
  <c r="F413" i="1"/>
  <c r="E409" i="1"/>
  <c r="E410" i="1"/>
  <c r="E411" i="1"/>
  <c r="E412" i="1"/>
  <c r="E413" i="1"/>
  <c r="D409" i="1"/>
  <c r="D410" i="1"/>
  <c r="D411" i="1"/>
  <c r="D412" i="1"/>
  <c r="D413" i="1"/>
  <c r="C409" i="1"/>
  <c r="C410" i="1"/>
  <c r="C411" i="1"/>
  <c r="C412" i="1"/>
  <c r="C413" i="1"/>
  <c r="B409" i="1"/>
  <c r="B410" i="1"/>
  <c r="B411" i="1"/>
  <c r="B412" i="1"/>
  <c r="B413" i="1"/>
  <c r="I393" i="1"/>
  <c r="I394" i="1"/>
  <c r="I395" i="1"/>
  <c r="I396" i="1"/>
  <c r="I397" i="1"/>
  <c r="H393" i="1"/>
  <c r="H394" i="1"/>
  <c r="H395" i="1"/>
  <c r="H396" i="1"/>
  <c r="H397" i="1"/>
  <c r="G393" i="1"/>
  <c r="G394" i="1"/>
  <c r="G395" i="1"/>
  <c r="G396" i="1"/>
  <c r="G397" i="1"/>
  <c r="F393" i="1"/>
  <c r="F394" i="1"/>
  <c r="F395" i="1"/>
  <c r="F396" i="1"/>
  <c r="F397" i="1"/>
  <c r="E393" i="1"/>
  <c r="E394" i="1"/>
  <c r="E395" i="1"/>
  <c r="E396" i="1"/>
  <c r="E397" i="1"/>
  <c r="D393" i="1"/>
  <c r="D394" i="1"/>
  <c r="D395" i="1"/>
  <c r="D396" i="1"/>
  <c r="D397" i="1"/>
  <c r="C393" i="1"/>
  <c r="C394" i="1"/>
  <c r="C395" i="1"/>
  <c r="C396" i="1"/>
  <c r="C397" i="1"/>
  <c r="B393" i="1"/>
  <c r="B394" i="1"/>
  <c r="B395" i="1"/>
  <c r="B396" i="1"/>
  <c r="B397" i="1"/>
  <c r="I325" i="1"/>
  <c r="I326" i="1"/>
  <c r="I327" i="1"/>
  <c r="I328" i="1"/>
  <c r="I329" i="1"/>
  <c r="H325" i="1"/>
  <c r="H326" i="1"/>
  <c r="H327" i="1"/>
  <c r="H328" i="1"/>
  <c r="H329" i="1"/>
  <c r="G325" i="1"/>
  <c r="G326" i="1"/>
  <c r="G327" i="1"/>
  <c r="G328" i="1"/>
  <c r="G329" i="1"/>
  <c r="F325" i="1"/>
  <c r="F326" i="1"/>
  <c r="F327" i="1"/>
  <c r="F328" i="1"/>
  <c r="F329" i="1"/>
  <c r="E325" i="1"/>
  <c r="E326" i="1"/>
  <c r="E327" i="1"/>
  <c r="E328" i="1"/>
  <c r="E329" i="1"/>
  <c r="D325" i="1"/>
  <c r="D326" i="1"/>
  <c r="D327" i="1"/>
  <c r="D328" i="1"/>
  <c r="D329" i="1"/>
  <c r="C325" i="1"/>
  <c r="C326" i="1"/>
  <c r="C327" i="1"/>
  <c r="C328" i="1"/>
  <c r="C329" i="1"/>
  <c r="B325" i="1"/>
  <c r="B326" i="1"/>
  <c r="B327" i="1"/>
  <c r="B328" i="1"/>
  <c r="B329" i="1"/>
  <c r="I309" i="1"/>
  <c r="I310" i="1"/>
  <c r="I311" i="1"/>
  <c r="I312" i="1"/>
  <c r="I313" i="1"/>
  <c r="H309" i="1"/>
  <c r="H310" i="1"/>
  <c r="H311" i="1"/>
  <c r="H312" i="1"/>
  <c r="H313" i="1"/>
  <c r="G309" i="1"/>
  <c r="G310" i="1"/>
  <c r="G311" i="1"/>
  <c r="G312" i="1"/>
  <c r="G313" i="1"/>
  <c r="F309" i="1"/>
  <c r="F310" i="1"/>
  <c r="F311" i="1"/>
  <c r="F312" i="1"/>
  <c r="F313" i="1"/>
  <c r="E309" i="1"/>
  <c r="E310" i="1"/>
  <c r="E311" i="1"/>
  <c r="E312" i="1"/>
  <c r="E313" i="1"/>
  <c r="D309" i="1"/>
  <c r="D310" i="1"/>
  <c r="D311" i="1"/>
  <c r="D312" i="1"/>
  <c r="D313" i="1"/>
  <c r="C309" i="1"/>
  <c r="C310" i="1"/>
  <c r="C311" i="1"/>
  <c r="C312" i="1"/>
  <c r="C313" i="1"/>
  <c r="B309" i="1"/>
  <c r="B310" i="1"/>
  <c r="B311" i="1"/>
  <c r="B312" i="1"/>
  <c r="B313" i="1"/>
  <c r="I241" i="1"/>
  <c r="I242" i="1"/>
  <c r="I243" i="1"/>
  <c r="I244" i="1"/>
  <c r="I245" i="1"/>
  <c r="H241" i="1"/>
  <c r="H242" i="1"/>
  <c r="H243" i="1"/>
  <c r="H244" i="1"/>
  <c r="H245" i="1"/>
  <c r="G241" i="1"/>
  <c r="G242" i="1"/>
  <c r="G243" i="1"/>
  <c r="G244" i="1"/>
  <c r="G245" i="1"/>
  <c r="F241" i="1"/>
  <c r="F242" i="1"/>
  <c r="F243" i="1"/>
  <c r="F244" i="1"/>
  <c r="F245" i="1"/>
  <c r="E241" i="1"/>
  <c r="E242" i="1"/>
  <c r="E243" i="1"/>
  <c r="E244" i="1"/>
  <c r="E245" i="1"/>
  <c r="D241" i="1"/>
  <c r="D242" i="1"/>
  <c r="D243" i="1"/>
  <c r="D244" i="1"/>
  <c r="D245" i="1"/>
  <c r="C241" i="1"/>
  <c r="C242" i="1"/>
  <c r="C243" i="1"/>
  <c r="C244" i="1"/>
  <c r="C245" i="1"/>
  <c r="B241" i="1"/>
  <c r="B242" i="1"/>
  <c r="B243" i="1"/>
  <c r="B244" i="1"/>
  <c r="B245" i="1"/>
  <c r="I226" i="1"/>
  <c r="I227" i="1"/>
  <c r="I228" i="1"/>
  <c r="I229" i="1"/>
  <c r="I230" i="1"/>
  <c r="H226" i="1"/>
  <c r="H227" i="1"/>
  <c r="H228" i="1"/>
  <c r="H229" i="1"/>
  <c r="H230" i="1"/>
  <c r="G226" i="1"/>
  <c r="G227" i="1"/>
  <c r="G228" i="1"/>
  <c r="G229" i="1"/>
  <c r="G230" i="1"/>
  <c r="F226" i="1"/>
  <c r="F227" i="1"/>
  <c r="F228" i="1"/>
  <c r="F229" i="1"/>
  <c r="F230" i="1"/>
  <c r="E226" i="1"/>
  <c r="E227" i="1"/>
  <c r="E228" i="1"/>
  <c r="E229" i="1"/>
  <c r="E230" i="1"/>
  <c r="D226" i="1"/>
  <c r="D227" i="1"/>
  <c r="D228" i="1"/>
  <c r="D229" i="1"/>
  <c r="D230" i="1"/>
  <c r="C226" i="1"/>
  <c r="C227" i="1"/>
  <c r="C228" i="1"/>
  <c r="C229" i="1"/>
  <c r="C230" i="1"/>
  <c r="B226" i="1"/>
  <c r="B227" i="1"/>
  <c r="B228" i="1"/>
  <c r="B229" i="1"/>
  <c r="B230" i="1"/>
  <c r="I161" i="1"/>
  <c r="I162" i="1"/>
  <c r="I163" i="1"/>
  <c r="I164" i="1"/>
  <c r="H160" i="1"/>
  <c r="H161" i="1"/>
  <c r="H162" i="1"/>
  <c r="H163" i="1"/>
  <c r="H164" i="1"/>
  <c r="G160" i="1"/>
  <c r="G161" i="1"/>
  <c r="G162" i="1"/>
  <c r="G163" i="1"/>
  <c r="G164" i="1"/>
  <c r="F160" i="1"/>
  <c r="F161" i="1"/>
  <c r="F162" i="1"/>
  <c r="F163" i="1"/>
  <c r="F164" i="1"/>
  <c r="E160" i="1"/>
  <c r="E161" i="1"/>
  <c r="E162" i="1"/>
  <c r="E163" i="1"/>
  <c r="E164" i="1"/>
  <c r="D160" i="1"/>
  <c r="D161" i="1"/>
  <c r="D162" i="1"/>
  <c r="D163" i="1"/>
  <c r="D164" i="1"/>
  <c r="C160" i="1"/>
  <c r="C161" i="1"/>
  <c r="C162" i="1"/>
  <c r="C163" i="1"/>
  <c r="C164" i="1"/>
  <c r="B160" i="1"/>
  <c r="B161" i="1"/>
  <c r="B162" i="1"/>
  <c r="B163" i="1"/>
  <c r="B164" i="1"/>
  <c r="B144" i="1"/>
  <c r="B147" i="1"/>
  <c r="B148" i="1"/>
  <c r="I76" i="1"/>
  <c r="I77" i="1"/>
  <c r="I78" i="1"/>
  <c r="I79" i="1"/>
  <c r="I80" i="1"/>
  <c r="H76" i="1"/>
  <c r="H77" i="1"/>
  <c r="H78" i="1"/>
  <c r="H79" i="1"/>
  <c r="H80" i="1"/>
  <c r="G76" i="1"/>
  <c r="G77" i="1"/>
  <c r="G78" i="1"/>
  <c r="G79" i="1"/>
  <c r="G80" i="1"/>
  <c r="F76" i="1"/>
  <c r="F77" i="1"/>
  <c r="F78" i="1"/>
  <c r="F79" i="1"/>
  <c r="F80" i="1"/>
  <c r="E76" i="1"/>
  <c r="E77" i="1"/>
  <c r="E78" i="1"/>
  <c r="E79" i="1"/>
  <c r="E80" i="1"/>
  <c r="D76" i="1"/>
  <c r="D77" i="1"/>
  <c r="D78" i="1"/>
  <c r="D79" i="1"/>
  <c r="D80" i="1"/>
  <c r="C76" i="1"/>
  <c r="C77" i="1"/>
  <c r="C78" i="1"/>
  <c r="C79" i="1"/>
  <c r="C80" i="1"/>
  <c r="B76" i="1"/>
  <c r="B77" i="1"/>
  <c r="B78" i="1"/>
  <c r="B79" i="1"/>
  <c r="B8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C65" i="1"/>
  <c r="D65" i="1"/>
  <c r="E65" i="1"/>
  <c r="F65" i="1"/>
  <c r="G65" i="1"/>
  <c r="H65" i="1"/>
  <c r="I65" i="1"/>
  <c r="B63" i="1"/>
  <c r="B61" i="1"/>
  <c r="B62" i="1"/>
  <c r="B64" i="1"/>
  <c r="B65" i="1"/>
  <c r="I626" i="1"/>
  <c r="I627" i="1"/>
  <c r="I628" i="1"/>
  <c r="I629" i="1"/>
  <c r="I630" i="1"/>
  <c r="H626" i="1"/>
  <c r="H627" i="1"/>
  <c r="H628" i="1"/>
  <c r="H629" i="1"/>
  <c r="H630" i="1"/>
  <c r="G626" i="1"/>
  <c r="G627" i="1"/>
  <c r="G628" i="1"/>
  <c r="G629" i="1"/>
  <c r="G630" i="1"/>
  <c r="F626" i="1"/>
  <c r="F627" i="1"/>
  <c r="F628" i="1"/>
  <c r="F629" i="1"/>
  <c r="F630" i="1"/>
  <c r="E626" i="1"/>
  <c r="E627" i="1"/>
  <c r="E628" i="1"/>
  <c r="E629" i="1"/>
  <c r="E630" i="1"/>
  <c r="D626" i="1"/>
  <c r="D627" i="1"/>
  <c r="D628" i="1"/>
  <c r="D629" i="1"/>
  <c r="D630" i="1"/>
  <c r="C626" i="1"/>
  <c r="C627" i="1"/>
  <c r="C628" i="1"/>
  <c r="C629" i="1"/>
  <c r="C630" i="1"/>
  <c r="B626" i="1"/>
  <c r="B627" i="1"/>
  <c r="B628" i="1"/>
  <c r="B629" i="1"/>
  <c r="B630" i="1"/>
  <c r="I544" i="1"/>
  <c r="I545" i="1"/>
  <c r="I546" i="1"/>
  <c r="I547" i="1"/>
  <c r="I548" i="1"/>
  <c r="H544" i="1"/>
  <c r="H545" i="1"/>
  <c r="H546" i="1"/>
  <c r="H547" i="1"/>
  <c r="H548" i="1"/>
  <c r="G544" i="1"/>
  <c r="G545" i="1"/>
  <c r="G546" i="1"/>
  <c r="G547" i="1"/>
  <c r="G548" i="1"/>
  <c r="F544" i="1"/>
  <c r="F545" i="1"/>
  <c r="F546" i="1"/>
  <c r="F547" i="1"/>
  <c r="F548" i="1"/>
  <c r="E544" i="1"/>
  <c r="E545" i="1"/>
  <c r="E546" i="1"/>
  <c r="E547" i="1"/>
  <c r="E548" i="1"/>
  <c r="D544" i="1"/>
  <c r="D545" i="1"/>
  <c r="D546" i="1"/>
  <c r="D547" i="1"/>
  <c r="D548" i="1"/>
  <c r="C544" i="1"/>
  <c r="C545" i="1"/>
  <c r="C546" i="1"/>
  <c r="C547" i="1"/>
  <c r="C548" i="1"/>
  <c r="B544" i="1"/>
  <c r="B545" i="1"/>
  <c r="B546" i="1"/>
  <c r="B547" i="1"/>
  <c r="B548" i="1"/>
  <c r="I462" i="1"/>
  <c r="I463" i="1"/>
  <c r="I464" i="1"/>
  <c r="I465" i="1"/>
  <c r="I466" i="1"/>
  <c r="H462" i="1"/>
  <c r="H463" i="1"/>
  <c r="H464" i="1"/>
  <c r="H465" i="1"/>
  <c r="H466" i="1"/>
  <c r="G462" i="1"/>
  <c r="G463" i="1"/>
  <c r="G464" i="1"/>
  <c r="G465" i="1"/>
  <c r="G466" i="1"/>
  <c r="F462" i="1"/>
  <c r="F463" i="1"/>
  <c r="F464" i="1"/>
  <c r="F465" i="1"/>
  <c r="F466" i="1"/>
  <c r="E462" i="1"/>
  <c r="E463" i="1"/>
  <c r="E464" i="1"/>
  <c r="E465" i="1"/>
  <c r="E466" i="1"/>
  <c r="D462" i="1"/>
  <c r="D463" i="1"/>
  <c r="D464" i="1"/>
  <c r="D465" i="1"/>
  <c r="D466" i="1"/>
  <c r="C462" i="1"/>
  <c r="C463" i="1"/>
  <c r="C464" i="1"/>
  <c r="C465" i="1"/>
  <c r="C466" i="1"/>
  <c r="B462" i="1"/>
  <c r="B463" i="1"/>
  <c r="B464" i="1"/>
  <c r="B465" i="1"/>
  <c r="B466" i="1"/>
  <c r="I377" i="1"/>
  <c r="I378" i="1"/>
  <c r="I379" i="1"/>
  <c r="I380" i="1"/>
  <c r="I381" i="1"/>
  <c r="H377" i="1"/>
  <c r="H378" i="1"/>
  <c r="H379" i="1"/>
  <c r="H380" i="1"/>
  <c r="H381" i="1"/>
  <c r="G377" i="1"/>
  <c r="G378" i="1"/>
  <c r="G379" i="1"/>
  <c r="G380" i="1"/>
  <c r="G381" i="1"/>
  <c r="F377" i="1"/>
  <c r="F378" i="1"/>
  <c r="F379" i="1"/>
  <c r="F380" i="1"/>
  <c r="F381" i="1"/>
  <c r="E377" i="1"/>
  <c r="E378" i="1"/>
  <c r="E379" i="1"/>
  <c r="E380" i="1"/>
  <c r="E381" i="1"/>
  <c r="D377" i="1"/>
  <c r="D378" i="1"/>
  <c r="D379" i="1"/>
  <c r="D380" i="1"/>
  <c r="D381" i="1"/>
  <c r="C377" i="1"/>
  <c r="C378" i="1"/>
  <c r="C379" i="1"/>
  <c r="C380" i="1"/>
  <c r="C381" i="1"/>
  <c r="B377" i="1"/>
  <c r="B378" i="1"/>
  <c r="B379" i="1"/>
  <c r="B380" i="1"/>
  <c r="B381" i="1"/>
  <c r="I293" i="1"/>
  <c r="I294" i="1"/>
  <c r="I295" i="1"/>
  <c r="I296" i="1"/>
  <c r="I297" i="1"/>
  <c r="H293" i="1"/>
  <c r="H294" i="1"/>
  <c r="H295" i="1"/>
  <c r="H296" i="1"/>
  <c r="H297" i="1"/>
  <c r="G293" i="1"/>
  <c r="G294" i="1"/>
  <c r="G295" i="1"/>
  <c r="G296" i="1"/>
  <c r="G297" i="1"/>
  <c r="F293" i="1"/>
  <c r="F294" i="1"/>
  <c r="F295" i="1"/>
  <c r="F296" i="1"/>
  <c r="F297" i="1"/>
  <c r="E293" i="1"/>
  <c r="E294" i="1"/>
  <c r="E295" i="1"/>
  <c r="E296" i="1"/>
  <c r="E297" i="1"/>
  <c r="D293" i="1"/>
  <c r="D294" i="1"/>
  <c r="D295" i="1"/>
  <c r="D296" i="1"/>
  <c r="D297" i="1"/>
  <c r="C293" i="1"/>
  <c r="C294" i="1"/>
  <c r="C295" i="1"/>
  <c r="C296" i="1"/>
  <c r="C297" i="1"/>
  <c r="B293" i="1"/>
  <c r="B294" i="1"/>
  <c r="B295" i="1"/>
  <c r="B296" i="1"/>
  <c r="B297" i="1"/>
  <c r="I211" i="1"/>
  <c r="I212" i="1"/>
  <c r="I213" i="1"/>
  <c r="I214" i="1"/>
  <c r="I215" i="1"/>
  <c r="H211" i="1"/>
  <c r="H212" i="1"/>
  <c r="H213" i="1"/>
  <c r="H214" i="1"/>
  <c r="H215" i="1"/>
  <c r="G211" i="1"/>
  <c r="G212" i="1"/>
  <c r="G213" i="1"/>
  <c r="G214" i="1"/>
  <c r="G215" i="1"/>
  <c r="F211" i="1"/>
  <c r="F212" i="1"/>
  <c r="F213" i="1"/>
  <c r="F214" i="1"/>
  <c r="F215" i="1"/>
  <c r="E211" i="1"/>
  <c r="E212" i="1"/>
  <c r="E213" i="1"/>
  <c r="E214" i="1"/>
  <c r="E215" i="1"/>
  <c r="D211" i="1"/>
  <c r="D212" i="1"/>
  <c r="D213" i="1"/>
  <c r="D214" i="1"/>
  <c r="D215" i="1"/>
  <c r="C211" i="1"/>
  <c r="C212" i="1"/>
  <c r="C213" i="1"/>
  <c r="C214" i="1"/>
  <c r="C215" i="1"/>
  <c r="B211" i="1"/>
  <c r="B212" i="1"/>
  <c r="B213" i="1"/>
  <c r="B214" i="1"/>
  <c r="B215" i="1"/>
  <c r="I128" i="1"/>
  <c r="I129" i="1"/>
  <c r="I130" i="1"/>
  <c r="I131" i="1"/>
  <c r="I132" i="1"/>
  <c r="H128" i="1"/>
  <c r="H129" i="1"/>
  <c r="H130" i="1"/>
  <c r="H131" i="1"/>
  <c r="H132" i="1"/>
  <c r="G128" i="1"/>
  <c r="G129" i="1"/>
  <c r="G130" i="1"/>
  <c r="G131" i="1"/>
  <c r="G132" i="1"/>
  <c r="F128" i="1"/>
  <c r="F129" i="1"/>
  <c r="F130" i="1"/>
  <c r="F131" i="1"/>
  <c r="F132" i="1"/>
  <c r="E128" i="1"/>
  <c r="E129" i="1"/>
  <c r="E130" i="1"/>
  <c r="E131" i="1"/>
  <c r="E132" i="1"/>
  <c r="D128" i="1"/>
  <c r="D129" i="1"/>
  <c r="D130" i="1"/>
  <c r="D131" i="1"/>
  <c r="D132" i="1"/>
  <c r="C128" i="1"/>
  <c r="C129" i="1"/>
  <c r="C130" i="1"/>
  <c r="C131" i="1"/>
  <c r="C132" i="1"/>
  <c r="B128" i="1"/>
  <c r="B129" i="1"/>
  <c r="B130" i="1"/>
  <c r="B131" i="1"/>
  <c r="B132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B48" i="1"/>
  <c r="B46" i="1"/>
  <c r="B47" i="1"/>
  <c r="B49" i="1"/>
  <c r="B50" i="1"/>
  <c r="I613" i="1"/>
  <c r="I614" i="1"/>
  <c r="I615" i="1"/>
  <c r="I616" i="1"/>
  <c r="I617" i="1"/>
  <c r="H613" i="1"/>
  <c r="H614" i="1"/>
  <c r="H615" i="1"/>
  <c r="H616" i="1"/>
  <c r="H617" i="1"/>
  <c r="G613" i="1"/>
  <c r="G614" i="1"/>
  <c r="G615" i="1"/>
  <c r="G616" i="1"/>
  <c r="G617" i="1"/>
  <c r="F613" i="1"/>
  <c r="F614" i="1"/>
  <c r="F615" i="1"/>
  <c r="F616" i="1"/>
  <c r="F617" i="1"/>
  <c r="E613" i="1"/>
  <c r="E614" i="1"/>
  <c r="E615" i="1"/>
  <c r="E616" i="1"/>
  <c r="E617" i="1"/>
  <c r="D613" i="1"/>
  <c r="D614" i="1"/>
  <c r="D615" i="1"/>
  <c r="D616" i="1"/>
  <c r="D617" i="1"/>
  <c r="C613" i="1"/>
  <c r="C614" i="1"/>
  <c r="C615" i="1"/>
  <c r="C616" i="1"/>
  <c r="C617" i="1"/>
  <c r="B613" i="1"/>
  <c r="B614" i="1"/>
  <c r="B615" i="1"/>
  <c r="B616" i="1"/>
  <c r="B617" i="1"/>
  <c r="I601" i="1"/>
  <c r="I602" i="1"/>
  <c r="I603" i="1"/>
  <c r="I604" i="1"/>
  <c r="I605" i="1"/>
  <c r="H601" i="1"/>
  <c r="H602" i="1"/>
  <c r="H603" i="1"/>
  <c r="H604" i="1"/>
  <c r="H605" i="1"/>
  <c r="G601" i="1"/>
  <c r="G602" i="1"/>
  <c r="G603" i="1"/>
  <c r="G604" i="1"/>
  <c r="G605" i="1"/>
  <c r="F601" i="1"/>
  <c r="F602" i="1"/>
  <c r="F603" i="1"/>
  <c r="F604" i="1"/>
  <c r="F605" i="1"/>
  <c r="E601" i="1"/>
  <c r="E602" i="1"/>
  <c r="E603" i="1"/>
  <c r="E604" i="1"/>
  <c r="E605" i="1"/>
  <c r="D601" i="1"/>
  <c r="D602" i="1"/>
  <c r="D603" i="1"/>
  <c r="D604" i="1"/>
  <c r="D605" i="1"/>
  <c r="C601" i="1"/>
  <c r="C602" i="1"/>
  <c r="C603" i="1"/>
  <c r="C604" i="1"/>
  <c r="C605" i="1"/>
  <c r="B601" i="1"/>
  <c r="B602" i="1"/>
  <c r="B603" i="1"/>
  <c r="B604" i="1"/>
  <c r="B605" i="1"/>
  <c r="I589" i="1"/>
  <c r="I590" i="1"/>
  <c r="I591" i="1"/>
  <c r="I592" i="1"/>
  <c r="I593" i="1"/>
  <c r="H589" i="1"/>
  <c r="H590" i="1"/>
  <c r="H591" i="1"/>
  <c r="H592" i="1"/>
  <c r="H593" i="1"/>
  <c r="G589" i="1"/>
  <c r="G590" i="1"/>
  <c r="G591" i="1"/>
  <c r="G592" i="1"/>
  <c r="G593" i="1"/>
  <c r="F589" i="1"/>
  <c r="F590" i="1"/>
  <c r="F591" i="1"/>
  <c r="F592" i="1"/>
  <c r="F593" i="1"/>
  <c r="E589" i="1"/>
  <c r="E590" i="1"/>
  <c r="E591" i="1"/>
  <c r="E592" i="1"/>
  <c r="E593" i="1"/>
  <c r="D589" i="1"/>
  <c r="D590" i="1"/>
  <c r="D591" i="1"/>
  <c r="D592" i="1"/>
  <c r="D593" i="1"/>
  <c r="C589" i="1"/>
  <c r="C590" i="1"/>
  <c r="C591" i="1"/>
  <c r="C592" i="1"/>
  <c r="C593" i="1"/>
  <c r="B589" i="1"/>
  <c r="B590" i="1"/>
  <c r="B591" i="1"/>
  <c r="B592" i="1"/>
  <c r="B593" i="1"/>
  <c r="I531" i="1"/>
  <c r="I532" i="1"/>
  <c r="I533" i="1"/>
  <c r="I534" i="1"/>
  <c r="I535" i="1"/>
  <c r="H531" i="1"/>
  <c r="H532" i="1"/>
  <c r="H533" i="1"/>
  <c r="H534" i="1"/>
  <c r="H535" i="1"/>
  <c r="G531" i="1"/>
  <c r="G532" i="1"/>
  <c r="G533" i="1"/>
  <c r="G534" i="1"/>
  <c r="G535" i="1"/>
  <c r="F531" i="1"/>
  <c r="F532" i="1"/>
  <c r="F533" i="1"/>
  <c r="F534" i="1"/>
  <c r="F535" i="1"/>
  <c r="E531" i="1"/>
  <c r="E532" i="1"/>
  <c r="E533" i="1"/>
  <c r="E534" i="1"/>
  <c r="E535" i="1"/>
  <c r="D531" i="1"/>
  <c r="D532" i="1"/>
  <c r="D533" i="1"/>
  <c r="D534" i="1"/>
  <c r="D535" i="1"/>
  <c r="C531" i="1"/>
  <c r="C532" i="1"/>
  <c r="C533" i="1"/>
  <c r="C534" i="1"/>
  <c r="C535" i="1"/>
  <c r="B531" i="1"/>
  <c r="B532" i="1"/>
  <c r="B533" i="1"/>
  <c r="B534" i="1"/>
  <c r="B535" i="1"/>
  <c r="I519" i="1"/>
  <c r="I520" i="1"/>
  <c r="I521" i="1"/>
  <c r="I522" i="1"/>
  <c r="I523" i="1"/>
  <c r="H519" i="1"/>
  <c r="H520" i="1"/>
  <c r="H521" i="1"/>
  <c r="H522" i="1"/>
  <c r="H523" i="1"/>
  <c r="G519" i="1"/>
  <c r="G520" i="1"/>
  <c r="G521" i="1"/>
  <c r="G522" i="1"/>
  <c r="G523" i="1"/>
  <c r="F519" i="1"/>
  <c r="F520" i="1"/>
  <c r="F521" i="1"/>
  <c r="F522" i="1"/>
  <c r="F523" i="1"/>
  <c r="E519" i="1"/>
  <c r="E520" i="1"/>
  <c r="E521" i="1"/>
  <c r="E522" i="1"/>
  <c r="E523" i="1"/>
  <c r="D519" i="1"/>
  <c r="D520" i="1"/>
  <c r="D521" i="1"/>
  <c r="D522" i="1"/>
  <c r="D523" i="1"/>
  <c r="C519" i="1"/>
  <c r="C520" i="1"/>
  <c r="C521" i="1"/>
  <c r="C522" i="1"/>
  <c r="C523" i="1"/>
  <c r="B519" i="1"/>
  <c r="B520" i="1"/>
  <c r="B521" i="1"/>
  <c r="B522" i="1"/>
  <c r="B523" i="1"/>
  <c r="I507" i="1"/>
  <c r="I508" i="1"/>
  <c r="I509" i="1"/>
  <c r="I510" i="1"/>
  <c r="I511" i="1"/>
  <c r="H507" i="1"/>
  <c r="H508" i="1"/>
  <c r="H509" i="1"/>
  <c r="H510" i="1"/>
  <c r="H511" i="1"/>
  <c r="G507" i="1"/>
  <c r="G508" i="1"/>
  <c r="G509" i="1"/>
  <c r="G510" i="1"/>
  <c r="G511" i="1"/>
  <c r="F507" i="1"/>
  <c r="F508" i="1"/>
  <c r="F509" i="1"/>
  <c r="F510" i="1"/>
  <c r="F511" i="1"/>
  <c r="E507" i="1"/>
  <c r="E508" i="1"/>
  <c r="E509" i="1"/>
  <c r="E510" i="1"/>
  <c r="E511" i="1"/>
  <c r="D507" i="1"/>
  <c r="D508" i="1"/>
  <c r="D509" i="1"/>
  <c r="D510" i="1"/>
  <c r="D511" i="1"/>
  <c r="C507" i="1"/>
  <c r="C508" i="1"/>
  <c r="C509" i="1"/>
  <c r="C510" i="1"/>
  <c r="C511" i="1"/>
  <c r="B507" i="1"/>
  <c r="B508" i="1"/>
  <c r="B509" i="1"/>
  <c r="B510" i="1"/>
  <c r="B511" i="1"/>
  <c r="I449" i="1"/>
  <c r="I450" i="1"/>
  <c r="I451" i="1"/>
  <c r="I452" i="1"/>
  <c r="I453" i="1"/>
  <c r="H449" i="1"/>
  <c r="H450" i="1"/>
  <c r="H451" i="1"/>
  <c r="H452" i="1"/>
  <c r="H453" i="1"/>
  <c r="G449" i="1"/>
  <c r="G450" i="1"/>
  <c r="G451" i="1"/>
  <c r="G452" i="1"/>
  <c r="G453" i="1"/>
  <c r="F449" i="1"/>
  <c r="F450" i="1"/>
  <c r="F451" i="1"/>
  <c r="F452" i="1"/>
  <c r="F453" i="1"/>
  <c r="E449" i="1"/>
  <c r="E450" i="1"/>
  <c r="E451" i="1"/>
  <c r="E452" i="1"/>
  <c r="E453" i="1"/>
  <c r="D449" i="1"/>
  <c r="D450" i="1"/>
  <c r="D451" i="1"/>
  <c r="D452" i="1"/>
  <c r="D453" i="1"/>
  <c r="C449" i="1"/>
  <c r="C450" i="1"/>
  <c r="C451" i="1"/>
  <c r="C452" i="1"/>
  <c r="C453" i="1"/>
  <c r="B449" i="1"/>
  <c r="B450" i="1"/>
  <c r="B451" i="1"/>
  <c r="B452" i="1"/>
  <c r="B453" i="1"/>
  <c r="I437" i="1"/>
  <c r="I438" i="1"/>
  <c r="I439" i="1"/>
  <c r="I440" i="1"/>
  <c r="I441" i="1"/>
  <c r="H437" i="1"/>
  <c r="H438" i="1"/>
  <c r="H439" i="1"/>
  <c r="H440" i="1"/>
  <c r="H441" i="1"/>
  <c r="G437" i="1"/>
  <c r="G438" i="1"/>
  <c r="G439" i="1"/>
  <c r="G440" i="1"/>
  <c r="G441" i="1"/>
  <c r="F437" i="1"/>
  <c r="F438" i="1"/>
  <c r="F439" i="1"/>
  <c r="F440" i="1"/>
  <c r="F441" i="1"/>
  <c r="E437" i="1"/>
  <c r="E438" i="1"/>
  <c r="E439" i="1"/>
  <c r="E440" i="1"/>
  <c r="E441" i="1"/>
  <c r="D437" i="1"/>
  <c r="D438" i="1"/>
  <c r="D439" i="1"/>
  <c r="D440" i="1"/>
  <c r="D441" i="1"/>
  <c r="C437" i="1"/>
  <c r="C438" i="1"/>
  <c r="C439" i="1"/>
  <c r="C440" i="1"/>
  <c r="C441" i="1"/>
  <c r="B437" i="1"/>
  <c r="B438" i="1"/>
  <c r="B439" i="1"/>
  <c r="B440" i="1"/>
  <c r="B441" i="1"/>
  <c r="I425" i="1"/>
  <c r="I426" i="1"/>
  <c r="I427" i="1"/>
  <c r="I428" i="1"/>
  <c r="I429" i="1"/>
  <c r="H425" i="1"/>
  <c r="H426" i="1"/>
  <c r="H427" i="1"/>
  <c r="H428" i="1"/>
  <c r="H429" i="1"/>
  <c r="G425" i="1"/>
  <c r="G426" i="1"/>
  <c r="G427" i="1"/>
  <c r="G428" i="1"/>
  <c r="G429" i="1"/>
  <c r="F425" i="1"/>
  <c r="F426" i="1"/>
  <c r="F427" i="1"/>
  <c r="F428" i="1"/>
  <c r="F429" i="1"/>
  <c r="E425" i="1"/>
  <c r="E426" i="1"/>
  <c r="E427" i="1"/>
  <c r="E428" i="1"/>
  <c r="E429" i="1"/>
  <c r="D425" i="1"/>
  <c r="D426" i="1"/>
  <c r="D427" i="1"/>
  <c r="D428" i="1"/>
  <c r="D429" i="1"/>
  <c r="C425" i="1"/>
  <c r="C426" i="1"/>
  <c r="C427" i="1"/>
  <c r="C428" i="1"/>
  <c r="C429" i="1"/>
  <c r="B425" i="1"/>
  <c r="B426" i="1"/>
  <c r="B427" i="1"/>
  <c r="B428" i="1"/>
  <c r="B429" i="1"/>
  <c r="I364" i="1"/>
  <c r="I365" i="1"/>
  <c r="I366" i="1"/>
  <c r="I367" i="1"/>
  <c r="I368" i="1"/>
  <c r="H364" i="1"/>
  <c r="H365" i="1"/>
  <c r="H366" i="1"/>
  <c r="H367" i="1"/>
  <c r="H368" i="1"/>
  <c r="G364" i="1"/>
  <c r="G365" i="1"/>
  <c r="G366" i="1"/>
  <c r="G367" i="1"/>
  <c r="G368" i="1"/>
  <c r="F364" i="1"/>
  <c r="F365" i="1"/>
  <c r="F366" i="1"/>
  <c r="F367" i="1"/>
  <c r="F368" i="1"/>
  <c r="E364" i="1"/>
  <c r="E365" i="1"/>
  <c r="E366" i="1"/>
  <c r="E367" i="1"/>
  <c r="E368" i="1"/>
  <c r="D364" i="1"/>
  <c r="D365" i="1"/>
  <c r="D366" i="1"/>
  <c r="D367" i="1"/>
  <c r="D368" i="1"/>
  <c r="C364" i="1"/>
  <c r="C365" i="1"/>
  <c r="C366" i="1"/>
  <c r="C367" i="1"/>
  <c r="C368" i="1"/>
  <c r="B364" i="1"/>
  <c r="B365" i="1"/>
  <c r="B366" i="1"/>
  <c r="B367" i="1"/>
  <c r="B368" i="1"/>
  <c r="I352" i="1"/>
  <c r="I353" i="1"/>
  <c r="I354" i="1"/>
  <c r="I355" i="1"/>
  <c r="I356" i="1"/>
  <c r="H352" i="1"/>
  <c r="H353" i="1"/>
  <c r="H354" i="1"/>
  <c r="H355" i="1"/>
  <c r="H356" i="1"/>
  <c r="G352" i="1"/>
  <c r="G353" i="1"/>
  <c r="G354" i="1"/>
  <c r="G355" i="1"/>
  <c r="G356" i="1"/>
  <c r="F352" i="1"/>
  <c r="F353" i="1"/>
  <c r="F354" i="1"/>
  <c r="F355" i="1"/>
  <c r="F356" i="1"/>
  <c r="E352" i="1"/>
  <c r="E353" i="1"/>
  <c r="E354" i="1"/>
  <c r="E355" i="1"/>
  <c r="E356" i="1"/>
  <c r="D352" i="1"/>
  <c r="D353" i="1"/>
  <c r="D354" i="1"/>
  <c r="D355" i="1"/>
  <c r="D356" i="1"/>
  <c r="C352" i="1"/>
  <c r="C353" i="1"/>
  <c r="C354" i="1"/>
  <c r="C355" i="1"/>
  <c r="C356" i="1"/>
  <c r="B352" i="1"/>
  <c r="B353" i="1"/>
  <c r="B354" i="1"/>
  <c r="B355" i="1"/>
  <c r="B356" i="1"/>
  <c r="I340" i="1"/>
  <c r="I341" i="1"/>
  <c r="I342" i="1"/>
  <c r="I343" i="1"/>
  <c r="I344" i="1"/>
  <c r="H340" i="1"/>
  <c r="H341" i="1"/>
  <c r="H342" i="1"/>
  <c r="H343" i="1"/>
  <c r="H344" i="1"/>
  <c r="G340" i="1"/>
  <c r="G341" i="1"/>
  <c r="G342" i="1"/>
  <c r="G343" i="1"/>
  <c r="G344" i="1"/>
  <c r="F340" i="1"/>
  <c r="F341" i="1"/>
  <c r="F342" i="1"/>
  <c r="F343" i="1"/>
  <c r="F344" i="1"/>
  <c r="E340" i="1"/>
  <c r="E341" i="1"/>
  <c r="E342" i="1"/>
  <c r="E343" i="1"/>
  <c r="E344" i="1"/>
  <c r="D340" i="1"/>
  <c r="D341" i="1"/>
  <c r="D342" i="1"/>
  <c r="D343" i="1"/>
  <c r="D344" i="1"/>
  <c r="C340" i="1"/>
  <c r="C341" i="1"/>
  <c r="C342" i="1"/>
  <c r="C343" i="1"/>
  <c r="C344" i="1"/>
  <c r="B340" i="1"/>
  <c r="B341" i="1"/>
  <c r="B342" i="1"/>
  <c r="B343" i="1"/>
  <c r="B344" i="1"/>
  <c r="I280" i="1"/>
  <c r="I281" i="1"/>
  <c r="I282" i="1"/>
  <c r="I283" i="1"/>
  <c r="I284" i="1"/>
  <c r="H280" i="1"/>
  <c r="H281" i="1"/>
  <c r="H282" i="1"/>
  <c r="H283" i="1"/>
  <c r="H284" i="1"/>
  <c r="G280" i="1"/>
  <c r="G281" i="1"/>
  <c r="G282" i="1"/>
  <c r="G283" i="1"/>
  <c r="G284" i="1"/>
  <c r="F280" i="1"/>
  <c r="F281" i="1"/>
  <c r="F282" i="1"/>
  <c r="F283" i="1"/>
  <c r="F284" i="1"/>
  <c r="E280" i="1"/>
  <c r="E281" i="1"/>
  <c r="E282" i="1"/>
  <c r="E283" i="1"/>
  <c r="E284" i="1"/>
  <c r="D280" i="1"/>
  <c r="D281" i="1"/>
  <c r="D282" i="1"/>
  <c r="D283" i="1"/>
  <c r="D284" i="1"/>
  <c r="C280" i="1"/>
  <c r="C281" i="1"/>
  <c r="C282" i="1"/>
  <c r="C283" i="1"/>
  <c r="C284" i="1"/>
  <c r="B280" i="1"/>
  <c r="B281" i="1"/>
  <c r="B282" i="1"/>
  <c r="B283" i="1"/>
  <c r="B284" i="1"/>
  <c r="I268" i="1"/>
  <c r="I269" i="1"/>
  <c r="I270" i="1"/>
  <c r="I271" i="1"/>
  <c r="I272" i="1"/>
  <c r="H268" i="1"/>
  <c r="H269" i="1"/>
  <c r="H270" i="1"/>
  <c r="H271" i="1"/>
  <c r="H272" i="1"/>
  <c r="G268" i="1"/>
  <c r="G269" i="1"/>
  <c r="G270" i="1"/>
  <c r="G271" i="1"/>
  <c r="G272" i="1"/>
  <c r="F268" i="1"/>
  <c r="F269" i="1"/>
  <c r="F270" i="1"/>
  <c r="F271" i="1"/>
  <c r="F272" i="1"/>
  <c r="E268" i="1"/>
  <c r="E269" i="1"/>
  <c r="E270" i="1"/>
  <c r="E271" i="1"/>
  <c r="E272" i="1"/>
  <c r="D268" i="1"/>
  <c r="D269" i="1"/>
  <c r="D270" i="1"/>
  <c r="D271" i="1"/>
  <c r="D272" i="1"/>
  <c r="C268" i="1"/>
  <c r="C269" i="1"/>
  <c r="C270" i="1"/>
  <c r="C271" i="1"/>
  <c r="C272" i="1"/>
  <c r="B268" i="1"/>
  <c r="B269" i="1"/>
  <c r="B270" i="1"/>
  <c r="B271" i="1"/>
  <c r="B272" i="1"/>
  <c r="I256" i="1"/>
  <c r="I257" i="1"/>
  <c r="I258" i="1"/>
  <c r="I259" i="1"/>
  <c r="I260" i="1"/>
  <c r="H256" i="1"/>
  <c r="H257" i="1"/>
  <c r="H258" i="1"/>
  <c r="H259" i="1"/>
  <c r="H260" i="1"/>
  <c r="G256" i="1"/>
  <c r="G257" i="1"/>
  <c r="G258" i="1"/>
  <c r="G259" i="1"/>
  <c r="G260" i="1"/>
  <c r="F256" i="1"/>
  <c r="F257" i="1"/>
  <c r="F258" i="1"/>
  <c r="F259" i="1"/>
  <c r="F260" i="1"/>
  <c r="E256" i="1"/>
  <c r="E257" i="1"/>
  <c r="E258" i="1"/>
  <c r="E259" i="1"/>
  <c r="E260" i="1"/>
  <c r="D256" i="1"/>
  <c r="D257" i="1"/>
  <c r="D258" i="1"/>
  <c r="D259" i="1"/>
  <c r="D260" i="1"/>
  <c r="C256" i="1"/>
  <c r="C257" i="1"/>
  <c r="C258" i="1"/>
  <c r="C259" i="1"/>
  <c r="C260" i="1"/>
  <c r="B256" i="1"/>
  <c r="B257" i="1"/>
  <c r="B258" i="1"/>
  <c r="B259" i="1"/>
  <c r="B260" i="1"/>
  <c r="I198" i="1"/>
  <c r="I199" i="1"/>
  <c r="I200" i="1"/>
  <c r="I201" i="1"/>
  <c r="I202" i="1"/>
  <c r="H198" i="1"/>
  <c r="H199" i="1"/>
  <c r="H200" i="1"/>
  <c r="H201" i="1"/>
  <c r="H202" i="1"/>
  <c r="G198" i="1"/>
  <c r="G199" i="1"/>
  <c r="G200" i="1"/>
  <c r="G201" i="1"/>
  <c r="G202" i="1"/>
  <c r="F198" i="1"/>
  <c r="F199" i="1"/>
  <c r="F200" i="1"/>
  <c r="F201" i="1"/>
  <c r="F202" i="1"/>
  <c r="E198" i="1"/>
  <c r="E199" i="1"/>
  <c r="E200" i="1"/>
  <c r="E201" i="1"/>
  <c r="E202" i="1"/>
  <c r="D198" i="1"/>
  <c r="D199" i="1"/>
  <c r="D200" i="1"/>
  <c r="D201" i="1"/>
  <c r="D202" i="1"/>
  <c r="C198" i="1"/>
  <c r="C199" i="1"/>
  <c r="C200" i="1"/>
  <c r="C201" i="1"/>
  <c r="C202" i="1"/>
  <c r="B198" i="1"/>
  <c r="B199" i="1"/>
  <c r="B200" i="1"/>
  <c r="B201" i="1"/>
  <c r="B202" i="1"/>
  <c r="I186" i="1"/>
  <c r="I187" i="1"/>
  <c r="I188" i="1"/>
  <c r="I189" i="1"/>
  <c r="I190" i="1"/>
  <c r="H186" i="1"/>
  <c r="H187" i="1"/>
  <c r="H188" i="1"/>
  <c r="H189" i="1"/>
  <c r="H190" i="1"/>
  <c r="G186" i="1"/>
  <c r="G187" i="1"/>
  <c r="G188" i="1"/>
  <c r="G189" i="1"/>
  <c r="G190" i="1"/>
  <c r="F186" i="1"/>
  <c r="F187" i="1"/>
  <c r="F188" i="1"/>
  <c r="F189" i="1"/>
  <c r="F190" i="1"/>
  <c r="E186" i="1"/>
  <c r="E187" i="1"/>
  <c r="E188" i="1"/>
  <c r="E189" i="1"/>
  <c r="E190" i="1"/>
  <c r="D186" i="1"/>
  <c r="D187" i="1"/>
  <c r="D188" i="1"/>
  <c r="D189" i="1"/>
  <c r="D190" i="1"/>
  <c r="C186" i="1"/>
  <c r="C187" i="1"/>
  <c r="C188" i="1"/>
  <c r="C189" i="1"/>
  <c r="C190" i="1"/>
  <c r="B186" i="1"/>
  <c r="B187" i="1"/>
  <c r="B188" i="1"/>
  <c r="B189" i="1"/>
  <c r="B190" i="1"/>
  <c r="I174" i="1"/>
  <c r="I175" i="1"/>
  <c r="I176" i="1"/>
  <c r="I177" i="1"/>
  <c r="I178" i="1"/>
  <c r="H174" i="1"/>
  <c r="H175" i="1"/>
  <c r="H176" i="1"/>
  <c r="H177" i="1"/>
  <c r="H178" i="1"/>
  <c r="G174" i="1"/>
  <c r="G175" i="1"/>
  <c r="G176" i="1"/>
  <c r="G177" i="1"/>
  <c r="G178" i="1"/>
  <c r="F174" i="1"/>
  <c r="F175" i="1"/>
  <c r="F176" i="1"/>
  <c r="F177" i="1"/>
  <c r="F178" i="1"/>
  <c r="E174" i="1"/>
  <c r="E175" i="1"/>
  <c r="E176" i="1"/>
  <c r="E177" i="1"/>
  <c r="E178" i="1"/>
  <c r="D174" i="1"/>
  <c r="D175" i="1"/>
  <c r="D176" i="1"/>
  <c r="D177" i="1"/>
  <c r="D178" i="1"/>
  <c r="C174" i="1"/>
  <c r="C175" i="1"/>
  <c r="C176" i="1"/>
  <c r="C177" i="1"/>
  <c r="C178" i="1"/>
  <c r="B174" i="1"/>
  <c r="B175" i="1"/>
  <c r="B176" i="1"/>
  <c r="B177" i="1"/>
  <c r="B178" i="1"/>
  <c r="I115" i="1"/>
  <c r="I116" i="1"/>
  <c r="I117" i="1"/>
  <c r="I118" i="1"/>
  <c r="I119" i="1"/>
  <c r="H115" i="1"/>
  <c r="H116" i="1"/>
  <c r="H117" i="1"/>
  <c r="H118" i="1"/>
  <c r="H119" i="1"/>
  <c r="G115" i="1"/>
  <c r="G116" i="1"/>
  <c r="G117" i="1"/>
  <c r="G118" i="1"/>
  <c r="G119" i="1"/>
  <c r="F115" i="1"/>
  <c r="F116" i="1"/>
  <c r="F117" i="1"/>
  <c r="F118" i="1"/>
  <c r="F119" i="1"/>
  <c r="E115" i="1"/>
  <c r="E116" i="1"/>
  <c r="E117" i="1"/>
  <c r="E118" i="1"/>
  <c r="E119" i="1"/>
  <c r="D115" i="1"/>
  <c r="D116" i="1"/>
  <c r="D117" i="1"/>
  <c r="D118" i="1"/>
  <c r="D119" i="1"/>
  <c r="C115" i="1"/>
  <c r="C116" i="1"/>
  <c r="C117" i="1"/>
  <c r="C118" i="1"/>
  <c r="C119" i="1"/>
  <c r="B115" i="1"/>
  <c r="B116" i="1"/>
  <c r="B117" i="1"/>
  <c r="B118" i="1"/>
  <c r="B119" i="1"/>
  <c r="I103" i="1"/>
  <c r="I104" i="1"/>
  <c r="I105" i="1"/>
  <c r="I106" i="1"/>
  <c r="I107" i="1"/>
  <c r="H103" i="1"/>
  <c r="H104" i="1"/>
  <c r="H105" i="1"/>
  <c r="H106" i="1"/>
  <c r="H107" i="1"/>
  <c r="G103" i="1"/>
  <c r="G104" i="1"/>
  <c r="G105" i="1"/>
  <c r="G106" i="1"/>
  <c r="G107" i="1"/>
  <c r="F103" i="1"/>
  <c r="F104" i="1"/>
  <c r="F105" i="1"/>
  <c r="F106" i="1"/>
  <c r="F107" i="1"/>
  <c r="E103" i="1"/>
  <c r="E104" i="1"/>
  <c r="E105" i="1"/>
  <c r="E106" i="1"/>
  <c r="E107" i="1"/>
  <c r="D103" i="1"/>
  <c r="D104" i="1"/>
  <c r="D105" i="1"/>
  <c r="D106" i="1"/>
  <c r="D107" i="1"/>
  <c r="C103" i="1"/>
  <c r="C104" i="1"/>
  <c r="C105" i="1"/>
  <c r="C106" i="1"/>
  <c r="C107" i="1"/>
  <c r="B103" i="1"/>
  <c r="B104" i="1"/>
  <c r="B105" i="1"/>
  <c r="B106" i="1"/>
  <c r="B107" i="1"/>
  <c r="I91" i="1"/>
  <c r="I92" i="1"/>
  <c r="I93" i="1"/>
  <c r="I94" i="1"/>
  <c r="I95" i="1"/>
  <c r="H91" i="1"/>
  <c r="H92" i="1"/>
  <c r="H93" i="1"/>
  <c r="H94" i="1"/>
  <c r="H95" i="1"/>
  <c r="G91" i="1"/>
  <c r="G92" i="1"/>
  <c r="G93" i="1"/>
  <c r="G94" i="1"/>
  <c r="G95" i="1"/>
  <c r="F91" i="1"/>
  <c r="F92" i="1"/>
  <c r="F93" i="1"/>
  <c r="F94" i="1"/>
  <c r="F95" i="1"/>
  <c r="E91" i="1"/>
  <c r="E92" i="1"/>
  <c r="E93" i="1"/>
  <c r="E94" i="1"/>
  <c r="E95" i="1"/>
  <c r="D91" i="1"/>
  <c r="D92" i="1"/>
  <c r="D93" i="1"/>
  <c r="D94" i="1"/>
  <c r="D95" i="1"/>
  <c r="C91" i="1"/>
  <c r="C92" i="1"/>
  <c r="C93" i="1"/>
  <c r="C94" i="1"/>
  <c r="C95" i="1"/>
  <c r="B91" i="1"/>
  <c r="B92" i="1"/>
  <c r="B93" i="1"/>
  <c r="B94" i="1"/>
  <c r="B95" i="1"/>
  <c r="I33" i="1"/>
  <c r="I34" i="1"/>
  <c r="I35" i="1"/>
  <c r="I36" i="1"/>
  <c r="I37" i="1"/>
  <c r="H33" i="1"/>
  <c r="H34" i="1"/>
  <c r="H35" i="1"/>
  <c r="H36" i="1"/>
  <c r="H37" i="1"/>
  <c r="G33" i="1"/>
  <c r="G34" i="1"/>
  <c r="G35" i="1"/>
  <c r="G36" i="1"/>
  <c r="G37" i="1"/>
  <c r="F33" i="1"/>
  <c r="F34" i="1"/>
  <c r="F35" i="1"/>
  <c r="F36" i="1"/>
  <c r="F37" i="1"/>
  <c r="E33" i="1"/>
  <c r="E34" i="1"/>
  <c r="E35" i="1"/>
  <c r="E36" i="1"/>
  <c r="E37" i="1"/>
  <c r="D33" i="1"/>
  <c r="D34" i="1"/>
  <c r="D35" i="1"/>
  <c r="D36" i="1"/>
  <c r="D37" i="1"/>
  <c r="C33" i="1"/>
  <c r="C34" i="1"/>
  <c r="C35" i="1"/>
  <c r="C36" i="1"/>
  <c r="C37" i="1"/>
  <c r="B33" i="1"/>
  <c r="B34" i="1"/>
  <c r="B35" i="1"/>
  <c r="B36" i="1"/>
  <c r="B37" i="1"/>
  <c r="I21" i="1"/>
  <c r="I22" i="1"/>
  <c r="I23" i="1"/>
  <c r="I24" i="1"/>
  <c r="I25" i="1"/>
  <c r="H21" i="1"/>
  <c r="H22" i="1"/>
  <c r="H23" i="1"/>
  <c r="H24" i="1"/>
  <c r="H25" i="1"/>
  <c r="G21" i="1"/>
  <c r="G22" i="1"/>
  <c r="G23" i="1"/>
  <c r="G24" i="1"/>
  <c r="G25" i="1"/>
  <c r="F21" i="1"/>
  <c r="F22" i="1"/>
  <c r="F23" i="1"/>
  <c r="F24" i="1"/>
  <c r="F25" i="1"/>
  <c r="E21" i="1"/>
  <c r="E22" i="1"/>
  <c r="E23" i="1"/>
  <c r="E24" i="1"/>
  <c r="E25" i="1"/>
  <c r="D21" i="1"/>
  <c r="D22" i="1"/>
  <c r="D23" i="1"/>
  <c r="D24" i="1"/>
  <c r="D25" i="1"/>
  <c r="C22" i="1"/>
  <c r="C25" i="1" s="1"/>
  <c r="C23" i="1"/>
  <c r="C24" i="1"/>
  <c r="B21" i="1"/>
  <c r="B22" i="1"/>
  <c r="B23" i="1"/>
  <c r="B24" i="1"/>
  <c r="B25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B9" i="1"/>
  <c r="B10" i="1"/>
  <c r="B11" i="1"/>
  <c r="B12" i="1"/>
  <c r="B13" i="1"/>
  <c r="B54" i="4"/>
  <c r="B56" i="4" s="1"/>
  <c r="B96" i="4" l="1"/>
  <c r="F96" i="4"/>
  <c r="H164" i="4"/>
  <c r="C13" i="4"/>
  <c r="B223" i="4"/>
  <c r="F177" i="4"/>
  <c r="E253" i="4"/>
  <c r="B177" i="4"/>
  <c r="C96" i="4"/>
  <c r="G96" i="4"/>
  <c r="C177" i="4"/>
  <c r="G177" i="4"/>
  <c r="C223" i="4"/>
  <c r="G223" i="4"/>
  <c r="C305" i="4"/>
  <c r="G305" i="4"/>
  <c r="G13" i="4"/>
  <c r="D96" i="4"/>
  <c r="H96" i="4"/>
  <c r="D177" i="4"/>
  <c r="H177" i="4"/>
  <c r="D223" i="4"/>
  <c r="D13" i="4"/>
  <c r="G386" i="4"/>
  <c r="C402" i="4"/>
  <c r="E349" i="4"/>
  <c r="D60" i="3"/>
  <c r="C72" i="3"/>
  <c r="G72" i="3"/>
  <c r="B84" i="3"/>
  <c r="F84" i="3"/>
  <c r="E143" i="3"/>
  <c r="D155" i="3"/>
  <c r="C167" i="3"/>
  <c r="G167" i="3"/>
  <c r="B180" i="3"/>
  <c r="E30" i="3"/>
  <c r="D45" i="3"/>
  <c r="C112" i="3"/>
  <c r="G112" i="3"/>
  <c r="B127" i="3"/>
  <c r="F127" i="3"/>
  <c r="E195" i="3"/>
  <c r="D210" i="3"/>
  <c r="E15" i="3"/>
  <c r="D97" i="3"/>
  <c r="B60" i="3"/>
  <c r="F60" i="3"/>
  <c r="E72" i="3"/>
  <c r="D84" i="3"/>
  <c r="C143" i="3"/>
  <c r="G143" i="3"/>
  <c r="B155" i="3"/>
  <c r="F155" i="3"/>
  <c r="E167" i="3"/>
  <c r="B15" i="3"/>
  <c r="F15" i="3"/>
  <c r="E97" i="3"/>
  <c r="E180" i="3"/>
  <c r="G180" i="3"/>
  <c r="C60" i="3"/>
  <c r="G60" i="3"/>
  <c r="B72" i="3"/>
  <c r="F72" i="3"/>
  <c r="E84" i="3"/>
  <c r="D143" i="3"/>
  <c r="C155" i="3"/>
  <c r="G155" i="3"/>
  <c r="B167" i="3"/>
  <c r="F167" i="3"/>
  <c r="C15" i="3"/>
  <c r="G15" i="3"/>
  <c r="B97" i="3"/>
  <c r="F97" i="3"/>
  <c r="F180" i="3"/>
  <c r="C180" i="3"/>
  <c r="D180" i="3"/>
  <c r="C30" i="3"/>
  <c r="G30" i="3"/>
  <c r="B45" i="3"/>
  <c r="F45" i="3"/>
  <c r="E112" i="3"/>
  <c r="D127" i="3"/>
  <c r="C195" i="3"/>
  <c r="G195" i="3"/>
  <c r="B210" i="3"/>
  <c r="F210" i="3"/>
  <c r="H71" i="4"/>
  <c r="C152" i="4"/>
  <c r="C361" i="4"/>
  <c r="B402" i="4"/>
  <c r="F223" i="4"/>
  <c r="H223" i="4"/>
  <c r="B305" i="4"/>
  <c r="D305" i="4"/>
  <c r="F305" i="4"/>
  <c r="H305" i="4"/>
  <c r="B349" i="4"/>
  <c r="C386" i="4"/>
  <c r="C57" i="4"/>
  <c r="C58" i="4" s="1"/>
  <c r="F56" i="4"/>
  <c r="F59" i="4" s="1"/>
  <c r="C268" i="4"/>
  <c r="C29" i="4"/>
  <c r="E335" i="4"/>
  <c r="E402" i="4"/>
  <c r="B13" i="4"/>
  <c r="C83" i="4"/>
  <c r="H140" i="4"/>
  <c r="C292" i="4"/>
  <c r="F29" i="4"/>
  <c r="G29" i="4"/>
  <c r="H152" i="4"/>
  <c r="C164" i="4"/>
  <c r="G268" i="4"/>
  <c r="C373" i="4"/>
  <c r="G361" i="4"/>
  <c r="H55" i="4"/>
  <c r="H56" i="4"/>
  <c r="H59" i="4" s="1"/>
  <c r="H83" i="4"/>
  <c r="C140" i="4"/>
  <c r="D292" i="4"/>
  <c r="F292" i="4"/>
  <c r="H292" i="4"/>
  <c r="F13" i="4"/>
  <c r="C207" i="4"/>
  <c r="G349" i="4"/>
  <c r="C349" i="4"/>
  <c r="D349" i="4"/>
  <c r="C71" i="4"/>
  <c r="C280" i="4"/>
  <c r="I253" i="4"/>
  <c r="I335" i="4"/>
  <c r="B71" i="4"/>
  <c r="D55" i="4"/>
  <c r="C59" i="4"/>
  <c r="G57" i="4"/>
  <c r="G58" i="4" s="1"/>
  <c r="G59" i="4" s="1"/>
  <c r="D71" i="4"/>
  <c r="G71" i="4"/>
  <c r="D83" i="4"/>
  <c r="G83" i="4"/>
  <c r="D140" i="4"/>
  <c r="G140" i="4"/>
  <c r="D152" i="4"/>
  <c r="G152" i="4"/>
  <c r="D164" i="4"/>
  <c r="G164" i="4"/>
  <c r="G280" i="4"/>
  <c r="E320" i="4"/>
  <c r="F55" i="4"/>
  <c r="D56" i="4"/>
  <c r="D59" i="4" s="1"/>
  <c r="H13" i="4"/>
  <c r="I320" i="4"/>
  <c r="E71" i="4"/>
  <c r="I71" i="4"/>
  <c r="E83" i="4"/>
  <c r="I83" i="4"/>
  <c r="E140" i="4"/>
  <c r="I140" i="4"/>
  <c r="E152" i="4"/>
  <c r="I152" i="4"/>
  <c r="E164" i="4"/>
  <c r="I164" i="4"/>
  <c r="E268" i="4"/>
  <c r="I268" i="4"/>
  <c r="E280" i="4"/>
  <c r="I280" i="4"/>
  <c r="B29" i="4"/>
  <c r="G207" i="4"/>
  <c r="C238" i="4"/>
  <c r="G238" i="4"/>
  <c r="C253" i="4"/>
  <c r="G253" i="4"/>
  <c r="C320" i="4"/>
  <c r="G320" i="4"/>
  <c r="C335" i="4"/>
  <c r="G335" i="4"/>
  <c r="E361" i="4"/>
  <c r="E373" i="4"/>
  <c r="F402" i="4"/>
  <c r="C417" i="4"/>
  <c r="G417" i="4"/>
  <c r="D268" i="4"/>
  <c r="H268" i="4"/>
  <c r="D280" i="4"/>
  <c r="H280" i="4"/>
  <c r="H29" i="4"/>
  <c r="D29" i="4"/>
  <c r="B238" i="4"/>
  <c r="F238" i="4"/>
  <c r="B253" i="4"/>
  <c r="F253" i="4"/>
  <c r="B320" i="4"/>
  <c r="F320" i="4"/>
  <c r="B335" i="4"/>
  <c r="F335" i="4"/>
  <c r="D361" i="4"/>
  <c r="D373" i="4"/>
  <c r="B386" i="4"/>
  <c r="D386" i="4"/>
  <c r="B417" i="4"/>
  <c r="F417" i="4"/>
  <c r="G373" i="4"/>
  <c r="D402" i="4"/>
  <c r="E417" i="4"/>
  <c r="F71" i="4"/>
  <c r="B83" i="4"/>
  <c r="F83" i="4"/>
  <c r="B140" i="4"/>
  <c r="F140" i="4"/>
  <c r="B152" i="4"/>
  <c r="F152" i="4"/>
  <c r="B164" i="4"/>
  <c r="F164" i="4"/>
  <c r="B268" i="4"/>
  <c r="F268" i="4"/>
  <c r="B280" i="4"/>
  <c r="F280" i="4"/>
  <c r="B292" i="4"/>
  <c r="E292" i="4"/>
  <c r="G292" i="4"/>
  <c r="I292" i="4"/>
  <c r="H253" i="4"/>
  <c r="D320" i="4"/>
  <c r="H320" i="4"/>
  <c r="D335" i="4"/>
  <c r="H335" i="4"/>
  <c r="B361" i="4"/>
  <c r="F361" i="4"/>
  <c r="B373" i="4"/>
  <c r="F373" i="4"/>
  <c r="E386" i="4"/>
  <c r="F386" i="4"/>
  <c r="D417" i="4"/>
  <c r="B55" i="4"/>
  <c r="E57" i="4"/>
  <c r="E58" i="4" s="1"/>
  <c r="I57" i="4"/>
  <c r="I58" i="4" s="1"/>
  <c r="I29" i="4"/>
  <c r="E29" i="4"/>
  <c r="C55" i="4"/>
  <c r="G55" i="4"/>
  <c r="E56" i="4"/>
  <c r="I56" i="4"/>
  <c r="I13" i="4"/>
  <c r="E13" i="4"/>
  <c r="C44" i="4"/>
  <c r="E44" i="4"/>
  <c r="G44" i="4"/>
  <c r="I44" i="4"/>
  <c r="C111" i="4"/>
  <c r="E111" i="4"/>
  <c r="G111" i="4"/>
  <c r="I111" i="4"/>
  <c r="C126" i="4"/>
  <c r="E126" i="4"/>
  <c r="G126" i="4"/>
  <c r="I126" i="4"/>
  <c r="C192" i="4"/>
  <c r="E192" i="4"/>
  <c r="G192" i="4"/>
  <c r="I192" i="4"/>
  <c r="B57" i="4"/>
  <c r="B58" i="4" s="1"/>
  <c r="B59" i="4" s="1"/>
  <c r="I305" i="4"/>
  <c r="B44" i="4"/>
  <c r="D44" i="4"/>
  <c r="F44" i="4"/>
  <c r="H44" i="4"/>
  <c r="B111" i="4"/>
  <c r="D111" i="4"/>
  <c r="F111" i="4"/>
  <c r="H111" i="4"/>
  <c r="B126" i="4"/>
  <c r="D126" i="4"/>
  <c r="F126" i="4"/>
  <c r="H126" i="4"/>
  <c r="B192" i="4"/>
  <c r="D192" i="4"/>
  <c r="F192" i="4"/>
  <c r="H192" i="4"/>
  <c r="B207" i="4"/>
  <c r="F207" i="4"/>
  <c r="E207" i="4"/>
  <c r="I207" i="4"/>
  <c r="E238" i="4"/>
  <c r="I238" i="4"/>
  <c r="D207" i="4"/>
  <c r="H207" i="4"/>
  <c r="D238" i="4"/>
  <c r="H238" i="4"/>
  <c r="D253" i="4"/>
  <c r="F349" i="4"/>
  <c r="I59" i="4" l="1"/>
  <c r="E59" i="4"/>
</calcChain>
</file>

<file path=xl/sharedStrings.xml><?xml version="1.0" encoding="utf-8"?>
<sst xmlns="http://schemas.openxmlformats.org/spreadsheetml/2006/main" count="2280" uniqueCount="157">
  <si>
    <t>BL</t>
  </si>
  <si>
    <t>EH</t>
  </si>
  <si>
    <t xml:space="preserve">MID REBOA </t>
  </si>
  <si>
    <t xml:space="preserve">END REBOA </t>
  </si>
  <si>
    <t>1 HR</t>
  </si>
  <si>
    <t>6 HR</t>
  </si>
  <si>
    <t>12 HR</t>
  </si>
  <si>
    <t>ES</t>
  </si>
  <si>
    <t>mean</t>
  </si>
  <si>
    <t>sd</t>
  </si>
  <si>
    <t>n</t>
  </si>
  <si>
    <t>sqrt n</t>
  </si>
  <si>
    <t>sem</t>
  </si>
  <si>
    <t>-</t>
  </si>
  <si>
    <t>HR FR</t>
  </si>
  <si>
    <t>HR PH45</t>
  </si>
  <si>
    <t>HR PH60</t>
  </si>
  <si>
    <t xml:space="preserve">MAP FR </t>
  </si>
  <si>
    <t>MAP PH45</t>
  </si>
  <si>
    <t>MAP PH60</t>
  </si>
  <si>
    <t xml:space="preserve">LAM FR </t>
  </si>
  <si>
    <t>LAM PH45</t>
  </si>
  <si>
    <t>LAM PH60</t>
  </si>
  <si>
    <t xml:space="preserve">PAPM FR </t>
  </si>
  <si>
    <t>PAPM PH45</t>
  </si>
  <si>
    <t>PAPM PH60</t>
  </si>
  <si>
    <t xml:space="preserve">ETCO2 FR </t>
  </si>
  <si>
    <t>ETCO2 PH45</t>
  </si>
  <si>
    <t>ETCO2 PH60</t>
  </si>
  <si>
    <t xml:space="preserve">CCO FR </t>
  </si>
  <si>
    <t>CCO PH45</t>
  </si>
  <si>
    <t>CCO PH60</t>
  </si>
  <si>
    <t xml:space="preserve">Ca Flow FR </t>
  </si>
  <si>
    <t>Ca Flow PH45</t>
  </si>
  <si>
    <t>Ca Flow PH60</t>
  </si>
  <si>
    <t>pH  FR</t>
  </si>
  <si>
    <t>pH  PR 45</t>
  </si>
  <si>
    <t>pH  PR 60</t>
  </si>
  <si>
    <t>pCO2 NC</t>
  </si>
  <si>
    <t>pCO2 PC</t>
  </si>
  <si>
    <t>pCO2 TC</t>
  </si>
  <si>
    <t>pCO2 FR</t>
  </si>
  <si>
    <t>pCO2 PR 45</t>
  </si>
  <si>
    <t>pCO2 PR 60</t>
  </si>
  <si>
    <t>Lactate FR</t>
  </si>
  <si>
    <t>Lactate PR 45</t>
  </si>
  <si>
    <t>Lactate PR 60</t>
  </si>
  <si>
    <t>HCT TC</t>
  </si>
  <si>
    <t>HCT NC</t>
  </si>
  <si>
    <t>HCT PC</t>
  </si>
  <si>
    <t>HCT FR</t>
  </si>
  <si>
    <t>HCT PR 45</t>
  </si>
  <si>
    <t>HCT PR 60</t>
  </si>
  <si>
    <t>ALT FR</t>
  </si>
  <si>
    <t>ALT PR 45</t>
  </si>
  <si>
    <t>ALT PR 60</t>
  </si>
  <si>
    <t>AST  TC</t>
  </si>
  <si>
    <t>AST  NC</t>
  </si>
  <si>
    <t>AST PC</t>
  </si>
  <si>
    <t>AST FR</t>
  </si>
  <si>
    <t>AST PR 45</t>
  </si>
  <si>
    <t>AST PR 60</t>
  </si>
  <si>
    <t>K TC</t>
  </si>
  <si>
    <t>K NC</t>
  </si>
  <si>
    <t>K PC</t>
  </si>
  <si>
    <t>K FR</t>
  </si>
  <si>
    <t>K PR 45</t>
  </si>
  <si>
    <t>K PR 60</t>
  </si>
  <si>
    <t>BUN TC</t>
  </si>
  <si>
    <t>BUN NC</t>
  </si>
  <si>
    <t>BUN PC</t>
  </si>
  <si>
    <t>BUN FR</t>
  </si>
  <si>
    <t>BUN PH45</t>
  </si>
  <si>
    <t>BUN PH60</t>
  </si>
  <si>
    <t>HCO3 TC</t>
  </si>
  <si>
    <t>HCO3 NC</t>
  </si>
  <si>
    <t>HCO3 PC</t>
  </si>
  <si>
    <t>HCO3 FR</t>
  </si>
  <si>
    <t>HCO3 PR 45</t>
  </si>
  <si>
    <t>HCO3 PR 60</t>
  </si>
  <si>
    <t>HR TC</t>
  </si>
  <si>
    <t>HR NC</t>
  </si>
  <si>
    <t>HR PC</t>
  </si>
  <si>
    <t>MAP TC</t>
  </si>
  <si>
    <t>MAP NC</t>
  </si>
  <si>
    <t>MAP PC</t>
  </si>
  <si>
    <t>GP1 M TC</t>
  </si>
  <si>
    <t>GP1 M NC</t>
  </si>
  <si>
    <t>GP1 M PC</t>
  </si>
  <si>
    <t>GP1 m FR</t>
  </si>
  <si>
    <t>GP1 m PH 45</t>
  </si>
  <si>
    <t>GP1 m PH 60</t>
  </si>
  <si>
    <t>LAM TC</t>
  </si>
  <si>
    <t>LAM NC</t>
  </si>
  <si>
    <t>LAM PC</t>
  </si>
  <si>
    <t>PAPM TC</t>
  </si>
  <si>
    <t>PAPM NC</t>
  </si>
  <si>
    <t>PAPM PC</t>
  </si>
  <si>
    <t>ETCO2 TC</t>
  </si>
  <si>
    <t>ETCO2 NC</t>
  </si>
  <si>
    <t>ETCO2 PC</t>
  </si>
  <si>
    <t>CCO TC</t>
  </si>
  <si>
    <t>CCO NC</t>
  </si>
  <si>
    <t>CCO PC</t>
  </si>
  <si>
    <t>CA FLOW TC</t>
  </si>
  <si>
    <t>CA FLOW NC</t>
  </si>
  <si>
    <t>CA FLOW PC</t>
  </si>
  <si>
    <t>IL-10</t>
  </si>
  <si>
    <t>IL-6</t>
  </si>
  <si>
    <t>IL-8</t>
  </si>
  <si>
    <t>TNF-A</t>
  </si>
  <si>
    <t>R1</t>
  </si>
  <si>
    <t>R2</t>
  </si>
  <si>
    <t>R60</t>
  </si>
  <si>
    <t>6 hr</t>
  </si>
  <si>
    <t>12 hr</t>
  </si>
  <si>
    <t>24 hr</t>
  </si>
  <si>
    <t>18 hr</t>
  </si>
  <si>
    <t>TC</t>
  </si>
  <si>
    <t>NC</t>
  </si>
  <si>
    <t>PC</t>
  </si>
  <si>
    <t>FR</t>
  </si>
  <si>
    <t>PH 45</t>
  </si>
  <si>
    <t>PH 60</t>
  </si>
  <si>
    <t>Weight</t>
  </si>
  <si>
    <t>Blood removed</t>
  </si>
  <si>
    <t>Survival</t>
  </si>
  <si>
    <t>24 hrs</t>
  </si>
  <si>
    <t>end of TX (15 min)</t>
  </si>
  <si>
    <t xml:space="preserve">16 hrs </t>
  </si>
  <si>
    <t>10 hrs</t>
  </si>
  <si>
    <t>3 hrs</t>
  </si>
  <si>
    <t>3.5 hrs</t>
  </si>
  <si>
    <t>4 hrs</t>
  </si>
  <si>
    <t xml:space="preserve"> during TX (10 min)</t>
  </si>
  <si>
    <t>Heart Rate</t>
  </si>
  <si>
    <t>Mean Arterial Pressure</t>
  </si>
  <si>
    <t>MAP below balloon</t>
  </si>
  <si>
    <t>Left Mean Arterial Pressure</t>
  </si>
  <si>
    <t>Mean Pulmonary Artery Pressure</t>
  </si>
  <si>
    <t>End tidal CO2</t>
  </si>
  <si>
    <t>Continuous Cardiac Output</t>
  </si>
  <si>
    <t>Carotid Fow</t>
  </si>
  <si>
    <t>Partial pressure of CO2</t>
  </si>
  <si>
    <t>Bicarbonate</t>
  </si>
  <si>
    <t>Hematocrit</t>
  </si>
  <si>
    <t>Potasium</t>
  </si>
  <si>
    <t>Alanine Aminotransferase</t>
  </si>
  <si>
    <t>Aspartate Aminotransferase</t>
  </si>
  <si>
    <t>Blood Urea Nitrogen</t>
  </si>
  <si>
    <t>P45</t>
  </si>
  <si>
    <t>P60</t>
  </si>
  <si>
    <t>group</t>
  </si>
  <si>
    <t>animal_id</t>
  </si>
  <si>
    <t>sval</t>
  </si>
  <si>
    <t>17 hrs</t>
  </si>
  <si>
    <t xml:space="preserve">2hrs and 10 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</si>
</sst>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37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37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164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Heart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Vitals!$B$13:$I$13</c:f>
                <c:numCache>
                  <c:formatCode>General</c:formatCode>
                  <c:ptCount val="8"/>
                  <c:pt idx="0">
                    <c:v>10.566361720100248</c:v>
                  </c:pt>
                  <c:pt idx="1">
                    <c:v>8.3837938905963192</c:v>
                  </c:pt>
                  <c:pt idx="2">
                    <c:v>4.7916594202843754</c:v>
                  </c:pt>
                  <c:pt idx="3">
                    <c:v>3.6287738976133359</c:v>
                  </c:pt>
                  <c:pt idx="4">
                    <c:v>3.1317726609701411</c:v>
                  </c:pt>
                  <c:pt idx="5">
                    <c:v>3.1949960876345376</c:v>
                  </c:pt>
                  <c:pt idx="6">
                    <c:v>2.6472627372438873</c:v>
                  </c:pt>
                  <c:pt idx="7">
                    <c:v>3.0541774670113719</c:v>
                  </c:pt>
                </c:numCache>
              </c:numRef>
            </c:plus>
            <c:minus>
              <c:numRef>
                <c:f>Vitals!$B$13:$I$13</c:f>
                <c:numCache>
                  <c:formatCode>General</c:formatCode>
                  <c:ptCount val="8"/>
                  <c:pt idx="0">
                    <c:v>10.566361720100248</c:v>
                  </c:pt>
                  <c:pt idx="1">
                    <c:v>8.3837938905963192</c:v>
                  </c:pt>
                  <c:pt idx="2">
                    <c:v>4.7916594202843754</c:v>
                  </c:pt>
                  <c:pt idx="3">
                    <c:v>3.6287738976133359</c:v>
                  </c:pt>
                  <c:pt idx="4">
                    <c:v>3.1317726609701411</c:v>
                  </c:pt>
                  <c:pt idx="5">
                    <c:v>3.1949960876345376</c:v>
                  </c:pt>
                  <c:pt idx="6">
                    <c:v>2.6472627372438873</c:v>
                  </c:pt>
                  <c:pt idx="7">
                    <c:v>3.0541774670113719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Vitals!$B$3:$I$3</c:f>
              <c:strCache>
                <c:ptCount val="8"/>
                <c:pt idx="0">
                  <c:v>BL</c:v>
                </c:pt>
                <c:pt idx="1">
                  <c:v>EH</c:v>
                </c:pt>
                <c:pt idx="2">
                  <c:v>MID REBOA </c:v>
                </c:pt>
                <c:pt idx="3">
                  <c:v>END REBOA </c:v>
                </c:pt>
                <c:pt idx="4">
                  <c:v>1 HR</c:v>
                </c:pt>
                <c:pt idx="5">
                  <c:v>6 HR</c:v>
                </c:pt>
                <c:pt idx="6">
                  <c:v>12 HR</c:v>
                </c:pt>
                <c:pt idx="7">
                  <c:v>ES</c:v>
                </c:pt>
              </c:strCache>
            </c:strRef>
          </c:cat>
          <c:val>
            <c:numRef>
              <c:f>Vitals!$B$9:$I$9</c:f>
              <c:numCache>
                <c:formatCode>0</c:formatCode>
                <c:ptCount val="8"/>
                <c:pt idx="0">
                  <c:v>79.599999999999994</c:v>
                </c:pt>
                <c:pt idx="1">
                  <c:v>75.400000000000006</c:v>
                </c:pt>
                <c:pt idx="2">
                  <c:v>74</c:v>
                </c:pt>
                <c:pt idx="3">
                  <c:v>72.599999999999994</c:v>
                </c:pt>
                <c:pt idx="4">
                  <c:v>72.599999999999994</c:v>
                </c:pt>
                <c:pt idx="5">
                  <c:v>74.400000000000006</c:v>
                </c:pt>
                <c:pt idx="6">
                  <c:v>75.400000000000006</c:v>
                </c:pt>
                <c:pt idx="7">
                  <c:v>92.6</c:v>
                </c:pt>
              </c:numCache>
            </c:numRef>
          </c:val>
          <c:smooth val="0"/>
        </c:ser>
        <c:ser>
          <c:idx val="1"/>
          <c:order val="1"/>
          <c:tx>
            <c:v>NC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Vitals!$B$25:$I$25</c:f>
                <c:numCache>
                  <c:formatCode>General</c:formatCode>
                  <c:ptCount val="8"/>
                  <c:pt idx="0">
                    <c:v>7.5014665232873039</c:v>
                  </c:pt>
                  <c:pt idx="1">
                    <c:v>10.482048145917558</c:v>
                  </c:pt>
                  <c:pt idx="2">
                    <c:v>18.481125506851566</c:v>
                  </c:pt>
                  <c:pt idx="3">
                    <c:v>15.266695778720447</c:v>
                  </c:pt>
                  <c:pt idx="4">
                    <c:v>14.47141579113806</c:v>
                  </c:pt>
                  <c:pt idx="5">
                    <c:v>15.380588415272024</c:v>
                  </c:pt>
                  <c:pt idx="6">
                    <c:v>16.607133256525643</c:v>
                  </c:pt>
                  <c:pt idx="7">
                    <c:v>2.2277708506403804</c:v>
                  </c:pt>
                </c:numCache>
              </c:numRef>
            </c:plus>
            <c:minus>
              <c:numRef>
                <c:f>Vitals!$B$25:$I$25</c:f>
                <c:numCache>
                  <c:formatCode>General</c:formatCode>
                  <c:ptCount val="8"/>
                  <c:pt idx="0">
                    <c:v>7.5014665232873039</c:v>
                  </c:pt>
                  <c:pt idx="1">
                    <c:v>10.482048145917558</c:v>
                  </c:pt>
                  <c:pt idx="2">
                    <c:v>18.481125506851566</c:v>
                  </c:pt>
                  <c:pt idx="3">
                    <c:v>15.266695778720447</c:v>
                  </c:pt>
                  <c:pt idx="4">
                    <c:v>14.47141579113806</c:v>
                  </c:pt>
                  <c:pt idx="5">
                    <c:v>15.380588415272024</c:v>
                  </c:pt>
                  <c:pt idx="6">
                    <c:v>16.607133256525643</c:v>
                  </c:pt>
                  <c:pt idx="7">
                    <c:v>2.2277708506403804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Vitals!$B$3:$I$3</c:f>
              <c:strCache>
                <c:ptCount val="8"/>
                <c:pt idx="0">
                  <c:v>BL</c:v>
                </c:pt>
                <c:pt idx="1">
                  <c:v>EH</c:v>
                </c:pt>
                <c:pt idx="2">
                  <c:v>MID REBOA </c:v>
                </c:pt>
                <c:pt idx="3">
                  <c:v>END REBOA </c:v>
                </c:pt>
                <c:pt idx="4">
                  <c:v>1 HR</c:v>
                </c:pt>
                <c:pt idx="5">
                  <c:v>6 HR</c:v>
                </c:pt>
                <c:pt idx="6">
                  <c:v>12 HR</c:v>
                </c:pt>
                <c:pt idx="7">
                  <c:v>ES</c:v>
                </c:pt>
              </c:strCache>
            </c:strRef>
          </c:cat>
          <c:val>
            <c:numRef>
              <c:f>Vitals!$B$21:$I$21</c:f>
              <c:numCache>
                <c:formatCode>0</c:formatCode>
                <c:ptCount val="8"/>
                <c:pt idx="0">
                  <c:v>85.8</c:v>
                </c:pt>
                <c:pt idx="1">
                  <c:v>157</c:v>
                </c:pt>
                <c:pt idx="2">
                  <c:v>167.2</c:v>
                </c:pt>
                <c:pt idx="3">
                  <c:v>171.8</c:v>
                </c:pt>
                <c:pt idx="4">
                  <c:v>177.75</c:v>
                </c:pt>
                <c:pt idx="5">
                  <c:v>153.5</c:v>
                </c:pt>
                <c:pt idx="6">
                  <c:v>148.25</c:v>
                </c:pt>
                <c:pt idx="7">
                  <c:v>119.66666666666667</c:v>
                </c:pt>
              </c:numCache>
            </c:numRef>
          </c:val>
          <c:smooth val="0"/>
        </c:ser>
        <c:ser>
          <c:idx val="2"/>
          <c:order val="2"/>
          <c:tx>
            <c:v>PC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Vitals!$B$37:$I$37</c:f>
                <c:numCache>
                  <c:formatCode>General</c:formatCode>
                  <c:ptCount val="8"/>
                  <c:pt idx="0">
                    <c:v>5.8555956144528869</c:v>
                  </c:pt>
                  <c:pt idx="1">
                    <c:v>12.783113861653556</c:v>
                  </c:pt>
                  <c:pt idx="2">
                    <c:v>19.702994696238449</c:v>
                  </c:pt>
                  <c:pt idx="3">
                    <c:v>23.034929997723058</c:v>
                  </c:pt>
                  <c:pt idx="4">
                    <c:v>17.756600885304596</c:v>
                  </c:pt>
                  <c:pt idx="5">
                    <c:v>7.1271926450742162</c:v>
                  </c:pt>
                  <c:pt idx="6">
                    <c:v>2.7012728481217887</c:v>
                  </c:pt>
                  <c:pt idx="7">
                    <c:v>2.2912878474779199</c:v>
                  </c:pt>
                </c:numCache>
              </c:numRef>
            </c:plus>
            <c:minus>
              <c:numRef>
                <c:f>Vitals!$B$37:$I$37</c:f>
                <c:numCache>
                  <c:formatCode>General</c:formatCode>
                  <c:ptCount val="8"/>
                  <c:pt idx="0">
                    <c:v>5.8555956144528869</c:v>
                  </c:pt>
                  <c:pt idx="1">
                    <c:v>12.783113861653556</c:v>
                  </c:pt>
                  <c:pt idx="2">
                    <c:v>19.702994696238449</c:v>
                  </c:pt>
                  <c:pt idx="3">
                    <c:v>23.034929997723058</c:v>
                  </c:pt>
                  <c:pt idx="4">
                    <c:v>17.756600885304596</c:v>
                  </c:pt>
                  <c:pt idx="5">
                    <c:v>7.1271926450742162</c:v>
                  </c:pt>
                  <c:pt idx="6">
                    <c:v>2.7012728481217887</c:v>
                  </c:pt>
                  <c:pt idx="7">
                    <c:v>2.2912878474779199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Vitals!$B$3:$I$3</c:f>
              <c:strCache>
                <c:ptCount val="8"/>
                <c:pt idx="0">
                  <c:v>BL</c:v>
                </c:pt>
                <c:pt idx="1">
                  <c:v>EH</c:v>
                </c:pt>
                <c:pt idx="2">
                  <c:v>MID REBOA </c:v>
                </c:pt>
                <c:pt idx="3">
                  <c:v>END REBOA </c:v>
                </c:pt>
                <c:pt idx="4">
                  <c:v>1 HR</c:v>
                </c:pt>
                <c:pt idx="5">
                  <c:v>6 HR</c:v>
                </c:pt>
                <c:pt idx="6">
                  <c:v>12 HR</c:v>
                </c:pt>
                <c:pt idx="7">
                  <c:v>ES</c:v>
                </c:pt>
              </c:strCache>
            </c:strRef>
          </c:cat>
          <c:val>
            <c:numRef>
              <c:f>Vitals!$B$33:$I$33</c:f>
              <c:numCache>
                <c:formatCode>0</c:formatCode>
                <c:ptCount val="8"/>
                <c:pt idx="0">
                  <c:v>78.599999999999994</c:v>
                </c:pt>
                <c:pt idx="1">
                  <c:v>156.6</c:v>
                </c:pt>
                <c:pt idx="2">
                  <c:v>171.6</c:v>
                </c:pt>
                <c:pt idx="3">
                  <c:v>175.6</c:v>
                </c:pt>
                <c:pt idx="4">
                  <c:v>109.75</c:v>
                </c:pt>
                <c:pt idx="5">
                  <c:v>100.25</c:v>
                </c:pt>
                <c:pt idx="6">
                  <c:v>77.25</c:v>
                </c:pt>
                <c:pt idx="7">
                  <c:v>93</c:v>
                </c:pt>
              </c:numCache>
            </c:numRef>
          </c:val>
          <c:smooth val="0"/>
        </c:ser>
        <c:ser>
          <c:idx val="3"/>
          <c:order val="3"/>
          <c:tx>
            <c:v>FR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Vitals!$B$50:$G$50</c:f>
                <c:numCache>
                  <c:formatCode>General</c:formatCode>
                  <c:ptCount val="6"/>
                  <c:pt idx="0">
                    <c:v>5.7514088451182097</c:v>
                  </c:pt>
                  <c:pt idx="1">
                    <c:v>9.2245646288913203</c:v>
                  </c:pt>
                  <c:pt idx="2">
                    <c:v>11.119094354274486</c:v>
                  </c:pt>
                  <c:pt idx="3">
                    <c:v>8.9672758983449441</c:v>
                  </c:pt>
                  <c:pt idx="4">
                    <c:v>11.480766524932106</c:v>
                  </c:pt>
                  <c:pt idx="5">
                    <c:v>14.849242404917497</c:v>
                  </c:pt>
                </c:numCache>
              </c:numRef>
            </c:plus>
            <c:minus>
              <c:numRef>
                <c:f>Vitals!$B$50:$H$50</c:f>
                <c:numCache>
                  <c:formatCode>General</c:formatCode>
                  <c:ptCount val="7"/>
                  <c:pt idx="0">
                    <c:v>5.7514088451182097</c:v>
                  </c:pt>
                  <c:pt idx="1">
                    <c:v>9.2245646288913203</c:v>
                  </c:pt>
                  <c:pt idx="2">
                    <c:v>11.119094354274486</c:v>
                  </c:pt>
                  <c:pt idx="3">
                    <c:v>8.9672758983449441</c:v>
                  </c:pt>
                  <c:pt idx="4">
                    <c:v>11.480766524932106</c:v>
                  </c:pt>
                  <c:pt idx="5">
                    <c:v>14.849242404917497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Vitals!$B$3:$I$3</c:f>
              <c:strCache>
                <c:ptCount val="8"/>
                <c:pt idx="0">
                  <c:v>BL</c:v>
                </c:pt>
                <c:pt idx="1">
                  <c:v>EH</c:v>
                </c:pt>
                <c:pt idx="2">
                  <c:v>MID REBOA </c:v>
                </c:pt>
                <c:pt idx="3">
                  <c:v>END REBOA </c:v>
                </c:pt>
                <c:pt idx="4">
                  <c:v>1 HR</c:v>
                </c:pt>
                <c:pt idx="5">
                  <c:v>6 HR</c:v>
                </c:pt>
                <c:pt idx="6">
                  <c:v>12 HR</c:v>
                </c:pt>
                <c:pt idx="7">
                  <c:v>ES</c:v>
                </c:pt>
              </c:strCache>
            </c:strRef>
          </c:cat>
          <c:val>
            <c:numRef>
              <c:f>Vitals!$B$46:$H$46</c:f>
              <c:numCache>
                <c:formatCode>0</c:formatCode>
                <c:ptCount val="7"/>
                <c:pt idx="0">
                  <c:v>75.166666666666671</c:v>
                </c:pt>
                <c:pt idx="1">
                  <c:v>155.66666666666666</c:v>
                </c:pt>
                <c:pt idx="2">
                  <c:v>187.16666666666666</c:v>
                </c:pt>
                <c:pt idx="3">
                  <c:v>193.83333333333334</c:v>
                </c:pt>
                <c:pt idx="4">
                  <c:v>182.6</c:v>
                </c:pt>
                <c:pt idx="5">
                  <c:v>172</c:v>
                </c:pt>
                <c:pt idx="6">
                  <c:v>126</c:v>
                </c:pt>
              </c:numCache>
            </c:numRef>
          </c:val>
          <c:smooth val="0"/>
        </c:ser>
        <c:ser>
          <c:idx val="4"/>
          <c:order val="4"/>
          <c:tx>
            <c:v>PH45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Vitals!$B$65:$I$65</c:f>
                <c:numCache>
                  <c:formatCode>General</c:formatCode>
                  <c:ptCount val="8"/>
                  <c:pt idx="0">
                    <c:v>8.7284332428563598</c:v>
                  </c:pt>
                  <c:pt idx="1">
                    <c:v>11.139737429580645</c:v>
                  </c:pt>
                  <c:pt idx="2">
                    <c:v>11.316384001747201</c:v>
                  </c:pt>
                  <c:pt idx="3">
                    <c:v>10.639603934122736</c:v>
                  </c:pt>
                  <c:pt idx="4">
                    <c:v>8.0628001560056859</c:v>
                  </c:pt>
                  <c:pt idx="5">
                    <c:v>7.7222181438511877</c:v>
                  </c:pt>
                  <c:pt idx="6">
                    <c:v>5.3940902766394752</c:v>
                  </c:pt>
                  <c:pt idx="7">
                    <c:v>4.1000604418498705</c:v>
                  </c:pt>
                </c:numCache>
              </c:numRef>
            </c:plus>
            <c:minus>
              <c:numRef>
                <c:f>Vitals!$B$65:$I$65</c:f>
                <c:numCache>
                  <c:formatCode>General</c:formatCode>
                  <c:ptCount val="8"/>
                  <c:pt idx="0">
                    <c:v>8.7284332428563598</c:v>
                  </c:pt>
                  <c:pt idx="1">
                    <c:v>11.139737429580645</c:v>
                  </c:pt>
                  <c:pt idx="2">
                    <c:v>11.316384001747201</c:v>
                  </c:pt>
                  <c:pt idx="3">
                    <c:v>10.639603934122736</c:v>
                  </c:pt>
                  <c:pt idx="4">
                    <c:v>8.0628001560056859</c:v>
                  </c:pt>
                  <c:pt idx="5">
                    <c:v>7.7222181438511877</c:v>
                  </c:pt>
                  <c:pt idx="6">
                    <c:v>5.3940902766394752</c:v>
                  </c:pt>
                  <c:pt idx="7">
                    <c:v>4.1000604418498705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Vitals!$B$3:$I$3</c:f>
              <c:strCache>
                <c:ptCount val="8"/>
                <c:pt idx="0">
                  <c:v>BL</c:v>
                </c:pt>
                <c:pt idx="1">
                  <c:v>EH</c:v>
                </c:pt>
                <c:pt idx="2">
                  <c:v>MID REBOA </c:v>
                </c:pt>
                <c:pt idx="3">
                  <c:v>END REBOA </c:v>
                </c:pt>
                <c:pt idx="4">
                  <c:v>1 HR</c:v>
                </c:pt>
                <c:pt idx="5">
                  <c:v>6 HR</c:v>
                </c:pt>
                <c:pt idx="6">
                  <c:v>12 HR</c:v>
                </c:pt>
                <c:pt idx="7">
                  <c:v>ES</c:v>
                </c:pt>
              </c:strCache>
            </c:strRef>
          </c:cat>
          <c:val>
            <c:numRef>
              <c:f>Vitals!$B$61:$I$61</c:f>
              <c:numCache>
                <c:formatCode>0</c:formatCode>
                <c:ptCount val="8"/>
                <c:pt idx="0">
                  <c:v>90.375</c:v>
                </c:pt>
                <c:pt idx="1">
                  <c:v>145</c:v>
                </c:pt>
                <c:pt idx="2">
                  <c:v>173.375</c:v>
                </c:pt>
                <c:pt idx="3">
                  <c:v>181.125</c:v>
                </c:pt>
                <c:pt idx="4">
                  <c:v>139.71428571428572</c:v>
                </c:pt>
                <c:pt idx="5">
                  <c:v>122</c:v>
                </c:pt>
                <c:pt idx="6">
                  <c:v>104.42857142857143</c:v>
                </c:pt>
                <c:pt idx="7">
                  <c:v>102.42857142857143</c:v>
                </c:pt>
              </c:numCache>
            </c:numRef>
          </c:val>
          <c:smooth val="0"/>
        </c:ser>
        <c:ser>
          <c:idx val="5"/>
          <c:order val="5"/>
          <c:tx>
            <c:v>PH60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Vitals!$B$80:$I$80</c:f>
                <c:numCache>
                  <c:formatCode>General</c:formatCode>
                  <c:ptCount val="8"/>
                  <c:pt idx="0">
                    <c:v>4.2893399841933721</c:v>
                  </c:pt>
                  <c:pt idx="1">
                    <c:v>10.077725282770908</c:v>
                  </c:pt>
                  <c:pt idx="2">
                    <c:v>15.614246299453587</c:v>
                  </c:pt>
                  <c:pt idx="3">
                    <c:v>17.240939649566666</c:v>
                  </c:pt>
                  <c:pt idx="4">
                    <c:v>9.1459519734142489</c:v>
                  </c:pt>
                  <c:pt idx="5">
                    <c:v>8.0969467625148663</c:v>
                  </c:pt>
                  <c:pt idx="6">
                    <c:v>5.2393865933904893</c:v>
                  </c:pt>
                  <c:pt idx="7">
                    <c:v>5.5141862500281942</c:v>
                  </c:pt>
                </c:numCache>
              </c:numRef>
            </c:plus>
            <c:minus>
              <c:numRef>
                <c:f>Vitals!$B$80:$I$80</c:f>
                <c:numCache>
                  <c:formatCode>General</c:formatCode>
                  <c:ptCount val="8"/>
                  <c:pt idx="0">
                    <c:v>4.2893399841933721</c:v>
                  </c:pt>
                  <c:pt idx="1">
                    <c:v>10.077725282770908</c:v>
                  </c:pt>
                  <c:pt idx="2">
                    <c:v>15.614246299453587</c:v>
                  </c:pt>
                  <c:pt idx="3">
                    <c:v>17.240939649566666</c:v>
                  </c:pt>
                  <c:pt idx="4">
                    <c:v>9.1459519734142489</c:v>
                  </c:pt>
                  <c:pt idx="5">
                    <c:v>8.0969467625148663</c:v>
                  </c:pt>
                  <c:pt idx="6">
                    <c:v>5.2393865933904893</c:v>
                  </c:pt>
                  <c:pt idx="7">
                    <c:v>5.5141862500281942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Vitals!$B$3:$I$3</c:f>
              <c:strCache>
                <c:ptCount val="8"/>
                <c:pt idx="0">
                  <c:v>BL</c:v>
                </c:pt>
                <c:pt idx="1">
                  <c:v>EH</c:v>
                </c:pt>
                <c:pt idx="2">
                  <c:v>MID REBOA </c:v>
                </c:pt>
                <c:pt idx="3">
                  <c:v>END REBOA </c:v>
                </c:pt>
                <c:pt idx="4">
                  <c:v>1 HR</c:v>
                </c:pt>
                <c:pt idx="5">
                  <c:v>6 HR</c:v>
                </c:pt>
                <c:pt idx="6">
                  <c:v>12 HR</c:v>
                </c:pt>
                <c:pt idx="7">
                  <c:v>ES</c:v>
                </c:pt>
              </c:strCache>
            </c:strRef>
          </c:cat>
          <c:val>
            <c:numRef>
              <c:f>Vitals!$B$76:$I$76</c:f>
              <c:numCache>
                <c:formatCode>0</c:formatCode>
                <c:ptCount val="8"/>
                <c:pt idx="0">
                  <c:v>85.75</c:v>
                </c:pt>
                <c:pt idx="1">
                  <c:v>165.625</c:v>
                </c:pt>
                <c:pt idx="2">
                  <c:v>183.75</c:v>
                </c:pt>
                <c:pt idx="3">
                  <c:v>184</c:v>
                </c:pt>
                <c:pt idx="4">
                  <c:v>132.75</c:v>
                </c:pt>
                <c:pt idx="5">
                  <c:v>105.625</c:v>
                </c:pt>
                <c:pt idx="6">
                  <c:v>94.125</c:v>
                </c:pt>
                <c:pt idx="7">
                  <c:v>104.5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10816"/>
        <c:axId val="162813168"/>
      </c:lineChart>
      <c:catAx>
        <c:axId val="1628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3168"/>
        <c:crosses val="autoZero"/>
        <c:auto val="1"/>
        <c:lblAlgn val="ctr"/>
        <c:lblOffset val="100"/>
        <c:noMultiLvlLbl val="0"/>
      </c:catAx>
      <c:valAx>
        <c:axId val="1628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 Arterial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Vitals!$B$13:$I$13</c:f>
                <c:numCache>
                  <c:formatCode>General</c:formatCode>
                  <c:ptCount val="8"/>
                  <c:pt idx="0">
                    <c:v>10.566361720100248</c:v>
                  </c:pt>
                  <c:pt idx="1">
                    <c:v>8.3837938905963192</c:v>
                  </c:pt>
                  <c:pt idx="2">
                    <c:v>4.7916594202843754</c:v>
                  </c:pt>
                  <c:pt idx="3">
                    <c:v>3.6287738976133359</c:v>
                  </c:pt>
                  <c:pt idx="4">
                    <c:v>3.1317726609701411</c:v>
                  </c:pt>
                  <c:pt idx="5">
                    <c:v>3.1949960876345376</c:v>
                  </c:pt>
                  <c:pt idx="6">
                    <c:v>2.6472627372438873</c:v>
                  </c:pt>
                  <c:pt idx="7">
                    <c:v>3.0541774670113719</c:v>
                  </c:pt>
                </c:numCache>
              </c:numRef>
            </c:plus>
            <c:minus>
              <c:numRef>
                <c:f>Vitals!$B$13:$I$13</c:f>
                <c:numCache>
                  <c:formatCode>General</c:formatCode>
                  <c:ptCount val="8"/>
                  <c:pt idx="0">
                    <c:v>10.566361720100248</c:v>
                  </c:pt>
                  <c:pt idx="1">
                    <c:v>8.3837938905963192</c:v>
                  </c:pt>
                  <c:pt idx="2">
                    <c:v>4.7916594202843754</c:v>
                  </c:pt>
                  <c:pt idx="3">
                    <c:v>3.6287738976133359</c:v>
                  </c:pt>
                  <c:pt idx="4">
                    <c:v>3.1317726609701411</c:v>
                  </c:pt>
                  <c:pt idx="5">
                    <c:v>3.1949960876345376</c:v>
                  </c:pt>
                  <c:pt idx="6">
                    <c:v>2.6472627372438873</c:v>
                  </c:pt>
                  <c:pt idx="7">
                    <c:v>3.0541774670113719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Vitals!$B$3:$I$3</c:f>
              <c:strCache>
                <c:ptCount val="8"/>
                <c:pt idx="0">
                  <c:v>BL</c:v>
                </c:pt>
                <c:pt idx="1">
                  <c:v>EH</c:v>
                </c:pt>
                <c:pt idx="2">
                  <c:v>MID REBOA </c:v>
                </c:pt>
                <c:pt idx="3">
                  <c:v>END REBOA </c:v>
                </c:pt>
                <c:pt idx="4">
                  <c:v>1 HR</c:v>
                </c:pt>
                <c:pt idx="5">
                  <c:v>6 HR</c:v>
                </c:pt>
                <c:pt idx="6">
                  <c:v>12 HR</c:v>
                </c:pt>
                <c:pt idx="7">
                  <c:v>ES</c:v>
                </c:pt>
              </c:strCache>
            </c:strRef>
          </c:cat>
          <c:val>
            <c:numRef>
              <c:f>Vitals!$B$91:$I$91</c:f>
              <c:numCache>
                <c:formatCode>0</c:formatCode>
                <c:ptCount val="8"/>
                <c:pt idx="0">
                  <c:v>100.2</c:v>
                </c:pt>
                <c:pt idx="1">
                  <c:v>97</c:v>
                </c:pt>
                <c:pt idx="2">
                  <c:v>106</c:v>
                </c:pt>
                <c:pt idx="3">
                  <c:v>103.2</c:v>
                </c:pt>
                <c:pt idx="4">
                  <c:v>104.6</c:v>
                </c:pt>
                <c:pt idx="5">
                  <c:v>92.2</c:v>
                </c:pt>
                <c:pt idx="6">
                  <c:v>90.6</c:v>
                </c:pt>
                <c:pt idx="7">
                  <c:v>97.2</c:v>
                </c:pt>
              </c:numCache>
            </c:numRef>
          </c:val>
          <c:smooth val="0"/>
        </c:ser>
        <c:ser>
          <c:idx val="1"/>
          <c:order val="1"/>
          <c:tx>
            <c:v>NC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Vitals!$B$25:$I$25</c:f>
                <c:numCache>
                  <c:formatCode>General</c:formatCode>
                  <c:ptCount val="8"/>
                  <c:pt idx="0">
                    <c:v>7.5014665232873039</c:v>
                  </c:pt>
                  <c:pt idx="1">
                    <c:v>10.482048145917558</c:v>
                  </c:pt>
                  <c:pt idx="2">
                    <c:v>18.481125506851566</c:v>
                  </c:pt>
                  <c:pt idx="3">
                    <c:v>15.266695778720447</c:v>
                  </c:pt>
                  <c:pt idx="4">
                    <c:v>14.47141579113806</c:v>
                  </c:pt>
                  <c:pt idx="5">
                    <c:v>15.380588415272024</c:v>
                  </c:pt>
                  <c:pt idx="6">
                    <c:v>16.607133256525643</c:v>
                  </c:pt>
                  <c:pt idx="7">
                    <c:v>2.2277708506403804</c:v>
                  </c:pt>
                </c:numCache>
              </c:numRef>
            </c:plus>
            <c:minus>
              <c:numRef>
                <c:f>Vitals!$B$25:$I$25</c:f>
                <c:numCache>
                  <c:formatCode>General</c:formatCode>
                  <c:ptCount val="8"/>
                  <c:pt idx="0">
                    <c:v>7.5014665232873039</c:v>
                  </c:pt>
                  <c:pt idx="1">
                    <c:v>10.482048145917558</c:v>
                  </c:pt>
                  <c:pt idx="2">
                    <c:v>18.481125506851566</c:v>
                  </c:pt>
                  <c:pt idx="3">
                    <c:v>15.266695778720447</c:v>
                  </c:pt>
                  <c:pt idx="4">
                    <c:v>14.47141579113806</c:v>
                  </c:pt>
                  <c:pt idx="5">
                    <c:v>15.380588415272024</c:v>
                  </c:pt>
                  <c:pt idx="6">
                    <c:v>16.607133256525643</c:v>
                  </c:pt>
                  <c:pt idx="7">
                    <c:v>2.2277708506403804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Vitals!$B$3:$I$3</c:f>
              <c:strCache>
                <c:ptCount val="8"/>
                <c:pt idx="0">
                  <c:v>BL</c:v>
                </c:pt>
                <c:pt idx="1">
                  <c:v>EH</c:v>
                </c:pt>
                <c:pt idx="2">
                  <c:v>MID REBOA </c:v>
                </c:pt>
                <c:pt idx="3">
                  <c:v>END REBOA </c:v>
                </c:pt>
                <c:pt idx="4">
                  <c:v>1 HR</c:v>
                </c:pt>
                <c:pt idx="5">
                  <c:v>6 HR</c:v>
                </c:pt>
                <c:pt idx="6">
                  <c:v>12 HR</c:v>
                </c:pt>
                <c:pt idx="7">
                  <c:v>ES</c:v>
                </c:pt>
              </c:strCache>
            </c:strRef>
          </c:cat>
          <c:val>
            <c:numRef>
              <c:f>Vitals!$B$103:$I$103</c:f>
              <c:numCache>
                <c:formatCode>0</c:formatCode>
                <c:ptCount val="8"/>
                <c:pt idx="0">
                  <c:v>93.4</c:v>
                </c:pt>
                <c:pt idx="1">
                  <c:v>55</c:v>
                </c:pt>
                <c:pt idx="2">
                  <c:v>68.2</c:v>
                </c:pt>
                <c:pt idx="3">
                  <c:v>70</c:v>
                </c:pt>
                <c:pt idx="4">
                  <c:v>71</c:v>
                </c:pt>
                <c:pt idx="5">
                  <c:v>70.5</c:v>
                </c:pt>
                <c:pt idx="6">
                  <c:v>67.25</c:v>
                </c:pt>
                <c:pt idx="7">
                  <c:v>80.333333333333329</c:v>
                </c:pt>
              </c:numCache>
            </c:numRef>
          </c:val>
          <c:smooth val="0"/>
        </c:ser>
        <c:ser>
          <c:idx val="2"/>
          <c:order val="2"/>
          <c:tx>
            <c:v>PC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Vitals!$B$37:$I$37</c:f>
                <c:numCache>
                  <c:formatCode>General</c:formatCode>
                  <c:ptCount val="8"/>
                  <c:pt idx="0">
                    <c:v>5.8555956144528869</c:v>
                  </c:pt>
                  <c:pt idx="1">
                    <c:v>12.783113861653556</c:v>
                  </c:pt>
                  <c:pt idx="2">
                    <c:v>19.702994696238449</c:v>
                  </c:pt>
                  <c:pt idx="3">
                    <c:v>23.034929997723058</c:v>
                  </c:pt>
                  <c:pt idx="4">
                    <c:v>17.756600885304596</c:v>
                  </c:pt>
                  <c:pt idx="5">
                    <c:v>7.1271926450742162</c:v>
                  </c:pt>
                  <c:pt idx="6">
                    <c:v>2.7012728481217887</c:v>
                  </c:pt>
                  <c:pt idx="7">
                    <c:v>2.2912878474779199</c:v>
                  </c:pt>
                </c:numCache>
              </c:numRef>
            </c:plus>
            <c:minus>
              <c:numRef>
                <c:f>Vitals!$B$37:$I$37</c:f>
                <c:numCache>
                  <c:formatCode>General</c:formatCode>
                  <c:ptCount val="8"/>
                  <c:pt idx="0">
                    <c:v>5.8555956144528869</c:v>
                  </c:pt>
                  <c:pt idx="1">
                    <c:v>12.783113861653556</c:v>
                  </c:pt>
                  <c:pt idx="2">
                    <c:v>19.702994696238449</c:v>
                  </c:pt>
                  <c:pt idx="3">
                    <c:v>23.034929997723058</c:v>
                  </c:pt>
                  <c:pt idx="4">
                    <c:v>17.756600885304596</c:v>
                  </c:pt>
                  <c:pt idx="5">
                    <c:v>7.1271926450742162</c:v>
                  </c:pt>
                  <c:pt idx="6">
                    <c:v>2.7012728481217887</c:v>
                  </c:pt>
                  <c:pt idx="7">
                    <c:v>2.2912878474779199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Vitals!$B$3:$I$3</c:f>
              <c:strCache>
                <c:ptCount val="8"/>
                <c:pt idx="0">
                  <c:v>BL</c:v>
                </c:pt>
                <c:pt idx="1">
                  <c:v>EH</c:v>
                </c:pt>
                <c:pt idx="2">
                  <c:v>MID REBOA </c:v>
                </c:pt>
                <c:pt idx="3">
                  <c:v>END REBOA </c:v>
                </c:pt>
                <c:pt idx="4">
                  <c:v>1 HR</c:v>
                </c:pt>
                <c:pt idx="5">
                  <c:v>6 HR</c:v>
                </c:pt>
                <c:pt idx="6">
                  <c:v>12 HR</c:v>
                </c:pt>
                <c:pt idx="7">
                  <c:v>ES</c:v>
                </c:pt>
              </c:strCache>
            </c:strRef>
          </c:cat>
          <c:val>
            <c:numRef>
              <c:f>Vitals!$B$115:$I$115</c:f>
              <c:numCache>
                <c:formatCode>0</c:formatCode>
                <c:ptCount val="8"/>
                <c:pt idx="0">
                  <c:v>101.6</c:v>
                </c:pt>
                <c:pt idx="1">
                  <c:v>49</c:v>
                </c:pt>
                <c:pt idx="2">
                  <c:v>67</c:v>
                </c:pt>
                <c:pt idx="3">
                  <c:v>67</c:v>
                </c:pt>
                <c:pt idx="4">
                  <c:v>108.75</c:v>
                </c:pt>
                <c:pt idx="5">
                  <c:v>82.75</c:v>
                </c:pt>
                <c:pt idx="6">
                  <c:v>82.25</c:v>
                </c:pt>
                <c:pt idx="7">
                  <c:v>92.25</c:v>
                </c:pt>
              </c:numCache>
            </c:numRef>
          </c:val>
          <c:smooth val="0"/>
        </c:ser>
        <c:ser>
          <c:idx val="3"/>
          <c:order val="3"/>
          <c:tx>
            <c:v>FR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Vitals!$B$50:$G$50</c:f>
                <c:numCache>
                  <c:formatCode>General</c:formatCode>
                  <c:ptCount val="6"/>
                  <c:pt idx="0">
                    <c:v>5.7514088451182097</c:v>
                  </c:pt>
                  <c:pt idx="1">
                    <c:v>9.2245646288913203</c:v>
                  </c:pt>
                  <c:pt idx="2">
                    <c:v>11.119094354274486</c:v>
                  </c:pt>
                  <c:pt idx="3">
                    <c:v>8.9672758983449441</c:v>
                  </c:pt>
                  <c:pt idx="4">
                    <c:v>11.480766524932106</c:v>
                  </c:pt>
                  <c:pt idx="5">
                    <c:v>14.849242404917497</c:v>
                  </c:pt>
                </c:numCache>
              </c:numRef>
            </c:plus>
            <c:minus>
              <c:numRef>
                <c:f>Vitals!$B$50:$H$50</c:f>
                <c:numCache>
                  <c:formatCode>General</c:formatCode>
                  <c:ptCount val="7"/>
                  <c:pt idx="0">
                    <c:v>5.7514088451182097</c:v>
                  </c:pt>
                  <c:pt idx="1">
                    <c:v>9.2245646288913203</c:v>
                  </c:pt>
                  <c:pt idx="2">
                    <c:v>11.119094354274486</c:v>
                  </c:pt>
                  <c:pt idx="3">
                    <c:v>8.9672758983449441</c:v>
                  </c:pt>
                  <c:pt idx="4">
                    <c:v>11.480766524932106</c:v>
                  </c:pt>
                  <c:pt idx="5">
                    <c:v>14.849242404917497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Vitals!$B$3:$I$3</c:f>
              <c:strCache>
                <c:ptCount val="8"/>
                <c:pt idx="0">
                  <c:v>BL</c:v>
                </c:pt>
                <c:pt idx="1">
                  <c:v>EH</c:v>
                </c:pt>
                <c:pt idx="2">
                  <c:v>MID REBOA </c:v>
                </c:pt>
                <c:pt idx="3">
                  <c:v>END REBOA </c:v>
                </c:pt>
                <c:pt idx="4">
                  <c:v>1 HR</c:v>
                </c:pt>
                <c:pt idx="5">
                  <c:v>6 HR</c:v>
                </c:pt>
                <c:pt idx="6">
                  <c:v>12 HR</c:v>
                </c:pt>
                <c:pt idx="7">
                  <c:v>ES</c:v>
                </c:pt>
              </c:strCache>
            </c:strRef>
          </c:cat>
          <c:val>
            <c:numRef>
              <c:f>Vitals!$B$128:$H$128</c:f>
              <c:numCache>
                <c:formatCode>0</c:formatCode>
                <c:ptCount val="7"/>
                <c:pt idx="0">
                  <c:v>92.333333333333329</c:v>
                </c:pt>
                <c:pt idx="1">
                  <c:v>47</c:v>
                </c:pt>
                <c:pt idx="2">
                  <c:v>91.5</c:v>
                </c:pt>
                <c:pt idx="3">
                  <c:v>72.666666666666671</c:v>
                </c:pt>
                <c:pt idx="4">
                  <c:v>46.8</c:v>
                </c:pt>
                <c:pt idx="5">
                  <c:v>47.5</c:v>
                </c:pt>
                <c:pt idx="6">
                  <c:v>30</c:v>
                </c:pt>
              </c:numCache>
            </c:numRef>
          </c:val>
          <c:smooth val="0"/>
        </c:ser>
        <c:ser>
          <c:idx val="4"/>
          <c:order val="4"/>
          <c:tx>
            <c:v>PH45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Vitals!$B$65:$I$65</c:f>
                <c:numCache>
                  <c:formatCode>General</c:formatCode>
                  <c:ptCount val="8"/>
                  <c:pt idx="0">
                    <c:v>8.7284332428563598</c:v>
                  </c:pt>
                  <c:pt idx="1">
                    <c:v>11.139737429580645</c:v>
                  </c:pt>
                  <c:pt idx="2">
                    <c:v>11.316384001747201</c:v>
                  </c:pt>
                  <c:pt idx="3">
                    <c:v>10.639603934122736</c:v>
                  </c:pt>
                  <c:pt idx="4">
                    <c:v>8.0628001560056859</c:v>
                  </c:pt>
                  <c:pt idx="5">
                    <c:v>7.7222181438511877</c:v>
                  </c:pt>
                  <c:pt idx="6">
                    <c:v>5.3940902766394752</c:v>
                  </c:pt>
                  <c:pt idx="7">
                    <c:v>4.1000604418498705</c:v>
                  </c:pt>
                </c:numCache>
              </c:numRef>
            </c:plus>
            <c:minus>
              <c:numRef>
                <c:f>Vitals!$B$65:$I$65</c:f>
                <c:numCache>
                  <c:formatCode>General</c:formatCode>
                  <c:ptCount val="8"/>
                  <c:pt idx="0">
                    <c:v>8.7284332428563598</c:v>
                  </c:pt>
                  <c:pt idx="1">
                    <c:v>11.139737429580645</c:v>
                  </c:pt>
                  <c:pt idx="2">
                    <c:v>11.316384001747201</c:v>
                  </c:pt>
                  <c:pt idx="3">
                    <c:v>10.639603934122736</c:v>
                  </c:pt>
                  <c:pt idx="4">
                    <c:v>8.0628001560056859</c:v>
                  </c:pt>
                  <c:pt idx="5">
                    <c:v>7.7222181438511877</c:v>
                  </c:pt>
                  <c:pt idx="6">
                    <c:v>5.3940902766394752</c:v>
                  </c:pt>
                  <c:pt idx="7">
                    <c:v>4.1000604418498705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Vitals!$B$3:$I$3</c:f>
              <c:strCache>
                <c:ptCount val="8"/>
                <c:pt idx="0">
                  <c:v>BL</c:v>
                </c:pt>
                <c:pt idx="1">
                  <c:v>EH</c:v>
                </c:pt>
                <c:pt idx="2">
                  <c:v>MID REBOA </c:v>
                </c:pt>
                <c:pt idx="3">
                  <c:v>END REBOA </c:v>
                </c:pt>
                <c:pt idx="4">
                  <c:v>1 HR</c:v>
                </c:pt>
                <c:pt idx="5">
                  <c:v>6 HR</c:v>
                </c:pt>
                <c:pt idx="6">
                  <c:v>12 HR</c:v>
                </c:pt>
                <c:pt idx="7">
                  <c:v>ES</c:v>
                </c:pt>
              </c:strCache>
            </c:strRef>
          </c:cat>
          <c:val>
            <c:numRef>
              <c:f>Vitals!$B$144:$I$144</c:f>
              <c:numCache>
                <c:formatCode>0</c:formatCode>
                <c:ptCount val="8"/>
                <c:pt idx="0">
                  <c:v>100.25</c:v>
                </c:pt>
                <c:pt idx="1">
                  <c:v>33</c:v>
                </c:pt>
                <c:pt idx="2">
                  <c:v>91.625</c:v>
                </c:pt>
                <c:pt idx="3">
                  <c:v>94.25</c:v>
                </c:pt>
                <c:pt idx="4">
                  <c:v>121.85714285714286</c:v>
                </c:pt>
                <c:pt idx="5">
                  <c:v>92.428571428571431</c:v>
                </c:pt>
                <c:pt idx="6">
                  <c:v>83.571428571428569</c:v>
                </c:pt>
                <c:pt idx="7">
                  <c:v>87.285714285714292</c:v>
                </c:pt>
              </c:numCache>
            </c:numRef>
          </c:val>
          <c:smooth val="0"/>
        </c:ser>
        <c:ser>
          <c:idx val="5"/>
          <c:order val="5"/>
          <c:tx>
            <c:v>PH60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Vitals!$B$80:$I$80</c:f>
                <c:numCache>
                  <c:formatCode>General</c:formatCode>
                  <c:ptCount val="8"/>
                  <c:pt idx="0">
                    <c:v>4.2893399841933721</c:v>
                  </c:pt>
                  <c:pt idx="1">
                    <c:v>10.077725282770908</c:v>
                  </c:pt>
                  <c:pt idx="2">
                    <c:v>15.614246299453587</c:v>
                  </c:pt>
                  <c:pt idx="3">
                    <c:v>17.240939649566666</c:v>
                  </c:pt>
                  <c:pt idx="4">
                    <c:v>9.1459519734142489</c:v>
                  </c:pt>
                  <c:pt idx="5">
                    <c:v>8.0969467625148663</c:v>
                  </c:pt>
                  <c:pt idx="6">
                    <c:v>5.2393865933904893</c:v>
                  </c:pt>
                  <c:pt idx="7">
                    <c:v>5.5141862500281942</c:v>
                  </c:pt>
                </c:numCache>
              </c:numRef>
            </c:plus>
            <c:minus>
              <c:numRef>
                <c:f>Vitals!$B$80:$I$80</c:f>
                <c:numCache>
                  <c:formatCode>General</c:formatCode>
                  <c:ptCount val="8"/>
                  <c:pt idx="0">
                    <c:v>4.2893399841933721</c:v>
                  </c:pt>
                  <c:pt idx="1">
                    <c:v>10.077725282770908</c:v>
                  </c:pt>
                  <c:pt idx="2">
                    <c:v>15.614246299453587</c:v>
                  </c:pt>
                  <c:pt idx="3">
                    <c:v>17.240939649566666</c:v>
                  </c:pt>
                  <c:pt idx="4">
                    <c:v>9.1459519734142489</c:v>
                  </c:pt>
                  <c:pt idx="5">
                    <c:v>8.0969467625148663</c:v>
                  </c:pt>
                  <c:pt idx="6">
                    <c:v>5.2393865933904893</c:v>
                  </c:pt>
                  <c:pt idx="7">
                    <c:v>5.5141862500281942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Vitals!$B$3:$I$3</c:f>
              <c:strCache>
                <c:ptCount val="8"/>
                <c:pt idx="0">
                  <c:v>BL</c:v>
                </c:pt>
                <c:pt idx="1">
                  <c:v>EH</c:v>
                </c:pt>
                <c:pt idx="2">
                  <c:v>MID REBOA </c:v>
                </c:pt>
                <c:pt idx="3">
                  <c:v>END REBOA </c:v>
                </c:pt>
                <c:pt idx="4">
                  <c:v>1 HR</c:v>
                </c:pt>
                <c:pt idx="5">
                  <c:v>6 HR</c:v>
                </c:pt>
                <c:pt idx="6">
                  <c:v>12 HR</c:v>
                </c:pt>
                <c:pt idx="7">
                  <c:v>ES</c:v>
                </c:pt>
              </c:strCache>
            </c:strRef>
          </c:cat>
          <c:val>
            <c:numRef>
              <c:f>Vitals!$B$160:$I$160</c:f>
              <c:numCache>
                <c:formatCode>0</c:formatCode>
                <c:ptCount val="8"/>
                <c:pt idx="0">
                  <c:v>100.5</c:v>
                </c:pt>
                <c:pt idx="1">
                  <c:v>48.5</c:v>
                </c:pt>
                <c:pt idx="2">
                  <c:v>99.875</c:v>
                </c:pt>
                <c:pt idx="3">
                  <c:v>105.75</c:v>
                </c:pt>
                <c:pt idx="4">
                  <c:v>116.625</c:v>
                </c:pt>
                <c:pt idx="5">
                  <c:v>97.25</c:v>
                </c:pt>
                <c:pt idx="6">
                  <c:v>96.5</c:v>
                </c:pt>
                <c:pt idx="7">
                  <c:v>92.25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11208"/>
        <c:axId val="162813560"/>
      </c:lineChart>
      <c:catAx>
        <c:axId val="16281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3560"/>
        <c:crosses val="autoZero"/>
        <c:auto val="1"/>
        <c:lblAlgn val="ctr"/>
        <c:lblOffset val="100"/>
        <c:noMultiLvlLbl val="0"/>
      </c:catAx>
      <c:valAx>
        <c:axId val="16281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2</xdr:row>
      <xdr:rowOff>14287</xdr:rowOff>
    </xdr:from>
    <xdr:to>
      <xdr:col>23</xdr:col>
      <xdr:colOff>76200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23</xdr:col>
      <xdr:colOff>361950</xdr:colOff>
      <xdr:row>104</xdr:row>
      <xdr:rowOff>166688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60"/>
  <sheetViews>
    <sheetView topLeftCell="A460" workbookViewId="0">
      <selection activeCell="B660" sqref="B660:I660"/>
    </sheetView>
  </sheetViews>
  <sheetFormatPr defaultRowHeight="15" x14ac:dyDescent="0.25"/>
  <cols>
    <col min="1" max="1" width="17.42578125" style="6" customWidth="1"/>
    <col min="2" max="3" width="9.140625" style="6"/>
    <col min="4" max="4" width="11.5703125" style="6" customWidth="1"/>
    <col min="5" max="5" width="11.85546875" style="6" customWidth="1"/>
    <col min="6" max="9" width="9.140625" style="6"/>
  </cols>
  <sheetData>
    <row r="2" spans="1:9" x14ac:dyDescent="0.25">
      <c r="A2" s="6" t="s">
        <v>135</v>
      </c>
    </row>
    <row r="3" spans="1:9" x14ac:dyDescent="0.25">
      <c r="A3" s="6" t="s">
        <v>80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</row>
    <row r="4" spans="1:9" x14ac:dyDescent="0.25">
      <c r="A4" s="6">
        <v>9920</v>
      </c>
      <c r="B4" s="6">
        <v>118</v>
      </c>
      <c r="C4" s="6">
        <v>101</v>
      </c>
      <c r="D4" s="6">
        <v>85</v>
      </c>
      <c r="E4" s="6">
        <v>76</v>
      </c>
      <c r="F4" s="6">
        <v>77</v>
      </c>
      <c r="G4" s="6">
        <v>71</v>
      </c>
      <c r="H4" s="6">
        <v>70</v>
      </c>
      <c r="I4" s="6">
        <v>103</v>
      </c>
    </row>
    <row r="5" spans="1:9" x14ac:dyDescent="0.25">
      <c r="A5" s="6">
        <v>9520</v>
      </c>
      <c r="B5" s="6">
        <v>53</v>
      </c>
      <c r="C5" s="6">
        <v>47</v>
      </c>
      <c r="D5" s="6">
        <v>56</v>
      </c>
      <c r="E5" s="6">
        <v>59</v>
      </c>
      <c r="F5" s="6">
        <v>62</v>
      </c>
      <c r="G5" s="6">
        <v>64</v>
      </c>
      <c r="H5" s="6">
        <v>77</v>
      </c>
      <c r="I5" s="6">
        <v>93</v>
      </c>
    </row>
    <row r="6" spans="1:9" x14ac:dyDescent="0.25">
      <c r="A6" s="6">
        <v>2878</v>
      </c>
      <c r="B6" s="6">
        <v>95</v>
      </c>
      <c r="C6" s="6">
        <v>90</v>
      </c>
      <c r="D6" s="6">
        <v>84</v>
      </c>
      <c r="E6" s="6">
        <v>83</v>
      </c>
      <c r="F6" s="6">
        <v>81</v>
      </c>
      <c r="G6" s="6">
        <v>73</v>
      </c>
      <c r="H6" s="6">
        <v>70</v>
      </c>
      <c r="I6" s="6">
        <v>88</v>
      </c>
    </row>
    <row r="7" spans="1:9" x14ac:dyDescent="0.25">
      <c r="A7" s="6">
        <v>2984</v>
      </c>
      <c r="B7" s="6">
        <v>65</v>
      </c>
      <c r="C7" s="6">
        <v>67</v>
      </c>
      <c r="D7" s="6">
        <v>69</v>
      </c>
      <c r="E7" s="6">
        <v>69</v>
      </c>
      <c r="F7" s="6">
        <v>67</v>
      </c>
      <c r="G7" s="6">
        <v>85</v>
      </c>
      <c r="H7" s="6">
        <v>86</v>
      </c>
      <c r="I7" s="6">
        <v>96</v>
      </c>
    </row>
    <row r="8" spans="1:9" x14ac:dyDescent="0.25">
      <c r="A8" s="6">
        <v>7654</v>
      </c>
      <c r="B8" s="6">
        <v>67</v>
      </c>
      <c r="C8" s="6">
        <v>72</v>
      </c>
      <c r="D8" s="6">
        <v>76</v>
      </c>
      <c r="E8" s="6">
        <v>76</v>
      </c>
      <c r="F8" s="6">
        <v>76</v>
      </c>
      <c r="G8" s="6">
        <v>79</v>
      </c>
      <c r="H8" s="6">
        <v>74</v>
      </c>
      <c r="I8" s="6">
        <v>83</v>
      </c>
    </row>
    <row r="9" spans="1:9" x14ac:dyDescent="0.25">
      <c r="A9" s="6" t="s">
        <v>8</v>
      </c>
      <c r="B9" s="24">
        <f>AVERAGE(B4:B8)</f>
        <v>79.599999999999994</v>
      </c>
      <c r="C9" s="24">
        <f t="shared" ref="C9:I9" si="0">AVERAGE(C4:C8)</f>
        <v>75.400000000000006</v>
      </c>
      <c r="D9" s="24">
        <f t="shared" si="0"/>
        <v>74</v>
      </c>
      <c r="E9" s="24">
        <f t="shared" si="0"/>
        <v>72.599999999999994</v>
      </c>
      <c r="F9" s="24">
        <f t="shared" si="0"/>
        <v>72.599999999999994</v>
      </c>
      <c r="G9" s="24">
        <f t="shared" si="0"/>
        <v>74.400000000000006</v>
      </c>
      <c r="H9" s="24">
        <f t="shared" si="0"/>
        <v>75.400000000000006</v>
      </c>
      <c r="I9" s="24">
        <f t="shared" si="0"/>
        <v>92.6</v>
      </c>
    </row>
    <row r="10" spans="1:9" x14ac:dyDescent="0.25">
      <c r="A10" s="6" t="s">
        <v>9</v>
      </c>
      <c r="B10" s="6">
        <f>STDEV(B4:B9)</f>
        <v>23.627103080995763</v>
      </c>
      <c r="C10" s="6">
        <f t="shared" ref="C10:I10" si="1">STDEV(C4:C9)</f>
        <v>18.746733048720806</v>
      </c>
      <c r="D10" s="6">
        <f t="shared" si="1"/>
        <v>10.714476188783099</v>
      </c>
      <c r="E10" s="6">
        <f t="shared" si="1"/>
        <v>8.1141851100402818</v>
      </c>
      <c r="F10" s="6">
        <f t="shared" si="1"/>
        <v>7.0028565600046386</v>
      </c>
      <c r="G10" s="6">
        <f t="shared" si="1"/>
        <v>7.1442284397967013</v>
      </c>
      <c r="H10" s="6">
        <f t="shared" si="1"/>
        <v>5.9194594347794967</v>
      </c>
      <c r="I10" s="6">
        <f t="shared" si="1"/>
        <v>6.8293484315855491</v>
      </c>
    </row>
    <row r="11" spans="1:9" x14ac:dyDescent="0.25">
      <c r="A11" s="6" t="s">
        <v>10</v>
      </c>
      <c r="B11" s="6">
        <f>COUNT(B4:B8)</f>
        <v>5</v>
      </c>
      <c r="C11" s="6">
        <f t="shared" ref="C11:I11" si="2">COUNT(C4:C8)</f>
        <v>5</v>
      </c>
      <c r="D11" s="6">
        <f t="shared" si="2"/>
        <v>5</v>
      </c>
      <c r="E11" s="6">
        <f t="shared" si="2"/>
        <v>5</v>
      </c>
      <c r="F11" s="6">
        <f t="shared" si="2"/>
        <v>5</v>
      </c>
      <c r="G11" s="6">
        <f t="shared" si="2"/>
        <v>5</v>
      </c>
      <c r="H11" s="6">
        <f t="shared" si="2"/>
        <v>5</v>
      </c>
      <c r="I11" s="6">
        <f t="shared" si="2"/>
        <v>5</v>
      </c>
    </row>
    <row r="12" spans="1:9" x14ac:dyDescent="0.25">
      <c r="A12" s="6" t="s">
        <v>11</v>
      </c>
      <c r="B12" s="6">
        <f>SQRT(B11)</f>
        <v>2.2360679774997898</v>
      </c>
      <c r="C12" s="6">
        <f t="shared" ref="C12:I12" si="3">SQRT(C11)</f>
        <v>2.2360679774997898</v>
      </c>
      <c r="D12" s="6">
        <f t="shared" si="3"/>
        <v>2.2360679774997898</v>
      </c>
      <c r="E12" s="6">
        <f t="shared" si="3"/>
        <v>2.2360679774997898</v>
      </c>
      <c r="F12" s="6">
        <f t="shared" si="3"/>
        <v>2.2360679774997898</v>
      </c>
      <c r="G12" s="6">
        <f t="shared" si="3"/>
        <v>2.2360679774997898</v>
      </c>
      <c r="H12" s="6">
        <f t="shared" si="3"/>
        <v>2.2360679774997898</v>
      </c>
      <c r="I12" s="6">
        <f t="shared" si="3"/>
        <v>2.2360679774997898</v>
      </c>
    </row>
    <row r="13" spans="1:9" x14ac:dyDescent="0.25">
      <c r="A13" s="6" t="s">
        <v>12</v>
      </c>
      <c r="B13" s="25">
        <f>B10/B12</f>
        <v>10.566361720100248</v>
      </c>
      <c r="C13" s="25">
        <f t="shared" ref="C13:I13" si="4">C10/C12</f>
        <v>8.3837938905963192</v>
      </c>
      <c r="D13" s="25">
        <f t="shared" si="4"/>
        <v>4.7916594202843754</v>
      </c>
      <c r="E13" s="25">
        <f t="shared" si="4"/>
        <v>3.6287738976133359</v>
      </c>
      <c r="F13" s="25">
        <f t="shared" si="4"/>
        <v>3.1317726609701411</v>
      </c>
      <c r="G13" s="25">
        <f t="shared" si="4"/>
        <v>3.1949960876345376</v>
      </c>
      <c r="H13" s="25">
        <f t="shared" si="4"/>
        <v>2.6472627372438873</v>
      </c>
      <c r="I13" s="25">
        <f t="shared" si="4"/>
        <v>3.0541774670113719</v>
      </c>
    </row>
    <row r="15" spans="1:9" x14ac:dyDescent="0.25">
      <c r="A15" s="6" t="s">
        <v>81</v>
      </c>
      <c r="B15" s="5" t="s">
        <v>0</v>
      </c>
      <c r="C15" s="5" t="s">
        <v>1</v>
      </c>
      <c r="D15" s="5" t="s">
        <v>2</v>
      </c>
      <c r="E15" s="5" t="s">
        <v>3</v>
      </c>
      <c r="F15" s="5" t="s">
        <v>4</v>
      </c>
      <c r="G15" s="5" t="s">
        <v>5</v>
      </c>
      <c r="H15" s="5" t="s">
        <v>6</v>
      </c>
      <c r="I15" s="5" t="s">
        <v>7</v>
      </c>
    </row>
    <row r="16" spans="1:9" x14ac:dyDescent="0.25">
      <c r="A16" s="6">
        <v>9913</v>
      </c>
      <c r="B16" s="6">
        <v>89</v>
      </c>
      <c r="C16" s="6">
        <v>164</v>
      </c>
      <c r="D16" s="6">
        <v>157</v>
      </c>
      <c r="E16" s="6">
        <v>179</v>
      </c>
      <c r="F16" s="6">
        <v>168</v>
      </c>
      <c r="G16" s="6">
        <v>150</v>
      </c>
      <c r="H16" s="6">
        <v>119</v>
      </c>
      <c r="I16" s="6">
        <v>116</v>
      </c>
    </row>
    <row r="17" spans="1:9" x14ac:dyDescent="0.25">
      <c r="A17" s="6">
        <v>9934</v>
      </c>
      <c r="B17" s="6">
        <v>82</v>
      </c>
      <c r="C17" s="6">
        <v>208</v>
      </c>
      <c r="D17" s="6">
        <v>214</v>
      </c>
      <c r="E17" s="6">
        <v>224</v>
      </c>
      <c r="F17" s="6">
        <v>227</v>
      </c>
      <c r="G17" s="6">
        <v>203</v>
      </c>
      <c r="H17" s="6">
        <v>142</v>
      </c>
      <c r="I17" s="6">
        <v>125</v>
      </c>
    </row>
    <row r="18" spans="1:9" x14ac:dyDescent="0.25">
      <c r="A18" s="6">
        <v>9414</v>
      </c>
      <c r="B18" s="6">
        <v>56</v>
      </c>
      <c r="C18" s="6">
        <v>143</v>
      </c>
      <c r="D18" s="6">
        <v>93</v>
      </c>
      <c r="E18" s="6">
        <v>123</v>
      </c>
      <c r="F18" s="6" t="s">
        <v>13</v>
      </c>
      <c r="G18" s="6" t="s">
        <v>13</v>
      </c>
      <c r="H18" s="6" t="s">
        <v>13</v>
      </c>
      <c r="I18" s="6" t="s">
        <v>13</v>
      </c>
    </row>
    <row r="19" spans="1:9" x14ac:dyDescent="0.25">
      <c r="A19" s="6">
        <v>2877</v>
      </c>
      <c r="B19" s="6">
        <v>105</v>
      </c>
      <c r="C19" s="6">
        <v>189</v>
      </c>
      <c r="D19" s="6">
        <v>182</v>
      </c>
      <c r="E19" s="6">
        <v>149</v>
      </c>
      <c r="F19" s="6">
        <v>153</v>
      </c>
      <c r="G19" s="6">
        <v>119</v>
      </c>
      <c r="H19" s="6">
        <v>204</v>
      </c>
      <c r="I19" s="6" t="s">
        <v>13</v>
      </c>
    </row>
    <row r="20" spans="1:9" x14ac:dyDescent="0.25">
      <c r="A20" s="6">
        <v>2880</v>
      </c>
      <c r="B20" s="6">
        <v>97</v>
      </c>
      <c r="C20" s="6">
        <v>166</v>
      </c>
      <c r="D20" s="6">
        <v>190</v>
      </c>
      <c r="E20" s="6">
        <v>184</v>
      </c>
      <c r="F20" s="6">
        <v>163</v>
      </c>
      <c r="G20" s="6">
        <v>142</v>
      </c>
      <c r="H20" s="6">
        <v>128</v>
      </c>
      <c r="I20" s="6">
        <v>118</v>
      </c>
    </row>
    <row r="21" spans="1:9" x14ac:dyDescent="0.25">
      <c r="A21" s="6" t="s">
        <v>8</v>
      </c>
      <c r="B21" s="24">
        <f>AVERAGE(B16:B20)</f>
        <v>85.8</v>
      </c>
      <c r="C21" s="24">
        <v>157</v>
      </c>
      <c r="D21" s="24">
        <f t="shared" ref="D21" si="5">AVERAGE(D16:D20)</f>
        <v>167.2</v>
      </c>
      <c r="E21" s="24">
        <f t="shared" ref="E21" si="6">AVERAGE(E16:E20)</f>
        <v>171.8</v>
      </c>
      <c r="F21" s="24">
        <f t="shared" ref="F21" si="7">AVERAGE(F16:F20)</f>
        <v>177.75</v>
      </c>
      <c r="G21" s="24">
        <f t="shared" ref="G21" si="8">AVERAGE(G16:G20)</f>
        <v>153.5</v>
      </c>
      <c r="H21" s="24">
        <f t="shared" ref="H21" si="9">AVERAGE(H16:H20)</f>
        <v>148.25</v>
      </c>
      <c r="I21" s="24">
        <f t="shared" ref="I21" si="10">AVERAGE(I16:I20)</f>
        <v>119.66666666666667</v>
      </c>
    </row>
    <row r="22" spans="1:9" x14ac:dyDescent="0.25">
      <c r="A22" s="6" t="s">
        <v>9</v>
      </c>
      <c r="B22" s="6">
        <f>STDEV(B16:B21)</f>
        <v>16.773789077009422</v>
      </c>
      <c r="C22" s="6">
        <f t="shared" ref="C22" si="11">STDEV(C16:C21)</f>
        <v>23.438572197697294</v>
      </c>
      <c r="D22" s="6">
        <f t="shared" ref="D22" si="12">STDEV(D16:D21)</f>
        <v>41.325052934025358</v>
      </c>
      <c r="E22" s="6">
        <f t="shared" ref="E22" si="13">STDEV(E16:E21)</f>
        <v>34.137369553028009</v>
      </c>
      <c r="F22" s="6">
        <f t="shared" ref="F22" si="14">STDEV(F16:F21)</f>
        <v>28.942831582276121</v>
      </c>
      <c r="G22" s="6">
        <f t="shared" ref="G22" si="15">STDEV(G16:G21)</f>
        <v>30.761176830544048</v>
      </c>
      <c r="H22" s="6">
        <f t="shared" ref="H22" si="16">STDEV(H16:H21)</f>
        <v>33.214266513051285</v>
      </c>
      <c r="I22" s="6">
        <f t="shared" ref="I22" si="17">STDEV(I16:I21)</f>
        <v>3.858612300930075</v>
      </c>
    </row>
    <row r="23" spans="1:9" x14ac:dyDescent="0.25">
      <c r="A23" s="6" t="s">
        <v>10</v>
      </c>
      <c r="B23" s="6">
        <f>COUNT(B16:B20)</f>
        <v>5</v>
      </c>
      <c r="C23" s="6">
        <f t="shared" ref="C23:I23" si="18">COUNT(C16:C20)</f>
        <v>5</v>
      </c>
      <c r="D23" s="6">
        <f t="shared" si="18"/>
        <v>5</v>
      </c>
      <c r="E23" s="6">
        <f t="shared" si="18"/>
        <v>5</v>
      </c>
      <c r="F23" s="6">
        <f t="shared" si="18"/>
        <v>4</v>
      </c>
      <c r="G23" s="6">
        <f t="shared" si="18"/>
        <v>4</v>
      </c>
      <c r="H23" s="6">
        <f t="shared" si="18"/>
        <v>4</v>
      </c>
      <c r="I23" s="6">
        <f t="shared" si="18"/>
        <v>3</v>
      </c>
    </row>
    <row r="24" spans="1:9" x14ac:dyDescent="0.25">
      <c r="A24" s="6" t="s">
        <v>11</v>
      </c>
      <c r="B24" s="6">
        <f>SQRT(B23)</f>
        <v>2.2360679774997898</v>
      </c>
      <c r="C24" s="6">
        <f t="shared" ref="C24" si="19">SQRT(C23)</f>
        <v>2.2360679774997898</v>
      </c>
      <c r="D24" s="6">
        <f t="shared" ref="D24" si="20">SQRT(D23)</f>
        <v>2.2360679774997898</v>
      </c>
      <c r="E24" s="6">
        <f t="shared" ref="E24" si="21">SQRT(E23)</f>
        <v>2.2360679774997898</v>
      </c>
      <c r="F24" s="6">
        <f t="shared" ref="F24" si="22">SQRT(F23)</f>
        <v>2</v>
      </c>
      <c r="G24" s="6">
        <f t="shared" ref="G24" si="23">SQRT(G23)</f>
        <v>2</v>
      </c>
      <c r="H24" s="6">
        <f t="shared" ref="H24" si="24">SQRT(H23)</f>
        <v>2</v>
      </c>
      <c r="I24" s="6">
        <f t="shared" ref="I24" si="25">SQRT(I23)</f>
        <v>1.7320508075688772</v>
      </c>
    </row>
    <row r="25" spans="1:9" x14ac:dyDescent="0.25">
      <c r="A25" s="6" t="s">
        <v>12</v>
      </c>
      <c r="B25" s="6">
        <f>B22/B24</f>
        <v>7.5014665232873039</v>
      </c>
      <c r="C25" s="6">
        <f t="shared" ref="C25" si="26">C22/C24</f>
        <v>10.482048145917558</v>
      </c>
      <c r="D25" s="6">
        <f t="shared" ref="D25" si="27">D22/D24</f>
        <v>18.481125506851566</v>
      </c>
      <c r="E25" s="6">
        <f t="shared" ref="E25" si="28">E22/E24</f>
        <v>15.266695778720447</v>
      </c>
      <c r="F25" s="6">
        <f t="shared" ref="F25" si="29">F22/F24</f>
        <v>14.47141579113806</v>
      </c>
      <c r="G25" s="6">
        <f t="shared" ref="G25" si="30">G22/G24</f>
        <v>15.380588415272024</v>
      </c>
      <c r="H25" s="6">
        <f t="shared" ref="H25" si="31">H22/H24</f>
        <v>16.607133256525643</v>
      </c>
      <c r="I25" s="6">
        <f t="shared" ref="I25" si="32">I22/I24</f>
        <v>2.2277708506403804</v>
      </c>
    </row>
    <row r="27" spans="1:9" x14ac:dyDescent="0.25">
      <c r="A27" s="6" t="s">
        <v>82</v>
      </c>
      <c r="B27" s="5" t="s">
        <v>0</v>
      </c>
      <c r="C27" s="5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5" t="s">
        <v>6</v>
      </c>
      <c r="I27" s="5" t="s">
        <v>7</v>
      </c>
    </row>
    <row r="28" spans="1:9" x14ac:dyDescent="0.25">
      <c r="A28" s="6">
        <v>9938</v>
      </c>
      <c r="B28" s="6">
        <v>72</v>
      </c>
      <c r="C28" s="6">
        <v>155</v>
      </c>
      <c r="D28" s="6">
        <v>191</v>
      </c>
      <c r="E28" s="6">
        <v>194</v>
      </c>
      <c r="F28" s="6">
        <v>96</v>
      </c>
      <c r="G28" s="6">
        <v>115</v>
      </c>
      <c r="H28" s="6">
        <v>77</v>
      </c>
      <c r="I28" s="6">
        <v>92</v>
      </c>
    </row>
    <row r="29" spans="1:9" x14ac:dyDescent="0.25">
      <c r="A29" s="6">
        <v>2820</v>
      </c>
      <c r="B29" s="6">
        <v>64</v>
      </c>
      <c r="C29" s="6">
        <v>118</v>
      </c>
      <c r="D29" s="6">
        <v>112</v>
      </c>
      <c r="E29" s="6">
        <v>97</v>
      </c>
      <c r="F29" s="6">
        <v>95</v>
      </c>
      <c r="G29" s="6">
        <v>86</v>
      </c>
      <c r="H29" s="6">
        <v>69</v>
      </c>
      <c r="I29" s="6">
        <v>86</v>
      </c>
    </row>
    <row r="30" spans="1:9" x14ac:dyDescent="0.25">
      <c r="A30" s="6">
        <v>2821</v>
      </c>
      <c r="B30" s="6">
        <v>101</v>
      </c>
      <c r="C30" s="6">
        <v>188</v>
      </c>
      <c r="D30" s="6">
        <v>200</v>
      </c>
      <c r="E30" s="6">
        <v>200</v>
      </c>
      <c r="F30" s="6">
        <v>78</v>
      </c>
      <c r="G30" s="6">
        <v>86</v>
      </c>
      <c r="H30" s="6">
        <v>79</v>
      </c>
      <c r="I30" s="6">
        <v>96</v>
      </c>
    </row>
    <row r="31" spans="1:9" x14ac:dyDescent="0.25">
      <c r="A31" s="6">
        <v>2890</v>
      </c>
      <c r="B31" s="6">
        <v>85</v>
      </c>
      <c r="C31" s="6">
        <v>189</v>
      </c>
      <c r="D31" s="6">
        <v>227</v>
      </c>
      <c r="E31" s="6">
        <v>246</v>
      </c>
      <c r="F31" s="6">
        <v>170</v>
      </c>
      <c r="G31" s="6">
        <v>114</v>
      </c>
      <c r="H31" s="6">
        <v>84</v>
      </c>
      <c r="I31" s="6">
        <v>98</v>
      </c>
    </row>
    <row r="32" spans="1:9" x14ac:dyDescent="0.25">
      <c r="A32" s="6">
        <v>3012</v>
      </c>
      <c r="B32" s="6">
        <v>71</v>
      </c>
      <c r="C32" s="6">
        <v>133</v>
      </c>
      <c r="D32" s="6">
        <v>128</v>
      </c>
      <c r="E32" s="6">
        <v>141</v>
      </c>
      <c r="F32" s="6" t="s">
        <v>13</v>
      </c>
      <c r="G32" s="6" t="s">
        <v>13</v>
      </c>
      <c r="H32" s="6" t="s">
        <v>13</v>
      </c>
      <c r="I32" s="6" t="s">
        <v>13</v>
      </c>
    </row>
    <row r="33" spans="1:9" x14ac:dyDescent="0.25">
      <c r="A33" s="6" t="s">
        <v>8</v>
      </c>
      <c r="B33" s="24">
        <f>AVERAGE(B28:B32)</f>
        <v>78.599999999999994</v>
      </c>
      <c r="C33" s="24">
        <f t="shared" ref="C33" si="33">AVERAGE(C28:C32)</f>
        <v>156.6</v>
      </c>
      <c r="D33" s="24">
        <f t="shared" ref="D33" si="34">AVERAGE(D28:D32)</f>
        <v>171.6</v>
      </c>
      <c r="E33" s="24">
        <f t="shared" ref="E33" si="35">AVERAGE(E28:E32)</f>
        <v>175.6</v>
      </c>
      <c r="F33" s="24">
        <f t="shared" ref="F33" si="36">AVERAGE(F28:F32)</f>
        <v>109.75</v>
      </c>
      <c r="G33" s="24">
        <f t="shared" ref="G33" si="37">AVERAGE(G28:G32)</f>
        <v>100.25</v>
      </c>
      <c r="H33" s="24">
        <f t="shared" ref="H33" si="38">AVERAGE(H28:H32)</f>
        <v>77.25</v>
      </c>
      <c r="I33" s="24">
        <f t="shared" ref="I33" si="39">AVERAGE(I28:I32)</f>
        <v>93</v>
      </c>
    </row>
    <row r="34" spans="1:9" x14ac:dyDescent="0.25">
      <c r="A34" s="6" t="s">
        <v>9</v>
      </c>
      <c r="B34" s="6">
        <f>STDEV(B28:B33)</f>
        <v>13.093509842666306</v>
      </c>
      <c r="C34" s="6">
        <f t="shared" ref="C34" si="40">STDEV(C28:C33)</f>
        <v>28.583911558777196</v>
      </c>
      <c r="D34" s="6">
        <f t="shared" ref="D34" si="41">STDEV(D28:D33)</f>
        <v>44.057235501106994</v>
      </c>
      <c r="E34" s="6">
        <f t="shared" ref="E34" si="42">STDEV(E28:E33)</f>
        <v>51.507669331857834</v>
      </c>
      <c r="F34" s="6">
        <f t="shared" ref="F34" si="43">STDEV(F28:F33)</f>
        <v>35.513201770609193</v>
      </c>
      <c r="G34" s="6">
        <f t="shared" ref="G34" si="44">STDEV(G28:G33)</f>
        <v>14.254385290148432</v>
      </c>
      <c r="H34" s="6">
        <f t="shared" ref="H34" si="45">STDEV(H28:H33)</f>
        <v>5.4025456962435774</v>
      </c>
      <c r="I34" s="6">
        <f t="shared" ref="I34" si="46">STDEV(I28:I33)</f>
        <v>4.5825756949558398</v>
      </c>
    </row>
    <row r="35" spans="1:9" x14ac:dyDescent="0.25">
      <c r="A35" s="6" t="s">
        <v>10</v>
      </c>
      <c r="B35" s="6">
        <f>COUNT(B28:B32)</f>
        <v>5</v>
      </c>
      <c r="C35" s="6">
        <f t="shared" ref="C35:I35" si="47">COUNT(C28:C32)</f>
        <v>5</v>
      </c>
      <c r="D35" s="6">
        <f t="shared" si="47"/>
        <v>5</v>
      </c>
      <c r="E35" s="6">
        <f t="shared" si="47"/>
        <v>5</v>
      </c>
      <c r="F35" s="6">
        <f t="shared" si="47"/>
        <v>4</v>
      </c>
      <c r="G35" s="6">
        <f t="shared" si="47"/>
        <v>4</v>
      </c>
      <c r="H35" s="6">
        <f t="shared" si="47"/>
        <v>4</v>
      </c>
      <c r="I35" s="6">
        <f t="shared" si="47"/>
        <v>4</v>
      </c>
    </row>
    <row r="36" spans="1:9" x14ac:dyDescent="0.25">
      <c r="A36" s="6" t="s">
        <v>11</v>
      </c>
      <c r="B36" s="6">
        <f>SQRT(B35)</f>
        <v>2.2360679774997898</v>
      </c>
      <c r="C36" s="6">
        <f t="shared" ref="C36" si="48">SQRT(C35)</f>
        <v>2.2360679774997898</v>
      </c>
      <c r="D36" s="6">
        <f t="shared" ref="D36" si="49">SQRT(D35)</f>
        <v>2.2360679774997898</v>
      </c>
      <c r="E36" s="6">
        <f t="shared" ref="E36" si="50">SQRT(E35)</f>
        <v>2.2360679774997898</v>
      </c>
      <c r="F36" s="6">
        <f t="shared" ref="F36" si="51">SQRT(F35)</f>
        <v>2</v>
      </c>
      <c r="G36" s="6">
        <f t="shared" ref="G36" si="52">SQRT(G35)</f>
        <v>2</v>
      </c>
      <c r="H36" s="6">
        <f t="shared" ref="H36" si="53">SQRT(H35)</f>
        <v>2</v>
      </c>
      <c r="I36" s="6">
        <f t="shared" ref="I36" si="54">SQRT(I35)</f>
        <v>2</v>
      </c>
    </row>
    <row r="37" spans="1:9" x14ac:dyDescent="0.25">
      <c r="A37" s="6" t="s">
        <v>12</v>
      </c>
      <c r="B37" s="6">
        <f>B34/B36</f>
        <v>5.8555956144528869</v>
      </c>
      <c r="C37" s="6">
        <f t="shared" ref="C37" si="55">C34/C36</f>
        <v>12.783113861653556</v>
      </c>
      <c r="D37" s="6">
        <f t="shared" ref="D37" si="56">D34/D36</f>
        <v>19.702994696238449</v>
      </c>
      <c r="E37" s="6">
        <f t="shared" ref="E37" si="57">E34/E36</f>
        <v>23.034929997723058</v>
      </c>
      <c r="F37" s="6">
        <f t="shared" ref="F37" si="58">F34/F36</f>
        <v>17.756600885304596</v>
      </c>
      <c r="G37" s="6">
        <f t="shared" ref="G37" si="59">G34/G36</f>
        <v>7.1271926450742162</v>
      </c>
      <c r="H37" s="6">
        <f t="shared" ref="H37" si="60">H34/H36</f>
        <v>2.7012728481217887</v>
      </c>
      <c r="I37" s="6">
        <f t="shared" ref="I37" si="61">I34/I36</f>
        <v>2.2912878474779199</v>
      </c>
    </row>
    <row r="39" spans="1:9" x14ac:dyDescent="0.25">
      <c r="A39" s="6" t="s">
        <v>14</v>
      </c>
      <c r="B39" s="5" t="s">
        <v>0</v>
      </c>
      <c r="C39" s="5" t="s">
        <v>1</v>
      </c>
      <c r="D39" s="5" t="s">
        <v>2</v>
      </c>
      <c r="E39" s="5" t="s">
        <v>3</v>
      </c>
      <c r="F39" s="5" t="s">
        <v>4</v>
      </c>
      <c r="G39" s="5" t="s">
        <v>5</v>
      </c>
      <c r="H39" s="5" t="s">
        <v>6</v>
      </c>
      <c r="I39" s="5" t="s">
        <v>7</v>
      </c>
    </row>
    <row r="40" spans="1:9" x14ac:dyDescent="0.25">
      <c r="A40" s="6">
        <v>9935</v>
      </c>
      <c r="B40" s="6">
        <v>61</v>
      </c>
      <c r="C40" s="6">
        <v>153</v>
      </c>
      <c r="D40" s="6">
        <v>195</v>
      </c>
      <c r="E40" s="6">
        <v>183</v>
      </c>
      <c r="F40" s="6">
        <v>184</v>
      </c>
      <c r="G40" s="6" t="s">
        <v>13</v>
      </c>
      <c r="H40" s="6" t="s">
        <v>13</v>
      </c>
      <c r="I40" s="6" t="s">
        <v>13</v>
      </c>
    </row>
    <row r="41" spans="1:9" x14ac:dyDescent="0.25">
      <c r="A41" s="6">
        <v>2819</v>
      </c>
      <c r="B41" s="6">
        <v>74</v>
      </c>
      <c r="C41" s="6">
        <v>131</v>
      </c>
      <c r="D41" s="6">
        <v>150</v>
      </c>
      <c r="E41" s="6">
        <v>205</v>
      </c>
      <c r="F41" s="6">
        <v>169</v>
      </c>
      <c r="G41" s="6">
        <v>151</v>
      </c>
      <c r="H41" s="6">
        <v>126</v>
      </c>
      <c r="I41" s="6" t="s">
        <v>13</v>
      </c>
    </row>
    <row r="42" spans="1:9" x14ac:dyDescent="0.25">
      <c r="A42" s="6">
        <v>9333</v>
      </c>
      <c r="B42" s="6">
        <v>101</v>
      </c>
      <c r="C42" s="6">
        <v>192</v>
      </c>
      <c r="D42" s="6">
        <v>152</v>
      </c>
      <c r="E42" s="6">
        <v>154</v>
      </c>
      <c r="F42" s="6">
        <v>146</v>
      </c>
      <c r="G42" s="6" t="s">
        <v>13</v>
      </c>
      <c r="H42" s="6" t="s">
        <v>13</v>
      </c>
      <c r="I42" s="6" t="s">
        <v>13</v>
      </c>
    </row>
    <row r="43" spans="1:9" x14ac:dyDescent="0.25">
      <c r="A43" s="6">
        <v>2882</v>
      </c>
      <c r="B43" s="6">
        <v>85</v>
      </c>
      <c r="C43" s="6">
        <v>145</v>
      </c>
      <c r="D43" s="6">
        <v>224</v>
      </c>
      <c r="E43" s="6">
        <v>223</v>
      </c>
      <c r="F43" s="6" t="s">
        <v>13</v>
      </c>
      <c r="G43" s="6" t="s">
        <v>13</v>
      </c>
      <c r="H43" s="6" t="s">
        <v>13</v>
      </c>
      <c r="I43" s="6" t="s">
        <v>13</v>
      </c>
    </row>
    <row r="44" spans="1:9" x14ac:dyDescent="0.25">
      <c r="A44" s="6">
        <v>3006</v>
      </c>
      <c r="B44" s="6">
        <v>62</v>
      </c>
      <c r="C44" s="6">
        <v>134</v>
      </c>
      <c r="D44" s="6">
        <v>197</v>
      </c>
      <c r="E44" s="6">
        <v>208</v>
      </c>
      <c r="F44" s="6">
        <v>224</v>
      </c>
      <c r="G44" s="6" t="s">
        <v>13</v>
      </c>
      <c r="H44" s="6" t="s">
        <v>13</v>
      </c>
      <c r="I44" s="6" t="s">
        <v>13</v>
      </c>
    </row>
    <row r="45" spans="1:9" x14ac:dyDescent="0.25">
      <c r="A45" s="6">
        <v>2970</v>
      </c>
      <c r="B45" s="6">
        <v>68</v>
      </c>
      <c r="C45" s="6">
        <v>179</v>
      </c>
      <c r="D45" s="6">
        <v>205</v>
      </c>
      <c r="E45" s="6">
        <v>190</v>
      </c>
      <c r="F45" s="6">
        <v>190</v>
      </c>
      <c r="G45" s="6">
        <v>193</v>
      </c>
    </row>
    <row r="46" spans="1:9" x14ac:dyDescent="0.25">
      <c r="A46" s="6" t="s">
        <v>8</v>
      </c>
      <c r="B46" s="24">
        <f>AVERAGE(B40:B45)</f>
        <v>75.166666666666671</v>
      </c>
      <c r="C46" s="24">
        <f t="shared" ref="C46:I46" si="62">AVERAGE(C40:C45)</f>
        <v>155.66666666666666</v>
      </c>
      <c r="D46" s="24">
        <f t="shared" si="62"/>
        <v>187.16666666666666</v>
      </c>
      <c r="E46" s="24">
        <f t="shared" si="62"/>
        <v>193.83333333333334</v>
      </c>
      <c r="F46" s="24">
        <f t="shared" si="62"/>
        <v>182.6</v>
      </c>
      <c r="G46" s="24">
        <f t="shared" si="62"/>
        <v>172</v>
      </c>
      <c r="H46" s="24">
        <f t="shared" si="62"/>
        <v>126</v>
      </c>
      <c r="I46" s="24" t="e">
        <f t="shared" si="62"/>
        <v>#DIV/0!</v>
      </c>
    </row>
    <row r="47" spans="1:9" x14ac:dyDescent="0.25">
      <c r="A47" s="6" t="s">
        <v>9</v>
      </c>
      <c r="B47" s="6">
        <f>STDEV(B40:B46)</f>
        <v>14.088016972669498</v>
      </c>
      <c r="C47" s="6">
        <f t="shared" ref="C47:I47" si="63">STDEV(C40:C46)</f>
        <v>22.595476440109802</v>
      </c>
      <c r="D47" s="6">
        <f t="shared" si="63"/>
        <v>27.236107569833695</v>
      </c>
      <c r="E47" s="6">
        <f t="shared" si="63"/>
        <v>21.965250333702748</v>
      </c>
      <c r="F47" s="6">
        <f t="shared" si="63"/>
        <v>25.671774383552222</v>
      </c>
      <c r="G47" s="6">
        <f t="shared" si="63"/>
        <v>21</v>
      </c>
      <c r="H47" s="6">
        <f t="shared" si="63"/>
        <v>0</v>
      </c>
      <c r="I47" s="6" t="e">
        <f t="shared" si="63"/>
        <v>#DIV/0!</v>
      </c>
    </row>
    <row r="48" spans="1:9" x14ac:dyDescent="0.25">
      <c r="A48" s="6" t="s">
        <v>10</v>
      </c>
      <c r="B48" s="6">
        <f>COUNT(B40:B45)</f>
        <v>6</v>
      </c>
      <c r="C48" s="6">
        <f t="shared" ref="C48:I48" si="64">COUNT(C40:C45)</f>
        <v>6</v>
      </c>
      <c r="D48" s="6">
        <f t="shared" si="64"/>
        <v>6</v>
      </c>
      <c r="E48" s="6">
        <f t="shared" si="64"/>
        <v>6</v>
      </c>
      <c r="F48" s="6">
        <f t="shared" si="64"/>
        <v>5</v>
      </c>
      <c r="G48" s="6">
        <f t="shared" si="64"/>
        <v>2</v>
      </c>
      <c r="H48" s="6">
        <f t="shared" si="64"/>
        <v>1</v>
      </c>
      <c r="I48" s="6">
        <f t="shared" si="64"/>
        <v>0</v>
      </c>
    </row>
    <row r="49" spans="1:9" x14ac:dyDescent="0.25">
      <c r="A49" s="6" t="s">
        <v>11</v>
      </c>
      <c r="B49" s="6">
        <f>SQRT(B48)</f>
        <v>2.4494897427831779</v>
      </c>
      <c r="C49" s="6">
        <f t="shared" ref="C49:I49" si="65">SQRT(C48)</f>
        <v>2.4494897427831779</v>
      </c>
      <c r="D49" s="6">
        <f t="shared" si="65"/>
        <v>2.4494897427831779</v>
      </c>
      <c r="E49" s="6">
        <f t="shared" si="65"/>
        <v>2.4494897427831779</v>
      </c>
      <c r="F49" s="6">
        <f t="shared" si="65"/>
        <v>2.2360679774997898</v>
      </c>
      <c r="G49" s="6">
        <f t="shared" si="65"/>
        <v>1.4142135623730951</v>
      </c>
      <c r="H49" s="6">
        <f t="shared" si="65"/>
        <v>1</v>
      </c>
      <c r="I49" s="6">
        <f t="shared" si="65"/>
        <v>0</v>
      </c>
    </row>
    <row r="50" spans="1:9" x14ac:dyDescent="0.25">
      <c r="A50" s="6" t="s">
        <v>12</v>
      </c>
      <c r="B50" s="6">
        <f>B47/B49</f>
        <v>5.7514088451182097</v>
      </c>
      <c r="C50" s="6">
        <f t="shared" ref="C50:I50" si="66">C47/C49</f>
        <v>9.2245646288913203</v>
      </c>
      <c r="D50" s="6">
        <f t="shared" si="66"/>
        <v>11.119094354274486</v>
      </c>
      <c r="E50" s="6">
        <f t="shared" si="66"/>
        <v>8.9672758983449441</v>
      </c>
      <c r="F50" s="6">
        <f t="shared" si="66"/>
        <v>11.480766524932106</v>
      </c>
      <c r="G50" s="6">
        <f t="shared" si="66"/>
        <v>14.849242404917497</v>
      </c>
      <c r="H50" s="6">
        <f t="shared" si="66"/>
        <v>0</v>
      </c>
      <c r="I50" s="6" t="e">
        <f t="shared" si="66"/>
        <v>#DIV/0!</v>
      </c>
    </row>
    <row r="52" spans="1:9" x14ac:dyDescent="0.25">
      <c r="A52" s="6" t="s">
        <v>15</v>
      </c>
      <c r="B52" s="5" t="s">
        <v>0</v>
      </c>
      <c r="C52" s="5" t="s">
        <v>1</v>
      </c>
      <c r="D52" s="5" t="s">
        <v>2</v>
      </c>
      <c r="E52" s="5" t="s">
        <v>3</v>
      </c>
      <c r="F52" s="5" t="s">
        <v>4</v>
      </c>
      <c r="G52" s="5" t="s">
        <v>5</v>
      </c>
      <c r="H52" s="5" t="s">
        <v>6</v>
      </c>
      <c r="I52" s="5" t="s">
        <v>7</v>
      </c>
    </row>
    <row r="53" spans="1:9" x14ac:dyDescent="0.25">
      <c r="A53" s="6">
        <v>3009</v>
      </c>
      <c r="B53" s="6">
        <v>75</v>
      </c>
      <c r="C53" s="6">
        <v>146</v>
      </c>
      <c r="D53" s="6">
        <v>98</v>
      </c>
      <c r="E53" s="6">
        <v>110</v>
      </c>
      <c r="F53" s="6" t="s">
        <v>13</v>
      </c>
      <c r="G53" s="6" t="s">
        <v>13</v>
      </c>
      <c r="H53" s="6" t="s">
        <v>13</v>
      </c>
      <c r="I53" s="6" t="s">
        <v>13</v>
      </c>
    </row>
    <row r="54" spans="1:9" x14ac:dyDescent="0.25">
      <c r="A54" s="6">
        <v>2975</v>
      </c>
      <c r="B54" s="6">
        <v>80</v>
      </c>
      <c r="C54" s="6">
        <v>115</v>
      </c>
      <c r="D54" s="6">
        <v>183</v>
      </c>
      <c r="E54" s="6">
        <v>194</v>
      </c>
      <c r="F54" s="6">
        <v>127</v>
      </c>
      <c r="G54" s="6">
        <v>114</v>
      </c>
      <c r="H54" s="6">
        <v>98</v>
      </c>
      <c r="I54" s="6">
        <v>93</v>
      </c>
    </row>
    <row r="55" spans="1:9" x14ac:dyDescent="0.25">
      <c r="A55" s="6">
        <v>7657</v>
      </c>
      <c r="B55" s="6">
        <v>91</v>
      </c>
      <c r="C55" s="6">
        <v>156</v>
      </c>
      <c r="D55" s="6">
        <v>167</v>
      </c>
      <c r="E55" s="6">
        <v>161</v>
      </c>
      <c r="F55" s="6">
        <v>136</v>
      </c>
      <c r="G55" s="6">
        <v>106</v>
      </c>
      <c r="H55" s="6">
        <v>85</v>
      </c>
      <c r="I55" s="6">
        <v>85</v>
      </c>
    </row>
    <row r="56" spans="1:9" x14ac:dyDescent="0.25">
      <c r="A56" s="6">
        <v>7655</v>
      </c>
      <c r="B56" s="6">
        <v>60</v>
      </c>
      <c r="C56" s="6">
        <v>135</v>
      </c>
      <c r="D56" s="6">
        <v>190</v>
      </c>
      <c r="E56" s="6">
        <v>188</v>
      </c>
      <c r="F56" s="6">
        <v>111</v>
      </c>
      <c r="G56" s="6">
        <v>114</v>
      </c>
      <c r="H56" s="6">
        <v>92</v>
      </c>
      <c r="I56" s="6">
        <v>104</v>
      </c>
    </row>
    <row r="57" spans="1:9" x14ac:dyDescent="0.25">
      <c r="A57" s="6">
        <v>2983</v>
      </c>
      <c r="B57" s="6">
        <v>130</v>
      </c>
      <c r="C57" s="6">
        <v>168</v>
      </c>
      <c r="D57" s="6">
        <v>200</v>
      </c>
      <c r="E57" s="6">
        <v>205</v>
      </c>
      <c r="F57" s="6">
        <v>122</v>
      </c>
      <c r="G57" s="6">
        <v>104</v>
      </c>
      <c r="H57" s="6">
        <v>117</v>
      </c>
      <c r="I57" s="6">
        <v>106</v>
      </c>
    </row>
    <row r="58" spans="1:9" x14ac:dyDescent="0.25">
      <c r="A58" s="6">
        <v>7650</v>
      </c>
      <c r="B58" s="6">
        <v>67</v>
      </c>
      <c r="C58" s="6">
        <v>164</v>
      </c>
      <c r="D58" s="6">
        <v>193</v>
      </c>
      <c r="E58" s="6">
        <v>197</v>
      </c>
      <c r="F58" s="6">
        <v>174</v>
      </c>
      <c r="G58" s="6">
        <v>169</v>
      </c>
      <c r="H58" s="6">
        <v>130</v>
      </c>
      <c r="I58" s="6">
        <v>119</v>
      </c>
    </row>
    <row r="59" spans="1:9" x14ac:dyDescent="0.25">
      <c r="A59" s="6">
        <v>7675</v>
      </c>
      <c r="B59" s="6">
        <v>129</v>
      </c>
      <c r="C59" s="6">
        <v>192</v>
      </c>
      <c r="D59" s="6">
        <v>200</v>
      </c>
      <c r="E59" s="6">
        <v>208</v>
      </c>
      <c r="F59" s="6">
        <v>166</v>
      </c>
      <c r="G59" s="6">
        <v>123</v>
      </c>
      <c r="H59" s="6">
        <v>100</v>
      </c>
      <c r="I59" s="6">
        <v>97</v>
      </c>
    </row>
    <row r="60" spans="1:9" x14ac:dyDescent="0.25">
      <c r="A60" s="6">
        <v>3014</v>
      </c>
      <c r="B60" s="6">
        <v>91</v>
      </c>
      <c r="C60" s="6">
        <v>84</v>
      </c>
      <c r="D60" s="6">
        <v>156</v>
      </c>
      <c r="E60" s="6">
        <v>186</v>
      </c>
      <c r="F60" s="6">
        <v>142</v>
      </c>
      <c r="G60" s="6">
        <v>124</v>
      </c>
      <c r="H60" s="6">
        <v>109</v>
      </c>
      <c r="I60" s="6">
        <v>113</v>
      </c>
    </row>
    <row r="61" spans="1:9" x14ac:dyDescent="0.25">
      <c r="A61" s="6" t="s">
        <v>8</v>
      </c>
      <c r="B61" s="24">
        <f>AVERAGE(B53:B60)</f>
        <v>90.375</v>
      </c>
      <c r="C61" s="24">
        <f t="shared" ref="C61:I61" si="67">AVERAGE(C53:C60)</f>
        <v>145</v>
      </c>
      <c r="D61" s="24">
        <f t="shared" si="67"/>
        <v>173.375</v>
      </c>
      <c r="E61" s="24">
        <f t="shared" si="67"/>
        <v>181.125</v>
      </c>
      <c r="F61" s="24">
        <f t="shared" si="67"/>
        <v>139.71428571428572</v>
      </c>
      <c r="G61" s="24">
        <f t="shared" si="67"/>
        <v>122</v>
      </c>
      <c r="H61" s="24">
        <f t="shared" si="67"/>
        <v>104.42857142857143</v>
      </c>
      <c r="I61" s="24">
        <f t="shared" si="67"/>
        <v>102.42857142857143</v>
      </c>
    </row>
    <row r="62" spans="1:9" x14ac:dyDescent="0.25">
      <c r="A62" s="6" t="s">
        <v>9</v>
      </c>
      <c r="B62" s="6">
        <f>STDEV(B53:B61)</f>
        <v>24.68773734063128</v>
      </c>
      <c r="C62" s="6">
        <f t="shared" ref="C62:I62" si="68">STDEV(C53:C61)</f>
        <v>31.507935508376299</v>
      </c>
      <c r="D62" s="6">
        <f t="shared" si="68"/>
        <v>32.00756746458562</v>
      </c>
      <c r="E62" s="6">
        <f t="shared" si="68"/>
        <v>30.093344363829022</v>
      </c>
      <c r="F62" s="6">
        <f t="shared" si="68"/>
        <v>21.332164083603828</v>
      </c>
      <c r="G62" s="6">
        <f t="shared" si="68"/>
        <v>20.43106877842105</v>
      </c>
      <c r="H62" s="6">
        <f t="shared" si="68"/>
        <v>14.271421421419651</v>
      </c>
      <c r="I62" s="6">
        <f t="shared" si="68"/>
        <v>10.84774028946836</v>
      </c>
    </row>
    <row r="63" spans="1:9" x14ac:dyDescent="0.25">
      <c r="A63" s="6" t="s">
        <v>10</v>
      </c>
      <c r="B63" s="6">
        <f>COUNT(B53:B60)</f>
        <v>8</v>
      </c>
      <c r="C63" s="6">
        <f t="shared" ref="C63:I63" si="69">COUNT(C53:C60)</f>
        <v>8</v>
      </c>
      <c r="D63" s="6">
        <f t="shared" si="69"/>
        <v>8</v>
      </c>
      <c r="E63" s="6">
        <f t="shared" si="69"/>
        <v>8</v>
      </c>
      <c r="F63" s="6">
        <f t="shared" si="69"/>
        <v>7</v>
      </c>
      <c r="G63" s="6">
        <f t="shared" si="69"/>
        <v>7</v>
      </c>
      <c r="H63" s="6">
        <f t="shared" si="69"/>
        <v>7</v>
      </c>
      <c r="I63" s="6">
        <f t="shared" si="69"/>
        <v>7</v>
      </c>
    </row>
    <row r="64" spans="1:9" x14ac:dyDescent="0.25">
      <c r="A64" s="6" t="s">
        <v>11</v>
      </c>
      <c r="B64" s="6">
        <f>SQRT(B63)</f>
        <v>2.8284271247461903</v>
      </c>
      <c r="C64" s="6">
        <f t="shared" ref="C64:I64" si="70">SQRT(C63)</f>
        <v>2.8284271247461903</v>
      </c>
      <c r="D64" s="6">
        <f t="shared" si="70"/>
        <v>2.8284271247461903</v>
      </c>
      <c r="E64" s="6">
        <f t="shared" si="70"/>
        <v>2.8284271247461903</v>
      </c>
      <c r="F64" s="6">
        <f t="shared" si="70"/>
        <v>2.6457513110645907</v>
      </c>
      <c r="G64" s="6">
        <f t="shared" si="70"/>
        <v>2.6457513110645907</v>
      </c>
      <c r="H64" s="6">
        <f t="shared" si="70"/>
        <v>2.6457513110645907</v>
      </c>
      <c r="I64" s="6">
        <f t="shared" si="70"/>
        <v>2.6457513110645907</v>
      </c>
    </row>
    <row r="65" spans="1:9" x14ac:dyDescent="0.25">
      <c r="A65" s="6" t="s">
        <v>12</v>
      </c>
      <c r="B65" s="6">
        <f>B62/B64</f>
        <v>8.7284332428563598</v>
      </c>
      <c r="C65" s="6">
        <f t="shared" ref="C65:I65" si="71">C62/C64</f>
        <v>11.139737429580645</v>
      </c>
      <c r="D65" s="6">
        <f t="shared" si="71"/>
        <v>11.316384001747201</v>
      </c>
      <c r="E65" s="6">
        <f t="shared" si="71"/>
        <v>10.639603934122736</v>
      </c>
      <c r="F65" s="6">
        <f t="shared" si="71"/>
        <v>8.0628001560056859</v>
      </c>
      <c r="G65" s="6">
        <f t="shared" si="71"/>
        <v>7.7222181438511877</v>
      </c>
      <c r="H65" s="6">
        <f t="shared" si="71"/>
        <v>5.3940902766394752</v>
      </c>
      <c r="I65" s="6">
        <f t="shared" si="71"/>
        <v>4.1000604418498705</v>
      </c>
    </row>
    <row r="67" spans="1:9" x14ac:dyDescent="0.25">
      <c r="A67" s="6" t="s">
        <v>16</v>
      </c>
      <c r="B67" s="5" t="s">
        <v>0</v>
      </c>
      <c r="C67" s="5" t="s">
        <v>1</v>
      </c>
      <c r="D67" s="5" t="s">
        <v>2</v>
      </c>
      <c r="E67" s="5" t="s">
        <v>3</v>
      </c>
      <c r="F67" s="5" t="s">
        <v>4</v>
      </c>
      <c r="G67" s="5" t="s">
        <v>5</v>
      </c>
      <c r="H67" s="5" t="s">
        <v>6</v>
      </c>
      <c r="I67" s="5" t="s">
        <v>7</v>
      </c>
    </row>
    <row r="68" spans="1:9" x14ac:dyDescent="0.25">
      <c r="A68" s="6">
        <v>2976</v>
      </c>
      <c r="B68" s="6">
        <v>75</v>
      </c>
      <c r="C68" s="6">
        <v>141</v>
      </c>
      <c r="D68" s="6">
        <v>95</v>
      </c>
      <c r="E68" s="6">
        <v>86</v>
      </c>
      <c r="F68" s="6">
        <v>86</v>
      </c>
      <c r="G68" s="6">
        <v>75</v>
      </c>
      <c r="H68" s="6">
        <v>78</v>
      </c>
      <c r="I68" s="6">
        <v>75</v>
      </c>
    </row>
    <row r="69" spans="1:9" x14ac:dyDescent="0.25">
      <c r="A69" s="6">
        <v>7652</v>
      </c>
      <c r="B69" s="6">
        <v>69</v>
      </c>
      <c r="C69" s="6">
        <v>182</v>
      </c>
      <c r="D69" s="6">
        <v>214</v>
      </c>
      <c r="E69" s="6">
        <v>223</v>
      </c>
      <c r="F69" s="6">
        <v>135</v>
      </c>
      <c r="G69" s="6">
        <v>103</v>
      </c>
      <c r="H69" s="6">
        <v>88</v>
      </c>
      <c r="I69" s="6">
        <v>99</v>
      </c>
    </row>
    <row r="70" spans="1:9" x14ac:dyDescent="0.25">
      <c r="A70" s="6">
        <v>7679</v>
      </c>
      <c r="B70" s="6">
        <v>106</v>
      </c>
      <c r="C70" s="6">
        <v>230</v>
      </c>
      <c r="D70" s="6">
        <v>230</v>
      </c>
      <c r="E70" s="6">
        <v>235</v>
      </c>
      <c r="F70" s="6">
        <v>185</v>
      </c>
      <c r="G70" s="6">
        <v>117</v>
      </c>
      <c r="H70" s="6">
        <v>122</v>
      </c>
      <c r="I70" s="6">
        <v>124</v>
      </c>
    </row>
    <row r="71" spans="1:9" x14ac:dyDescent="0.25">
      <c r="A71" s="6">
        <v>7716</v>
      </c>
      <c r="B71" s="6">
        <v>88</v>
      </c>
      <c r="C71" s="6">
        <v>135</v>
      </c>
      <c r="D71" s="6">
        <v>231</v>
      </c>
      <c r="E71" s="6">
        <v>233</v>
      </c>
      <c r="F71" s="6">
        <v>142</v>
      </c>
      <c r="G71" s="6">
        <v>119</v>
      </c>
      <c r="H71" s="6">
        <v>94</v>
      </c>
      <c r="I71" s="6">
        <v>111</v>
      </c>
    </row>
    <row r="72" spans="1:9" x14ac:dyDescent="0.25">
      <c r="A72" s="6">
        <v>7717</v>
      </c>
      <c r="B72" s="6">
        <v>95</v>
      </c>
      <c r="C72" s="6">
        <v>162</v>
      </c>
      <c r="D72" s="6">
        <v>189</v>
      </c>
      <c r="E72" s="6">
        <v>195</v>
      </c>
      <c r="F72" s="6">
        <v>140</v>
      </c>
      <c r="G72" s="6">
        <v>126</v>
      </c>
      <c r="H72" s="6">
        <v>100</v>
      </c>
      <c r="I72" s="6">
        <v>111</v>
      </c>
    </row>
    <row r="73" spans="1:9" x14ac:dyDescent="0.25">
      <c r="A73" s="6">
        <v>9309</v>
      </c>
      <c r="B73" s="6">
        <v>71</v>
      </c>
      <c r="C73" s="6">
        <v>169</v>
      </c>
      <c r="D73" s="6">
        <v>188</v>
      </c>
      <c r="E73" s="6">
        <v>178</v>
      </c>
      <c r="F73" s="6">
        <v>118</v>
      </c>
      <c r="G73" s="6">
        <v>86</v>
      </c>
      <c r="H73" s="6">
        <v>84</v>
      </c>
      <c r="I73" s="6">
        <v>118</v>
      </c>
    </row>
    <row r="74" spans="1:9" x14ac:dyDescent="0.25">
      <c r="A74" s="6">
        <v>2875</v>
      </c>
      <c r="B74" s="6">
        <v>89</v>
      </c>
      <c r="C74" s="6">
        <v>143</v>
      </c>
      <c r="D74" s="6">
        <v>135</v>
      </c>
      <c r="E74" s="6">
        <v>132</v>
      </c>
      <c r="F74" s="6">
        <v>124</v>
      </c>
      <c r="G74" s="6">
        <v>77</v>
      </c>
      <c r="H74" s="6">
        <v>77</v>
      </c>
      <c r="I74" s="6">
        <v>86</v>
      </c>
    </row>
    <row r="75" spans="1:9" x14ac:dyDescent="0.25">
      <c r="A75" s="6">
        <v>3013</v>
      </c>
      <c r="B75" s="6">
        <v>93</v>
      </c>
      <c r="C75" s="6">
        <v>163</v>
      </c>
      <c r="D75" s="6">
        <v>188</v>
      </c>
      <c r="E75" s="6">
        <v>190</v>
      </c>
      <c r="F75" s="6">
        <v>132</v>
      </c>
      <c r="G75" s="6">
        <v>142</v>
      </c>
      <c r="H75" s="6">
        <v>110</v>
      </c>
      <c r="I75" s="6">
        <v>112</v>
      </c>
    </row>
    <row r="76" spans="1:9" x14ac:dyDescent="0.25">
      <c r="A76" s="6" t="s">
        <v>8</v>
      </c>
      <c r="B76" s="24">
        <f>AVERAGE(B68:B75)</f>
        <v>85.75</v>
      </c>
      <c r="C76" s="24">
        <f t="shared" ref="C76" si="72">AVERAGE(C68:C75)</f>
        <v>165.625</v>
      </c>
      <c r="D76" s="24">
        <f t="shared" ref="D76" si="73">AVERAGE(D68:D75)</f>
        <v>183.75</v>
      </c>
      <c r="E76" s="24">
        <f t="shared" ref="E76" si="74">AVERAGE(E68:E75)</f>
        <v>184</v>
      </c>
      <c r="F76" s="24">
        <f t="shared" ref="F76" si="75">AVERAGE(F68:F75)</f>
        <v>132.75</v>
      </c>
      <c r="G76" s="24">
        <f t="shared" ref="G76" si="76">AVERAGE(G68:G75)</f>
        <v>105.625</v>
      </c>
      <c r="H76" s="24">
        <f t="shared" ref="H76" si="77">AVERAGE(H68:H75)</f>
        <v>94.125</v>
      </c>
      <c r="I76" s="24">
        <f t="shared" ref="I76" si="78">AVERAGE(I68:I75)</f>
        <v>104.5</v>
      </c>
    </row>
    <row r="77" spans="1:9" x14ac:dyDescent="0.25">
      <c r="A77" s="6" t="s">
        <v>9</v>
      </c>
      <c r="B77" s="6">
        <f>STDEV(B68:B76)</f>
        <v>12.132085558550928</v>
      </c>
      <c r="C77" s="6">
        <f t="shared" ref="C77" si="79">STDEV(C68:C76)</f>
        <v>28.504111545529707</v>
      </c>
      <c r="D77" s="6">
        <f t="shared" ref="D77" si="80">STDEV(D68:D76)</f>
        <v>44.163757765842348</v>
      </c>
      <c r="E77" s="6">
        <f t="shared" ref="E77" si="81">STDEV(E68:E76)</f>
        <v>48.764741360946438</v>
      </c>
      <c r="F77" s="6">
        <f t="shared" ref="F77" si="82">STDEV(F68:F76)</f>
        <v>25.868658643230809</v>
      </c>
      <c r="G77" s="6">
        <f t="shared" ref="G77" si="83">STDEV(G68:G76)</f>
        <v>22.901623850722899</v>
      </c>
      <c r="H77" s="6">
        <f t="shared" ref="H77" si="84">STDEV(H68:H76)</f>
        <v>14.819223157777198</v>
      </c>
      <c r="I77" s="6">
        <f t="shared" ref="I77" si="85">STDEV(I68:I76)</f>
        <v>15.596473960482221</v>
      </c>
    </row>
    <row r="78" spans="1:9" x14ac:dyDescent="0.25">
      <c r="A78" s="6" t="s">
        <v>10</v>
      </c>
      <c r="B78" s="6">
        <f>COUNT(B68:B75)</f>
        <v>8</v>
      </c>
      <c r="C78" s="6">
        <f t="shared" ref="C78:I78" si="86">COUNT(C68:C75)</f>
        <v>8</v>
      </c>
      <c r="D78" s="6">
        <f t="shared" si="86"/>
        <v>8</v>
      </c>
      <c r="E78" s="6">
        <f t="shared" si="86"/>
        <v>8</v>
      </c>
      <c r="F78" s="6">
        <f t="shared" si="86"/>
        <v>8</v>
      </c>
      <c r="G78" s="6">
        <f t="shared" si="86"/>
        <v>8</v>
      </c>
      <c r="H78" s="6">
        <f t="shared" si="86"/>
        <v>8</v>
      </c>
      <c r="I78" s="6">
        <f t="shared" si="86"/>
        <v>8</v>
      </c>
    </row>
    <row r="79" spans="1:9" x14ac:dyDescent="0.25">
      <c r="A79" s="6" t="s">
        <v>11</v>
      </c>
      <c r="B79" s="6">
        <f>SQRT(B78)</f>
        <v>2.8284271247461903</v>
      </c>
      <c r="C79" s="6">
        <f t="shared" ref="C79" si="87">SQRT(C78)</f>
        <v>2.8284271247461903</v>
      </c>
      <c r="D79" s="6">
        <f t="shared" ref="D79" si="88">SQRT(D78)</f>
        <v>2.8284271247461903</v>
      </c>
      <c r="E79" s="6">
        <f t="shared" ref="E79" si="89">SQRT(E78)</f>
        <v>2.8284271247461903</v>
      </c>
      <c r="F79" s="6">
        <f t="shared" ref="F79" si="90">SQRT(F78)</f>
        <v>2.8284271247461903</v>
      </c>
      <c r="G79" s="6">
        <f t="shared" ref="G79" si="91">SQRT(G78)</f>
        <v>2.8284271247461903</v>
      </c>
      <c r="H79" s="6">
        <f t="shared" ref="H79" si="92">SQRT(H78)</f>
        <v>2.8284271247461903</v>
      </c>
      <c r="I79" s="6">
        <f t="shared" ref="I79" si="93">SQRT(I78)</f>
        <v>2.8284271247461903</v>
      </c>
    </row>
    <row r="80" spans="1:9" x14ac:dyDescent="0.25">
      <c r="A80" s="6" t="s">
        <v>12</v>
      </c>
      <c r="B80" s="6">
        <f>B77/B79</f>
        <v>4.2893399841933721</v>
      </c>
      <c r="C80" s="6">
        <f t="shared" ref="C80" si="94">C77/C79</f>
        <v>10.077725282770908</v>
      </c>
      <c r="D80" s="6">
        <f t="shared" ref="D80" si="95">D77/D79</f>
        <v>15.614246299453587</v>
      </c>
      <c r="E80" s="6">
        <f t="shared" ref="E80" si="96">E77/E79</f>
        <v>17.240939649566666</v>
      </c>
      <c r="F80" s="6">
        <f t="shared" ref="F80" si="97">F77/F79</f>
        <v>9.1459519734142489</v>
      </c>
      <c r="G80" s="6">
        <f t="shared" ref="G80" si="98">G77/G79</f>
        <v>8.0969467625148663</v>
      </c>
      <c r="H80" s="6">
        <f t="shared" ref="H80" si="99">H77/H79</f>
        <v>5.2393865933904893</v>
      </c>
      <c r="I80" s="6">
        <f t="shared" ref="I80" si="100">I77/I79</f>
        <v>5.5141862500281942</v>
      </c>
    </row>
    <row r="83" spans="1:9" x14ac:dyDescent="0.25">
      <c r="A83" s="6" t="s">
        <v>136</v>
      </c>
    </row>
    <row r="85" spans="1:9" x14ac:dyDescent="0.25">
      <c r="A85" s="6" t="s">
        <v>83</v>
      </c>
      <c r="B85" s="5" t="s">
        <v>0</v>
      </c>
      <c r="C85" s="5" t="s">
        <v>1</v>
      </c>
      <c r="D85" s="5" t="s">
        <v>2</v>
      </c>
      <c r="E85" s="5" t="s">
        <v>3</v>
      </c>
      <c r="F85" s="5" t="s">
        <v>4</v>
      </c>
      <c r="G85" s="5" t="s">
        <v>5</v>
      </c>
      <c r="H85" s="5" t="s">
        <v>6</v>
      </c>
      <c r="I85" s="5" t="s">
        <v>7</v>
      </c>
    </row>
    <row r="86" spans="1:9" x14ac:dyDescent="0.25">
      <c r="A86" s="6">
        <v>9920</v>
      </c>
      <c r="B86" s="6">
        <v>110</v>
      </c>
      <c r="C86" s="6">
        <v>96</v>
      </c>
      <c r="D86" s="6">
        <v>115</v>
      </c>
      <c r="E86" s="6">
        <v>106</v>
      </c>
      <c r="F86" s="6">
        <v>117</v>
      </c>
      <c r="G86" s="6">
        <v>92</v>
      </c>
      <c r="H86" s="6">
        <v>97</v>
      </c>
      <c r="I86" s="6">
        <v>108</v>
      </c>
    </row>
    <row r="87" spans="1:9" x14ac:dyDescent="0.25">
      <c r="A87" s="6">
        <v>9520</v>
      </c>
      <c r="B87" s="6">
        <v>97</v>
      </c>
      <c r="C87" s="6">
        <v>94</v>
      </c>
      <c r="D87" s="6">
        <v>100</v>
      </c>
      <c r="E87" s="6">
        <v>100</v>
      </c>
      <c r="F87" s="6">
        <v>103</v>
      </c>
      <c r="G87" s="6">
        <v>88</v>
      </c>
      <c r="H87" s="6">
        <v>71</v>
      </c>
      <c r="I87" s="6">
        <v>89</v>
      </c>
    </row>
    <row r="88" spans="1:9" x14ac:dyDescent="0.25">
      <c r="A88" s="6">
        <v>2878</v>
      </c>
      <c r="B88" s="6">
        <v>102</v>
      </c>
      <c r="C88" s="6">
        <v>107</v>
      </c>
      <c r="D88" s="6">
        <v>114</v>
      </c>
      <c r="E88" s="6">
        <v>111</v>
      </c>
      <c r="F88" s="6">
        <v>102</v>
      </c>
      <c r="G88" s="6">
        <v>91</v>
      </c>
      <c r="H88" s="6">
        <v>102</v>
      </c>
      <c r="I88" s="6">
        <v>108</v>
      </c>
    </row>
    <row r="89" spans="1:9" x14ac:dyDescent="0.25">
      <c r="A89" s="6">
        <v>2984</v>
      </c>
      <c r="B89" s="6">
        <v>102</v>
      </c>
      <c r="C89" s="6">
        <v>99</v>
      </c>
      <c r="D89" s="6">
        <v>104</v>
      </c>
      <c r="E89" s="6">
        <v>103</v>
      </c>
      <c r="F89" s="6">
        <v>107</v>
      </c>
      <c r="G89" s="6">
        <v>101</v>
      </c>
      <c r="H89" s="6">
        <v>99</v>
      </c>
      <c r="I89" s="6">
        <v>103</v>
      </c>
    </row>
    <row r="90" spans="1:9" x14ac:dyDescent="0.25">
      <c r="A90" s="6">
        <v>7654</v>
      </c>
      <c r="B90" s="6">
        <v>90</v>
      </c>
      <c r="C90" s="6">
        <v>89</v>
      </c>
      <c r="D90" s="6">
        <v>97</v>
      </c>
      <c r="E90" s="6">
        <v>96</v>
      </c>
      <c r="F90" s="6">
        <v>94</v>
      </c>
      <c r="G90" s="6">
        <v>89</v>
      </c>
      <c r="H90" s="6">
        <v>84</v>
      </c>
      <c r="I90" s="6">
        <v>78</v>
      </c>
    </row>
    <row r="91" spans="1:9" x14ac:dyDescent="0.25">
      <c r="A91" s="6" t="s">
        <v>8</v>
      </c>
      <c r="B91" s="24">
        <f>AVERAGE(B86:B90)</f>
        <v>100.2</v>
      </c>
      <c r="C91" s="24">
        <f t="shared" ref="C91" si="101">AVERAGE(C86:C90)</f>
        <v>97</v>
      </c>
      <c r="D91" s="24">
        <f t="shared" ref="D91" si="102">AVERAGE(D86:D90)</f>
        <v>106</v>
      </c>
      <c r="E91" s="24">
        <f t="shared" ref="E91" si="103">AVERAGE(E86:E90)</f>
        <v>103.2</v>
      </c>
      <c r="F91" s="24">
        <f t="shared" ref="F91" si="104">AVERAGE(F86:F90)</f>
        <v>104.6</v>
      </c>
      <c r="G91" s="24">
        <f t="shared" ref="G91" si="105">AVERAGE(G86:G90)</f>
        <v>92.2</v>
      </c>
      <c r="H91" s="24">
        <f t="shared" ref="H91" si="106">AVERAGE(H86:H90)</f>
        <v>90.6</v>
      </c>
      <c r="I91" s="24">
        <f t="shared" ref="I91" si="107">AVERAGE(I86:I90)</f>
        <v>97.2</v>
      </c>
    </row>
    <row r="92" spans="1:9" x14ac:dyDescent="0.25">
      <c r="A92" s="6" t="s">
        <v>9</v>
      </c>
      <c r="B92" s="6">
        <f>STDEV(B86:B91)</f>
        <v>6.5848310532617313</v>
      </c>
      <c r="C92" s="6">
        <f t="shared" ref="C92" si="108">STDEV(C86:C91)</f>
        <v>5.9665735560705189</v>
      </c>
      <c r="D92" s="6">
        <f t="shared" ref="D92" si="109">STDEV(D86:D91)</f>
        <v>7.2938330115241881</v>
      </c>
      <c r="E92" s="6">
        <f t="shared" ref="E92" si="110">STDEV(E86:E91)</f>
        <v>5.1146847410177694</v>
      </c>
      <c r="F92" s="6">
        <f t="shared" ref="F92" si="111">STDEV(F86:F91)</f>
        <v>7.4993333037010705</v>
      </c>
      <c r="G92" s="6">
        <f t="shared" ref="G92" si="112">STDEV(G86:G91)</f>
        <v>4.6216880033165371</v>
      </c>
      <c r="H92" s="6">
        <f t="shared" ref="H92" si="113">STDEV(H86:H91)</f>
        <v>11.568923891183632</v>
      </c>
      <c r="I92" s="6">
        <f t="shared" ref="I92" si="114">STDEV(I86:I91)</f>
        <v>11.855800268223048</v>
      </c>
    </row>
    <row r="93" spans="1:9" x14ac:dyDescent="0.25">
      <c r="A93" s="6" t="s">
        <v>10</v>
      </c>
      <c r="B93" s="6">
        <f>COUNT(B86:B90)</f>
        <v>5</v>
      </c>
      <c r="C93" s="6">
        <f t="shared" ref="C93:I93" si="115">COUNT(C86:C90)</f>
        <v>5</v>
      </c>
      <c r="D93" s="6">
        <f t="shared" si="115"/>
        <v>5</v>
      </c>
      <c r="E93" s="6">
        <f t="shared" si="115"/>
        <v>5</v>
      </c>
      <c r="F93" s="6">
        <f t="shared" si="115"/>
        <v>5</v>
      </c>
      <c r="G93" s="6">
        <f t="shared" si="115"/>
        <v>5</v>
      </c>
      <c r="H93" s="6">
        <f t="shared" si="115"/>
        <v>5</v>
      </c>
      <c r="I93" s="6">
        <f t="shared" si="115"/>
        <v>5</v>
      </c>
    </row>
    <row r="94" spans="1:9" x14ac:dyDescent="0.25">
      <c r="A94" s="6" t="s">
        <v>11</v>
      </c>
      <c r="B94" s="6">
        <f>SQRT(B93)</f>
        <v>2.2360679774997898</v>
      </c>
      <c r="C94" s="6">
        <f t="shared" ref="C94" si="116">SQRT(C93)</f>
        <v>2.2360679774997898</v>
      </c>
      <c r="D94" s="6">
        <f t="shared" ref="D94" si="117">SQRT(D93)</f>
        <v>2.2360679774997898</v>
      </c>
      <c r="E94" s="6">
        <f t="shared" ref="E94" si="118">SQRT(E93)</f>
        <v>2.2360679774997898</v>
      </c>
      <c r="F94" s="6">
        <f t="shared" ref="F94" si="119">SQRT(F93)</f>
        <v>2.2360679774997898</v>
      </c>
      <c r="G94" s="6">
        <f t="shared" ref="G94" si="120">SQRT(G93)</f>
        <v>2.2360679774997898</v>
      </c>
      <c r="H94" s="6">
        <f t="shared" ref="H94" si="121">SQRT(H93)</f>
        <v>2.2360679774997898</v>
      </c>
      <c r="I94" s="6">
        <f t="shared" ref="I94" si="122">SQRT(I93)</f>
        <v>2.2360679774997898</v>
      </c>
    </row>
    <row r="95" spans="1:9" x14ac:dyDescent="0.25">
      <c r="A95" s="6" t="s">
        <v>12</v>
      </c>
      <c r="B95" s="6">
        <f>B92/B94</f>
        <v>2.9448259710889539</v>
      </c>
      <c r="C95" s="6">
        <f t="shared" ref="C95" si="123">C92/C94</f>
        <v>2.6683328128252666</v>
      </c>
      <c r="D95" s="6">
        <f t="shared" ref="D95" si="124">D92/D94</f>
        <v>3.2619012860600183</v>
      </c>
      <c r="E95" s="6">
        <f t="shared" ref="E95" si="125">E92/E94</f>
        <v>2.2873565528793276</v>
      </c>
      <c r="F95" s="6">
        <f t="shared" ref="F95" si="126">F92/F94</f>
        <v>3.3538038106007337</v>
      </c>
      <c r="G95" s="6">
        <f t="shared" ref="G95" si="127">G92/G94</f>
        <v>2.0668817092422098</v>
      </c>
      <c r="H95" s="6">
        <f t="shared" ref="H95" si="128">H92/H94</f>
        <v>5.1737800494415955</v>
      </c>
      <c r="I95" s="6">
        <f t="shared" ref="I95" si="129">I92/I94</f>
        <v>5.3020750654813948</v>
      </c>
    </row>
    <row r="97" spans="1:9" x14ac:dyDescent="0.25">
      <c r="A97" s="6" t="s">
        <v>84</v>
      </c>
      <c r="B97" s="5" t="s">
        <v>0</v>
      </c>
      <c r="C97" s="5" t="s">
        <v>1</v>
      </c>
      <c r="D97" s="5" t="s">
        <v>2</v>
      </c>
      <c r="E97" s="5" t="s">
        <v>3</v>
      </c>
      <c r="F97" s="5" t="s">
        <v>4</v>
      </c>
      <c r="G97" s="5" t="s">
        <v>5</v>
      </c>
      <c r="H97" s="5" t="s">
        <v>6</v>
      </c>
      <c r="I97" s="5" t="s">
        <v>7</v>
      </c>
    </row>
    <row r="98" spans="1:9" x14ac:dyDescent="0.25">
      <c r="A98" s="6">
        <v>9913</v>
      </c>
      <c r="B98" s="6">
        <v>103</v>
      </c>
      <c r="C98" s="6">
        <v>56</v>
      </c>
      <c r="D98" s="6">
        <v>70</v>
      </c>
      <c r="E98" s="6">
        <v>79</v>
      </c>
      <c r="F98" s="6">
        <v>72</v>
      </c>
      <c r="G98" s="6">
        <v>69</v>
      </c>
      <c r="H98" s="6">
        <v>70</v>
      </c>
      <c r="I98" s="6">
        <v>77</v>
      </c>
    </row>
    <row r="99" spans="1:9" x14ac:dyDescent="0.25">
      <c r="A99" s="6">
        <v>9934</v>
      </c>
      <c r="B99" s="6">
        <v>99</v>
      </c>
      <c r="C99" s="6">
        <v>64</v>
      </c>
      <c r="D99" s="6">
        <v>81</v>
      </c>
      <c r="E99" s="6">
        <v>81</v>
      </c>
      <c r="F99" s="6">
        <v>77</v>
      </c>
      <c r="G99" s="6">
        <v>69</v>
      </c>
      <c r="H99" s="6">
        <v>66</v>
      </c>
      <c r="I99" s="6">
        <v>88</v>
      </c>
    </row>
    <row r="100" spans="1:9" x14ac:dyDescent="0.25">
      <c r="A100" s="6">
        <v>9414</v>
      </c>
      <c r="B100" s="6">
        <v>80</v>
      </c>
      <c r="C100" s="6">
        <v>35</v>
      </c>
      <c r="D100" s="6">
        <v>52</v>
      </c>
      <c r="E100" s="6">
        <v>55</v>
      </c>
      <c r="F100" s="6" t="s">
        <v>13</v>
      </c>
      <c r="G100" s="6" t="s">
        <v>13</v>
      </c>
      <c r="H100" s="6" t="s">
        <v>13</v>
      </c>
      <c r="I100" s="6" t="s">
        <v>13</v>
      </c>
    </row>
    <row r="101" spans="1:9" x14ac:dyDescent="0.25">
      <c r="A101" s="6">
        <v>2877</v>
      </c>
      <c r="B101" s="6">
        <v>83</v>
      </c>
      <c r="C101" s="6">
        <v>69</v>
      </c>
      <c r="D101" s="6">
        <v>77</v>
      </c>
      <c r="E101" s="6">
        <v>80</v>
      </c>
      <c r="F101" s="6">
        <v>75</v>
      </c>
      <c r="G101" s="6">
        <v>77</v>
      </c>
      <c r="H101" s="6">
        <v>61</v>
      </c>
      <c r="I101" s="6" t="s">
        <v>13</v>
      </c>
    </row>
    <row r="102" spans="1:9" x14ac:dyDescent="0.25">
      <c r="A102" s="6">
        <v>2880</v>
      </c>
      <c r="B102" s="6">
        <v>102</v>
      </c>
      <c r="C102" s="6">
        <v>51</v>
      </c>
      <c r="D102" s="6">
        <v>61</v>
      </c>
      <c r="E102" s="6">
        <v>55</v>
      </c>
      <c r="F102" s="6">
        <v>60</v>
      </c>
      <c r="G102" s="6">
        <v>67</v>
      </c>
      <c r="H102" s="6">
        <v>72</v>
      </c>
      <c r="I102" s="6">
        <v>76</v>
      </c>
    </row>
    <row r="103" spans="1:9" x14ac:dyDescent="0.25">
      <c r="A103" s="6" t="s">
        <v>8</v>
      </c>
      <c r="B103" s="24">
        <f>AVERAGE(B98:B102)</f>
        <v>93.4</v>
      </c>
      <c r="C103" s="24">
        <f t="shared" ref="C103" si="130">AVERAGE(C98:C102)</f>
        <v>55</v>
      </c>
      <c r="D103" s="24">
        <f t="shared" ref="D103" si="131">AVERAGE(D98:D102)</f>
        <v>68.2</v>
      </c>
      <c r="E103" s="24">
        <f t="shared" ref="E103" si="132">AVERAGE(E98:E102)</f>
        <v>70</v>
      </c>
      <c r="F103" s="24">
        <f t="shared" ref="F103" si="133">AVERAGE(F98:F102)</f>
        <v>71</v>
      </c>
      <c r="G103" s="24">
        <f t="shared" ref="G103" si="134">AVERAGE(G98:G102)</f>
        <v>70.5</v>
      </c>
      <c r="H103" s="24">
        <f t="shared" ref="H103" si="135">AVERAGE(H98:H102)</f>
        <v>67.25</v>
      </c>
      <c r="I103" s="24">
        <f t="shared" ref="I103" si="136">AVERAGE(I98:I102)</f>
        <v>80.333333333333329</v>
      </c>
    </row>
    <row r="104" spans="1:9" x14ac:dyDescent="0.25">
      <c r="A104" s="6" t="s">
        <v>9</v>
      </c>
      <c r="B104" s="6">
        <f>STDEV(B98:B103)</f>
        <v>9.8508882848198009</v>
      </c>
      <c r="C104" s="6">
        <f t="shared" ref="C104" si="137">STDEV(C98:C103)</f>
        <v>11.781341180018513</v>
      </c>
      <c r="D104" s="6">
        <f t="shared" ref="D104" si="138">STDEV(D98:D103)</f>
        <v>10.571660229122037</v>
      </c>
      <c r="E104" s="6">
        <f t="shared" ref="E104" si="139">STDEV(E98:E103)</f>
        <v>12.263767773404714</v>
      </c>
      <c r="F104" s="6">
        <f t="shared" ref="F104" si="140">STDEV(F98:F103)</f>
        <v>6.5954529791364598</v>
      </c>
      <c r="G104" s="6">
        <f t="shared" ref="G104" si="141">STDEV(G98:G103)</f>
        <v>3.8405728739343039</v>
      </c>
      <c r="H104" s="6">
        <f t="shared" ref="H104" si="142">STDEV(H98:H103)</f>
        <v>4.2056509603151806</v>
      </c>
      <c r="I104" s="6">
        <f t="shared" ref="I104" si="143">STDEV(I98:I103)</f>
        <v>5.4365021434333629</v>
      </c>
    </row>
    <row r="105" spans="1:9" x14ac:dyDescent="0.25">
      <c r="A105" s="6" t="s">
        <v>10</v>
      </c>
      <c r="B105" s="6">
        <f>COUNT(B98:B102)</f>
        <v>5</v>
      </c>
      <c r="C105" s="6">
        <f t="shared" ref="C105:I105" si="144">COUNT(C98:C102)</f>
        <v>5</v>
      </c>
      <c r="D105" s="6">
        <f t="shared" si="144"/>
        <v>5</v>
      </c>
      <c r="E105" s="6">
        <f t="shared" si="144"/>
        <v>5</v>
      </c>
      <c r="F105" s="6">
        <f t="shared" si="144"/>
        <v>4</v>
      </c>
      <c r="G105" s="6">
        <f t="shared" si="144"/>
        <v>4</v>
      </c>
      <c r="H105" s="6">
        <f t="shared" si="144"/>
        <v>4</v>
      </c>
      <c r="I105" s="6">
        <f t="shared" si="144"/>
        <v>3</v>
      </c>
    </row>
    <row r="106" spans="1:9" x14ac:dyDescent="0.25">
      <c r="A106" s="6" t="s">
        <v>11</v>
      </c>
      <c r="B106" s="6">
        <f>SQRT(B105)</f>
        <v>2.2360679774997898</v>
      </c>
      <c r="C106" s="6">
        <f t="shared" ref="C106" si="145">SQRT(C105)</f>
        <v>2.2360679774997898</v>
      </c>
      <c r="D106" s="6">
        <f t="shared" ref="D106" si="146">SQRT(D105)</f>
        <v>2.2360679774997898</v>
      </c>
      <c r="E106" s="6">
        <f t="shared" ref="E106" si="147">SQRT(E105)</f>
        <v>2.2360679774997898</v>
      </c>
      <c r="F106" s="6">
        <f t="shared" ref="F106" si="148">SQRT(F105)</f>
        <v>2</v>
      </c>
      <c r="G106" s="6">
        <f t="shared" ref="G106" si="149">SQRT(G105)</f>
        <v>2</v>
      </c>
      <c r="H106" s="6">
        <f t="shared" ref="H106" si="150">SQRT(H105)</f>
        <v>2</v>
      </c>
      <c r="I106" s="6">
        <f t="shared" ref="I106" si="151">SQRT(I105)</f>
        <v>1.7320508075688772</v>
      </c>
    </row>
    <row r="107" spans="1:9" x14ac:dyDescent="0.25">
      <c r="A107" s="6" t="s">
        <v>12</v>
      </c>
      <c r="B107" s="6">
        <f>B104/B106</f>
        <v>4.4054511687226769</v>
      </c>
      <c r="C107" s="6">
        <f t="shared" ref="C107" si="152">C104/C106</f>
        <v>5.2687759489277965</v>
      </c>
      <c r="D107" s="6">
        <f t="shared" ref="D107" si="153">D104/D106</f>
        <v>4.7277901814695751</v>
      </c>
      <c r="E107" s="6">
        <f t="shared" ref="E107" si="154">E104/E106</f>
        <v>5.4845236803208355</v>
      </c>
      <c r="F107" s="6">
        <f t="shared" ref="F107" si="155">F104/F106</f>
        <v>3.2977264895682299</v>
      </c>
      <c r="G107" s="6">
        <f t="shared" ref="G107" si="156">G104/G106</f>
        <v>1.920286436967152</v>
      </c>
      <c r="H107" s="6">
        <f t="shared" ref="H107" si="157">H104/H106</f>
        <v>2.1028254801575903</v>
      </c>
      <c r="I107" s="6">
        <f t="shared" ref="I107" si="158">I104/I106</f>
        <v>3.1387659759612299</v>
      </c>
    </row>
    <row r="109" spans="1:9" x14ac:dyDescent="0.25">
      <c r="A109" s="6" t="s">
        <v>85</v>
      </c>
      <c r="B109" s="5" t="s">
        <v>0</v>
      </c>
      <c r="C109" s="5" t="s">
        <v>1</v>
      </c>
      <c r="D109" s="5" t="s">
        <v>2</v>
      </c>
      <c r="E109" s="5" t="s">
        <v>3</v>
      </c>
      <c r="F109" s="5" t="s">
        <v>4</v>
      </c>
      <c r="G109" s="5" t="s">
        <v>5</v>
      </c>
      <c r="H109" s="5" t="s">
        <v>6</v>
      </c>
      <c r="I109" s="5" t="s">
        <v>7</v>
      </c>
    </row>
    <row r="110" spans="1:9" x14ac:dyDescent="0.25">
      <c r="A110" s="6">
        <v>9938</v>
      </c>
      <c r="B110" s="6">
        <v>97</v>
      </c>
      <c r="C110" s="6">
        <v>63</v>
      </c>
      <c r="D110" s="6">
        <v>82</v>
      </c>
      <c r="E110" s="6">
        <v>83</v>
      </c>
      <c r="F110" s="6">
        <v>115</v>
      </c>
      <c r="G110" s="6">
        <v>95</v>
      </c>
      <c r="H110" s="6">
        <v>84</v>
      </c>
      <c r="I110" s="6">
        <v>99</v>
      </c>
    </row>
    <row r="111" spans="1:9" x14ac:dyDescent="0.25">
      <c r="A111" s="6">
        <v>2820</v>
      </c>
      <c r="B111" s="6">
        <v>100</v>
      </c>
      <c r="C111" s="6">
        <v>40</v>
      </c>
      <c r="D111" s="6">
        <v>53</v>
      </c>
      <c r="E111" s="6">
        <v>50</v>
      </c>
      <c r="F111" s="6">
        <v>116</v>
      </c>
      <c r="G111" s="6">
        <v>82</v>
      </c>
      <c r="H111" s="6">
        <v>93</v>
      </c>
      <c r="I111" s="6">
        <v>106</v>
      </c>
    </row>
    <row r="112" spans="1:9" x14ac:dyDescent="0.25">
      <c r="A112" s="6">
        <v>2821</v>
      </c>
      <c r="B112" s="6">
        <v>104</v>
      </c>
      <c r="C112" s="6">
        <v>39</v>
      </c>
      <c r="D112" s="6">
        <v>69</v>
      </c>
      <c r="E112" s="6">
        <v>76</v>
      </c>
      <c r="F112" s="6">
        <v>107</v>
      </c>
      <c r="G112" s="6">
        <v>77</v>
      </c>
      <c r="H112" s="6">
        <v>88</v>
      </c>
      <c r="I112" s="6">
        <v>92</v>
      </c>
    </row>
    <row r="113" spans="1:9" x14ac:dyDescent="0.25">
      <c r="A113" s="6">
        <v>2890</v>
      </c>
      <c r="B113" s="6">
        <v>121</v>
      </c>
      <c r="C113" s="6">
        <v>54</v>
      </c>
      <c r="D113" s="6">
        <v>70</v>
      </c>
      <c r="E113" s="6">
        <v>63</v>
      </c>
      <c r="F113" s="6">
        <v>97</v>
      </c>
      <c r="G113" s="6">
        <v>77</v>
      </c>
      <c r="H113" s="6">
        <v>64</v>
      </c>
      <c r="I113" s="6">
        <v>72</v>
      </c>
    </row>
    <row r="114" spans="1:9" x14ac:dyDescent="0.25">
      <c r="A114" s="6">
        <v>3012</v>
      </c>
      <c r="B114" s="6">
        <v>86</v>
      </c>
      <c r="C114" s="6">
        <v>49</v>
      </c>
      <c r="D114" s="6">
        <v>61</v>
      </c>
      <c r="E114" s="6">
        <v>63</v>
      </c>
      <c r="F114" s="6" t="s">
        <v>13</v>
      </c>
      <c r="G114" s="6" t="s">
        <v>13</v>
      </c>
      <c r="H114" s="6" t="s">
        <v>13</v>
      </c>
      <c r="I114" s="6" t="s">
        <v>13</v>
      </c>
    </row>
    <row r="115" spans="1:9" x14ac:dyDescent="0.25">
      <c r="A115" s="6" t="s">
        <v>8</v>
      </c>
      <c r="B115" s="24">
        <f>AVERAGE(B110:B114)</f>
        <v>101.6</v>
      </c>
      <c r="C115" s="24">
        <f t="shared" ref="C115" si="159">AVERAGE(C110:C114)</f>
        <v>49</v>
      </c>
      <c r="D115" s="24">
        <f t="shared" ref="D115" si="160">AVERAGE(D110:D114)</f>
        <v>67</v>
      </c>
      <c r="E115" s="24">
        <f t="shared" ref="E115" si="161">AVERAGE(E110:E114)</f>
        <v>67</v>
      </c>
      <c r="F115" s="24">
        <f t="shared" ref="F115" si="162">AVERAGE(F110:F114)</f>
        <v>108.75</v>
      </c>
      <c r="G115" s="24">
        <f t="shared" ref="G115" si="163">AVERAGE(G110:G114)</f>
        <v>82.75</v>
      </c>
      <c r="H115" s="24">
        <f t="shared" ref="H115" si="164">AVERAGE(H110:H114)</f>
        <v>82.25</v>
      </c>
      <c r="I115" s="24">
        <f t="shared" ref="I115" si="165">AVERAGE(I110:I114)</f>
        <v>92.25</v>
      </c>
    </row>
    <row r="116" spans="1:9" x14ac:dyDescent="0.25">
      <c r="A116" s="6" t="s">
        <v>9</v>
      </c>
      <c r="B116" s="6">
        <f>STDEV(B110:B115)</f>
        <v>11.394735626595203</v>
      </c>
      <c r="C116" s="6">
        <f t="shared" ref="C116" si="166">STDEV(C110:C115)</f>
        <v>8.966604708583958</v>
      </c>
      <c r="D116" s="6">
        <f t="shared" ref="D116" si="167">STDEV(D110:D115)</f>
        <v>9.6953597148326587</v>
      </c>
      <c r="E116" s="6">
        <f t="shared" ref="E116" si="168">STDEV(E110:E115)</f>
        <v>11.47170431975999</v>
      </c>
      <c r="F116" s="6">
        <f t="shared" ref="F116" si="169">STDEV(F110:F115)</f>
        <v>7.6280731511961788</v>
      </c>
      <c r="G116" s="6">
        <f t="shared" ref="G116" si="170">STDEV(G110:G115)</f>
        <v>7.3612159321677284</v>
      </c>
      <c r="H116" s="6">
        <f t="shared" ref="H116" si="171">STDEV(H110:H115)</f>
        <v>11.008519428151999</v>
      </c>
      <c r="I116" s="6">
        <f t="shared" ref="I116" si="172">STDEV(I110:I115)</f>
        <v>12.695963925594622</v>
      </c>
    </row>
    <row r="117" spans="1:9" x14ac:dyDescent="0.25">
      <c r="A117" s="6" t="s">
        <v>10</v>
      </c>
      <c r="B117" s="6">
        <f>COUNT(B110:B114)</f>
        <v>5</v>
      </c>
      <c r="C117" s="6">
        <f t="shared" ref="C117:I117" si="173">COUNT(C110:C114)</f>
        <v>5</v>
      </c>
      <c r="D117" s="6">
        <f t="shared" si="173"/>
        <v>5</v>
      </c>
      <c r="E117" s="6">
        <f t="shared" si="173"/>
        <v>5</v>
      </c>
      <c r="F117" s="6">
        <f t="shared" si="173"/>
        <v>4</v>
      </c>
      <c r="G117" s="6">
        <f t="shared" si="173"/>
        <v>4</v>
      </c>
      <c r="H117" s="6">
        <f t="shared" si="173"/>
        <v>4</v>
      </c>
      <c r="I117" s="6">
        <f t="shared" si="173"/>
        <v>4</v>
      </c>
    </row>
    <row r="118" spans="1:9" x14ac:dyDescent="0.25">
      <c r="A118" s="6" t="s">
        <v>11</v>
      </c>
      <c r="B118" s="6">
        <f>SQRT(B117)</f>
        <v>2.2360679774997898</v>
      </c>
      <c r="C118" s="6">
        <f t="shared" ref="C118" si="174">SQRT(C117)</f>
        <v>2.2360679774997898</v>
      </c>
      <c r="D118" s="6">
        <f t="shared" ref="D118" si="175">SQRT(D117)</f>
        <v>2.2360679774997898</v>
      </c>
      <c r="E118" s="6">
        <f t="shared" ref="E118" si="176">SQRT(E117)</f>
        <v>2.2360679774997898</v>
      </c>
      <c r="F118" s="6">
        <f t="shared" ref="F118" si="177">SQRT(F117)</f>
        <v>2</v>
      </c>
      <c r="G118" s="6">
        <f t="shared" ref="G118" si="178">SQRT(G117)</f>
        <v>2</v>
      </c>
      <c r="H118" s="6">
        <f t="shared" ref="H118" si="179">SQRT(H117)</f>
        <v>2</v>
      </c>
      <c r="I118" s="6">
        <f t="shared" ref="I118" si="180">SQRT(I117)</f>
        <v>2</v>
      </c>
    </row>
    <row r="119" spans="1:9" x14ac:dyDescent="0.25">
      <c r="A119" s="6" t="s">
        <v>12</v>
      </c>
      <c r="B119" s="6">
        <f>B116/B118</f>
        <v>5.0958806893411071</v>
      </c>
      <c r="C119" s="6">
        <f t="shared" ref="C119" si="181">C116/C118</f>
        <v>4.0099875311526842</v>
      </c>
      <c r="D119" s="6">
        <f t="shared" ref="D119" si="182">D116/D118</f>
        <v>4.3358966777357599</v>
      </c>
      <c r="E119" s="6">
        <f t="shared" ref="E119" si="183">E116/E118</f>
        <v>5.130302135352264</v>
      </c>
      <c r="F119" s="6">
        <f t="shared" ref="F119" si="184">F116/F118</f>
        <v>3.8140365755980894</v>
      </c>
      <c r="G119" s="6">
        <f t="shared" ref="G119" si="185">G116/G118</f>
        <v>3.6806079660838642</v>
      </c>
      <c r="H119" s="6">
        <f t="shared" ref="H119" si="186">H116/H118</f>
        <v>5.5042597140759995</v>
      </c>
      <c r="I119" s="6">
        <f t="shared" ref="I119" si="187">I116/I118</f>
        <v>6.3479819627973111</v>
      </c>
    </row>
    <row r="121" spans="1:9" x14ac:dyDescent="0.25">
      <c r="A121" s="6" t="s">
        <v>17</v>
      </c>
      <c r="B121" s="5" t="s">
        <v>0</v>
      </c>
      <c r="C121" s="5" t="s">
        <v>1</v>
      </c>
      <c r="D121" s="5" t="s">
        <v>2</v>
      </c>
      <c r="E121" s="5" t="s">
        <v>3</v>
      </c>
      <c r="F121" s="5" t="s">
        <v>4</v>
      </c>
      <c r="G121" s="5" t="s">
        <v>5</v>
      </c>
      <c r="H121" s="5" t="s">
        <v>6</v>
      </c>
      <c r="I121" s="5" t="s">
        <v>7</v>
      </c>
    </row>
    <row r="122" spans="1:9" x14ac:dyDescent="0.25">
      <c r="A122" s="6">
        <v>9935</v>
      </c>
      <c r="B122" s="6">
        <v>101</v>
      </c>
      <c r="C122" s="6">
        <v>43</v>
      </c>
      <c r="D122" s="6">
        <v>99</v>
      </c>
      <c r="E122" s="6">
        <v>80</v>
      </c>
      <c r="F122" s="6">
        <v>33</v>
      </c>
      <c r="G122" s="6" t="s">
        <v>13</v>
      </c>
      <c r="H122" s="6" t="s">
        <v>13</v>
      </c>
      <c r="I122" s="6" t="s">
        <v>13</v>
      </c>
    </row>
    <row r="123" spans="1:9" x14ac:dyDescent="0.25">
      <c r="A123" s="6">
        <v>2819</v>
      </c>
      <c r="B123" s="6">
        <v>82</v>
      </c>
      <c r="C123" s="6">
        <v>20</v>
      </c>
      <c r="D123" s="6">
        <v>111</v>
      </c>
      <c r="E123" s="6">
        <v>89</v>
      </c>
      <c r="F123" s="6">
        <v>76</v>
      </c>
      <c r="G123" s="6">
        <v>50</v>
      </c>
      <c r="H123" s="6">
        <v>30</v>
      </c>
      <c r="I123" s="6" t="s">
        <v>13</v>
      </c>
    </row>
    <row r="124" spans="1:9" x14ac:dyDescent="0.25">
      <c r="A124" s="6">
        <v>9333</v>
      </c>
      <c r="B124" s="6">
        <v>80</v>
      </c>
      <c r="C124" s="6">
        <v>43</v>
      </c>
      <c r="D124" s="6">
        <v>74</v>
      </c>
      <c r="E124" s="6">
        <v>65</v>
      </c>
      <c r="F124" s="6">
        <v>25</v>
      </c>
      <c r="G124" s="6" t="s">
        <v>13</v>
      </c>
      <c r="H124" s="6" t="s">
        <v>13</v>
      </c>
      <c r="I124" s="6" t="s">
        <v>13</v>
      </c>
    </row>
    <row r="125" spans="1:9" x14ac:dyDescent="0.25">
      <c r="A125" s="6">
        <v>2882</v>
      </c>
      <c r="B125" s="6">
        <v>99</v>
      </c>
      <c r="C125" s="6">
        <v>62</v>
      </c>
      <c r="D125" s="6">
        <v>72</v>
      </c>
      <c r="E125" s="6">
        <v>52</v>
      </c>
      <c r="F125" s="6" t="s">
        <v>13</v>
      </c>
      <c r="G125" s="6" t="s">
        <v>13</v>
      </c>
      <c r="H125" s="6" t="s">
        <v>13</v>
      </c>
      <c r="I125" s="6" t="s">
        <v>13</v>
      </c>
    </row>
    <row r="126" spans="1:9" x14ac:dyDescent="0.25">
      <c r="A126" s="6">
        <v>3006</v>
      </c>
      <c r="B126" s="6">
        <v>95</v>
      </c>
      <c r="C126" s="6">
        <v>59</v>
      </c>
      <c r="D126" s="6">
        <v>94</v>
      </c>
      <c r="E126" s="6">
        <v>75</v>
      </c>
      <c r="F126" s="6">
        <v>42</v>
      </c>
      <c r="G126" s="6" t="s">
        <v>13</v>
      </c>
      <c r="H126" s="6" t="s">
        <v>13</v>
      </c>
      <c r="I126" s="6" t="s">
        <v>13</v>
      </c>
    </row>
    <row r="127" spans="1:9" x14ac:dyDescent="0.25">
      <c r="A127" s="6">
        <v>2970</v>
      </c>
      <c r="B127" s="6">
        <v>97</v>
      </c>
      <c r="C127" s="6">
        <v>55</v>
      </c>
      <c r="D127" s="6">
        <v>99</v>
      </c>
      <c r="E127" s="6">
        <v>75</v>
      </c>
      <c r="F127" s="6">
        <v>58</v>
      </c>
      <c r="G127" s="6">
        <v>45</v>
      </c>
    </row>
    <row r="128" spans="1:9" x14ac:dyDescent="0.25">
      <c r="A128" s="6" t="s">
        <v>8</v>
      </c>
      <c r="B128" s="24">
        <f>AVERAGE(B122:B127)</f>
        <v>92.333333333333329</v>
      </c>
      <c r="C128" s="24">
        <f t="shared" ref="C128" si="188">AVERAGE(C122:C127)</f>
        <v>47</v>
      </c>
      <c r="D128" s="24">
        <f t="shared" ref="D128" si="189">AVERAGE(D122:D127)</f>
        <v>91.5</v>
      </c>
      <c r="E128" s="24">
        <f t="shared" ref="E128" si="190">AVERAGE(E122:E127)</f>
        <v>72.666666666666671</v>
      </c>
      <c r="F128" s="24">
        <f t="shared" ref="F128" si="191">AVERAGE(F122:F127)</f>
        <v>46.8</v>
      </c>
      <c r="G128" s="24">
        <f t="shared" ref="G128" si="192">AVERAGE(G122:G127)</f>
        <v>47.5</v>
      </c>
      <c r="H128" s="24">
        <f t="shared" ref="H128" si="193">AVERAGE(H122:H127)</f>
        <v>30</v>
      </c>
      <c r="I128" s="24" t="e">
        <f t="shared" ref="I128" si="194">AVERAGE(I122:I127)</f>
        <v>#DIV/0!</v>
      </c>
    </row>
    <row r="129" spans="1:9" x14ac:dyDescent="0.25">
      <c r="A129" s="6" t="s">
        <v>9</v>
      </c>
      <c r="B129" s="6">
        <f>STDEV(B122:B128)</f>
        <v>8.2394713962055182</v>
      </c>
      <c r="C129" s="6">
        <f t="shared" ref="C129" si="195">STDEV(C122:C128)</f>
        <v>14.106735979665885</v>
      </c>
      <c r="D129" s="6">
        <f t="shared" ref="D129" si="196">STDEV(D122:D128)</f>
        <v>14.056433876817168</v>
      </c>
      <c r="E129" s="6">
        <f t="shared" ref="E129" si="197">STDEV(E122:E128)</f>
        <v>11.671427600007696</v>
      </c>
      <c r="F129" s="6">
        <f t="shared" ref="F129" si="198">STDEV(F122:F128)</f>
        <v>18.258148865643523</v>
      </c>
      <c r="G129" s="6">
        <f t="shared" ref="G129" si="199">STDEV(G122:G128)</f>
        <v>2.5</v>
      </c>
      <c r="H129" s="6">
        <f t="shared" ref="H129" si="200">STDEV(H122:H128)</f>
        <v>0</v>
      </c>
      <c r="I129" s="6" t="e">
        <f t="shared" ref="I129" si="201">STDEV(I122:I128)</f>
        <v>#DIV/0!</v>
      </c>
    </row>
    <row r="130" spans="1:9" x14ac:dyDescent="0.25">
      <c r="A130" s="6" t="s">
        <v>10</v>
      </c>
      <c r="B130" s="6">
        <f>COUNT(B122:B127)</f>
        <v>6</v>
      </c>
      <c r="C130" s="6">
        <f t="shared" ref="C130:I130" si="202">COUNT(C122:C127)</f>
        <v>6</v>
      </c>
      <c r="D130" s="6">
        <f t="shared" si="202"/>
        <v>6</v>
      </c>
      <c r="E130" s="6">
        <f t="shared" si="202"/>
        <v>6</v>
      </c>
      <c r="F130" s="6">
        <f t="shared" si="202"/>
        <v>5</v>
      </c>
      <c r="G130" s="6">
        <f t="shared" si="202"/>
        <v>2</v>
      </c>
      <c r="H130" s="6">
        <f t="shared" si="202"/>
        <v>1</v>
      </c>
      <c r="I130" s="6">
        <f t="shared" si="202"/>
        <v>0</v>
      </c>
    </row>
    <row r="131" spans="1:9" x14ac:dyDescent="0.25">
      <c r="A131" s="6" t="s">
        <v>11</v>
      </c>
      <c r="B131" s="6">
        <f>SQRT(B130)</f>
        <v>2.4494897427831779</v>
      </c>
      <c r="C131" s="6">
        <f t="shared" ref="C131" si="203">SQRT(C130)</f>
        <v>2.4494897427831779</v>
      </c>
      <c r="D131" s="6">
        <f t="shared" ref="D131" si="204">SQRT(D130)</f>
        <v>2.4494897427831779</v>
      </c>
      <c r="E131" s="6">
        <f t="shared" ref="E131" si="205">SQRT(E130)</f>
        <v>2.4494897427831779</v>
      </c>
      <c r="F131" s="6">
        <f t="shared" ref="F131" si="206">SQRT(F130)</f>
        <v>2.2360679774997898</v>
      </c>
      <c r="G131" s="6">
        <f t="shared" ref="G131" si="207">SQRT(G130)</f>
        <v>1.4142135623730951</v>
      </c>
      <c r="H131" s="6">
        <f t="shared" ref="H131" si="208">SQRT(H130)</f>
        <v>1</v>
      </c>
      <c r="I131" s="6">
        <f t="shared" ref="I131" si="209">SQRT(I130)</f>
        <v>0</v>
      </c>
    </row>
    <row r="132" spans="1:9" x14ac:dyDescent="0.25">
      <c r="A132" s="6" t="s">
        <v>12</v>
      </c>
      <c r="B132" s="6">
        <f>B129/B131</f>
        <v>3.3637501118268016</v>
      </c>
      <c r="C132" s="6">
        <f t="shared" ref="C132" si="210">C129/C131</f>
        <v>5.7590508477236657</v>
      </c>
      <c r="D132" s="6">
        <f t="shared" ref="D132" si="211">D129/D131</f>
        <v>5.7385151002289403</v>
      </c>
      <c r="E132" s="6">
        <f t="shared" ref="E132" si="212">E129/E131</f>
        <v>4.7648403649758899</v>
      </c>
      <c r="F132" s="6">
        <f t="shared" ref="F132" si="213">F129/F131</f>
        <v>8.1652924013779185</v>
      </c>
      <c r="G132" s="6">
        <f t="shared" ref="G132" si="214">G129/G131</f>
        <v>1.7677669529663687</v>
      </c>
      <c r="H132" s="6">
        <f t="shared" ref="H132" si="215">H129/H131</f>
        <v>0</v>
      </c>
      <c r="I132" s="6" t="e">
        <f t="shared" ref="I132" si="216">I129/I131</f>
        <v>#DIV/0!</v>
      </c>
    </row>
    <row r="133" spans="1:9" x14ac:dyDescent="0.25">
      <c r="B133" s="12"/>
      <c r="C133" s="12"/>
      <c r="D133" s="12"/>
      <c r="E133" s="12"/>
      <c r="F133" s="12"/>
      <c r="G133" s="12"/>
      <c r="H133" s="12"/>
      <c r="I133" s="12"/>
    </row>
    <row r="135" spans="1:9" x14ac:dyDescent="0.25">
      <c r="A135" s="6" t="s">
        <v>18</v>
      </c>
      <c r="B135" s="5" t="s">
        <v>0</v>
      </c>
      <c r="C135" s="5" t="s">
        <v>1</v>
      </c>
      <c r="D135" s="5" t="s">
        <v>2</v>
      </c>
      <c r="E135" s="5" t="s">
        <v>3</v>
      </c>
      <c r="F135" s="5" t="s">
        <v>4</v>
      </c>
      <c r="G135" s="5" t="s">
        <v>5</v>
      </c>
      <c r="H135" s="5" t="s">
        <v>6</v>
      </c>
      <c r="I135" s="5" t="s">
        <v>7</v>
      </c>
    </row>
    <row r="136" spans="1:9" x14ac:dyDescent="0.25">
      <c r="A136" s="6">
        <v>3009</v>
      </c>
      <c r="B136" s="6">
        <v>97</v>
      </c>
      <c r="C136" s="6">
        <v>18</v>
      </c>
      <c r="D136" s="6">
        <v>36</v>
      </c>
      <c r="E136" s="6">
        <v>37</v>
      </c>
      <c r="F136" s="6" t="s">
        <v>13</v>
      </c>
      <c r="G136" s="6" t="s">
        <v>13</v>
      </c>
      <c r="H136" s="6" t="s">
        <v>13</v>
      </c>
      <c r="I136" s="6" t="s">
        <v>13</v>
      </c>
    </row>
    <row r="137" spans="1:9" x14ac:dyDescent="0.25">
      <c r="A137" s="6">
        <v>2975</v>
      </c>
      <c r="B137" s="6">
        <v>82</v>
      </c>
      <c r="C137" s="6">
        <v>43</v>
      </c>
      <c r="D137" s="6">
        <v>109</v>
      </c>
      <c r="E137" s="6">
        <v>105</v>
      </c>
      <c r="F137" s="6">
        <v>116</v>
      </c>
      <c r="G137" s="6">
        <v>99</v>
      </c>
      <c r="H137" s="6">
        <v>80</v>
      </c>
      <c r="I137" s="6">
        <v>105</v>
      </c>
    </row>
    <row r="138" spans="1:9" x14ac:dyDescent="0.25">
      <c r="A138" s="6">
        <v>7657</v>
      </c>
      <c r="B138" s="6">
        <v>98</v>
      </c>
      <c r="C138" s="6">
        <v>45</v>
      </c>
      <c r="D138" s="6">
        <v>106</v>
      </c>
      <c r="E138" s="6">
        <v>110</v>
      </c>
      <c r="F138" s="6">
        <v>111</v>
      </c>
      <c r="G138" s="6">
        <v>78</v>
      </c>
      <c r="H138" s="6">
        <v>79</v>
      </c>
      <c r="I138" s="6">
        <v>90</v>
      </c>
    </row>
    <row r="139" spans="1:9" x14ac:dyDescent="0.25">
      <c r="A139" s="6">
        <v>7655</v>
      </c>
      <c r="B139" s="6">
        <v>105</v>
      </c>
      <c r="C139" s="6">
        <v>30</v>
      </c>
      <c r="D139" s="6">
        <v>101</v>
      </c>
      <c r="E139" s="6">
        <v>111</v>
      </c>
      <c r="F139" s="6">
        <v>138</v>
      </c>
      <c r="G139" s="6">
        <v>100</v>
      </c>
      <c r="H139" s="6">
        <v>82</v>
      </c>
      <c r="I139" s="6">
        <v>68</v>
      </c>
    </row>
    <row r="140" spans="1:9" x14ac:dyDescent="0.25">
      <c r="A140" s="6">
        <v>2983</v>
      </c>
      <c r="B140" s="6">
        <v>123</v>
      </c>
      <c r="C140" s="6">
        <v>23</v>
      </c>
      <c r="D140" s="6">
        <v>96</v>
      </c>
      <c r="E140" s="6">
        <v>119</v>
      </c>
      <c r="F140" s="6">
        <v>145</v>
      </c>
      <c r="G140" s="6">
        <v>97</v>
      </c>
      <c r="H140" s="6">
        <v>107</v>
      </c>
      <c r="I140" s="6">
        <v>94</v>
      </c>
    </row>
    <row r="141" spans="1:9" x14ac:dyDescent="0.25">
      <c r="A141" s="6">
        <v>7650</v>
      </c>
      <c r="B141" s="6">
        <v>88</v>
      </c>
      <c r="C141" s="6">
        <v>30</v>
      </c>
      <c r="D141" s="6">
        <v>75</v>
      </c>
      <c r="E141" s="6">
        <v>62</v>
      </c>
      <c r="F141" s="6">
        <v>102</v>
      </c>
      <c r="G141" s="6">
        <v>78</v>
      </c>
      <c r="H141" s="6">
        <v>64</v>
      </c>
      <c r="I141" s="6">
        <v>76</v>
      </c>
    </row>
    <row r="142" spans="1:9" x14ac:dyDescent="0.25">
      <c r="A142" s="6">
        <v>7675</v>
      </c>
      <c r="B142" s="6">
        <v>114</v>
      </c>
      <c r="C142" s="6">
        <v>29</v>
      </c>
      <c r="D142" s="6">
        <v>106</v>
      </c>
      <c r="E142" s="6">
        <v>106</v>
      </c>
      <c r="F142" s="6">
        <v>126</v>
      </c>
      <c r="G142" s="6">
        <v>99</v>
      </c>
      <c r="H142" s="6">
        <v>81</v>
      </c>
      <c r="I142" s="6">
        <v>76</v>
      </c>
    </row>
    <row r="143" spans="1:9" x14ac:dyDescent="0.25">
      <c r="A143" s="6">
        <v>3014</v>
      </c>
      <c r="B143" s="6">
        <v>95</v>
      </c>
      <c r="C143" s="6">
        <v>46</v>
      </c>
      <c r="D143" s="6">
        <v>104</v>
      </c>
      <c r="E143" s="6">
        <v>104</v>
      </c>
      <c r="F143" s="6">
        <v>115</v>
      </c>
      <c r="G143" s="6">
        <v>96</v>
      </c>
      <c r="H143" s="6">
        <v>92</v>
      </c>
      <c r="I143" s="6">
        <v>102</v>
      </c>
    </row>
    <row r="144" spans="1:9" x14ac:dyDescent="0.25">
      <c r="A144" s="6" t="s">
        <v>8</v>
      </c>
      <c r="B144" s="24">
        <f>AVERAGE(B136:B143)</f>
        <v>100.25</v>
      </c>
      <c r="C144" s="24">
        <f t="shared" ref="C144:I144" si="217">AVERAGE(C136:C143)</f>
        <v>33</v>
      </c>
      <c r="D144" s="24">
        <f t="shared" si="217"/>
        <v>91.625</v>
      </c>
      <c r="E144" s="24">
        <f t="shared" si="217"/>
        <v>94.25</v>
      </c>
      <c r="F144" s="24">
        <f t="shared" si="217"/>
        <v>121.85714285714286</v>
      </c>
      <c r="G144" s="24">
        <f t="shared" si="217"/>
        <v>92.428571428571431</v>
      </c>
      <c r="H144" s="24">
        <f t="shared" si="217"/>
        <v>83.571428571428569</v>
      </c>
      <c r="I144" s="24">
        <f t="shared" si="217"/>
        <v>87.285714285714292</v>
      </c>
    </row>
    <row r="145" spans="1:12" x14ac:dyDescent="0.25">
      <c r="A145" s="6" t="s">
        <v>9</v>
      </c>
      <c r="B145" s="6">
        <f>STDEV(B136:B143)</f>
        <v>13.39242856457121</v>
      </c>
      <c r="C145" s="6">
        <f t="shared" ref="C145:I145" si="218">STDEV(C136:C143)</f>
        <v>10.501700542565203</v>
      </c>
      <c r="D145" s="6">
        <f t="shared" si="218"/>
        <v>24.916646759030108</v>
      </c>
      <c r="E145" s="6">
        <f t="shared" si="218"/>
        <v>28.803521610088879</v>
      </c>
      <c r="F145" s="6">
        <f t="shared" si="218"/>
        <v>15.312615402869323</v>
      </c>
      <c r="G145" s="6">
        <f t="shared" si="218"/>
        <v>9.9474811360655995</v>
      </c>
      <c r="H145" s="6">
        <f t="shared" si="218"/>
        <v>13.201731488169033</v>
      </c>
      <c r="I145" s="6">
        <f t="shared" si="218"/>
        <v>14.197585307770781</v>
      </c>
    </row>
    <row r="146" spans="1:12" x14ac:dyDescent="0.25">
      <c r="A146" s="6" t="s">
        <v>10</v>
      </c>
      <c r="B146" s="6">
        <f>COUNT(B136:B143)</f>
        <v>8</v>
      </c>
      <c r="C146" s="6">
        <f t="shared" ref="C146:I146" si="219">COUNT(C136:C143)</f>
        <v>8</v>
      </c>
      <c r="D146" s="6">
        <f t="shared" si="219"/>
        <v>8</v>
      </c>
      <c r="E146" s="6">
        <f t="shared" si="219"/>
        <v>8</v>
      </c>
      <c r="F146" s="6">
        <f t="shared" si="219"/>
        <v>7</v>
      </c>
      <c r="G146" s="6">
        <f t="shared" si="219"/>
        <v>7</v>
      </c>
      <c r="H146" s="6">
        <f t="shared" si="219"/>
        <v>7</v>
      </c>
      <c r="I146" s="6">
        <f t="shared" si="219"/>
        <v>7</v>
      </c>
      <c r="L146">
        <v>8</v>
      </c>
    </row>
    <row r="147" spans="1:12" x14ac:dyDescent="0.25">
      <c r="A147" s="6" t="s">
        <v>11</v>
      </c>
      <c r="B147" s="6">
        <f>SQRT(B146)</f>
        <v>2.8284271247461903</v>
      </c>
      <c r="C147" s="6">
        <f t="shared" ref="C147:I147" si="220">SQRT(C146)</f>
        <v>2.8284271247461903</v>
      </c>
      <c r="D147" s="6">
        <f t="shared" si="220"/>
        <v>2.8284271247461903</v>
      </c>
      <c r="E147" s="6">
        <f t="shared" si="220"/>
        <v>2.8284271247461903</v>
      </c>
      <c r="F147" s="6">
        <f t="shared" si="220"/>
        <v>2.6457513110645907</v>
      </c>
      <c r="G147" s="6">
        <f t="shared" si="220"/>
        <v>2.6457513110645907</v>
      </c>
      <c r="H147" s="6">
        <f t="shared" si="220"/>
        <v>2.6457513110645907</v>
      </c>
      <c r="I147" s="6">
        <f t="shared" si="220"/>
        <v>2.6457513110645907</v>
      </c>
    </row>
    <row r="148" spans="1:12" x14ac:dyDescent="0.25">
      <c r="A148" s="6" t="s">
        <v>12</v>
      </c>
      <c r="B148" s="6">
        <f>B145/B147</f>
        <v>4.7349385272823614</v>
      </c>
      <c r="C148" s="6">
        <f t="shared" ref="C148:I148" si="221">C145/C147</f>
        <v>3.7129118338191498</v>
      </c>
      <c r="D148" s="6">
        <f t="shared" si="221"/>
        <v>8.8093649438699995</v>
      </c>
      <c r="E148" s="6">
        <f t="shared" si="221"/>
        <v>10.183582726273555</v>
      </c>
      <c r="F148" s="6">
        <f t="shared" si="221"/>
        <v>5.7876246111384786</v>
      </c>
      <c r="G148" s="6">
        <f t="shared" si="221"/>
        <v>3.7597944653622632</v>
      </c>
      <c r="H148" s="6">
        <f t="shared" si="221"/>
        <v>4.9897854847351297</v>
      </c>
      <c r="I148" s="6">
        <f t="shared" si="221"/>
        <v>5.3661828488551304</v>
      </c>
    </row>
    <row r="149" spans="1:12" x14ac:dyDescent="0.25">
      <c r="B149" s="12"/>
      <c r="C149" s="12"/>
      <c r="D149" s="12"/>
      <c r="E149" s="12"/>
      <c r="F149" s="12"/>
      <c r="G149" s="12"/>
      <c r="H149" s="12"/>
      <c r="I149" s="12"/>
    </row>
    <row r="151" spans="1:12" x14ac:dyDescent="0.25">
      <c r="A151" s="6" t="s">
        <v>19</v>
      </c>
      <c r="B151" s="5" t="s">
        <v>0</v>
      </c>
      <c r="C151" s="5" t="s">
        <v>1</v>
      </c>
      <c r="D151" s="5" t="s">
        <v>2</v>
      </c>
      <c r="E151" s="5" t="s">
        <v>3</v>
      </c>
      <c r="F151" s="5" t="s">
        <v>4</v>
      </c>
      <c r="G151" s="5" t="s">
        <v>5</v>
      </c>
      <c r="H151" s="5" t="s">
        <v>6</v>
      </c>
      <c r="I151" s="5" t="s">
        <v>7</v>
      </c>
    </row>
    <row r="152" spans="1:12" x14ac:dyDescent="0.25">
      <c r="A152" s="6">
        <v>2976</v>
      </c>
      <c r="B152" s="6">
        <v>110</v>
      </c>
      <c r="C152" s="6">
        <v>44</v>
      </c>
      <c r="D152" s="6">
        <v>93</v>
      </c>
      <c r="E152" s="6">
        <v>84</v>
      </c>
      <c r="F152" s="6">
        <v>115</v>
      </c>
      <c r="G152" s="6">
        <v>98</v>
      </c>
      <c r="H152" s="6">
        <v>102</v>
      </c>
      <c r="I152" s="6">
        <v>101</v>
      </c>
    </row>
    <row r="153" spans="1:12" x14ac:dyDescent="0.25">
      <c r="A153" s="6">
        <v>7652</v>
      </c>
      <c r="B153" s="6">
        <v>123</v>
      </c>
      <c r="C153" s="6">
        <v>57</v>
      </c>
      <c r="D153" s="6">
        <v>117</v>
      </c>
      <c r="E153" s="6">
        <v>133</v>
      </c>
      <c r="F153" s="6">
        <v>113</v>
      </c>
      <c r="G153" s="6">
        <v>103</v>
      </c>
      <c r="H153" s="6">
        <v>97</v>
      </c>
      <c r="I153" s="6">
        <v>98</v>
      </c>
    </row>
    <row r="154" spans="1:12" x14ac:dyDescent="0.25">
      <c r="A154" s="6">
        <v>7679</v>
      </c>
      <c r="B154" s="6">
        <v>105</v>
      </c>
      <c r="C154" s="6">
        <v>58</v>
      </c>
      <c r="D154" s="6">
        <v>110</v>
      </c>
      <c r="E154" s="6">
        <v>115</v>
      </c>
      <c r="F154" s="6">
        <v>120</v>
      </c>
      <c r="G154" s="6">
        <v>101</v>
      </c>
      <c r="H154" s="6">
        <v>136</v>
      </c>
      <c r="I154" s="6">
        <v>111</v>
      </c>
    </row>
    <row r="155" spans="1:12" x14ac:dyDescent="0.25">
      <c r="A155" s="6">
        <v>7716</v>
      </c>
      <c r="B155" s="6">
        <v>113</v>
      </c>
      <c r="C155" s="6">
        <v>58</v>
      </c>
      <c r="D155" s="6">
        <v>136</v>
      </c>
      <c r="E155" s="6">
        <v>128</v>
      </c>
      <c r="F155" s="6">
        <v>136</v>
      </c>
      <c r="G155" s="6">
        <v>117</v>
      </c>
      <c r="H155" s="6">
        <v>96</v>
      </c>
      <c r="I155" s="6">
        <v>111</v>
      </c>
    </row>
    <row r="156" spans="1:12" x14ac:dyDescent="0.25">
      <c r="A156" s="6">
        <v>7717</v>
      </c>
      <c r="B156" s="6">
        <v>99</v>
      </c>
      <c r="C156" s="6">
        <v>52</v>
      </c>
      <c r="D156" s="6">
        <v>107</v>
      </c>
      <c r="E156" s="6">
        <v>101</v>
      </c>
      <c r="F156" s="6">
        <v>106</v>
      </c>
      <c r="G156" s="6">
        <v>96</v>
      </c>
      <c r="H156" s="6">
        <v>80</v>
      </c>
      <c r="I156" s="6">
        <v>97</v>
      </c>
    </row>
    <row r="157" spans="1:12" x14ac:dyDescent="0.25">
      <c r="A157" s="6">
        <v>9309</v>
      </c>
      <c r="B157" s="6">
        <v>75</v>
      </c>
      <c r="C157" s="6">
        <v>18</v>
      </c>
      <c r="D157" s="6">
        <v>62</v>
      </c>
      <c r="E157" s="6">
        <v>76</v>
      </c>
      <c r="F157" s="6">
        <v>105</v>
      </c>
      <c r="G157" s="6">
        <v>91</v>
      </c>
      <c r="H157" s="6">
        <v>83</v>
      </c>
      <c r="I157" s="6">
        <v>67</v>
      </c>
    </row>
    <row r="158" spans="1:12" x14ac:dyDescent="0.25">
      <c r="A158" s="6">
        <v>2875</v>
      </c>
      <c r="B158" s="6">
        <v>94</v>
      </c>
      <c r="C158" s="6">
        <v>45</v>
      </c>
      <c r="D158" s="6">
        <v>86</v>
      </c>
      <c r="E158" s="6">
        <v>106</v>
      </c>
      <c r="F158" s="6">
        <v>124</v>
      </c>
      <c r="G158" s="6">
        <v>75</v>
      </c>
      <c r="H158" s="6">
        <v>81</v>
      </c>
      <c r="I158" s="6">
        <v>93</v>
      </c>
    </row>
    <row r="159" spans="1:12" x14ac:dyDescent="0.25">
      <c r="A159" s="6">
        <v>3013</v>
      </c>
      <c r="B159" s="6">
        <v>85</v>
      </c>
      <c r="C159" s="6">
        <v>56</v>
      </c>
      <c r="D159" s="6">
        <v>88</v>
      </c>
      <c r="E159" s="6">
        <v>103</v>
      </c>
      <c r="F159" s="6">
        <v>114</v>
      </c>
      <c r="G159" s="6">
        <v>97</v>
      </c>
      <c r="H159" s="6">
        <v>97</v>
      </c>
      <c r="I159" s="6">
        <v>60</v>
      </c>
    </row>
    <row r="160" spans="1:12" x14ac:dyDescent="0.25">
      <c r="A160" s="6" t="s">
        <v>8</v>
      </c>
      <c r="B160" s="24">
        <f>AVERAGE(B152:B159)</f>
        <v>100.5</v>
      </c>
      <c r="C160" s="24">
        <f t="shared" ref="C160" si="222">AVERAGE(C152:C159)</f>
        <v>48.5</v>
      </c>
      <c r="D160" s="24">
        <f t="shared" ref="D160" si="223">AVERAGE(D152:D159)</f>
        <v>99.875</v>
      </c>
      <c r="E160" s="24">
        <f t="shared" ref="E160" si="224">AVERAGE(E152:E159)</f>
        <v>105.75</v>
      </c>
      <c r="F160" s="24">
        <f t="shared" ref="F160" si="225">AVERAGE(F152:F159)</f>
        <v>116.625</v>
      </c>
      <c r="G160" s="24">
        <f t="shared" ref="G160" si="226">AVERAGE(G152:G159)</f>
        <v>97.25</v>
      </c>
      <c r="H160" s="24">
        <f t="shared" ref="H160" si="227">AVERAGE(H152:H159)</f>
        <v>96.5</v>
      </c>
      <c r="I160" s="24">
        <f>AVERAGE(I152:I159)</f>
        <v>92.25</v>
      </c>
    </row>
    <row r="161" spans="1:9" x14ac:dyDescent="0.25">
      <c r="A161" s="6" t="s">
        <v>9</v>
      </c>
      <c r="B161" s="6">
        <f>STDEV(B152:B160)</f>
        <v>14.611639196202457</v>
      </c>
      <c r="C161" s="6">
        <f t="shared" ref="C161" si="228">STDEV(C152:C160)</f>
        <v>12.668859459319927</v>
      </c>
      <c r="D161" s="6">
        <f t="shared" ref="D161" si="229">STDEV(D152:D160)</f>
        <v>21.11538242608928</v>
      </c>
      <c r="E161" s="6">
        <f t="shared" ref="E161" si="230">STDEV(E152:E160)</f>
        <v>18.410255294264662</v>
      </c>
      <c r="F161" s="6">
        <f t="shared" ref="F161" si="231">STDEV(F152:F160)</f>
        <v>9.4331529723629526</v>
      </c>
      <c r="G161" s="6">
        <f t="shared" ref="G161" si="232">STDEV(G152:G160)</f>
        <v>11.031205736455105</v>
      </c>
      <c r="H161" s="6">
        <f t="shared" ref="H161" si="233">STDEV(H152:H160)</f>
        <v>16.904141504376966</v>
      </c>
      <c r="I161" s="6">
        <f t="shared" ref="I161" si="234">STDEV(I152:I160)</f>
        <v>17.725334975678173</v>
      </c>
    </row>
    <row r="162" spans="1:9" x14ac:dyDescent="0.25">
      <c r="A162" s="6" t="s">
        <v>10</v>
      </c>
      <c r="B162" s="6">
        <f>COUNT(B152:B159)</f>
        <v>8</v>
      </c>
      <c r="C162" s="6">
        <f t="shared" ref="C162:I162" si="235">COUNT(C152:C159)</f>
        <v>8</v>
      </c>
      <c r="D162" s="6">
        <f t="shared" si="235"/>
        <v>8</v>
      </c>
      <c r="E162" s="6">
        <f t="shared" si="235"/>
        <v>8</v>
      </c>
      <c r="F162" s="6">
        <f t="shared" si="235"/>
        <v>8</v>
      </c>
      <c r="G162" s="6">
        <f t="shared" si="235"/>
        <v>8</v>
      </c>
      <c r="H162" s="6">
        <f t="shared" si="235"/>
        <v>8</v>
      </c>
      <c r="I162" s="6">
        <f t="shared" si="235"/>
        <v>8</v>
      </c>
    </row>
    <row r="163" spans="1:9" x14ac:dyDescent="0.25">
      <c r="A163" s="6" t="s">
        <v>11</v>
      </c>
      <c r="B163" s="6">
        <f>SQRT(B162)</f>
        <v>2.8284271247461903</v>
      </c>
      <c r="C163" s="6">
        <f t="shared" ref="C163" si="236">SQRT(C162)</f>
        <v>2.8284271247461903</v>
      </c>
      <c r="D163" s="6">
        <f t="shared" ref="D163" si="237">SQRT(D162)</f>
        <v>2.8284271247461903</v>
      </c>
      <c r="E163" s="6">
        <f t="shared" ref="E163" si="238">SQRT(E162)</f>
        <v>2.8284271247461903</v>
      </c>
      <c r="F163" s="6">
        <f t="shared" ref="F163" si="239">SQRT(F162)</f>
        <v>2.8284271247461903</v>
      </c>
      <c r="G163" s="6">
        <f t="shared" ref="G163" si="240">SQRT(G162)</f>
        <v>2.8284271247461903</v>
      </c>
      <c r="H163" s="6">
        <f t="shared" ref="H163" si="241">SQRT(H162)</f>
        <v>2.8284271247461903</v>
      </c>
      <c r="I163" s="6">
        <f t="shared" ref="I163" si="242">SQRT(I162)</f>
        <v>2.8284271247461903</v>
      </c>
    </row>
    <row r="164" spans="1:9" x14ac:dyDescent="0.25">
      <c r="A164" s="6" t="s">
        <v>12</v>
      </c>
      <c r="B164" s="6">
        <f>B161/B163</f>
        <v>5.1659945799429554</v>
      </c>
      <c r="C164" s="6">
        <f t="shared" ref="C164" si="243">C161/C163</f>
        <v>4.4791182167922292</v>
      </c>
      <c r="D164" s="6">
        <f t="shared" ref="D164" si="244">D161/D163</f>
        <v>7.4654150504174908</v>
      </c>
      <c r="E164" s="6">
        <f t="shared" ref="E164" si="245">E161/E163</f>
        <v>6.50900818097504</v>
      </c>
      <c r="F164" s="6">
        <f t="shared" ref="F164" si="246">F161/F163</f>
        <v>3.33512321736394</v>
      </c>
      <c r="G164" s="6">
        <f t="shared" ref="G164" si="247">G161/G163</f>
        <v>3.9001201904556737</v>
      </c>
      <c r="H164" s="6">
        <f t="shared" ref="H164" si="248">H161/H163</f>
        <v>5.9765165439409591</v>
      </c>
      <c r="I164" s="6">
        <f t="shared" ref="I164" si="249">I161/I163</f>
        <v>6.2668522800525617</v>
      </c>
    </row>
    <row r="165" spans="1:9" x14ac:dyDescent="0.25">
      <c r="B165" s="12"/>
      <c r="C165" s="12"/>
      <c r="D165" s="12"/>
      <c r="E165" s="12"/>
      <c r="F165" s="12"/>
      <c r="G165" s="12"/>
      <c r="H165" s="12"/>
      <c r="I165" s="12"/>
    </row>
    <row r="166" spans="1:9" x14ac:dyDescent="0.25">
      <c r="A166" s="6" t="s">
        <v>137</v>
      </c>
    </row>
    <row r="168" spans="1:9" s="1" customFormat="1" x14ac:dyDescent="0.25">
      <c r="A168" s="6" t="s">
        <v>86</v>
      </c>
      <c r="B168" s="5" t="s">
        <v>0</v>
      </c>
      <c r="C168" s="5" t="s">
        <v>1</v>
      </c>
      <c r="D168" s="5" t="s">
        <v>2</v>
      </c>
      <c r="E168" s="5" t="s">
        <v>3</v>
      </c>
      <c r="F168" s="5" t="s">
        <v>4</v>
      </c>
      <c r="G168" s="5" t="s">
        <v>5</v>
      </c>
      <c r="H168" s="5" t="s">
        <v>6</v>
      </c>
      <c r="I168" s="5" t="s">
        <v>7</v>
      </c>
    </row>
    <row r="169" spans="1:9" x14ac:dyDescent="0.25">
      <c r="A169" s="6">
        <v>9920</v>
      </c>
      <c r="B169" s="6">
        <v>113</v>
      </c>
      <c r="C169" s="6">
        <v>101</v>
      </c>
      <c r="D169" s="6">
        <v>116</v>
      </c>
      <c r="E169" s="6">
        <v>108</v>
      </c>
      <c r="F169" s="6">
        <v>121</v>
      </c>
      <c r="G169" s="6">
        <v>94</v>
      </c>
      <c r="H169" s="6">
        <v>96</v>
      </c>
      <c r="I169" s="7">
        <v>108</v>
      </c>
    </row>
    <row r="170" spans="1:9" x14ac:dyDescent="0.25">
      <c r="A170" s="6">
        <v>9520</v>
      </c>
      <c r="B170" s="6">
        <v>96</v>
      </c>
      <c r="C170" s="6">
        <v>95</v>
      </c>
      <c r="D170" s="6">
        <v>102</v>
      </c>
      <c r="E170" s="6">
        <v>102</v>
      </c>
      <c r="F170" s="6">
        <v>104</v>
      </c>
      <c r="G170" s="6">
        <v>93</v>
      </c>
      <c r="H170" s="6">
        <v>73</v>
      </c>
      <c r="I170" s="7">
        <v>91</v>
      </c>
    </row>
    <row r="171" spans="1:9" x14ac:dyDescent="0.25">
      <c r="A171" s="6">
        <v>2878</v>
      </c>
      <c r="B171" s="6">
        <v>107</v>
      </c>
      <c r="C171" s="6">
        <v>115</v>
      </c>
      <c r="D171" s="6">
        <v>121</v>
      </c>
      <c r="E171" s="6">
        <v>118</v>
      </c>
      <c r="F171" s="6">
        <v>108</v>
      </c>
      <c r="G171" s="6">
        <v>99</v>
      </c>
      <c r="H171" s="6">
        <v>108</v>
      </c>
      <c r="I171" s="6">
        <v>115</v>
      </c>
    </row>
    <row r="172" spans="1:9" x14ac:dyDescent="0.25">
      <c r="A172" s="6">
        <v>2984</v>
      </c>
      <c r="B172" s="6" t="s">
        <v>13</v>
      </c>
      <c r="C172" s="6" t="s">
        <v>13</v>
      </c>
      <c r="D172" s="6" t="s">
        <v>13</v>
      </c>
      <c r="E172" s="6" t="s">
        <v>13</v>
      </c>
      <c r="F172" s="6" t="s">
        <v>13</v>
      </c>
      <c r="G172" s="6" t="s">
        <v>13</v>
      </c>
      <c r="H172" s="6" t="s">
        <v>13</v>
      </c>
      <c r="I172" s="6" t="s">
        <v>13</v>
      </c>
    </row>
    <row r="173" spans="1:9" x14ac:dyDescent="0.25">
      <c r="A173" s="6">
        <v>7654</v>
      </c>
      <c r="B173" s="6">
        <v>92</v>
      </c>
      <c r="C173" s="6">
        <v>90</v>
      </c>
      <c r="D173" s="6">
        <v>98</v>
      </c>
      <c r="E173" s="6">
        <v>98</v>
      </c>
      <c r="F173" s="6">
        <v>96</v>
      </c>
      <c r="G173" s="6">
        <v>91</v>
      </c>
      <c r="H173" s="6">
        <v>86</v>
      </c>
      <c r="I173" s="6">
        <v>80</v>
      </c>
    </row>
    <row r="174" spans="1:9" s="1" customFormat="1" x14ac:dyDescent="0.25">
      <c r="A174" s="6" t="s">
        <v>8</v>
      </c>
      <c r="B174" s="24">
        <f>AVERAGE(B169:B173)</f>
        <v>102</v>
      </c>
      <c r="C174" s="24">
        <f t="shared" ref="C174" si="250">AVERAGE(C169:C173)</f>
        <v>100.25</v>
      </c>
      <c r="D174" s="24">
        <f t="shared" ref="D174" si="251">AVERAGE(D169:D173)</f>
        <v>109.25</v>
      </c>
      <c r="E174" s="24">
        <f t="shared" ref="E174" si="252">AVERAGE(E169:E173)</f>
        <v>106.5</v>
      </c>
      <c r="F174" s="24">
        <f t="shared" ref="F174" si="253">AVERAGE(F169:F173)</f>
        <v>107.25</v>
      </c>
      <c r="G174" s="24">
        <f t="shared" ref="G174" si="254">AVERAGE(G169:G173)</f>
        <v>94.25</v>
      </c>
      <c r="H174" s="24">
        <f t="shared" ref="H174" si="255">AVERAGE(H169:H173)</f>
        <v>90.75</v>
      </c>
      <c r="I174" s="24">
        <f t="shared" ref="I174" si="256">AVERAGE(I169:I173)</f>
        <v>98.5</v>
      </c>
    </row>
    <row r="175" spans="1:9" s="1" customFormat="1" x14ac:dyDescent="0.25">
      <c r="A175" s="6" t="s">
        <v>9</v>
      </c>
      <c r="B175" s="6">
        <f>STDEV(B169:B174)</f>
        <v>8.3964278118733322</v>
      </c>
      <c r="C175" s="6">
        <f t="shared" ref="C175" si="257">STDEV(C169:C174)</f>
        <v>9.3641604001640211</v>
      </c>
      <c r="D175" s="6">
        <f t="shared" ref="D175" si="258">STDEV(D169:D174)</f>
        <v>9.5229984773704555</v>
      </c>
      <c r="E175" s="6">
        <f t="shared" ref="E175" si="259">STDEV(E169:E174)</f>
        <v>7.5332595866596819</v>
      </c>
      <c r="F175" s="6">
        <f t="shared" ref="F175" si="260">STDEV(F169:F174)</f>
        <v>9.0381137412626096</v>
      </c>
      <c r="G175" s="6">
        <f t="shared" ref="G175" si="261">STDEV(G169:G174)</f>
        <v>2.9474565306378988</v>
      </c>
      <c r="H175" s="6">
        <f t="shared" ref="H175" si="262">STDEV(H169:H174)</f>
        <v>12.871965661856001</v>
      </c>
      <c r="I175" s="6">
        <f t="shared" ref="I175" si="263">STDEV(I169:I174)</f>
        <v>13.793114224133722</v>
      </c>
    </row>
    <row r="176" spans="1:9" x14ac:dyDescent="0.25">
      <c r="A176" s="6" t="s">
        <v>10</v>
      </c>
      <c r="B176" s="6">
        <f>COUNT(B169:B173)</f>
        <v>4</v>
      </c>
      <c r="C176" s="6">
        <f t="shared" ref="C176:I176" si="264">COUNT(C169:C173)</f>
        <v>4</v>
      </c>
      <c r="D176" s="6">
        <f t="shared" si="264"/>
        <v>4</v>
      </c>
      <c r="E176" s="6">
        <f t="shared" si="264"/>
        <v>4</v>
      </c>
      <c r="F176" s="6">
        <f t="shared" si="264"/>
        <v>4</v>
      </c>
      <c r="G176" s="6">
        <f t="shared" si="264"/>
        <v>4</v>
      </c>
      <c r="H176" s="6">
        <f t="shared" si="264"/>
        <v>4</v>
      </c>
      <c r="I176" s="6">
        <f t="shared" si="264"/>
        <v>4</v>
      </c>
    </row>
    <row r="177" spans="1:9" x14ac:dyDescent="0.25">
      <c r="A177" s="6" t="s">
        <v>11</v>
      </c>
      <c r="B177" s="6">
        <f>SQRT(B176)</f>
        <v>2</v>
      </c>
      <c r="C177" s="6">
        <f t="shared" ref="C177" si="265">SQRT(C176)</f>
        <v>2</v>
      </c>
      <c r="D177" s="6">
        <f t="shared" ref="D177" si="266">SQRT(D176)</f>
        <v>2</v>
      </c>
      <c r="E177" s="6">
        <f t="shared" ref="E177" si="267">SQRT(E176)</f>
        <v>2</v>
      </c>
      <c r="F177" s="6">
        <f t="shared" ref="F177" si="268">SQRT(F176)</f>
        <v>2</v>
      </c>
      <c r="G177" s="6">
        <f t="shared" ref="G177" si="269">SQRT(G176)</f>
        <v>2</v>
      </c>
      <c r="H177" s="6">
        <f t="shared" ref="H177" si="270">SQRT(H176)</f>
        <v>2</v>
      </c>
      <c r="I177" s="6">
        <f t="shared" ref="I177" si="271">SQRT(I176)</f>
        <v>2</v>
      </c>
    </row>
    <row r="178" spans="1:9" x14ac:dyDescent="0.25">
      <c r="A178" s="6" t="s">
        <v>12</v>
      </c>
      <c r="B178" s="6">
        <f>B175/B177</f>
        <v>4.1982139059366661</v>
      </c>
      <c r="C178" s="6">
        <f t="shared" ref="C178" si="272">C175/C177</f>
        <v>4.6820802000820105</v>
      </c>
      <c r="D178" s="6">
        <f t="shared" ref="D178" si="273">D175/D177</f>
        <v>4.7614992386852277</v>
      </c>
      <c r="E178" s="6">
        <f t="shared" ref="E178" si="274">E175/E177</f>
        <v>3.7666297933298409</v>
      </c>
      <c r="F178" s="6">
        <f t="shared" ref="F178" si="275">F175/F177</f>
        <v>4.5190568706313048</v>
      </c>
      <c r="G178" s="6">
        <f t="shared" ref="G178" si="276">G175/G177</f>
        <v>1.4737282653189494</v>
      </c>
      <c r="H178" s="6">
        <f t="shared" ref="H178" si="277">H175/H177</f>
        <v>6.4359828309280003</v>
      </c>
      <c r="I178" s="6">
        <f t="shared" ref="I178" si="278">I175/I177</f>
        <v>6.8965571120668612</v>
      </c>
    </row>
    <row r="180" spans="1:9" s="1" customFormat="1" x14ac:dyDescent="0.25">
      <c r="A180" s="6" t="s">
        <v>87</v>
      </c>
      <c r="B180" s="5" t="s">
        <v>0</v>
      </c>
      <c r="C180" s="5" t="s">
        <v>1</v>
      </c>
      <c r="D180" s="5" t="s">
        <v>2</v>
      </c>
      <c r="E180" s="5" t="s">
        <v>3</v>
      </c>
      <c r="F180" s="5" t="s">
        <v>4</v>
      </c>
      <c r="G180" s="5" t="s">
        <v>5</v>
      </c>
      <c r="H180" s="5" t="s">
        <v>6</v>
      </c>
      <c r="I180" s="5" t="s">
        <v>7</v>
      </c>
    </row>
    <row r="181" spans="1:9" x14ac:dyDescent="0.25">
      <c r="A181" s="6">
        <v>9913</v>
      </c>
      <c r="B181" s="6">
        <v>108</v>
      </c>
      <c r="C181" s="6">
        <v>96</v>
      </c>
      <c r="D181" s="6">
        <v>78</v>
      </c>
      <c r="E181" s="6">
        <v>78</v>
      </c>
      <c r="F181" s="6">
        <v>75</v>
      </c>
      <c r="G181" s="6">
        <v>73</v>
      </c>
      <c r="H181" s="6">
        <v>74</v>
      </c>
      <c r="I181" s="7">
        <v>84</v>
      </c>
    </row>
    <row r="182" spans="1:9" x14ac:dyDescent="0.25">
      <c r="A182" s="6">
        <v>9934</v>
      </c>
      <c r="B182" s="6">
        <v>101</v>
      </c>
      <c r="C182" s="6">
        <v>61</v>
      </c>
      <c r="D182" s="6">
        <v>76</v>
      </c>
      <c r="E182" s="6">
        <v>81</v>
      </c>
      <c r="F182" s="6">
        <v>77</v>
      </c>
      <c r="G182" s="6">
        <v>77</v>
      </c>
      <c r="H182" s="6">
        <v>68</v>
      </c>
      <c r="I182" s="6">
        <v>87</v>
      </c>
    </row>
    <row r="183" spans="1:9" x14ac:dyDescent="0.25">
      <c r="A183" s="6">
        <v>9414</v>
      </c>
      <c r="B183" s="6">
        <v>81</v>
      </c>
      <c r="C183" s="6">
        <v>41</v>
      </c>
      <c r="D183" s="6">
        <v>52</v>
      </c>
      <c r="E183" s="6">
        <v>55</v>
      </c>
      <c r="F183" s="6" t="s">
        <v>13</v>
      </c>
      <c r="G183" s="6" t="s">
        <v>13</v>
      </c>
      <c r="H183" s="6" t="s">
        <v>13</v>
      </c>
      <c r="I183" s="6" t="s">
        <v>13</v>
      </c>
    </row>
    <row r="184" spans="1:9" x14ac:dyDescent="0.25">
      <c r="A184" s="6">
        <v>2877</v>
      </c>
      <c r="B184" s="6">
        <v>81</v>
      </c>
      <c r="C184" s="6">
        <v>66</v>
      </c>
      <c r="D184" s="6">
        <v>80</v>
      </c>
      <c r="E184" s="6">
        <v>75</v>
      </c>
      <c r="F184" s="6">
        <v>73</v>
      </c>
      <c r="G184" s="6">
        <v>73</v>
      </c>
      <c r="H184" s="6">
        <v>52</v>
      </c>
      <c r="I184" s="6" t="s">
        <v>13</v>
      </c>
    </row>
    <row r="185" spans="1:9" x14ac:dyDescent="0.25">
      <c r="A185" s="6">
        <v>2880</v>
      </c>
      <c r="B185" s="6">
        <v>100</v>
      </c>
      <c r="C185" s="6">
        <v>52</v>
      </c>
      <c r="D185" s="6">
        <v>59</v>
      </c>
      <c r="E185" s="6">
        <v>59</v>
      </c>
      <c r="F185" s="6">
        <v>62</v>
      </c>
      <c r="G185" s="6">
        <v>63</v>
      </c>
      <c r="H185" s="6">
        <v>73</v>
      </c>
      <c r="I185" s="6">
        <v>76</v>
      </c>
    </row>
    <row r="186" spans="1:9" s="1" customFormat="1" x14ac:dyDescent="0.25">
      <c r="A186" s="6" t="s">
        <v>8</v>
      </c>
      <c r="B186" s="24">
        <f>AVERAGE(B181:B185)</f>
        <v>94.2</v>
      </c>
      <c r="C186" s="24">
        <f t="shared" ref="C186" si="279">AVERAGE(C181:C185)</f>
        <v>63.2</v>
      </c>
      <c r="D186" s="24">
        <f t="shared" ref="D186" si="280">AVERAGE(D181:D185)</f>
        <v>69</v>
      </c>
      <c r="E186" s="24">
        <f t="shared" ref="E186" si="281">AVERAGE(E181:E185)</f>
        <v>69.599999999999994</v>
      </c>
      <c r="F186" s="24">
        <f t="shared" ref="F186" si="282">AVERAGE(F181:F185)</f>
        <v>71.75</v>
      </c>
      <c r="G186" s="24">
        <f t="shared" ref="G186" si="283">AVERAGE(G181:G185)</f>
        <v>71.5</v>
      </c>
      <c r="H186" s="24">
        <f t="shared" ref="H186" si="284">AVERAGE(H181:H185)</f>
        <v>66.75</v>
      </c>
      <c r="I186" s="24">
        <f t="shared" ref="I186" si="285">AVERAGE(I181:I185)</f>
        <v>82.333333333333329</v>
      </c>
    </row>
    <row r="187" spans="1:9" s="1" customFormat="1" x14ac:dyDescent="0.25">
      <c r="A187" s="6" t="s">
        <v>9</v>
      </c>
      <c r="B187" s="6">
        <f>STDEV(B181:B186)</f>
        <v>11.124747188138665</v>
      </c>
      <c r="C187" s="6">
        <f t="shared" ref="C187" si="286">STDEV(C181:C186)</f>
        <v>18.475930287809611</v>
      </c>
      <c r="D187" s="6">
        <f t="shared" ref="D187" si="287">STDEV(D181:D186)</f>
        <v>11.313708498984761</v>
      </c>
      <c r="E187" s="6">
        <f t="shared" ref="E187" si="288">STDEV(E181:E186)</f>
        <v>10.537551897855565</v>
      </c>
      <c r="F187" s="6">
        <f t="shared" ref="F187" si="289">STDEV(F181:F186)</f>
        <v>5.8040933831219501</v>
      </c>
      <c r="G187" s="6">
        <f t="shared" ref="G187" si="290">STDEV(G181:G186)</f>
        <v>5.1720402163943007</v>
      </c>
      <c r="H187" s="6">
        <f t="shared" ref="H187" si="291">STDEV(H181:H186)</f>
        <v>8.8140512819020973</v>
      </c>
      <c r="I187" s="6">
        <f t="shared" ref="I187" si="292">STDEV(I181:I186)</f>
        <v>4.6427960923947058</v>
      </c>
    </row>
    <row r="188" spans="1:9" x14ac:dyDescent="0.25">
      <c r="A188" s="6" t="s">
        <v>10</v>
      </c>
      <c r="B188" s="6">
        <f>COUNT(B181:B185)</f>
        <v>5</v>
      </c>
      <c r="C188" s="6">
        <f t="shared" ref="C188:I188" si="293">COUNT(C181:C185)</f>
        <v>5</v>
      </c>
      <c r="D188" s="6">
        <f t="shared" si="293"/>
        <v>5</v>
      </c>
      <c r="E188" s="6">
        <f t="shared" si="293"/>
        <v>5</v>
      </c>
      <c r="F188" s="6">
        <f t="shared" si="293"/>
        <v>4</v>
      </c>
      <c r="G188" s="6">
        <f t="shared" si="293"/>
        <v>4</v>
      </c>
      <c r="H188" s="6">
        <f t="shared" si="293"/>
        <v>4</v>
      </c>
      <c r="I188" s="6">
        <f t="shared" si="293"/>
        <v>3</v>
      </c>
    </row>
    <row r="189" spans="1:9" x14ac:dyDescent="0.25">
      <c r="A189" s="6" t="s">
        <v>11</v>
      </c>
      <c r="B189" s="6">
        <f>SQRT(B188)</f>
        <v>2.2360679774997898</v>
      </c>
      <c r="C189" s="6">
        <f t="shared" ref="C189" si="294">SQRT(C188)</f>
        <v>2.2360679774997898</v>
      </c>
      <c r="D189" s="6">
        <f t="shared" ref="D189" si="295">SQRT(D188)</f>
        <v>2.2360679774997898</v>
      </c>
      <c r="E189" s="6">
        <f t="shared" ref="E189" si="296">SQRT(E188)</f>
        <v>2.2360679774997898</v>
      </c>
      <c r="F189" s="6">
        <f t="shared" ref="F189" si="297">SQRT(F188)</f>
        <v>2</v>
      </c>
      <c r="G189" s="6">
        <f t="shared" ref="G189" si="298">SQRT(G188)</f>
        <v>2</v>
      </c>
      <c r="H189" s="6">
        <f t="shared" ref="H189" si="299">SQRT(H188)</f>
        <v>2</v>
      </c>
      <c r="I189" s="6">
        <f t="shared" ref="I189" si="300">SQRT(I188)</f>
        <v>1.7320508075688772</v>
      </c>
    </row>
    <row r="190" spans="1:9" x14ac:dyDescent="0.25">
      <c r="A190" s="6" t="s">
        <v>12</v>
      </c>
      <c r="B190" s="6">
        <f>B187/B189</f>
        <v>4.9751381890355395</v>
      </c>
      <c r="C190" s="6">
        <f t="shared" ref="C190" si="301">C187/C189</f>
        <v>8.2626872142179089</v>
      </c>
      <c r="D190" s="6">
        <f t="shared" ref="D190" si="302">D187/D189</f>
        <v>5.0596442562694071</v>
      </c>
      <c r="E190" s="6">
        <f t="shared" ref="E190" si="303">E187/E189</f>
        <v>4.7125364720073923</v>
      </c>
      <c r="F190" s="6">
        <f t="shared" ref="F190" si="304">F187/F189</f>
        <v>2.9020466915609751</v>
      </c>
      <c r="G190" s="6">
        <f t="shared" ref="G190" si="305">G187/G189</f>
        <v>2.5860201081971503</v>
      </c>
      <c r="H190" s="6">
        <f t="shared" ref="H190" si="306">H187/H189</f>
        <v>4.4070256409510487</v>
      </c>
      <c r="I190" s="6">
        <f t="shared" ref="I190" si="307">I187/I189</f>
        <v>2.6805195737366261</v>
      </c>
    </row>
    <row r="192" spans="1:9" s="1" customFormat="1" x14ac:dyDescent="0.25">
      <c r="A192" s="6" t="s">
        <v>88</v>
      </c>
      <c r="B192" s="5" t="s">
        <v>0</v>
      </c>
      <c r="C192" s="5" t="s">
        <v>1</v>
      </c>
      <c r="D192" s="5" t="s">
        <v>2</v>
      </c>
      <c r="E192" s="5" t="s">
        <v>3</v>
      </c>
      <c r="F192" s="5" t="s">
        <v>4</v>
      </c>
      <c r="G192" s="5" t="s">
        <v>5</v>
      </c>
      <c r="H192" s="5" t="s">
        <v>6</v>
      </c>
      <c r="I192" s="5" t="s">
        <v>7</v>
      </c>
    </row>
    <row r="193" spans="1:9" x14ac:dyDescent="0.25">
      <c r="A193" s="6">
        <v>9938</v>
      </c>
      <c r="B193" s="6">
        <v>99</v>
      </c>
      <c r="C193" s="6">
        <v>68</v>
      </c>
      <c r="D193" s="6">
        <v>81</v>
      </c>
      <c r="E193" s="6">
        <v>84</v>
      </c>
      <c r="F193" s="6">
        <v>115</v>
      </c>
      <c r="G193" s="6">
        <v>97</v>
      </c>
      <c r="H193" s="6">
        <v>85</v>
      </c>
      <c r="I193" s="6">
        <v>99</v>
      </c>
    </row>
    <row r="194" spans="1:9" x14ac:dyDescent="0.25">
      <c r="A194" s="6">
        <v>2820</v>
      </c>
      <c r="B194" s="6">
        <v>98</v>
      </c>
      <c r="C194" s="6">
        <v>41</v>
      </c>
      <c r="D194" s="6">
        <v>52</v>
      </c>
      <c r="E194" s="6">
        <v>48</v>
      </c>
      <c r="F194" s="6">
        <v>115</v>
      </c>
      <c r="G194" s="6">
        <v>80</v>
      </c>
      <c r="H194" s="6">
        <v>93</v>
      </c>
      <c r="I194" s="7">
        <v>108</v>
      </c>
    </row>
    <row r="195" spans="1:9" x14ac:dyDescent="0.25">
      <c r="A195" s="6">
        <v>2821</v>
      </c>
      <c r="B195" s="6">
        <v>104</v>
      </c>
      <c r="C195" s="6">
        <v>31</v>
      </c>
      <c r="D195" s="6">
        <v>67</v>
      </c>
      <c r="E195" s="6">
        <v>72</v>
      </c>
      <c r="F195" s="6">
        <v>106</v>
      </c>
      <c r="G195" s="6">
        <v>77</v>
      </c>
      <c r="H195" s="6">
        <v>89</v>
      </c>
      <c r="I195" s="7">
        <v>79</v>
      </c>
    </row>
    <row r="196" spans="1:9" x14ac:dyDescent="0.25">
      <c r="A196" s="6">
        <v>2890</v>
      </c>
      <c r="B196" s="6">
        <v>123</v>
      </c>
      <c r="C196" s="6">
        <v>51</v>
      </c>
      <c r="D196" s="6">
        <v>72</v>
      </c>
      <c r="E196" s="6">
        <v>64</v>
      </c>
      <c r="F196" s="6">
        <v>99</v>
      </c>
      <c r="G196" s="6">
        <v>77</v>
      </c>
      <c r="H196" s="6">
        <v>69</v>
      </c>
      <c r="I196" s="6">
        <v>77</v>
      </c>
    </row>
    <row r="197" spans="1:9" x14ac:dyDescent="0.25">
      <c r="A197" s="6">
        <v>3012</v>
      </c>
      <c r="B197" s="6">
        <v>87</v>
      </c>
      <c r="C197" s="6" t="s">
        <v>13</v>
      </c>
      <c r="D197" s="6">
        <v>60</v>
      </c>
      <c r="E197" s="6">
        <v>65</v>
      </c>
      <c r="F197" s="6" t="s">
        <v>13</v>
      </c>
      <c r="G197" s="6" t="s">
        <v>13</v>
      </c>
      <c r="H197" s="6" t="s">
        <v>13</v>
      </c>
      <c r="I197" s="6" t="s">
        <v>13</v>
      </c>
    </row>
    <row r="198" spans="1:9" s="1" customFormat="1" x14ac:dyDescent="0.25">
      <c r="A198" s="6" t="s">
        <v>8</v>
      </c>
      <c r="B198" s="24">
        <f>AVERAGE(B193:B197)</f>
        <v>102.2</v>
      </c>
      <c r="C198" s="24">
        <f t="shared" ref="C198" si="308">AVERAGE(C193:C197)</f>
        <v>47.75</v>
      </c>
      <c r="D198" s="24">
        <f t="shared" ref="D198" si="309">AVERAGE(D193:D197)</f>
        <v>66.400000000000006</v>
      </c>
      <c r="E198" s="24">
        <f t="shared" ref="E198" si="310">AVERAGE(E193:E197)</f>
        <v>66.599999999999994</v>
      </c>
      <c r="F198" s="24">
        <f t="shared" ref="F198" si="311">AVERAGE(F193:F197)</f>
        <v>108.75</v>
      </c>
      <c r="G198" s="24">
        <f t="shared" ref="G198" si="312">AVERAGE(G193:G197)</f>
        <v>82.75</v>
      </c>
      <c r="H198" s="24">
        <f t="shared" ref="H198" si="313">AVERAGE(H193:H197)</f>
        <v>84</v>
      </c>
      <c r="I198" s="24">
        <f t="shared" ref="I198" si="314">AVERAGE(I193:I197)</f>
        <v>90.75</v>
      </c>
    </row>
    <row r="199" spans="1:9" s="1" customFormat="1" x14ac:dyDescent="0.25">
      <c r="A199" s="6" t="s">
        <v>9</v>
      </c>
      <c r="B199" s="6">
        <f>STDEV(B193:B198)</f>
        <v>11.788129622633003</v>
      </c>
      <c r="C199" s="6">
        <f t="shared" ref="C199" si="315">STDEV(C193:C198)</f>
        <v>13.663363421939708</v>
      </c>
      <c r="D199" s="6">
        <f t="shared" ref="D199" si="316">STDEV(D193:D198)</f>
        <v>9.9317672143481524</v>
      </c>
      <c r="E199" s="6">
        <f t="shared" ref="E199" si="317">STDEV(E193:E198)</f>
        <v>11.723480711802219</v>
      </c>
      <c r="F199" s="6">
        <f t="shared" ref="F199" si="318">STDEV(F193:F198)</f>
        <v>6.7221648298743757</v>
      </c>
      <c r="G199" s="6">
        <f t="shared" ref="G199" si="319">STDEV(G193:G198)</f>
        <v>8.3179023798070624</v>
      </c>
      <c r="H199" s="6">
        <f t="shared" ref="H199" si="320">STDEV(H193:H198)</f>
        <v>9.1104335791442992</v>
      </c>
      <c r="I199" s="6">
        <f t="shared" ref="I199" si="321">STDEV(I193:I198)</f>
        <v>13.160072188251856</v>
      </c>
    </row>
    <row r="200" spans="1:9" x14ac:dyDescent="0.25">
      <c r="A200" s="6" t="s">
        <v>10</v>
      </c>
      <c r="B200" s="6">
        <f>COUNT(B193:B197)</f>
        <v>5</v>
      </c>
      <c r="C200" s="6">
        <f t="shared" ref="C200:I200" si="322">COUNT(C193:C197)</f>
        <v>4</v>
      </c>
      <c r="D200" s="6">
        <f t="shared" si="322"/>
        <v>5</v>
      </c>
      <c r="E200" s="6">
        <f t="shared" si="322"/>
        <v>5</v>
      </c>
      <c r="F200" s="6">
        <f t="shared" si="322"/>
        <v>4</v>
      </c>
      <c r="G200" s="6">
        <f t="shared" si="322"/>
        <v>4</v>
      </c>
      <c r="H200" s="6">
        <f t="shared" si="322"/>
        <v>4</v>
      </c>
      <c r="I200" s="6">
        <f t="shared" si="322"/>
        <v>4</v>
      </c>
    </row>
    <row r="201" spans="1:9" x14ac:dyDescent="0.25">
      <c r="A201" s="6" t="s">
        <v>11</v>
      </c>
      <c r="B201" s="6">
        <f>SQRT(B200)</f>
        <v>2.2360679774997898</v>
      </c>
      <c r="C201" s="6">
        <f t="shared" ref="C201" si="323">SQRT(C200)</f>
        <v>2</v>
      </c>
      <c r="D201" s="6">
        <f t="shared" ref="D201" si="324">SQRT(D200)</f>
        <v>2.2360679774997898</v>
      </c>
      <c r="E201" s="6">
        <f t="shared" ref="E201" si="325">SQRT(E200)</f>
        <v>2.2360679774997898</v>
      </c>
      <c r="F201" s="6">
        <f t="shared" ref="F201" si="326">SQRT(F200)</f>
        <v>2</v>
      </c>
      <c r="G201" s="6">
        <f t="shared" ref="G201" si="327">SQRT(G200)</f>
        <v>2</v>
      </c>
      <c r="H201" s="6">
        <f t="shared" ref="H201" si="328">SQRT(H200)</f>
        <v>2</v>
      </c>
      <c r="I201" s="6">
        <f t="shared" ref="I201" si="329">SQRT(I200)</f>
        <v>2</v>
      </c>
    </row>
    <row r="202" spans="1:9" x14ac:dyDescent="0.25">
      <c r="A202" s="6" t="s">
        <v>12</v>
      </c>
      <c r="B202" s="6">
        <f>B199/B201</f>
        <v>5.2718118327572672</v>
      </c>
      <c r="C202" s="6">
        <f t="shared" ref="C202" si="330">C199/C201</f>
        <v>6.8316817109698542</v>
      </c>
      <c r="D202" s="6">
        <f t="shared" ref="D202" si="331">D199/D201</f>
        <v>4.4416213255972385</v>
      </c>
      <c r="E202" s="6">
        <f t="shared" ref="E202" si="332">E199/E201</f>
        <v>5.2428999608994769</v>
      </c>
      <c r="F202" s="6">
        <f t="shared" ref="F202" si="333">F199/F201</f>
        <v>3.3610824149371878</v>
      </c>
      <c r="G202" s="6">
        <f t="shared" ref="G202" si="334">G199/G201</f>
        <v>4.1589511899035312</v>
      </c>
      <c r="H202" s="6">
        <f t="shared" ref="H202" si="335">H199/H201</f>
        <v>4.5552167895721496</v>
      </c>
      <c r="I202" s="6">
        <f t="shared" ref="I202" si="336">I199/I201</f>
        <v>6.5800360941259282</v>
      </c>
    </row>
    <row r="204" spans="1:9" s="4" customFormat="1" x14ac:dyDescent="0.25">
      <c r="A204" s="6" t="s">
        <v>89</v>
      </c>
      <c r="B204" s="5" t="s">
        <v>0</v>
      </c>
      <c r="C204" s="5" t="s">
        <v>1</v>
      </c>
      <c r="D204" s="5" t="s">
        <v>2</v>
      </c>
      <c r="E204" s="5" t="s">
        <v>3</v>
      </c>
      <c r="F204" s="5" t="s">
        <v>4</v>
      </c>
      <c r="G204" s="5" t="s">
        <v>5</v>
      </c>
      <c r="H204" s="5" t="s">
        <v>6</v>
      </c>
      <c r="I204" s="5" t="s">
        <v>7</v>
      </c>
    </row>
    <row r="205" spans="1:9" s="4" customFormat="1" x14ac:dyDescent="0.25">
      <c r="A205" s="6">
        <v>9935</v>
      </c>
      <c r="B205" s="6">
        <v>103</v>
      </c>
      <c r="C205" s="6" t="s">
        <v>13</v>
      </c>
      <c r="D205" s="6" t="s">
        <v>13</v>
      </c>
      <c r="E205" s="6">
        <v>11</v>
      </c>
      <c r="F205" s="6">
        <v>34</v>
      </c>
      <c r="G205" s="6" t="s">
        <v>13</v>
      </c>
      <c r="H205" s="6" t="s">
        <v>13</v>
      </c>
      <c r="I205" s="6" t="s">
        <v>13</v>
      </c>
    </row>
    <row r="206" spans="1:9" s="4" customFormat="1" x14ac:dyDescent="0.25">
      <c r="A206" s="6">
        <v>2819</v>
      </c>
      <c r="B206" s="6">
        <v>83</v>
      </c>
      <c r="C206" s="6" t="s">
        <v>13</v>
      </c>
      <c r="D206" s="6" t="s">
        <v>13</v>
      </c>
      <c r="E206" s="6" t="s">
        <v>13</v>
      </c>
      <c r="F206" s="6">
        <v>74</v>
      </c>
      <c r="G206" s="6">
        <v>47</v>
      </c>
      <c r="H206" s="6">
        <v>30</v>
      </c>
      <c r="I206" s="6" t="s">
        <v>13</v>
      </c>
    </row>
    <row r="207" spans="1:9" s="4" customFormat="1" x14ac:dyDescent="0.25">
      <c r="A207" s="6">
        <v>9333</v>
      </c>
      <c r="B207" s="6">
        <v>81</v>
      </c>
      <c r="C207" s="6">
        <v>45</v>
      </c>
      <c r="D207" s="6">
        <v>10</v>
      </c>
      <c r="E207" s="6">
        <v>11</v>
      </c>
      <c r="F207" s="6">
        <v>25</v>
      </c>
      <c r="G207" s="6" t="s">
        <v>13</v>
      </c>
      <c r="H207" s="6" t="s">
        <v>13</v>
      </c>
      <c r="I207" s="6" t="s">
        <v>13</v>
      </c>
    </row>
    <row r="208" spans="1:9" s="4" customFormat="1" x14ac:dyDescent="0.25">
      <c r="A208" s="6">
        <v>2882</v>
      </c>
      <c r="B208" s="6">
        <v>101</v>
      </c>
      <c r="C208" s="6" t="s">
        <v>13</v>
      </c>
      <c r="D208" s="6">
        <v>9</v>
      </c>
      <c r="E208" s="6">
        <v>9</v>
      </c>
      <c r="F208" s="6" t="s">
        <v>13</v>
      </c>
      <c r="G208" s="6" t="s">
        <v>13</v>
      </c>
      <c r="H208" s="6" t="s">
        <v>13</v>
      </c>
      <c r="I208" s="6" t="s">
        <v>13</v>
      </c>
    </row>
    <row r="209" spans="1:9" s="4" customFormat="1" x14ac:dyDescent="0.25">
      <c r="A209" s="6">
        <v>3006</v>
      </c>
      <c r="B209" s="6">
        <v>95</v>
      </c>
      <c r="C209" s="6">
        <v>59</v>
      </c>
      <c r="D209" s="6">
        <v>12</v>
      </c>
      <c r="E209" s="6">
        <v>11</v>
      </c>
      <c r="F209" s="6">
        <v>39</v>
      </c>
      <c r="G209" s="6" t="s">
        <v>13</v>
      </c>
      <c r="H209" s="6" t="s">
        <v>13</v>
      </c>
      <c r="I209" s="6" t="s">
        <v>13</v>
      </c>
    </row>
    <row r="210" spans="1:9" s="4" customFormat="1" x14ac:dyDescent="0.25">
      <c r="A210" s="6">
        <v>2970</v>
      </c>
      <c r="B210" s="6">
        <v>98</v>
      </c>
      <c r="C210" s="6">
        <v>63</v>
      </c>
      <c r="D210" s="6">
        <v>12</v>
      </c>
      <c r="E210" s="6">
        <v>11</v>
      </c>
      <c r="F210" s="6">
        <v>52</v>
      </c>
      <c r="G210" s="6">
        <v>45</v>
      </c>
      <c r="H210" s="6"/>
      <c r="I210" s="6"/>
    </row>
    <row r="211" spans="1:9" s="4" customFormat="1" x14ac:dyDescent="0.25">
      <c r="A211" s="6" t="s">
        <v>8</v>
      </c>
      <c r="B211" s="24">
        <f>AVERAGE(B205:B210)</f>
        <v>93.5</v>
      </c>
      <c r="C211" s="24">
        <f t="shared" ref="C211" si="337">AVERAGE(C205:C210)</f>
        <v>55.666666666666664</v>
      </c>
      <c r="D211" s="24">
        <f t="shared" ref="D211" si="338">AVERAGE(D205:D210)</f>
        <v>10.75</v>
      </c>
      <c r="E211" s="24">
        <f t="shared" ref="E211" si="339">AVERAGE(E205:E210)</f>
        <v>10.6</v>
      </c>
      <c r="F211" s="24">
        <f t="shared" ref="F211" si="340">AVERAGE(F205:F210)</f>
        <v>44.8</v>
      </c>
      <c r="G211" s="24">
        <f t="shared" ref="G211" si="341">AVERAGE(G205:G210)</f>
        <v>46</v>
      </c>
      <c r="H211" s="24">
        <f t="shared" ref="H211" si="342">AVERAGE(H205:H210)</f>
        <v>30</v>
      </c>
      <c r="I211" s="24" t="e">
        <f t="shared" ref="I211" si="343">AVERAGE(I205:I210)</f>
        <v>#DIV/0!</v>
      </c>
    </row>
    <row r="212" spans="1:9" s="4" customFormat="1" x14ac:dyDescent="0.25">
      <c r="A212" s="6" t="s">
        <v>9</v>
      </c>
      <c r="B212" s="6">
        <f>STDEV(B205:B211)</f>
        <v>8.5195852794213707</v>
      </c>
      <c r="C212" s="6">
        <f t="shared" ref="C212" si="344">STDEV(C205:C211)</f>
        <v>7.7172246018601767</v>
      </c>
      <c r="D212" s="6">
        <f t="shared" ref="D212" si="345">STDEV(D205:D211)</f>
        <v>1.299038105676658</v>
      </c>
      <c r="E212" s="6">
        <f t="shared" ref="E212" si="346">STDEV(E205:E211)</f>
        <v>0.79999999999999993</v>
      </c>
      <c r="F212" s="6">
        <f t="shared" ref="F212" si="347">STDEV(F205:F211)</f>
        <v>17.010584939971931</v>
      </c>
      <c r="G212" s="6">
        <f t="shared" ref="G212" si="348">STDEV(G205:G211)</f>
        <v>1</v>
      </c>
      <c r="H212" s="6">
        <f t="shared" ref="H212" si="349">STDEV(H205:H211)</f>
        <v>0</v>
      </c>
      <c r="I212" s="6" t="e">
        <f t="shared" ref="I212" si="350">STDEV(I205:I211)</f>
        <v>#DIV/0!</v>
      </c>
    </row>
    <row r="213" spans="1:9" s="4" customFormat="1" x14ac:dyDescent="0.25">
      <c r="A213" s="6" t="s">
        <v>10</v>
      </c>
      <c r="B213" s="6">
        <f>COUNT(B205:B210)</f>
        <v>6</v>
      </c>
      <c r="C213" s="6">
        <f t="shared" ref="C213:I213" si="351">COUNT(C205:C210)</f>
        <v>3</v>
      </c>
      <c r="D213" s="6">
        <f t="shared" si="351"/>
        <v>4</v>
      </c>
      <c r="E213" s="6">
        <f t="shared" si="351"/>
        <v>5</v>
      </c>
      <c r="F213" s="6">
        <f t="shared" si="351"/>
        <v>5</v>
      </c>
      <c r="G213" s="6">
        <f t="shared" si="351"/>
        <v>2</v>
      </c>
      <c r="H213" s="6">
        <f t="shared" si="351"/>
        <v>1</v>
      </c>
      <c r="I213" s="6">
        <f t="shared" si="351"/>
        <v>0</v>
      </c>
    </row>
    <row r="214" spans="1:9" s="4" customFormat="1" x14ac:dyDescent="0.25">
      <c r="A214" s="6" t="s">
        <v>11</v>
      </c>
      <c r="B214" s="6">
        <f>SQRT(B213)</f>
        <v>2.4494897427831779</v>
      </c>
      <c r="C214" s="6">
        <f t="shared" ref="C214" si="352">SQRT(C213)</f>
        <v>1.7320508075688772</v>
      </c>
      <c r="D214" s="6">
        <f t="shared" ref="D214" si="353">SQRT(D213)</f>
        <v>2</v>
      </c>
      <c r="E214" s="6">
        <f t="shared" ref="E214" si="354">SQRT(E213)</f>
        <v>2.2360679774997898</v>
      </c>
      <c r="F214" s="6">
        <f t="shared" ref="F214" si="355">SQRT(F213)</f>
        <v>2.2360679774997898</v>
      </c>
      <c r="G214" s="6">
        <f t="shared" ref="G214" si="356">SQRT(G213)</f>
        <v>1.4142135623730951</v>
      </c>
      <c r="H214" s="6">
        <f t="shared" ref="H214" si="357">SQRT(H213)</f>
        <v>1</v>
      </c>
      <c r="I214" s="6">
        <f t="shared" ref="I214" si="358">SQRT(I213)</f>
        <v>0</v>
      </c>
    </row>
    <row r="215" spans="1:9" s="4" customFormat="1" x14ac:dyDescent="0.25">
      <c r="A215" s="6" t="s">
        <v>12</v>
      </c>
      <c r="B215" s="6">
        <f>B212/B214</f>
        <v>3.4781061257848678</v>
      </c>
      <c r="C215" s="6">
        <f t="shared" ref="C215" si="359">C212/C214</f>
        <v>4.4555417012807759</v>
      </c>
      <c r="D215" s="6">
        <f t="shared" ref="D215" si="360">D212/D214</f>
        <v>0.649519052838329</v>
      </c>
      <c r="E215" s="6">
        <f t="shared" ref="E215" si="361">E212/E214</f>
        <v>0.3577708763999663</v>
      </c>
      <c r="F215" s="6">
        <f t="shared" ref="F215" si="362">F212/F214</f>
        <v>7.6073648525622835</v>
      </c>
      <c r="G215" s="6">
        <f t="shared" ref="G215" si="363">G212/G214</f>
        <v>0.70710678118654746</v>
      </c>
      <c r="H215" s="6">
        <f t="shared" ref="H215" si="364">H212/H214</f>
        <v>0</v>
      </c>
      <c r="I215" s="6" t="e">
        <f t="shared" ref="I215" si="365">I212/I214</f>
        <v>#DIV/0!</v>
      </c>
    </row>
    <row r="216" spans="1:9" s="4" customForma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s="4" customFormat="1" x14ac:dyDescent="0.25">
      <c r="A217" s="6" t="s">
        <v>90</v>
      </c>
      <c r="B217" s="5" t="s">
        <v>0</v>
      </c>
      <c r="C217" s="5" t="s">
        <v>1</v>
      </c>
      <c r="D217" s="5" t="s">
        <v>2</v>
      </c>
      <c r="E217" s="5" t="s">
        <v>3</v>
      </c>
      <c r="F217" s="5" t="s">
        <v>4</v>
      </c>
      <c r="G217" s="5" t="s">
        <v>5</v>
      </c>
      <c r="H217" s="5" t="s">
        <v>6</v>
      </c>
      <c r="I217" s="5" t="s">
        <v>7</v>
      </c>
    </row>
    <row r="218" spans="1:9" s="4" customFormat="1" x14ac:dyDescent="0.25">
      <c r="A218" s="6">
        <v>3009</v>
      </c>
      <c r="B218" s="6">
        <v>98</v>
      </c>
      <c r="C218" s="6" t="s">
        <v>13</v>
      </c>
      <c r="D218" s="6">
        <v>31</v>
      </c>
      <c r="E218" s="6">
        <v>33</v>
      </c>
      <c r="F218" s="6" t="s">
        <v>13</v>
      </c>
      <c r="G218" s="6" t="s">
        <v>13</v>
      </c>
      <c r="H218" s="6" t="s">
        <v>13</v>
      </c>
      <c r="I218" s="6" t="s">
        <v>13</v>
      </c>
    </row>
    <row r="219" spans="1:9" s="4" customFormat="1" x14ac:dyDescent="0.25">
      <c r="A219" s="6">
        <v>2975</v>
      </c>
      <c r="B219" s="6">
        <v>82</v>
      </c>
      <c r="C219" s="6" t="s">
        <v>13</v>
      </c>
      <c r="D219" s="6">
        <v>33</v>
      </c>
      <c r="E219" s="6">
        <v>35</v>
      </c>
      <c r="F219" s="6">
        <v>117</v>
      </c>
      <c r="G219" s="6">
        <v>99</v>
      </c>
      <c r="H219" s="6">
        <v>81</v>
      </c>
      <c r="I219" s="6">
        <v>111</v>
      </c>
    </row>
    <row r="220" spans="1:9" s="4" customFormat="1" x14ac:dyDescent="0.25">
      <c r="A220" s="6">
        <v>7657</v>
      </c>
      <c r="B220" s="6">
        <v>99</v>
      </c>
      <c r="C220" s="6">
        <v>46</v>
      </c>
      <c r="D220" s="6">
        <v>41</v>
      </c>
      <c r="E220" s="6">
        <v>42</v>
      </c>
      <c r="F220" s="6">
        <v>113</v>
      </c>
      <c r="G220" s="6">
        <v>89</v>
      </c>
      <c r="H220" s="6">
        <v>80</v>
      </c>
      <c r="I220" s="6">
        <v>91</v>
      </c>
    </row>
    <row r="221" spans="1:9" s="4" customFormat="1" x14ac:dyDescent="0.25">
      <c r="A221" s="6">
        <v>7655</v>
      </c>
      <c r="B221" s="6">
        <v>107</v>
      </c>
      <c r="C221" s="6" t="s">
        <v>13</v>
      </c>
      <c r="D221" s="6">
        <v>37</v>
      </c>
      <c r="E221" s="6">
        <v>43</v>
      </c>
      <c r="F221" s="6">
        <v>142</v>
      </c>
      <c r="G221" s="6">
        <v>104</v>
      </c>
      <c r="H221" s="6">
        <v>82</v>
      </c>
      <c r="I221" s="6">
        <v>70</v>
      </c>
    </row>
    <row r="222" spans="1:9" s="4" customFormat="1" x14ac:dyDescent="0.25">
      <c r="A222" s="6">
        <v>2983</v>
      </c>
      <c r="B222" s="6">
        <v>125</v>
      </c>
      <c r="C222" s="6" t="s">
        <v>13</v>
      </c>
      <c r="D222" s="6">
        <v>37</v>
      </c>
      <c r="E222" s="6">
        <v>38</v>
      </c>
      <c r="F222" s="6">
        <v>145</v>
      </c>
      <c r="G222" s="6">
        <v>98</v>
      </c>
      <c r="H222" s="6">
        <v>100</v>
      </c>
      <c r="I222" s="6" t="s">
        <v>13</v>
      </c>
    </row>
    <row r="223" spans="1:9" s="4" customFormat="1" x14ac:dyDescent="0.25">
      <c r="A223" s="6">
        <v>7650</v>
      </c>
      <c r="B223" s="6">
        <v>90</v>
      </c>
      <c r="C223" s="6" t="s">
        <v>13</v>
      </c>
      <c r="D223" s="6">
        <v>40</v>
      </c>
      <c r="E223" s="6">
        <v>34</v>
      </c>
      <c r="F223" s="6">
        <v>106</v>
      </c>
      <c r="G223" s="6">
        <v>75</v>
      </c>
      <c r="H223" s="6">
        <v>63</v>
      </c>
      <c r="I223" s="6">
        <v>76</v>
      </c>
    </row>
    <row r="224" spans="1:9" s="4" customFormat="1" x14ac:dyDescent="0.25">
      <c r="A224" s="6">
        <v>7675</v>
      </c>
      <c r="B224" s="6">
        <v>116</v>
      </c>
      <c r="C224" s="6" t="s">
        <v>13</v>
      </c>
      <c r="D224" s="6">
        <v>31</v>
      </c>
      <c r="E224" s="6">
        <v>34</v>
      </c>
      <c r="F224" s="6">
        <v>131</v>
      </c>
      <c r="G224" s="6">
        <v>97</v>
      </c>
      <c r="H224" s="6">
        <v>83</v>
      </c>
      <c r="I224" s="6" t="s">
        <v>13</v>
      </c>
    </row>
    <row r="225" spans="1:9" s="4" customFormat="1" x14ac:dyDescent="0.25">
      <c r="A225" s="6">
        <v>3014</v>
      </c>
      <c r="B225" s="6">
        <v>95</v>
      </c>
      <c r="C225" s="6">
        <v>46</v>
      </c>
      <c r="D225" s="6">
        <v>40</v>
      </c>
      <c r="E225" s="6">
        <v>45</v>
      </c>
      <c r="F225" s="6">
        <v>116</v>
      </c>
      <c r="G225" s="6">
        <v>96</v>
      </c>
      <c r="H225" s="6">
        <v>94</v>
      </c>
      <c r="I225" s="6">
        <v>93</v>
      </c>
    </row>
    <row r="226" spans="1:9" s="4" customFormat="1" x14ac:dyDescent="0.25">
      <c r="A226" s="6" t="s">
        <v>8</v>
      </c>
      <c r="B226" s="24">
        <f>AVERAGE(B218:B225)</f>
        <v>101.5</v>
      </c>
      <c r="C226" s="24">
        <f t="shared" ref="C226" si="366">AVERAGE(C218:C225)</f>
        <v>46</v>
      </c>
      <c r="D226" s="24">
        <f t="shared" ref="D226" si="367">AVERAGE(D218:D225)</f>
        <v>36.25</v>
      </c>
      <c r="E226" s="24">
        <f t="shared" ref="E226" si="368">AVERAGE(E218:E225)</f>
        <v>38</v>
      </c>
      <c r="F226" s="24">
        <f t="shared" ref="F226" si="369">AVERAGE(F218:F225)</f>
        <v>124.28571428571429</v>
      </c>
      <c r="G226" s="24">
        <f t="shared" ref="G226" si="370">AVERAGE(G218:G225)</f>
        <v>94</v>
      </c>
      <c r="H226" s="24">
        <f t="shared" ref="H226" si="371">AVERAGE(H218:H225)</f>
        <v>83.285714285714292</v>
      </c>
      <c r="I226" s="24">
        <f t="shared" ref="I226" si="372">AVERAGE(I218:I225)</f>
        <v>88.2</v>
      </c>
    </row>
    <row r="227" spans="1:9" s="4" customFormat="1" x14ac:dyDescent="0.25">
      <c r="A227" s="6" t="s">
        <v>9</v>
      </c>
      <c r="B227" s="6">
        <f>STDEV(B218:B226)</f>
        <v>13.067134345371979</v>
      </c>
      <c r="C227" s="6">
        <f t="shared" ref="C227" si="373">STDEV(C218:C226)</f>
        <v>0</v>
      </c>
      <c r="D227" s="6">
        <f t="shared" ref="D227" si="374">STDEV(D218:D226)</f>
        <v>3.8324274291889728</v>
      </c>
      <c r="E227" s="6">
        <f t="shared" ref="E227" si="375">STDEV(E218:E226)</f>
        <v>4.4158804331639239</v>
      </c>
      <c r="F227" s="6">
        <f t="shared" ref="F227" si="376">STDEV(F218:F226)</f>
        <v>13.997084244475271</v>
      </c>
      <c r="G227" s="6">
        <f t="shared" ref="G227" si="377">STDEV(G218:G226)</f>
        <v>8.7831006565367975</v>
      </c>
      <c r="H227" s="6">
        <f t="shared" ref="H227" si="378">STDEV(H218:H226)</f>
        <v>10.845858797772705</v>
      </c>
      <c r="I227" s="6">
        <f t="shared" ref="I227" si="379">STDEV(I218:I226)</f>
        <v>14.358272876637972</v>
      </c>
    </row>
    <row r="228" spans="1:9" s="4" customFormat="1" x14ac:dyDescent="0.25">
      <c r="A228" s="6" t="s">
        <v>10</v>
      </c>
      <c r="B228" s="6">
        <f>COUNT(B218:B225)</f>
        <v>8</v>
      </c>
      <c r="C228" s="6">
        <f t="shared" ref="C228:I228" si="380">COUNT(C218:C225)</f>
        <v>2</v>
      </c>
      <c r="D228" s="6">
        <f t="shared" si="380"/>
        <v>8</v>
      </c>
      <c r="E228" s="6">
        <f t="shared" si="380"/>
        <v>8</v>
      </c>
      <c r="F228" s="6">
        <f t="shared" si="380"/>
        <v>7</v>
      </c>
      <c r="G228" s="6">
        <f t="shared" si="380"/>
        <v>7</v>
      </c>
      <c r="H228" s="6">
        <f t="shared" si="380"/>
        <v>7</v>
      </c>
      <c r="I228" s="6">
        <f t="shared" si="380"/>
        <v>5</v>
      </c>
    </row>
    <row r="229" spans="1:9" s="4" customFormat="1" x14ac:dyDescent="0.25">
      <c r="A229" s="6" t="s">
        <v>11</v>
      </c>
      <c r="B229" s="6">
        <f>SQRT(B228)</f>
        <v>2.8284271247461903</v>
      </c>
      <c r="C229" s="6">
        <f t="shared" ref="C229" si="381">SQRT(C228)</f>
        <v>1.4142135623730951</v>
      </c>
      <c r="D229" s="6">
        <f t="shared" ref="D229" si="382">SQRT(D228)</f>
        <v>2.8284271247461903</v>
      </c>
      <c r="E229" s="6">
        <f t="shared" ref="E229" si="383">SQRT(E228)</f>
        <v>2.8284271247461903</v>
      </c>
      <c r="F229" s="6">
        <f t="shared" ref="F229" si="384">SQRT(F228)</f>
        <v>2.6457513110645907</v>
      </c>
      <c r="G229" s="6">
        <f t="shared" ref="G229" si="385">SQRT(G228)</f>
        <v>2.6457513110645907</v>
      </c>
      <c r="H229" s="6">
        <f t="shared" ref="H229" si="386">SQRT(H228)</f>
        <v>2.6457513110645907</v>
      </c>
      <c r="I229" s="6">
        <f t="shared" ref="I229" si="387">SQRT(I228)</f>
        <v>2.2360679774997898</v>
      </c>
    </row>
    <row r="230" spans="1:9" s="4" customFormat="1" x14ac:dyDescent="0.25">
      <c r="A230" s="6" t="s">
        <v>12</v>
      </c>
      <c r="B230" s="6">
        <f>B227/B229</f>
        <v>4.6199296531440819</v>
      </c>
      <c r="C230" s="6">
        <f t="shared" ref="C230" si="388">C227/C229</f>
        <v>0</v>
      </c>
      <c r="D230" s="6">
        <f t="shared" ref="D230" si="389">D227/D229</f>
        <v>1.3549677117924248</v>
      </c>
      <c r="E230" s="6">
        <f t="shared" ref="E230" si="390">E227/E229</f>
        <v>1.5612494995995996</v>
      </c>
      <c r="F230" s="6">
        <f t="shared" ref="F230" si="391">F227/F229</f>
        <v>5.2904005701288535</v>
      </c>
      <c r="G230" s="6">
        <f t="shared" ref="G230" si="392">G227/G229</f>
        <v>3.3197000110349282</v>
      </c>
      <c r="H230" s="6">
        <f t="shared" ref="H230" si="393">H227/H229</f>
        <v>4.0993493048326508</v>
      </c>
      <c r="I230" s="6">
        <f t="shared" ref="I230" si="394">I227/I229</f>
        <v>6.4212148383307914</v>
      </c>
    </row>
    <row r="231" spans="1:9" s="4" customForma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s="4" customFormat="1" x14ac:dyDescent="0.25">
      <c r="A232" s="6" t="s">
        <v>91</v>
      </c>
      <c r="B232" s="5" t="s">
        <v>0</v>
      </c>
      <c r="C232" s="5" t="s">
        <v>1</v>
      </c>
      <c r="D232" s="5" t="s">
        <v>2</v>
      </c>
      <c r="E232" s="5" t="s">
        <v>3</v>
      </c>
      <c r="F232" s="5" t="s">
        <v>4</v>
      </c>
      <c r="G232" s="5" t="s">
        <v>5</v>
      </c>
      <c r="H232" s="5" t="s">
        <v>6</v>
      </c>
      <c r="I232" s="5" t="s">
        <v>7</v>
      </c>
    </row>
    <row r="233" spans="1:9" s="4" customFormat="1" x14ac:dyDescent="0.25">
      <c r="A233" s="6">
        <v>2976</v>
      </c>
      <c r="B233" s="6">
        <v>110</v>
      </c>
      <c r="C233" s="6">
        <v>50</v>
      </c>
      <c r="D233" s="6">
        <v>52</v>
      </c>
      <c r="E233" s="6">
        <v>58</v>
      </c>
      <c r="F233" s="6">
        <v>114</v>
      </c>
      <c r="G233" s="6">
        <v>100</v>
      </c>
      <c r="H233" s="6">
        <v>105</v>
      </c>
      <c r="I233" s="6">
        <v>113</v>
      </c>
    </row>
    <row r="234" spans="1:9" s="4" customFormat="1" x14ac:dyDescent="0.25">
      <c r="A234" s="6">
        <v>7652</v>
      </c>
      <c r="B234" s="6">
        <v>125</v>
      </c>
      <c r="C234" s="6">
        <v>57</v>
      </c>
      <c r="D234" s="6">
        <v>51</v>
      </c>
      <c r="E234" s="6">
        <v>53</v>
      </c>
      <c r="F234" s="6">
        <v>115</v>
      </c>
      <c r="G234" s="6">
        <v>102</v>
      </c>
      <c r="H234" s="6">
        <v>100</v>
      </c>
      <c r="I234" s="6" t="s">
        <v>13</v>
      </c>
    </row>
    <row r="235" spans="1:9" s="4" customFormat="1" x14ac:dyDescent="0.25">
      <c r="A235" s="6">
        <v>7679</v>
      </c>
      <c r="B235" s="6">
        <v>108</v>
      </c>
      <c r="C235" s="6">
        <v>57</v>
      </c>
      <c r="D235" s="6">
        <v>51</v>
      </c>
      <c r="E235" s="6">
        <v>46</v>
      </c>
      <c r="F235" s="6">
        <v>129</v>
      </c>
      <c r="G235" s="6">
        <v>107</v>
      </c>
      <c r="H235" s="6">
        <v>109</v>
      </c>
      <c r="I235" s="6">
        <v>116</v>
      </c>
    </row>
    <row r="236" spans="1:9" s="4" customFormat="1" x14ac:dyDescent="0.25">
      <c r="A236" s="6">
        <v>7716</v>
      </c>
      <c r="B236" s="6">
        <v>115</v>
      </c>
      <c r="C236" s="6">
        <v>61</v>
      </c>
      <c r="D236" s="6">
        <v>47</v>
      </c>
      <c r="E236" s="6">
        <v>48</v>
      </c>
      <c r="F236" s="6">
        <v>134</v>
      </c>
      <c r="G236" s="6">
        <v>120</v>
      </c>
      <c r="H236" s="6">
        <v>98</v>
      </c>
      <c r="I236" s="6">
        <v>106</v>
      </c>
    </row>
    <row r="237" spans="1:9" s="4" customFormat="1" x14ac:dyDescent="0.25">
      <c r="A237" s="6">
        <v>7717</v>
      </c>
      <c r="B237" s="6">
        <v>99</v>
      </c>
      <c r="C237" s="6">
        <v>47</v>
      </c>
      <c r="D237" s="6">
        <v>40</v>
      </c>
      <c r="E237" s="6">
        <v>44</v>
      </c>
      <c r="F237" s="6">
        <v>106</v>
      </c>
      <c r="G237" s="6">
        <v>97</v>
      </c>
      <c r="H237" s="6">
        <v>78</v>
      </c>
      <c r="I237" s="6" t="s">
        <v>13</v>
      </c>
    </row>
    <row r="238" spans="1:9" s="4" customFormat="1" x14ac:dyDescent="0.25">
      <c r="A238" s="6">
        <v>9309</v>
      </c>
      <c r="B238" s="6">
        <v>77</v>
      </c>
      <c r="C238" s="6" t="s">
        <v>13</v>
      </c>
      <c r="D238" s="6">
        <v>44</v>
      </c>
      <c r="E238" s="6">
        <v>44</v>
      </c>
      <c r="F238" s="6">
        <v>104</v>
      </c>
      <c r="G238" s="6">
        <v>93</v>
      </c>
      <c r="H238" s="6">
        <v>85</v>
      </c>
      <c r="I238" s="6">
        <v>66</v>
      </c>
    </row>
    <row r="239" spans="1:9" s="4" customFormat="1" x14ac:dyDescent="0.25">
      <c r="A239" s="6">
        <v>2875</v>
      </c>
      <c r="B239" s="6">
        <v>93</v>
      </c>
      <c r="C239" s="6" t="s">
        <v>13</v>
      </c>
      <c r="D239" s="6">
        <v>46</v>
      </c>
      <c r="E239" s="6">
        <v>41</v>
      </c>
      <c r="F239" s="6">
        <v>130</v>
      </c>
      <c r="G239" s="6">
        <v>76</v>
      </c>
      <c r="H239" s="6">
        <v>89</v>
      </c>
      <c r="I239" s="6">
        <v>90</v>
      </c>
    </row>
    <row r="240" spans="1:9" s="4" customFormat="1" x14ac:dyDescent="0.25">
      <c r="A240" s="6">
        <v>3013</v>
      </c>
      <c r="B240" s="6">
        <v>87</v>
      </c>
      <c r="C240" s="6">
        <v>55</v>
      </c>
      <c r="D240" s="6">
        <v>47</v>
      </c>
      <c r="E240" s="6">
        <v>46</v>
      </c>
      <c r="F240" s="6">
        <v>113</v>
      </c>
      <c r="G240" s="6">
        <v>96</v>
      </c>
      <c r="H240" s="6">
        <v>98</v>
      </c>
      <c r="I240" s="6">
        <v>60</v>
      </c>
    </row>
    <row r="241" spans="1:9" s="4" customFormat="1" x14ac:dyDescent="0.25">
      <c r="A241" s="6" t="s">
        <v>8</v>
      </c>
      <c r="B241" s="24">
        <f>AVERAGE(B233:B240)</f>
        <v>101.75</v>
      </c>
      <c r="C241" s="24">
        <f t="shared" ref="C241" si="395">AVERAGE(C233:C240)</f>
        <v>54.5</v>
      </c>
      <c r="D241" s="24">
        <f t="shared" ref="D241" si="396">AVERAGE(D233:D240)</f>
        <v>47.25</v>
      </c>
      <c r="E241" s="24">
        <f t="shared" ref="E241" si="397">AVERAGE(E233:E240)</f>
        <v>47.5</v>
      </c>
      <c r="F241" s="24">
        <f t="shared" ref="F241" si="398">AVERAGE(F233:F240)</f>
        <v>118.125</v>
      </c>
      <c r="G241" s="24">
        <f t="shared" ref="G241" si="399">AVERAGE(G233:G240)</f>
        <v>98.875</v>
      </c>
      <c r="H241" s="24">
        <f t="shared" ref="H241" si="400">AVERAGE(H233:H240)</f>
        <v>95.25</v>
      </c>
      <c r="I241" s="24">
        <f t="shared" ref="I241" si="401">AVERAGE(I233:I240)</f>
        <v>91.833333333333329</v>
      </c>
    </row>
    <row r="242" spans="1:9" s="4" customFormat="1" x14ac:dyDescent="0.25">
      <c r="A242" s="6" t="s">
        <v>9</v>
      </c>
      <c r="B242" s="6">
        <f>STDEV(B233:B241)</f>
        <v>14.737282653189496</v>
      </c>
      <c r="C242" s="6">
        <f t="shared" ref="C242" si="402">STDEV(C233:C241)</f>
        <v>4.6815239683960463</v>
      </c>
      <c r="D242" s="6">
        <f t="shared" ref="D242" si="403">STDEV(D233:D241)</f>
        <v>3.799671038392666</v>
      </c>
      <c r="E242" s="6">
        <f t="shared" ref="E242" si="404">STDEV(E233:E241)</f>
        <v>5.1478150704935004</v>
      </c>
      <c r="F242" s="6">
        <f t="shared" ref="F242" si="405">STDEV(F233:F241)</f>
        <v>10.67049085094027</v>
      </c>
      <c r="G242" s="6">
        <f t="shared" ref="G242" si="406">STDEV(G233:G241)</f>
        <v>11.6880013261464</v>
      </c>
      <c r="H242" s="6">
        <f t="shared" ref="H242" si="407">STDEV(H233:H241)</f>
        <v>9.7692118412899607</v>
      </c>
      <c r="I242" s="6">
        <f t="shared" ref="I242" si="408">STDEV(I233:I241)</f>
        <v>22.048557523994326</v>
      </c>
    </row>
    <row r="243" spans="1:9" s="4" customFormat="1" x14ac:dyDescent="0.25">
      <c r="A243" s="6" t="s">
        <v>10</v>
      </c>
      <c r="B243" s="6">
        <f>COUNT(B233:B240)</f>
        <v>8</v>
      </c>
      <c r="C243" s="6">
        <f t="shared" ref="C243:I243" si="409">COUNT(C233:C240)</f>
        <v>6</v>
      </c>
      <c r="D243" s="6">
        <f t="shared" si="409"/>
        <v>8</v>
      </c>
      <c r="E243" s="6">
        <f t="shared" si="409"/>
        <v>8</v>
      </c>
      <c r="F243" s="6">
        <f t="shared" si="409"/>
        <v>8</v>
      </c>
      <c r="G243" s="6">
        <f t="shared" si="409"/>
        <v>8</v>
      </c>
      <c r="H243" s="6">
        <f t="shared" si="409"/>
        <v>8</v>
      </c>
      <c r="I243" s="6">
        <f t="shared" si="409"/>
        <v>6</v>
      </c>
    </row>
    <row r="244" spans="1:9" s="4" customFormat="1" x14ac:dyDescent="0.25">
      <c r="A244" s="6" t="s">
        <v>11</v>
      </c>
      <c r="B244" s="6">
        <f>SQRT(B243)</f>
        <v>2.8284271247461903</v>
      </c>
      <c r="C244" s="6">
        <f t="shared" ref="C244" si="410">SQRT(C243)</f>
        <v>2.4494897427831779</v>
      </c>
      <c r="D244" s="6">
        <f t="shared" ref="D244" si="411">SQRT(D243)</f>
        <v>2.8284271247461903</v>
      </c>
      <c r="E244" s="6">
        <f t="shared" ref="E244" si="412">SQRT(E243)</f>
        <v>2.8284271247461903</v>
      </c>
      <c r="F244" s="6">
        <f t="shared" ref="F244" si="413">SQRT(F243)</f>
        <v>2.8284271247461903</v>
      </c>
      <c r="G244" s="6">
        <f t="shared" ref="G244" si="414">SQRT(G243)</f>
        <v>2.8284271247461903</v>
      </c>
      <c r="H244" s="6">
        <f t="shared" ref="H244" si="415">SQRT(H243)</f>
        <v>2.8284271247461903</v>
      </c>
      <c r="I244" s="6">
        <f t="shared" ref="I244" si="416">SQRT(I243)</f>
        <v>2.4494897427831779</v>
      </c>
    </row>
    <row r="245" spans="1:9" s="4" customFormat="1" x14ac:dyDescent="0.25">
      <c r="A245" s="6" t="s">
        <v>12</v>
      </c>
      <c r="B245" s="6">
        <f>B242/B244</f>
        <v>5.2104162501665829</v>
      </c>
      <c r="C245" s="6">
        <f t="shared" ref="C245" si="417">C242/C244</f>
        <v>1.911224156863286</v>
      </c>
      <c r="D245" s="6">
        <f t="shared" ref="D245" si="418">D242/D244</f>
        <v>1.3433865787627923</v>
      </c>
      <c r="E245" s="6">
        <f t="shared" ref="E245" si="419">E242/E244</f>
        <v>1.8200274723201295</v>
      </c>
      <c r="F245" s="6">
        <f t="shared" ref="F245" si="420">F242/F244</f>
        <v>3.7725882196444394</v>
      </c>
      <c r="G245" s="6">
        <f t="shared" ref="G245" si="421">G242/G244</f>
        <v>4.1323324981177398</v>
      </c>
      <c r="H245" s="6">
        <f t="shared" ref="H245" si="422">H242/H244</f>
        <v>3.4539379699120243</v>
      </c>
      <c r="I245" s="6">
        <f t="shared" ref="I245" si="423">I242/I244</f>
        <v>9.0012859163648287</v>
      </c>
    </row>
    <row r="246" spans="1:9" x14ac:dyDescent="0.25">
      <c r="A246" s="3"/>
      <c r="B246" s="2"/>
      <c r="C246" s="2"/>
      <c r="D246" s="2"/>
      <c r="E246" s="2"/>
      <c r="F246" s="2"/>
      <c r="G246" s="2"/>
      <c r="H246" s="2"/>
      <c r="I246" s="2"/>
    </row>
    <row r="247" spans="1:9" x14ac:dyDescent="0.25">
      <c r="A247" s="3"/>
      <c r="B247" s="2"/>
      <c r="C247" s="2"/>
      <c r="D247" s="2"/>
      <c r="E247" s="2"/>
      <c r="F247" s="2"/>
      <c r="G247" s="2"/>
      <c r="H247" s="2"/>
      <c r="I247" s="2"/>
    </row>
    <row r="248" spans="1:9" x14ac:dyDescent="0.25">
      <c r="A248" s="3" t="s">
        <v>138</v>
      </c>
      <c r="B248" s="2"/>
      <c r="C248" s="2"/>
      <c r="D248" s="2"/>
      <c r="E248" s="2"/>
      <c r="F248" s="2"/>
      <c r="G248" s="2"/>
      <c r="H248" s="2"/>
      <c r="I248" s="2"/>
    </row>
    <row r="250" spans="1:9" x14ac:dyDescent="0.25">
      <c r="A250" s="6" t="s">
        <v>92</v>
      </c>
      <c r="B250" s="5" t="s">
        <v>0</v>
      </c>
      <c r="C250" s="5" t="s">
        <v>1</v>
      </c>
      <c r="D250" s="5" t="s">
        <v>2</v>
      </c>
      <c r="E250" s="5" t="s">
        <v>3</v>
      </c>
      <c r="F250" s="5" t="s">
        <v>4</v>
      </c>
      <c r="G250" s="5" t="s">
        <v>5</v>
      </c>
      <c r="H250" s="5" t="s">
        <v>6</v>
      </c>
      <c r="I250" s="5" t="s">
        <v>7</v>
      </c>
    </row>
    <row r="251" spans="1:9" x14ac:dyDescent="0.25">
      <c r="A251" s="6">
        <v>9920</v>
      </c>
      <c r="B251" s="6">
        <v>111</v>
      </c>
      <c r="C251" s="6">
        <v>122</v>
      </c>
      <c r="D251" s="6">
        <v>114</v>
      </c>
      <c r="E251" s="6">
        <v>111</v>
      </c>
      <c r="F251" s="6">
        <v>119</v>
      </c>
      <c r="G251" s="6">
        <v>87</v>
      </c>
      <c r="H251" s="6">
        <v>99</v>
      </c>
      <c r="I251" s="6">
        <v>103</v>
      </c>
    </row>
    <row r="252" spans="1:9" x14ac:dyDescent="0.25">
      <c r="A252" s="6">
        <v>9520</v>
      </c>
      <c r="B252" s="6">
        <v>95</v>
      </c>
      <c r="C252" s="6">
        <v>86</v>
      </c>
      <c r="D252" s="6">
        <v>101</v>
      </c>
      <c r="E252" s="6">
        <v>105</v>
      </c>
      <c r="F252" s="6">
        <v>106</v>
      </c>
      <c r="G252" s="6">
        <v>93</v>
      </c>
      <c r="H252" s="6">
        <v>65</v>
      </c>
      <c r="I252" s="6">
        <v>80</v>
      </c>
    </row>
    <row r="253" spans="1:9" x14ac:dyDescent="0.25">
      <c r="A253" s="6">
        <v>2878</v>
      </c>
      <c r="B253" s="6">
        <v>99</v>
      </c>
      <c r="C253" s="6">
        <v>107</v>
      </c>
      <c r="D253" s="6">
        <v>117</v>
      </c>
      <c r="E253" s="6">
        <v>119</v>
      </c>
      <c r="F253" s="6">
        <v>116</v>
      </c>
      <c r="G253" s="6">
        <v>89</v>
      </c>
      <c r="H253" s="6">
        <v>102</v>
      </c>
      <c r="I253" s="6">
        <v>107</v>
      </c>
    </row>
    <row r="254" spans="1:9" x14ac:dyDescent="0.25">
      <c r="A254" s="6">
        <v>2984</v>
      </c>
      <c r="B254" s="6" t="s">
        <v>13</v>
      </c>
      <c r="C254" s="6" t="s">
        <v>13</v>
      </c>
      <c r="D254" s="6" t="s">
        <v>13</v>
      </c>
      <c r="E254" s="6" t="s">
        <v>13</v>
      </c>
      <c r="F254" s="6" t="s">
        <v>13</v>
      </c>
      <c r="G254" s="6" t="s">
        <v>13</v>
      </c>
      <c r="H254" s="6" t="s">
        <v>13</v>
      </c>
      <c r="I254" s="6" t="s">
        <v>13</v>
      </c>
    </row>
    <row r="255" spans="1:9" x14ac:dyDescent="0.25">
      <c r="A255" s="6">
        <v>7654</v>
      </c>
      <c r="B255" s="6">
        <v>89</v>
      </c>
      <c r="C255" s="6">
        <v>88</v>
      </c>
      <c r="D255" s="6">
        <v>97</v>
      </c>
      <c r="E255" s="6">
        <v>95</v>
      </c>
      <c r="F255" s="6">
        <v>93</v>
      </c>
      <c r="G255" s="6">
        <v>88</v>
      </c>
      <c r="H255" s="6">
        <v>85</v>
      </c>
      <c r="I255" s="6">
        <v>79</v>
      </c>
    </row>
    <row r="256" spans="1:9" x14ac:dyDescent="0.25">
      <c r="A256" s="6" t="s">
        <v>8</v>
      </c>
      <c r="B256" s="6">
        <f>AVERAGE(B251:B255)</f>
        <v>98.5</v>
      </c>
      <c r="C256" s="6">
        <f t="shared" ref="C256" si="424">AVERAGE(C251:C255)</f>
        <v>100.75</v>
      </c>
      <c r="D256" s="6">
        <f t="shared" ref="D256" si="425">AVERAGE(D251:D255)</f>
        <v>107.25</v>
      </c>
      <c r="E256" s="6">
        <f t="shared" ref="E256" si="426">AVERAGE(E251:E255)</f>
        <v>107.5</v>
      </c>
      <c r="F256" s="6">
        <f t="shared" ref="F256" si="427">AVERAGE(F251:F255)</f>
        <v>108.5</v>
      </c>
      <c r="G256" s="6">
        <f t="shared" ref="G256" si="428">AVERAGE(G251:G255)</f>
        <v>89.25</v>
      </c>
      <c r="H256" s="6">
        <f t="shared" ref="H256" si="429">AVERAGE(H251:H255)</f>
        <v>87.75</v>
      </c>
      <c r="I256" s="6">
        <f t="shared" ref="I256" si="430">AVERAGE(I251:I255)</f>
        <v>92.25</v>
      </c>
    </row>
    <row r="257" spans="1:9" x14ac:dyDescent="0.25">
      <c r="A257" s="6" t="s">
        <v>9</v>
      </c>
      <c r="B257" s="6">
        <f>STDEV(B251:B256)</f>
        <v>8.0467384697155406</v>
      </c>
      <c r="C257" s="6">
        <f t="shared" ref="C257" si="431">STDEV(C251:C256)</f>
        <v>14.754236679679501</v>
      </c>
      <c r="D257" s="6">
        <f t="shared" ref="D257" si="432">STDEV(D251:D256)</f>
        <v>8.4372685153431028</v>
      </c>
      <c r="E257" s="6">
        <f t="shared" ref="E257" si="433">STDEV(E251:E256)</f>
        <v>8.7607077339676156</v>
      </c>
      <c r="F257" s="6">
        <f t="shared" ref="F257" si="434">STDEV(F251:F256)</f>
        <v>10.161200716450788</v>
      </c>
      <c r="G257" s="6">
        <f t="shared" ref="G257" si="435">STDEV(G251:G256)</f>
        <v>2.2776083947860748</v>
      </c>
      <c r="H257" s="6">
        <f t="shared" ref="H257" si="436">STDEV(H251:H256)</f>
        <v>14.618053906043718</v>
      </c>
      <c r="I257" s="6">
        <f t="shared" ref="I257" si="437">STDEV(I251:I256)</f>
        <v>12.833062767710599</v>
      </c>
    </row>
    <row r="258" spans="1:9" x14ac:dyDescent="0.25">
      <c r="A258" s="6" t="s">
        <v>10</v>
      </c>
      <c r="B258" s="6">
        <f>COUNT(B251:B255)</f>
        <v>4</v>
      </c>
      <c r="C258" s="6">
        <f t="shared" ref="C258:I258" si="438">COUNT(C251:C255)</f>
        <v>4</v>
      </c>
      <c r="D258" s="6">
        <f t="shared" si="438"/>
        <v>4</v>
      </c>
      <c r="E258" s="6">
        <f t="shared" si="438"/>
        <v>4</v>
      </c>
      <c r="F258" s="6">
        <f t="shared" si="438"/>
        <v>4</v>
      </c>
      <c r="G258" s="6">
        <f t="shared" si="438"/>
        <v>4</v>
      </c>
      <c r="H258" s="6">
        <f t="shared" si="438"/>
        <v>4</v>
      </c>
      <c r="I258" s="6">
        <f t="shared" si="438"/>
        <v>4</v>
      </c>
    </row>
    <row r="259" spans="1:9" x14ac:dyDescent="0.25">
      <c r="A259" s="6" t="s">
        <v>11</v>
      </c>
      <c r="B259" s="6">
        <f>SQRT(B258)</f>
        <v>2</v>
      </c>
      <c r="C259" s="6">
        <f t="shared" ref="C259" si="439">SQRT(C258)</f>
        <v>2</v>
      </c>
      <c r="D259" s="6">
        <f t="shared" ref="D259" si="440">SQRT(D258)</f>
        <v>2</v>
      </c>
      <c r="E259" s="6">
        <f t="shared" ref="E259" si="441">SQRT(E258)</f>
        <v>2</v>
      </c>
      <c r="F259" s="6">
        <f t="shared" ref="F259" si="442">SQRT(F258)</f>
        <v>2</v>
      </c>
      <c r="G259" s="6">
        <f t="shared" ref="G259" si="443">SQRT(G258)</f>
        <v>2</v>
      </c>
      <c r="H259" s="6">
        <f t="shared" ref="H259" si="444">SQRT(H258)</f>
        <v>2</v>
      </c>
      <c r="I259" s="6">
        <f t="shared" ref="I259" si="445">SQRT(I258)</f>
        <v>2</v>
      </c>
    </row>
    <row r="260" spans="1:9" x14ac:dyDescent="0.25">
      <c r="A260" s="6" t="s">
        <v>12</v>
      </c>
      <c r="B260" s="6">
        <f>B257/B259</f>
        <v>4.0233692348577703</v>
      </c>
      <c r="C260" s="6">
        <f t="shared" ref="C260" si="446">C257/C259</f>
        <v>7.3771183398397504</v>
      </c>
      <c r="D260" s="6">
        <f t="shared" ref="D260" si="447">D257/D259</f>
        <v>4.2186342576715514</v>
      </c>
      <c r="E260" s="6">
        <f t="shared" ref="E260" si="448">E257/E259</f>
        <v>4.3803538669838078</v>
      </c>
      <c r="F260" s="6">
        <f t="shared" ref="F260" si="449">F257/F259</f>
        <v>5.0806003582253938</v>
      </c>
      <c r="G260" s="6">
        <f t="shared" ref="G260" si="450">G257/G259</f>
        <v>1.1388041973930374</v>
      </c>
      <c r="H260" s="6">
        <f t="shared" ref="H260" si="451">H257/H259</f>
        <v>7.309026953021859</v>
      </c>
      <c r="I260" s="6">
        <f t="shared" ref="I260" si="452">I257/I259</f>
        <v>6.4165313838552995</v>
      </c>
    </row>
    <row r="262" spans="1:9" x14ac:dyDescent="0.25">
      <c r="A262" s="6" t="s">
        <v>93</v>
      </c>
      <c r="B262" s="5" t="s">
        <v>0</v>
      </c>
      <c r="C262" s="5" t="s">
        <v>1</v>
      </c>
      <c r="D262" s="5" t="s">
        <v>2</v>
      </c>
      <c r="E262" s="5" t="s">
        <v>3</v>
      </c>
      <c r="F262" s="5" t="s">
        <v>4</v>
      </c>
      <c r="G262" s="5" t="s">
        <v>5</v>
      </c>
      <c r="H262" s="5" t="s">
        <v>6</v>
      </c>
      <c r="I262" s="5" t="s">
        <v>7</v>
      </c>
    </row>
    <row r="263" spans="1:9" x14ac:dyDescent="0.25">
      <c r="A263" s="6">
        <v>9913</v>
      </c>
      <c r="B263" s="6">
        <v>99</v>
      </c>
      <c r="C263" s="6">
        <v>53</v>
      </c>
      <c r="D263" s="6">
        <v>71</v>
      </c>
      <c r="E263" s="6">
        <v>75</v>
      </c>
      <c r="F263" s="6">
        <v>72</v>
      </c>
      <c r="G263" s="6">
        <v>70</v>
      </c>
      <c r="H263" s="6">
        <v>71</v>
      </c>
      <c r="I263" s="6">
        <v>80</v>
      </c>
    </row>
    <row r="264" spans="1:9" x14ac:dyDescent="0.25">
      <c r="A264" s="6">
        <v>9934</v>
      </c>
      <c r="B264" s="6">
        <v>97</v>
      </c>
      <c r="C264" s="6">
        <v>60</v>
      </c>
      <c r="D264" s="6">
        <v>73</v>
      </c>
      <c r="E264" s="6">
        <v>74</v>
      </c>
      <c r="F264" s="6">
        <v>70</v>
      </c>
      <c r="G264" s="6">
        <v>71</v>
      </c>
      <c r="H264" s="6">
        <v>97</v>
      </c>
      <c r="I264" s="6">
        <v>83</v>
      </c>
    </row>
    <row r="265" spans="1:9" x14ac:dyDescent="0.25">
      <c r="A265" s="6">
        <v>9414</v>
      </c>
      <c r="B265" s="6">
        <v>78</v>
      </c>
      <c r="C265" s="6">
        <v>36</v>
      </c>
      <c r="D265" s="6">
        <v>50</v>
      </c>
      <c r="E265" s="6">
        <v>53</v>
      </c>
      <c r="F265" s="6" t="s">
        <v>13</v>
      </c>
      <c r="G265" s="6" t="s">
        <v>13</v>
      </c>
      <c r="H265" s="6" t="s">
        <v>13</v>
      </c>
      <c r="I265" s="6" t="s">
        <v>13</v>
      </c>
    </row>
    <row r="266" spans="1:9" x14ac:dyDescent="0.25">
      <c r="A266" s="6">
        <v>2877</v>
      </c>
      <c r="B266" s="6">
        <v>79</v>
      </c>
      <c r="C266" s="6">
        <v>66</v>
      </c>
      <c r="D266" s="6">
        <v>75</v>
      </c>
      <c r="E266" s="6">
        <v>72</v>
      </c>
      <c r="F266" s="6">
        <v>73</v>
      </c>
      <c r="G266" s="6">
        <v>73</v>
      </c>
      <c r="H266" s="6">
        <v>71</v>
      </c>
      <c r="I266" s="6" t="s">
        <v>13</v>
      </c>
    </row>
    <row r="267" spans="1:9" x14ac:dyDescent="0.25">
      <c r="A267" s="6">
        <v>2880</v>
      </c>
      <c r="B267" s="6" t="s">
        <v>13</v>
      </c>
      <c r="C267" s="6" t="s">
        <v>13</v>
      </c>
      <c r="D267" s="6" t="s">
        <v>13</v>
      </c>
      <c r="E267" s="6" t="s">
        <v>13</v>
      </c>
      <c r="F267" s="6" t="s">
        <v>13</v>
      </c>
      <c r="G267" s="6" t="s">
        <v>13</v>
      </c>
      <c r="H267" s="6" t="s">
        <v>13</v>
      </c>
      <c r="I267" s="6" t="s">
        <v>13</v>
      </c>
    </row>
    <row r="268" spans="1:9" x14ac:dyDescent="0.25">
      <c r="A268" s="6" t="s">
        <v>8</v>
      </c>
      <c r="B268" s="6">
        <f>AVERAGE(B263:B267)</f>
        <v>88.25</v>
      </c>
      <c r="C268" s="6">
        <f t="shared" ref="C268" si="453">AVERAGE(C263:C267)</f>
        <v>53.75</v>
      </c>
      <c r="D268" s="6">
        <f t="shared" ref="D268" si="454">AVERAGE(D263:D267)</f>
        <v>67.25</v>
      </c>
      <c r="E268" s="6">
        <f t="shared" ref="E268" si="455">AVERAGE(E263:E267)</f>
        <v>68.5</v>
      </c>
      <c r="F268" s="6">
        <f t="shared" ref="F268" si="456">AVERAGE(F263:F267)</f>
        <v>71.666666666666671</v>
      </c>
      <c r="G268" s="6">
        <f t="shared" ref="G268" si="457">AVERAGE(G263:G267)</f>
        <v>71.333333333333329</v>
      </c>
      <c r="H268" s="6">
        <f t="shared" ref="H268" si="458">AVERAGE(H263:H267)</f>
        <v>79.666666666666671</v>
      </c>
      <c r="I268" s="6">
        <f t="shared" ref="I268" si="459">AVERAGE(I263:I267)</f>
        <v>81.5</v>
      </c>
    </row>
    <row r="269" spans="1:9" x14ac:dyDescent="0.25">
      <c r="A269" s="6" t="s">
        <v>9</v>
      </c>
      <c r="B269" s="6">
        <f>STDEV(B263:B268)</f>
        <v>9.7819987732569249</v>
      </c>
      <c r="C269" s="6">
        <f t="shared" ref="C269" si="460">STDEV(C263:C268)</f>
        <v>11.233320969330485</v>
      </c>
      <c r="D269" s="6">
        <f t="shared" ref="D269" si="461">STDEV(D263:D268)</f>
        <v>10.059199769365355</v>
      </c>
      <c r="E269" s="6">
        <f t="shared" ref="E269" si="462">STDEV(E263:E268)</f>
        <v>9.013878188659973</v>
      </c>
      <c r="F269" s="6">
        <f t="shared" ref="F269" si="463">STDEV(F263:F268)</f>
        <v>1.247219128924647</v>
      </c>
      <c r="G269" s="6">
        <f t="shared" ref="G269" si="464">STDEV(G263:G268)</f>
        <v>1.247219128924647</v>
      </c>
      <c r="H269" s="6">
        <f t="shared" ref="H269" si="465">STDEV(H263:H268)</f>
        <v>12.25651754056679</v>
      </c>
      <c r="I269" s="6">
        <f t="shared" ref="I269" si="466">STDEV(I263:I268)</f>
        <v>1.5</v>
      </c>
    </row>
    <row r="270" spans="1:9" x14ac:dyDescent="0.25">
      <c r="A270" s="6" t="s">
        <v>10</v>
      </c>
      <c r="B270" s="6">
        <f>COUNT(B263:B267)</f>
        <v>4</v>
      </c>
      <c r="C270" s="6">
        <f t="shared" ref="C270:I270" si="467">COUNT(C263:C267)</f>
        <v>4</v>
      </c>
      <c r="D270" s="6">
        <f t="shared" si="467"/>
        <v>4</v>
      </c>
      <c r="E270" s="6">
        <f t="shared" si="467"/>
        <v>4</v>
      </c>
      <c r="F270" s="6">
        <f t="shared" si="467"/>
        <v>3</v>
      </c>
      <c r="G270" s="6">
        <f t="shared" si="467"/>
        <v>3</v>
      </c>
      <c r="H270" s="6">
        <f t="shared" si="467"/>
        <v>3</v>
      </c>
      <c r="I270" s="6">
        <f t="shared" si="467"/>
        <v>2</v>
      </c>
    </row>
    <row r="271" spans="1:9" x14ac:dyDescent="0.25">
      <c r="A271" s="6" t="s">
        <v>11</v>
      </c>
      <c r="B271" s="6">
        <f>SQRT(B270)</f>
        <v>2</v>
      </c>
      <c r="C271" s="6">
        <f t="shared" ref="C271" si="468">SQRT(C270)</f>
        <v>2</v>
      </c>
      <c r="D271" s="6">
        <f t="shared" ref="D271" si="469">SQRT(D270)</f>
        <v>2</v>
      </c>
      <c r="E271" s="6">
        <f t="shared" ref="E271" si="470">SQRT(E270)</f>
        <v>2</v>
      </c>
      <c r="F271" s="6">
        <f t="shared" ref="F271" si="471">SQRT(F270)</f>
        <v>1.7320508075688772</v>
      </c>
      <c r="G271" s="6">
        <f t="shared" ref="G271" si="472">SQRT(G270)</f>
        <v>1.7320508075688772</v>
      </c>
      <c r="H271" s="6">
        <f t="shared" ref="H271" si="473">SQRT(H270)</f>
        <v>1.7320508075688772</v>
      </c>
      <c r="I271" s="6">
        <f t="shared" ref="I271" si="474">SQRT(I270)</f>
        <v>1.4142135623730951</v>
      </c>
    </row>
    <row r="272" spans="1:9" x14ac:dyDescent="0.25">
      <c r="A272" s="6" t="s">
        <v>12</v>
      </c>
      <c r="B272" s="6">
        <f>B269/B271</f>
        <v>4.8909993866284625</v>
      </c>
      <c r="C272" s="6">
        <f t="shared" ref="C272" si="475">C269/C271</f>
        <v>5.6166604846652426</v>
      </c>
      <c r="D272" s="6">
        <f t="shared" ref="D272" si="476">D269/D271</f>
        <v>5.0295998846826775</v>
      </c>
      <c r="E272" s="6">
        <f t="shared" ref="E272" si="477">E269/E271</f>
        <v>4.5069390943299865</v>
      </c>
      <c r="F272" s="6">
        <f t="shared" ref="F272" si="478">F269/F271</f>
        <v>0.72008229982309557</v>
      </c>
      <c r="G272" s="6">
        <f t="shared" ref="G272" si="479">G269/G271</f>
        <v>0.72008229982309557</v>
      </c>
      <c r="H272" s="6">
        <f t="shared" ref="H272" si="480">H269/H271</f>
        <v>7.0763037013736065</v>
      </c>
      <c r="I272" s="6">
        <f t="shared" ref="I272" si="481">I269/I271</f>
        <v>1.0606601717798212</v>
      </c>
    </row>
    <row r="274" spans="1:9" x14ac:dyDescent="0.25">
      <c r="A274" s="6" t="s">
        <v>94</v>
      </c>
      <c r="B274" s="5" t="s">
        <v>0</v>
      </c>
      <c r="C274" s="5" t="s">
        <v>1</v>
      </c>
      <c r="D274" s="5" t="s">
        <v>2</v>
      </c>
      <c r="E274" s="5" t="s">
        <v>3</v>
      </c>
      <c r="F274" s="5" t="s">
        <v>4</v>
      </c>
      <c r="G274" s="5" t="s">
        <v>5</v>
      </c>
      <c r="H274" s="5" t="s">
        <v>6</v>
      </c>
      <c r="I274" s="5" t="s">
        <v>7</v>
      </c>
    </row>
    <row r="275" spans="1:9" x14ac:dyDescent="0.25">
      <c r="A275" s="6">
        <v>9938</v>
      </c>
      <c r="B275" s="6">
        <v>96</v>
      </c>
      <c r="C275" s="6">
        <v>63</v>
      </c>
      <c r="D275" s="6">
        <v>77</v>
      </c>
      <c r="E275" s="6">
        <v>79</v>
      </c>
      <c r="F275" s="6">
        <v>113</v>
      </c>
      <c r="G275" s="6">
        <v>99</v>
      </c>
      <c r="H275" s="6">
        <v>84</v>
      </c>
      <c r="I275" s="6">
        <v>97</v>
      </c>
    </row>
    <row r="276" spans="1:9" x14ac:dyDescent="0.25">
      <c r="A276" s="6">
        <v>2820</v>
      </c>
      <c r="B276" s="6">
        <v>99</v>
      </c>
      <c r="C276" s="6">
        <v>40</v>
      </c>
      <c r="D276" s="6">
        <v>52</v>
      </c>
      <c r="E276" s="6">
        <v>50</v>
      </c>
      <c r="F276" s="6">
        <v>115</v>
      </c>
      <c r="G276" s="6">
        <v>79</v>
      </c>
      <c r="H276" s="6">
        <v>95</v>
      </c>
      <c r="I276" s="6">
        <v>99</v>
      </c>
    </row>
    <row r="277" spans="1:9" x14ac:dyDescent="0.25">
      <c r="A277" s="6">
        <v>2821</v>
      </c>
      <c r="B277" s="6">
        <v>106</v>
      </c>
      <c r="C277" s="6">
        <v>37</v>
      </c>
      <c r="D277" s="6">
        <v>69</v>
      </c>
      <c r="E277" s="6">
        <v>71</v>
      </c>
      <c r="F277" s="6">
        <v>106</v>
      </c>
      <c r="G277" s="6">
        <v>75</v>
      </c>
      <c r="H277" s="6">
        <v>89</v>
      </c>
      <c r="I277" s="6">
        <v>105</v>
      </c>
    </row>
    <row r="278" spans="1:9" x14ac:dyDescent="0.25">
      <c r="A278" s="6">
        <v>2890</v>
      </c>
      <c r="B278" s="6">
        <v>121</v>
      </c>
      <c r="C278" s="6">
        <v>51</v>
      </c>
      <c r="D278" s="6">
        <v>67</v>
      </c>
      <c r="E278" s="6">
        <v>66</v>
      </c>
      <c r="F278" s="6">
        <v>95</v>
      </c>
      <c r="G278" s="6">
        <v>74</v>
      </c>
      <c r="H278" s="6">
        <v>79</v>
      </c>
      <c r="I278" s="6">
        <v>80</v>
      </c>
    </row>
    <row r="279" spans="1:9" x14ac:dyDescent="0.25">
      <c r="A279" s="6">
        <v>3012</v>
      </c>
      <c r="B279" s="6">
        <v>86</v>
      </c>
      <c r="C279" s="6">
        <v>46</v>
      </c>
      <c r="D279" s="6">
        <v>62</v>
      </c>
      <c r="E279" s="6">
        <v>57</v>
      </c>
      <c r="F279" s="6" t="s">
        <v>13</v>
      </c>
      <c r="G279" s="6" t="s">
        <v>13</v>
      </c>
      <c r="H279" s="6" t="s">
        <v>13</v>
      </c>
      <c r="I279" s="6" t="s">
        <v>13</v>
      </c>
    </row>
    <row r="280" spans="1:9" x14ac:dyDescent="0.25">
      <c r="A280" s="6" t="s">
        <v>8</v>
      </c>
      <c r="B280" s="6">
        <f>AVERAGE(B275:B279)</f>
        <v>101.6</v>
      </c>
      <c r="C280" s="6">
        <f t="shared" ref="C280" si="482">AVERAGE(C275:C279)</f>
        <v>47.4</v>
      </c>
      <c r="D280" s="6">
        <f t="shared" ref="D280" si="483">AVERAGE(D275:D279)</f>
        <v>65.400000000000006</v>
      </c>
      <c r="E280" s="6">
        <f t="shared" ref="E280" si="484">AVERAGE(E275:E279)</f>
        <v>64.599999999999994</v>
      </c>
      <c r="F280" s="6">
        <f t="shared" ref="F280" si="485">AVERAGE(F275:F279)</f>
        <v>107.25</v>
      </c>
      <c r="G280" s="6">
        <f t="shared" ref="G280" si="486">AVERAGE(G275:G279)</f>
        <v>81.75</v>
      </c>
      <c r="H280" s="6">
        <f t="shared" ref="H280" si="487">AVERAGE(H275:H279)</f>
        <v>86.75</v>
      </c>
      <c r="I280" s="6">
        <f t="shared" ref="I280" si="488">AVERAGE(I275:I279)</f>
        <v>95.25</v>
      </c>
    </row>
    <row r="281" spans="1:9" x14ac:dyDescent="0.25">
      <c r="A281" s="6" t="s">
        <v>9</v>
      </c>
      <c r="B281" s="6">
        <f>STDEV(B275:B280)</f>
        <v>11.637869220780836</v>
      </c>
      <c r="C281" s="6">
        <f t="shared" ref="C281" si="489">STDEV(C275:C280)</f>
        <v>9.1782351244670402</v>
      </c>
      <c r="D281" s="6">
        <f t="shared" ref="D281" si="490">STDEV(D275:D280)</f>
        <v>8.2607505712254063</v>
      </c>
      <c r="E281" s="6">
        <f t="shared" ref="E281" si="491">STDEV(E275:E280)</f>
        <v>10.209799214480146</v>
      </c>
      <c r="F281" s="6">
        <f t="shared" ref="F281" si="492">STDEV(F275:F280)</f>
        <v>7.8222439235810075</v>
      </c>
      <c r="G281" s="6">
        <f t="shared" ref="G281" si="493">STDEV(G275:G280)</f>
        <v>10.133484099755622</v>
      </c>
      <c r="H281" s="6">
        <f t="shared" ref="H281" si="494">STDEV(H275:H280)</f>
        <v>5.9319052588523364</v>
      </c>
      <c r="I281" s="6">
        <f t="shared" ref="I281" si="495">STDEV(I275:I280)</f>
        <v>9.2837223138135716</v>
      </c>
    </row>
    <row r="282" spans="1:9" x14ac:dyDescent="0.25">
      <c r="A282" s="6" t="s">
        <v>10</v>
      </c>
      <c r="B282" s="6">
        <f>COUNT(B275:B279)</f>
        <v>5</v>
      </c>
      <c r="C282" s="6">
        <f t="shared" ref="C282:I282" si="496">COUNT(C275:C279)</f>
        <v>5</v>
      </c>
      <c r="D282" s="6">
        <f t="shared" si="496"/>
        <v>5</v>
      </c>
      <c r="E282" s="6">
        <f t="shared" si="496"/>
        <v>5</v>
      </c>
      <c r="F282" s="6">
        <f t="shared" si="496"/>
        <v>4</v>
      </c>
      <c r="G282" s="6">
        <f t="shared" si="496"/>
        <v>4</v>
      </c>
      <c r="H282" s="6">
        <f t="shared" si="496"/>
        <v>4</v>
      </c>
      <c r="I282" s="6">
        <f t="shared" si="496"/>
        <v>4</v>
      </c>
    </row>
    <row r="283" spans="1:9" x14ac:dyDescent="0.25">
      <c r="A283" s="6" t="s">
        <v>11</v>
      </c>
      <c r="B283" s="6">
        <f>SQRT(B282)</f>
        <v>2.2360679774997898</v>
      </c>
      <c r="C283" s="6">
        <f t="shared" ref="C283" si="497">SQRT(C282)</f>
        <v>2.2360679774997898</v>
      </c>
      <c r="D283" s="6">
        <f t="shared" ref="D283" si="498">SQRT(D282)</f>
        <v>2.2360679774997898</v>
      </c>
      <c r="E283" s="6">
        <f t="shared" ref="E283" si="499">SQRT(E282)</f>
        <v>2.2360679774997898</v>
      </c>
      <c r="F283" s="6">
        <f t="shared" ref="F283" si="500">SQRT(F282)</f>
        <v>2</v>
      </c>
      <c r="G283" s="6">
        <f t="shared" ref="G283" si="501">SQRT(G282)</f>
        <v>2</v>
      </c>
      <c r="H283" s="6">
        <f t="shared" ref="H283" si="502">SQRT(H282)</f>
        <v>2</v>
      </c>
      <c r="I283" s="6">
        <f t="shared" ref="I283" si="503">SQRT(I282)</f>
        <v>2</v>
      </c>
    </row>
    <row r="284" spans="1:9" x14ac:dyDescent="0.25">
      <c r="A284" s="6" t="s">
        <v>12</v>
      </c>
      <c r="B284" s="6">
        <f>B281/B283</f>
        <v>5.204613338183691</v>
      </c>
      <c r="C284" s="6">
        <f t="shared" ref="C284" si="504">C281/C283</f>
        <v>4.104631530356909</v>
      </c>
      <c r="D284" s="6">
        <f t="shared" ref="D284" si="505">D281/D283</f>
        <v>3.6943199644860454</v>
      </c>
      <c r="E284" s="6">
        <f t="shared" ref="E284" si="506">E281/E283</f>
        <v>4.5659610160403119</v>
      </c>
      <c r="F284" s="6">
        <f t="shared" ref="F284" si="507">F281/F283</f>
        <v>3.9111219617905038</v>
      </c>
      <c r="G284" s="6">
        <f t="shared" ref="G284" si="508">G281/G283</f>
        <v>5.0667420498778108</v>
      </c>
      <c r="H284" s="6">
        <f t="shared" ref="H284" si="509">H281/H283</f>
        <v>2.9659526294261682</v>
      </c>
      <c r="I284" s="6">
        <f t="shared" ref="I284" si="510">I281/I283</f>
        <v>4.6418611569067858</v>
      </c>
    </row>
    <row r="286" spans="1:9" x14ac:dyDescent="0.25">
      <c r="A286" s="6" t="s">
        <v>20</v>
      </c>
      <c r="B286" s="5" t="s">
        <v>0</v>
      </c>
      <c r="C286" s="5" t="s">
        <v>1</v>
      </c>
      <c r="D286" s="5" t="s">
        <v>2</v>
      </c>
      <c r="E286" s="5" t="s">
        <v>3</v>
      </c>
      <c r="F286" s="5" t="s">
        <v>4</v>
      </c>
      <c r="G286" s="5" t="s">
        <v>5</v>
      </c>
      <c r="H286" s="5" t="s">
        <v>6</v>
      </c>
      <c r="I286" s="5" t="s">
        <v>7</v>
      </c>
    </row>
    <row r="287" spans="1:9" x14ac:dyDescent="0.25">
      <c r="A287" s="6">
        <v>9935</v>
      </c>
      <c r="B287" s="6">
        <v>96</v>
      </c>
      <c r="C287" s="6">
        <v>43</v>
      </c>
      <c r="D287" s="6" t="s">
        <v>13</v>
      </c>
      <c r="E287" s="6">
        <v>10</v>
      </c>
      <c r="F287" s="6">
        <v>34</v>
      </c>
      <c r="G287" s="6" t="s">
        <v>13</v>
      </c>
      <c r="H287" s="6" t="s">
        <v>13</v>
      </c>
      <c r="I287" s="6" t="s">
        <v>13</v>
      </c>
    </row>
    <row r="288" spans="1:9" x14ac:dyDescent="0.25">
      <c r="A288" s="6">
        <v>2819</v>
      </c>
      <c r="B288" s="6">
        <v>80</v>
      </c>
      <c r="C288" s="6">
        <v>19</v>
      </c>
      <c r="D288" s="6">
        <v>12</v>
      </c>
      <c r="E288" s="6">
        <v>10</v>
      </c>
      <c r="F288" s="6">
        <v>73</v>
      </c>
      <c r="G288" s="6">
        <v>47</v>
      </c>
      <c r="H288" s="6">
        <v>31</v>
      </c>
      <c r="I288" s="6" t="s">
        <v>13</v>
      </c>
    </row>
    <row r="289" spans="1:9" x14ac:dyDescent="0.25">
      <c r="A289" s="6">
        <v>9333</v>
      </c>
      <c r="B289" s="6">
        <v>77</v>
      </c>
      <c r="C289" s="6">
        <v>44</v>
      </c>
      <c r="D289" s="6">
        <v>9</v>
      </c>
      <c r="E289" s="6">
        <v>9</v>
      </c>
      <c r="F289" s="6">
        <v>39</v>
      </c>
      <c r="G289" s="6" t="s">
        <v>13</v>
      </c>
      <c r="H289" s="6" t="s">
        <v>13</v>
      </c>
      <c r="I289" s="6" t="s">
        <v>13</v>
      </c>
    </row>
    <row r="290" spans="1:9" x14ac:dyDescent="0.25">
      <c r="A290" s="6">
        <v>2882</v>
      </c>
      <c r="B290" s="6">
        <v>99</v>
      </c>
      <c r="C290" s="6">
        <v>60</v>
      </c>
      <c r="D290" s="6">
        <v>8</v>
      </c>
      <c r="E290" s="6">
        <v>7</v>
      </c>
      <c r="F290" s="6" t="s">
        <v>13</v>
      </c>
      <c r="G290" s="6" t="s">
        <v>13</v>
      </c>
      <c r="H290" s="6" t="s">
        <v>13</v>
      </c>
      <c r="I290" s="6" t="s">
        <v>13</v>
      </c>
    </row>
    <row r="291" spans="1:9" x14ac:dyDescent="0.25">
      <c r="A291" s="6">
        <v>3006</v>
      </c>
      <c r="B291" s="6">
        <v>94</v>
      </c>
      <c r="C291" s="6">
        <v>56</v>
      </c>
      <c r="D291" s="6">
        <v>14</v>
      </c>
      <c r="E291" s="6">
        <v>12</v>
      </c>
      <c r="F291" s="6">
        <v>44</v>
      </c>
      <c r="G291" s="6" t="s">
        <v>13</v>
      </c>
      <c r="H291" s="6" t="s">
        <v>13</v>
      </c>
      <c r="I291" s="6" t="s">
        <v>13</v>
      </c>
    </row>
    <row r="292" spans="1:9" x14ac:dyDescent="0.25">
      <c r="A292" s="6">
        <v>2970</v>
      </c>
      <c r="B292" s="6">
        <v>95</v>
      </c>
      <c r="C292" s="6">
        <v>53</v>
      </c>
      <c r="D292" s="6">
        <v>11</v>
      </c>
      <c r="E292" s="6">
        <v>9</v>
      </c>
      <c r="F292" s="6">
        <v>64</v>
      </c>
      <c r="G292" s="6">
        <v>45</v>
      </c>
    </row>
    <row r="293" spans="1:9" x14ac:dyDescent="0.25">
      <c r="A293" s="6" t="s">
        <v>8</v>
      </c>
      <c r="B293" s="6">
        <f>AVERAGE(B287:B292)</f>
        <v>90.166666666666671</v>
      </c>
      <c r="C293" s="6">
        <f t="shared" ref="C293" si="511">AVERAGE(C287:C292)</f>
        <v>45.833333333333336</v>
      </c>
      <c r="D293" s="6">
        <f t="shared" ref="D293" si="512">AVERAGE(D287:D292)</f>
        <v>10.8</v>
      </c>
      <c r="E293" s="6">
        <f t="shared" ref="E293" si="513">AVERAGE(E287:E292)</f>
        <v>9.5</v>
      </c>
      <c r="F293" s="6">
        <f t="shared" ref="F293" si="514">AVERAGE(F287:F292)</f>
        <v>50.8</v>
      </c>
      <c r="G293" s="6">
        <f t="shared" ref="G293" si="515">AVERAGE(G287:G292)</f>
        <v>46</v>
      </c>
      <c r="H293" s="6">
        <f t="shared" ref="H293" si="516">AVERAGE(H287:H292)</f>
        <v>31</v>
      </c>
      <c r="I293" s="6" t="e">
        <f t="shared" ref="I293" si="517">AVERAGE(I287:I292)</f>
        <v>#DIV/0!</v>
      </c>
    </row>
    <row r="294" spans="1:9" x14ac:dyDescent="0.25">
      <c r="A294" s="6" t="s">
        <v>9</v>
      </c>
      <c r="B294" s="6">
        <f>STDEV(B287:B293)</f>
        <v>8.4343872859199962</v>
      </c>
      <c r="C294" s="6">
        <f t="shared" ref="C294" si="518">STDEV(C287:C293)</f>
        <v>13.458784822148294</v>
      </c>
      <c r="D294" s="6">
        <f t="shared" ref="D294" si="519">STDEV(D287:D293)</f>
        <v>2.13541565040626</v>
      </c>
      <c r="E294" s="6">
        <f t="shared" ref="E294" si="520">STDEV(E287:E293)</f>
        <v>1.5</v>
      </c>
      <c r="F294" s="6">
        <f t="shared" ref="F294" si="521">STDEV(F287:F293)</f>
        <v>15.065191668213169</v>
      </c>
      <c r="G294" s="6">
        <f t="shared" ref="G294" si="522">STDEV(G287:G293)</f>
        <v>1</v>
      </c>
      <c r="H294" s="6">
        <f t="shared" ref="H294" si="523">STDEV(H287:H293)</f>
        <v>0</v>
      </c>
      <c r="I294" s="6" t="e">
        <f t="shared" ref="I294" si="524">STDEV(I287:I293)</f>
        <v>#DIV/0!</v>
      </c>
    </row>
    <row r="295" spans="1:9" x14ac:dyDescent="0.25">
      <c r="A295" s="6" t="s">
        <v>10</v>
      </c>
      <c r="B295" s="6">
        <f>COUNT(B287:B292)</f>
        <v>6</v>
      </c>
      <c r="C295" s="6">
        <f t="shared" ref="C295:I295" si="525">COUNT(C287:C292)</f>
        <v>6</v>
      </c>
      <c r="D295" s="6">
        <f t="shared" si="525"/>
        <v>5</v>
      </c>
      <c r="E295" s="6">
        <f t="shared" si="525"/>
        <v>6</v>
      </c>
      <c r="F295" s="6">
        <f t="shared" si="525"/>
        <v>5</v>
      </c>
      <c r="G295" s="6">
        <f t="shared" si="525"/>
        <v>2</v>
      </c>
      <c r="H295" s="6">
        <f t="shared" si="525"/>
        <v>1</v>
      </c>
      <c r="I295" s="6">
        <f t="shared" si="525"/>
        <v>0</v>
      </c>
    </row>
    <row r="296" spans="1:9" x14ac:dyDescent="0.25">
      <c r="A296" s="6" t="s">
        <v>11</v>
      </c>
      <c r="B296" s="6">
        <f>SQRT(B295)</f>
        <v>2.4494897427831779</v>
      </c>
      <c r="C296" s="6">
        <f t="shared" ref="C296" si="526">SQRT(C295)</f>
        <v>2.4494897427831779</v>
      </c>
      <c r="D296" s="6">
        <f t="shared" ref="D296" si="527">SQRT(D295)</f>
        <v>2.2360679774997898</v>
      </c>
      <c r="E296" s="6">
        <f t="shared" ref="E296" si="528">SQRT(E295)</f>
        <v>2.4494897427831779</v>
      </c>
      <c r="F296" s="6">
        <f t="shared" ref="F296" si="529">SQRT(F295)</f>
        <v>2.2360679774997898</v>
      </c>
      <c r="G296" s="6">
        <f t="shared" ref="G296" si="530">SQRT(G295)</f>
        <v>1.4142135623730951</v>
      </c>
      <c r="H296" s="6">
        <f t="shared" ref="H296" si="531">SQRT(H295)</f>
        <v>1</v>
      </c>
      <c r="I296" s="6">
        <f t="shared" ref="I296" si="532">SQRT(I295)</f>
        <v>0</v>
      </c>
    </row>
    <row r="297" spans="1:9" x14ac:dyDescent="0.25">
      <c r="A297" s="6" t="s">
        <v>12</v>
      </c>
      <c r="B297" s="6">
        <f>B294/B296</f>
        <v>3.44332419058698</v>
      </c>
      <c r="C297" s="6">
        <f t="shared" ref="C297" si="533">C294/C296</f>
        <v>5.4945258953630285</v>
      </c>
      <c r="D297" s="6">
        <f t="shared" ref="D297" si="534">D294/D296</f>
        <v>0.95498691090506471</v>
      </c>
      <c r="E297" s="6">
        <f t="shared" ref="E297" si="535">E294/E296</f>
        <v>0.61237243569579458</v>
      </c>
      <c r="F297" s="6">
        <f t="shared" ref="F297" si="536">F294/F296</f>
        <v>6.7373585328376207</v>
      </c>
      <c r="G297" s="6">
        <f t="shared" ref="G297" si="537">G294/G296</f>
        <v>0.70710678118654746</v>
      </c>
      <c r="H297" s="6">
        <f t="shared" ref="H297" si="538">H294/H296</f>
        <v>0</v>
      </c>
      <c r="I297" s="6" t="e">
        <f t="shared" ref="I297" si="539">I294/I296</f>
        <v>#DIV/0!</v>
      </c>
    </row>
    <row r="298" spans="1:9" x14ac:dyDescent="0.25">
      <c r="B298" s="12"/>
      <c r="C298" s="12"/>
      <c r="D298" s="12"/>
      <c r="E298" s="12"/>
      <c r="F298" s="12"/>
      <c r="G298" s="12"/>
      <c r="H298" s="12"/>
      <c r="I298" s="12"/>
    </row>
    <row r="300" spans="1:9" x14ac:dyDescent="0.25">
      <c r="A300" s="6" t="s">
        <v>21</v>
      </c>
      <c r="B300" s="5" t="s">
        <v>0</v>
      </c>
      <c r="C300" s="5" t="s">
        <v>1</v>
      </c>
      <c r="D300" s="5" t="s">
        <v>2</v>
      </c>
      <c r="E300" s="5" t="s">
        <v>3</v>
      </c>
      <c r="F300" s="5" t="s">
        <v>4</v>
      </c>
      <c r="G300" s="5" t="s">
        <v>5</v>
      </c>
      <c r="H300" s="5" t="s">
        <v>6</v>
      </c>
      <c r="I300" s="5" t="s">
        <v>7</v>
      </c>
    </row>
    <row r="301" spans="1:9" x14ac:dyDescent="0.25">
      <c r="A301" s="6">
        <v>3009</v>
      </c>
      <c r="B301" s="6">
        <v>95</v>
      </c>
      <c r="C301" s="6">
        <v>17</v>
      </c>
      <c r="D301" s="6">
        <v>30</v>
      </c>
      <c r="E301" s="6">
        <v>31</v>
      </c>
      <c r="F301" s="6" t="s">
        <v>13</v>
      </c>
      <c r="G301" s="6" t="s">
        <v>13</v>
      </c>
      <c r="H301" s="6" t="s">
        <v>13</v>
      </c>
      <c r="I301" s="6" t="s">
        <v>13</v>
      </c>
    </row>
    <row r="302" spans="1:9" x14ac:dyDescent="0.25">
      <c r="A302" s="6">
        <v>2975</v>
      </c>
      <c r="B302" s="6">
        <v>84</v>
      </c>
      <c r="C302" s="6">
        <v>43</v>
      </c>
      <c r="D302" s="6">
        <v>31</v>
      </c>
      <c r="E302" s="6">
        <v>31</v>
      </c>
      <c r="F302" s="6">
        <v>116</v>
      </c>
      <c r="G302" s="6">
        <v>105</v>
      </c>
      <c r="H302" s="6">
        <v>76</v>
      </c>
      <c r="I302" s="6">
        <v>117</v>
      </c>
    </row>
    <row r="303" spans="1:9" x14ac:dyDescent="0.25">
      <c r="A303" s="6">
        <v>7657</v>
      </c>
      <c r="B303" s="6">
        <v>97</v>
      </c>
      <c r="C303" s="6">
        <v>42</v>
      </c>
      <c r="D303" s="6">
        <v>41</v>
      </c>
      <c r="E303" s="6">
        <v>40</v>
      </c>
      <c r="F303" s="6">
        <v>112</v>
      </c>
      <c r="G303" s="6">
        <v>81</v>
      </c>
      <c r="H303" s="6">
        <v>77</v>
      </c>
      <c r="I303" s="6">
        <v>88</v>
      </c>
    </row>
    <row r="304" spans="1:9" x14ac:dyDescent="0.25">
      <c r="A304" s="6">
        <v>7655</v>
      </c>
      <c r="B304" s="6">
        <v>105</v>
      </c>
      <c r="C304" s="6">
        <v>30</v>
      </c>
      <c r="D304" s="6">
        <v>32</v>
      </c>
      <c r="E304" s="6">
        <v>42</v>
      </c>
      <c r="F304" s="6">
        <v>138</v>
      </c>
      <c r="G304" s="6">
        <v>102</v>
      </c>
      <c r="H304" s="6">
        <v>83</v>
      </c>
      <c r="I304" s="6">
        <v>66</v>
      </c>
    </row>
    <row r="305" spans="1:9" x14ac:dyDescent="0.25">
      <c r="A305" s="6">
        <v>2983</v>
      </c>
      <c r="B305" s="6">
        <v>123</v>
      </c>
      <c r="C305" s="6">
        <v>22</v>
      </c>
      <c r="D305" s="6">
        <v>37</v>
      </c>
      <c r="E305" s="6">
        <v>34</v>
      </c>
      <c r="F305" s="6">
        <v>139</v>
      </c>
      <c r="G305" s="6">
        <v>113</v>
      </c>
      <c r="H305" s="6">
        <v>113</v>
      </c>
      <c r="I305" s="6">
        <v>98</v>
      </c>
    </row>
    <row r="306" spans="1:9" x14ac:dyDescent="0.25">
      <c r="A306" s="6">
        <v>7650</v>
      </c>
      <c r="B306" s="6">
        <v>89</v>
      </c>
      <c r="C306" s="6">
        <v>30</v>
      </c>
      <c r="D306" s="6">
        <v>34</v>
      </c>
      <c r="E306" s="6">
        <v>30</v>
      </c>
      <c r="F306" s="6">
        <v>106</v>
      </c>
      <c r="G306" s="6">
        <v>76</v>
      </c>
      <c r="H306" s="6">
        <v>62</v>
      </c>
      <c r="I306" s="6">
        <v>74</v>
      </c>
    </row>
    <row r="307" spans="1:9" x14ac:dyDescent="0.25">
      <c r="A307" s="6">
        <v>7675</v>
      </c>
      <c r="B307" s="6">
        <v>114</v>
      </c>
      <c r="C307" s="6">
        <v>26</v>
      </c>
      <c r="D307" s="6">
        <v>26</v>
      </c>
      <c r="E307" s="6">
        <v>24</v>
      </c>
      <c r="F307" s="6">
        <v>126</v>
      </c>
      <c r="G307" s="6">
        <v>94</v>
      </c>
      <c r="H307" s="6">
        <v>80</v>
      </c>
      <c r="I307" s="6">
        <v>81</v>
      </c>
    </row>
    <row r="308" spans="1:9" x14ac:dyDescent="0.25">
      <c r="A308" s="6">
        <v>3014</v>
      </c>
      <c r="B308" s="6">
        <v>93</v>
      </c>
      <c r="C308" s="6">
        <v>46</v>
      </c>
      <c r="D308" s="6">
        <v>36</v>
      </c>
      <c r="E308" s="6">
        <v>48</v>
      </c>
      <c r="F308" s="6">
        <v>118</v>
      </c>
      <c r="G308" s="6">
        <v>97</v>
      </c>
      <c r="H308" s="6">
        <v>96</v>
      </c>
      <c r="I308" s="6">
        <v>118</v>
      </c>
    </row>
    <row r="309" spans="1:9" x14ac:dyDescent="0.25">
      <c r="A309" s="6" t="s">
        <v>8</v>
      </c>
      <c r="B309" s="6">
        <f>AVERAGE(B301:B308)</f>
        <v>100</v>
      </c>
      <c r="C309" s="6">
        <f t="shared" ref="C309" si="540">AVERAGE(C301:C308)</f>
        <v>32</v>
      </c>
      <c r="D309" s="6">
        <f t="shared" ref="D309" si="541">AVERAGE(D301:D308)</f>
        <v>33.375</v>
      </c>
      <c r="E309" s="6">
        <f t="shared" ref="E309" si="542">AVERAGE(E301:E308)</f>
        <v>35</v>
      </c>
      <c r="F309" s="6">
        <f t="shared" ref="F309" si="543">AVERAGE(F301:F308)</f>
        <v>122.14285714285714</v>
      </c>
      <c r="G309" s="6">
        <f t="shared" ref="G309" si="544">AVERAGE(G301:G308)</f>
        <v>95.428571428571431</v>
      </c>
      <c r="H309" s="6">
        <f t="shared" ref="H309" si="545">AVERAGE(H301:H308)</f>
        <v>83.857142857142861</v>
      </c>
      <c r="I309" s="6">
        <f t="shared" ref="I309" si="546">AVERAGE(I301:I308)</f>
        <v>91.714285714285708</v>
      </c>
    </row>
    <row r="310" spans="1:9" x14ac:dyDescent="0.25">
      <c r="A310" s="6" t="s">
        <v>9</v>
      </c>
      <c r="B310" s="6">
        <f>STDEV(B301:B309)</f>
        <v>12.298373876248844</v>
      </c>
      <c r="C310" s="6">
        <f t="shared" ref="C310" si="547">STDEV(C301:C309)</f>
        <v>9.9121138007995047</v>
      </c>
      <c r="D310" s="6">
        <f t="shared" ref="D310" si="548">STDEV(D301:D309)</f>
        <v>4.3571062644833436</v>
      </c>
      <c r="E310" s="6">
        <f t="shared" ref="E310" si="549">STDEV(E301:E309)</f>
        <v>7.2629195231669748</v>
      </c>
      <c r="F310" s="6">
        <f t="shared" ref="F310" si="550">STDEV(F301:F309)</f>
        <v>11.764699879950449</v>
      </c>
      <c r="G310" s="6">
        <f t="shared" ref="G310" si="551">STDEV(G301:G309)</f>
        <v>12.152097324649503</v>
      </c>
      <c r="H310" s="6">
        <f t="shared" ref="H310" si="552">STDEV(H301:H309)</f>
        <v>15.11317846335791</v>
      </c>
      <c r="I310" s="6">
        <f t="shared" ref="I310" si="553">STDEV(I301:I309)</f>
        <v>18.797524804492515</v>
      </c>
    </row>
    <row r="311" spans="1:9" x14ac:dyDescent="0.25">
      <c r="A311" s="6" t="s">
        <v>10</v>
      </c>
      <c r="B311" s="6">
        <f>COUNT(B301:B308)</f>
        <v>8</v>
      </c>
      <c r="C311" s="6">
        <f t="shared" ref="C311:I311" si="554">COUNT(C301:C308)</f>
        <v>8</v>
      </c>
      <c r="D311" s="6">
        <f t="shared" si="554"/>
        <v>8</v>
      </c>
      <c r="E311" s="6">
        <f t="shared" si="554"/>
        <v>8</v>
      </c>
      <c r="F311" s="6">
        <f t="shared" si="554"/>
        <v>7</v>
      </c>
      <c r="G311" s="6">
        <f t="shared" si="554"/>
        <v>7</v>
      </c>
      <c r="H311" s="6">
        <f t="shared" si="554"/>
        <v>7</v>
      </c>
      <c r="I311" s="6">
        <f t="shared" si="554"/>
        <v>7</v>
      </c>
    </row>
    <row r="312" spans="1:9" x14ac:dyDescent="0.25">
      <c r="A312" s="6" t="s">
        <v>11</v>
      </c>
      <c r="B312" s="6">
        <f>SQRT(B311)</f>
        <v>2.8284271247461903</v>
      </c>
      <c r="C312" s="6">
        <f t="shared" ref="C312" si="555">SQRT(C311)</f>
        <v>2.8284271247461903</v>
      </c>
      <c r="D312" s="6">
        <f t="shared" ref="D312" si="556">SQRT(D311)</f>
        <v>2.8284271247461903</v>
      </c>
      <c r="E312" s="6">
        <f t="shared" ref="E312" si="557">SQRT(E311)</f>
        <v>2.8284271247461903</v>
      </c>
      <c r="F312" s="6">
        <f t="shared" ref="F312" si="558">SQRT(F311)</f>
        <v>2.6457513110645907</v>
      </c>
      <c r="G312" s="6">
        <f t="shared" ref="G312" si="559">SQRT(G311)</f>
        <v>2.6457513110645907</v>
      </c>
      <c r="H312" s="6">
        <f t="shared" ref="H312" si="560">SQRT(H311)</f>
        <v>2.6457513110645907</v>
      </c>
      <c r="I312" s="6">
        <f t="shared" ref="I312" si="561">SQRT(I311)</f>
        <v>2.6457513110645907</v>
      </c>
    </row>
    <row r="313" spans="1:9" x14ac:dyDescent="0.25">
      <c r="A313" s="6" t="s">
        <v>12</v>
      </c>
      <c r="B313" s="6">
        <f>B310/B312</f>
        <v>4.3481317827315218</v>
      </c>
      <c r="C313" s="6">
        <f t="shared" ref="C313" si="562">C310/C312</f>
        <v>3.5044614422190463</v>
      </c>
      <c r="D313" s="6">
        <f t="shared" ref="D313" si="563">D310/D312</f>
        <v>1.5404696929832795</v>
      </c>
      <c r="E313" s="6">
        <f t="shared" ref="E313" si="564">E310/E312</f>
        <v>2.5678298230217669</v>
      </c>
      <c r="F313" s="6">
        <f t="shared" ref="F313" si="565">F310/F312</f>
        <v>4.4466385902371899</v>
      </c>
      <c r="G313" s="6">
        <f t="shared" ref="G313" si="566">G310/G312</f>
        <v>4.5930610612679894</v>
      </c>
      <c r="H313" s="6">
        <f t="shared" ref="H313" si="567">H310/H312</f>
        <v>5.7122445333974747</v>
      </c>
      <c r="I313" s="6">
        <f t="shared" ref="I313" si="568">I310/I312</f>
        <v>7.1047965566078899</v>
      </c>
    </row>
    <row r="314" spans="1:9" x14ac:dyDescent="0.25">
      <c r="B314" s="12"/>
      <c r="C314" s="12"/>
      <c r="D314" s="12"/>
      <c r="E314" s="12"/>
      <c r="F314" s="12"/>
      <c r="G314" s="12"/>
      <c r="H314" s="12"/>
      <c r="I314" s="12"/>
    </row>
    <row r="316" spans="1:9" x14ac:dyDescent="0.25">
      <c r="A316" s="6" t="s">
        <v>22</v>
      </c>
      <c r="B316" s="5" t="s">
        <v>0</v>
      </c>
      <c r="C316" s="5" t="s">
        <v>1</v>
      </c>
      <c r="D316" s="5" t="s">
        <v>2</v>
      </c>
      <c r="E316" s="5" t="s">
        <v>3</v>
      </c>
      <c r="F316" s="5" t="s">
        <v>4</v>
      </c>
      <c r="G316" s="5" t="s">
        <v>5</v>
      </c>
      <c r="H316" s="5" t="s">
        <v>6</v>
      </c>
      <c r="I316" s="5" t="s">
        <v>7</v>
      </c>
    </row>
    <row r="317" spans="1:9" x14ac:dyDescent="0.25">
      <c r="A317" s="6">
        <v>2976</v>
      </c>
      <c r="B317" s="6">
        <v>82</v>
      </c>
      <c r="C317" s="6">
        <v>51</v>
      </c>
      <c r="D317" s="6">
        <v>52</v>
      </c>
      <c r="E317" s="6">
        <v>56</v>
      </c>
      <c r="F317" s="6">
        <v>117</v>
      </c>
      <c r="G317" s="6">
        <v>96</v>
      </c>
      <c r="H317" s="6">
        <v>102</v>
      </c>
      <c r="I317" s="6">
        <v>93</v>
      </c>
    </row>
    <row r="318" spans="1:9" x14ac:dyDescent="0.25">
      <c r="A318" s="6">
        <v>7652</v>
      </c>
      <c r="B318" s="6">
        <v>121</v>
      </c>
      <c r="C318" s="6">
        <v>55</v>
      </c>
      <c r="D318" s="6">
        <v>55</v>
      </c>
      <c r="E318" s="6">
        <v>54</v>
      </c>
      <c r="F318" s="6">
        <v>118</v>
      </c>
      <c r="G318" s="6">
        <v>105</v>
      </c>
      <c r="H318" s="6">
        <v>100</v>
      </c>
      <c r="I318" s="6">
        <v>98</v>
      </c>
    </row>
    <row r="319" spans="1:9" x14ac:dyDescent="0.25">
      <c r="A319" s="6">
        <v>7679</v>
      </c>
      <c r="B319" s="6">
        <v>102</v>
      </c>
      <c r="C319" s="6">
        <v>54</v>
      </c>
      <c r="D319" s="6">
        <v>48</v>
      </c>
      <c r="E319" s="6">
        <v>42</v>
      </c>
      <c r="F319" s="6">
        <v>122</v>
      </c>
      <c r="G319" s="6">
        <v>101</v>
      </c>
      <c r="H319" s="6">
        <v>104</v>
      </c>
      <c r="I319" s="6">
        <v>110</v>
      </c>
    </row>
    <row r="320" spans="1:9" x14ac:dyDescent="0.25">
      <c r="A320" s="6">
        <v>7716</v>
      </c>
      <c r="B320" s="6">
        <v>111</v>
      </c>
      <c r="C320" s="6">
        <v>61</v>
      </c>
      <c r="D320" s="6">
        <v>44</v>
      </c>
      <c r="E320" s="6">
        <v>44</v>
      </c>
      <c r="F320" s="6">
        <v>131</v>
      </c>
      <c r="G320" s="6">
        <v>116</v>
      </c>
      <c r="H320" s="6">
        <v>95</v>
      </c>
      <c r="I320" s="6">
        <v>96</v>
      </c>
    </row>
    <row r="321" spans="1:9" x14ac:dyDescent="0.25">
      <c r="A321" s="6">
        <v>7717</v>
      </c>
      <c r="B321" s="6">
        <v>96</v>
      </c>
      <c r="C321" s="6">
        <v>46</v>
      </c>
      <c r="D321" s="6">
        <v>41</v>
      </c>
      <c r="E321" s="6">
        <v>41</v>
      </c>
      <c r="F321" s="6">
        <v>129</v>
      </c>
      <c r="G321" s="6">
        <v>113</v>
      </c>
      <c r="H321" s="6">
        <v>91</v>
      </c>
      <c r="I321" s="6">
        <v>93</v>
      </c>
    </row>
    <row r="322" spans="1:9" x14ac:dyDescent="0.25">
      <c r="A322" s="6">
        <v>9309</v>
      </c>
      <c r="B322" s="6">
        <v>76</v>
      </c>
      <c r="C322" s="6">
        <v>18</v>
      </c>
      <c r="D322" s="6">
        <v>43</v>
      </c>
      <c r="E322" s="6">
        <v>43</v>
      </c>
      <c r="F322" s="6">
        <v>102</v>
      </c>
      <c r="G322" s="6">
        <v>96</v>
      </c>
      <c r="H322" s="6">
        <v>101</v>
      </c>
      <c r="I322" s="6">
        <v>67</v>
      </c>
    </row>
    <row r="323" spans="1:9" x14ac:dyDescent="0.25">
      <c r="A323" s="6">
        <v>2875</v>
      </c>
      <c r="B323" s="6">
        <v>90</v>
      </c>
      <c r="C323" s="6">
        <v>42</v>
      </c>
      <c r="D323" s="6">
        <v>40</v>
      </c>
      <c r="E323" s="6">
        <v>41</v>
      </c>
      <c r="F323" s="6">
        <v>127</v>
      </c>
      <c r="G323" s="6">
        <v>79</v>
      </c>
      <c r="H323" s="6">
        <v>87</v>
      </c>
      <c r="I323" s="6">
        <v>94</v>
      </c>
    </row>
    <row r="324" spans="1:9" x14ac:dyDescent="0.25">
      <c r="A324" s="6">
        <v>3013</v>
      </c>
      <c r="B324" s="6">
        <v>86</v>
      </c>
      <c r="C324" s="6">
        <v>56</v>
      </c>
      <c r="D324" s="6">
        <v>44</v>
      </c>
      <c r="E324" s="6">
        <v>46</v>
      </c>
      <c r="F324" s="6">
        <v>116</v>
      </c>
      <c r="G324" s="6">
        <v>84</v>
      </c>
      <c r="H324" s="6">
        <v>99</v>
      </c>
      <c r="I324" s="6">
        <v>60</v>
      </c>
    </row>
    <row r="325" spans="1:9" x14ac:dyDescent="0.25">
      <c r="A325" s="6" t="s">
        <v>8</v>
      </c>
      <c r="B325" s="6">
        <f>AVERAGE(B317:B324)</f>
        <v>95.5</v>
      </c>
      <c r="C325" s="6">
        <f t="shared" ref="C325" si="569">AVERAGE(C317:C324)</f>
        <v>47.875</v>
      </c>
      <c r="D325" s="6">
        <f t="shared" ref="D325" si="570">AVERAGE(D317:D324)</f>
        <v>45.875</v>
      </c>
      <c r="E325" s="6">
        <f t="shared" ref="E325" si="571">AVERAGE(E317:E324)</f>
        <v>45.875</v>
      </c>
      <c r="F325" s="6">
        <f t="shared" ref="F325" si="572">AVERAGE(F317:F324)</f>
        <v>120.25</v>
      </c>
      <c r="G325" s="6">
        <f t="shared" ref="G325" si="573">AVERAGE(G317:G324)</f>
        <v>98.75</v>
      </c>
      <c r="H325" s="6">
        <f t="shared" ref="H325" si="574">AVERAGE(H317:H324)</f>
        <v>97.375</v>
      </c>
      <c r="I325" s="6">
        <f t="shared" ref="I325" si="575">AVERAGE(I317:I324)</f>
        <v>88.875</v>
      </c>
    </row>
    <row r="326" spans="1:9" x14ac:dyDescent="0.25">
      <c r="A326" s="6" t="s">
        <v>9</v>
      </c>
      <c r="B326" s="6">
        <f>STDEV(B317:B325)</f>
        <v>14.212670403551895</v>
      </c>
      <c r="C326" s="6">
        <f t="shared" ref="C326" si="576">STDEV(C317:C325)</f>
        <v>12.584092140476404</v>
      </c>
      <c r="D326" s="6">
        <f t="shared" ref="D326" si="577">STDEV(D317:D325)</f>
        <v>4.9859176687947828</v>
      </c>
      <c r="E326" s="6">
        <f t="shared" ref="E326" si="578">STDEV(E317:E325)</f>
        <v>5.5099342101335473</v>
      </c>
      <c r="F326" s="6">
        <f t="shared" ref="F326" si="579">STDEV(F317:F325)</f>
        <v>8.7142125289666872</v>
      </c>
      <c r="G326" s="6">
        <f t="shared" ref="G326" si="580">STDEV(G317:G325)</f>
        <v>12.080459428349569</v>
      </c>
      <c r="H326" s="6">
        <f t="shared" ref="H326" si="581">STDEV(H317:H325)</f>
        <v>5.4985793619806929</v>
      </c>
      <c r="I326" s="6">
        <f t="shared" ref="I326" si="582">STDEV(I317:I325)</f>
        <v>15.623999967997952</v>
      </c>
    </row>
    <row r="327" spans="1:9" x14ac:dyDescent="0.25">
      <c r="A327" s="6" t="s">
        <v>10</v>
      </c>
      <c r="B327" s="6">
        <f>COUNT(B317:B324)</f>
        <v>8</v>
      </c>
      <c r="C327" s="6">
        <f t="shared" ref="C327:I327" si="583">COUNT(C317:C324)</f>
        <v>8</v>
      </c>
      <c r="D327" s="6">
        <f t="shared" si="583"/>
        <v>8</v>
      </c>
      <c r="E327" s="6">
        <f t="shared" si="583"/>
        <v>8</v>
      </c>
      <c r="F327" s="6">
        <f t="shared" si="583"/>
        <v>8</v>
      </c>
      <c r="G327" s="6">
        <f t="shared" si="583"/>
        <v>8</v>
      </c>
      <c r="H327" s="6">
        <f t="shared" si="583"/>
        <v>8</v>
      </c>
      <c r="I327" s="6">
        <f t="shared" si="583"/>
        <v>8</v>
      </c>
    </row>
    <row r="328" spans="1:9" x14ac:dyDescent="0.25">
      <c r="A328" s="6" t="s">
        <v>11</v>
      </c>
      <c r="B328" s="6">
        <f>SQRT(B327)</f>
        <v>2.8284271247461903</v>
      </c>
      <c r="C328" s="6">
        <f t="shared" ref="C328" si="584">SQRT(C327)</f>
        <v>2.8284271247461903</v>
      </c>
      <c r="D328" s="6">
        <f t="shared" ref="D328" si="585">SQRT(D327)</f>
        <v>2.8284271247461903</v>
      </c>
      <c r="E328" s="6">
        <f t="shared" ref="E328" si="586">SQRT(E327)</f>
        <v>2.8284271247461903</v>
      </c>
      <c r="F328" s="6">
        <f t="shared" ref="F328" si="587">SQRT(F327)</f>
        <v>2.8284271247461903</v>
      </c>
      <c r="G328" s="6">
        <f t="shared" ref="G328" si="588">SQRT(G327)</f>
        <v>2.8284271247461903</v>
      </c>
      <c r="H328" s="6">
        <f t="shared" ref="H328" si="589">SQRT(H327)</f>
        <v>2.8284271247461903</v>
      </c>
      <c r="I328" s="6">
        <f t="shared" ref="I328" si="590">SQRT(I327)</f>
        <v>2.8284271247461903</v>
      </c>
    </row>
    <row r="329" spans="1:9" x14ac:dyDescent="0.25">
      <c r="A329" s="6" t="s">
        <v>12</v>
      </c>
      <c r="B329" s="6">
        <f>B326/B328</f>
        <v>5.024937810560445</v>
      </c>
      <c r="C329" s="6">
        <f t="shared" ref="C329" si="591">C326/C328</f>
        <v>4.4491484438036002</v>
      </c>
      <c r="D329" s="6">
        <f t="shared" ref="D329" si="592">D326/D328</f>
        <v>1.7627880970213068</v>
      </c>
      <c r="E329" s="6">
        <f t="shared" ref="E329" si="593">E326/E328</f>
        <v>1.9480559219385873</v>
      </c>
      <c r="F329" s="6">
        <f t="shared" ref="F329" si="594">F326/F328</f>
        <v>3.080939385966559</v>
      </c>
      <c r="G329" s="6">
        <f t="shared" ref="G329" si="595">G326/G328</f>
        <v>4.2710873908174714</v>
      </c>
      <c r="H329" s="6">
        <f t="shared" ref="H329" si="596">H326/H328</f>
        <v>1.9440413768744738</v>
      </c>
      <c r="I329" s="6">
        <f t="shared" ref="I329" si="597">I326/I328</f>
        <v>5.5239181633148764</v>
      </c>
    </row>
    <row r="332" spans="1:9" x14ac:dyDescent="0.25">
      <c r="A332" s="6" t="s">
        <v>139</v>
      </c>
    </row>
    <row r="334" spans="1:9" x14ac:dyDescent="0.25">
      <c r="A334" s="6" t="s">
        <v>95</v>
      </c>
      <c r="B334" s="5" t="s">
        <v>0</v>
      </c>
      <c r="C334" s="5" t="s">
        <v>1</v>
      </c>
      <c r="D334" s="5" t="s">
        <v>2</v>
      </c>
      <c r="E334" s="5" t="s">
        <v>3</v>
      </c>
      <c r="F334" s="5" t="s">
        <v>4</v>
      </c>
      <c r="G334" s="5" t="s">
        <v>5</v>
      </c>
      <c r="H334" s="5" t="s">
        <v>6</v>
      </c>
      <c r="I334" s="5" t="s">
        <v>7</v>
      </c>
    </row>
    <row r="335" spans="1:9" x14ac:dyDescent="0.25">
      <c r="A335" s="6">
        <v>9920</v>
      </c>
      <c r="B335" s="6">
        <v>17</v>
      </c>
      <c r="C335" s="6">
        <v>16</v>
      </c>
      <c r="D335" s="6">
        <v>13</v>
      </c>
      <c r="E335" s="6">
        <v>13</v>
      </c>
      <c r="F335" s="6" t="s">
        <v>13</v>
      </c>
      <c r="G335" s="6" t="s">
        <v>13</v>
      </c>
      <c r="H335" s="6" t="s">
        <v>13</v>
      </c>
      <c r="I335" s="6" t="s">
        <v>13</v>
      </c>
    </row>
    <row r="336" spans="1:9" x14ac:dyDescent="0.25">
      <c r="A336" s="6">
        <v>9520</v>
      </c>
      <c r="B336" s="6">
        <v>18</v>
      </c>
      <c r="C336" s="6">
        <v>15</v>
      </c>
      <c r="D336" s="6">
        <v>16</v>
      </c>
      <c r="E336" s="6">
        <v>16</v>
      </c>
      <c r="F336" s="6">
        <v>16</v>
      </c>
      <c r="G336" s="6">
        <v>16</v>
      </c>
      <c r="H336" s="6">
        <v>15</v>
      </c>
      <c r="I336" s="6">
        <v>16</v>
      </c>
    </row>
    <row r="337" spans="1:9" x14ac:dyDescent="0.25">
      <c r="A337" s="6">
        <v>2878</v>
      </c>
      <c r="B337" s="6">
        <v>14</v>
      </c>
      <c r="C337" s="6">
        <v>14</v>
      </c>
      <c r="D337" s="6">
        <v>15</v>
      </c>
      <c r="E337" s="6">
        <v>14</v>
      </c>
      <c r="F337" s="6">
        <v>14</v>
      </c>
      <c r="G337" s="6">
        <v>13</v>
      </c>
      <c r="H337" s="6">
        <v>16</v>
      </c>
      <c r="I337" s="6">
        <v>15</v>
      </c>
    </row>
    <row r="338" spans="1:9" x14ac:dyDescent="0.25">
      <c r="A338" s="6">
        <v>2984</v>
      </c>
      <c r="B338" s="6">
        <v>16</v>
      </c>
      <c r="C338" s="6">
        <v>15</v>
      </c>
      <c r="D338" s="6">
        <v>15</v>
      </c>
      <c r="E338" s="6">
        <v>14</v>
      </c>
      <c r="F338" s="6">
        <v>15</v>
      </c>
      <c r="G338" s="6">
        <v>17</v>
      </c>
      <c r="H338" s="6">
        <v>19</v>
      </c>
      <c r="I338" s="6">
        <v>19</v>
      </c>
    </row>
    <row r="339" spans="1:9" x14ac:dyDescent="0.25">
      <c r="A339" s="6">
        <v>7654</v>
      </c>
      <c r="B339" s="6">
        <v>18</v>
      </c>
      <c r="C339" s="6">
        <v>16</v>
      </c>
      <c r="D339" s="6">
        <v>16</v>
      </c>
      <c r="E339" s="6">
        <v>15</v>
      </c>
      <c r="F339" s="6">
        <v>15</v>
      </c>
      <c r="G339" s="6">
        <v>16</v>
      </c>
      <c r="H339" s="6">
        <v>14</v>
      </c>
      <c r="I339" s="6">
        <v>18</v>
      </c>
    </row>
    <row r="340" spans="1:9" x14ac:dyDescent="0.25">
      <c r="A340" s="6" t="s">
        <v>8</v>
      </c>
      <c r="B340" s="24">
        <f>AVERAGE(B335:B339)</f>
        <v>16.600000000000001</v>
      </c>
      <c r="C340" s="24">
        <f t="shared" ref="C340" si="598">AVERAGE(C335:C339)</f>
        <v>15.2</v>
      </c>
      <c r="D340" s="24">
        <f t="shared" ref="D340" si="599">AVERAGE(D335:D339)</f>
        <v>15</v>
      </c>
      <c r="E340" s="24">
        <f t="shared" ref="E340" si="600">AVERAGE(E335:E339)</f>
        <v>14.4</v>
      </c>
      <c r="F340" s="24">
        <f t="shared" ref="F340" si="601">AVERAGE(F335:F339)</f>
        <v>15</v>
      </c>
      <c r="G340" s="24">
        <f t="shared" ref="G340" si="602">AVERAGE(G335:G339)</f>
        <v>15.5</v>
      </c>
      <c r="H340" s="24">
        <f t="shared" ref="H340" si="603">AVERAGE(H335:H339)</f>
        <v>16</v>
      </c>
      <c r="I340" s="24">
        <f t="shared" ref="I340" si="604">AVERAGE(I335:I339)</f>
        <v>17</v>
      </c>
    </row>
    <row r="341" spans="1:9" x14ac:dyDescent="0.25">
      <c r="A341" s="6" t="s">
        <v>9</v>
      </c>
      <c r="B341" s="6">
        <f>STDEV(B335:B340)</f>
        <v>1.4966629547095767</v>
      </c>
      <c r="C341" s="6">
        <f t="shared" ref="C341" si="605">STDEV(C335:C340)</f>
        <v>0.74833147735478833</v>
      </c>
      <c r="D341" s="6">
        <f t="shared" ref="D341" si="606">STDEV(D335:D340)</f>
        <v>1.0954451150103321</v>
      </c>
      <c r="E341" s="6">
        <f t="shared" ref="E341" si="607">STDEV(E335:E340)</f>
        <v>1.0198039027185568</v>
      </c>
      <c r="F341" s="6">
        <f t="shared" ref="F341" si="608">STDEV(F335:F340)</f>
        <v>0.70710678118654757</v>
      </c>
      <c r="G341" s="6">
        <f t="shared" ref="G341" si="609">STDEV(G335:G340)</f>
        <v>1.5</v>
      </c>
      <c r="H341" s="6">
        <f t="shared" ref="H341" si="610">STDEV(H335:H340)</f>
        <v>1.8708286933869707</v>
      </c>
      <c r="I341" s="6">
        <f t="shared" ref="I341" si="611">STDEV(I335:I340)</f>
        <v>1.5811388300841898</v>
      </c>
    </row>
    <row r="342" spans="1:9" x14ac:dyDescent="0.25">
      <c r="A342" s="6" t="s">
        <v>10</v>
      </c>
      <c r="B342" s="6">
        <f>COUNT(B335:B339)</f>
        <v>5</v>
      </c>
      <c r="C342" s="6">
        <f t="shared" ref="C342:I342" si="612">COUNT(C335:C339)</f>
        <v>5</v>
      </c>
      <c r="D342" s="6">
        <f t="shared" si="612"/>
        <v>5</v>
      </c>
      <c r="E342" s="6">
        <f t="shared" si="612"/>
        <v>5</v>
      </c>
      <c r="F342" s="6">
        <f t="shared" si="612"/>
        <v>4</v>
      </c>
      <c r="G342" s="6">
        <f t="shared" si="612"/>
        <v>4</v>
      </c>
      <c r="H342" s="6">
        <f t="shared" si="612"/>
        <v>4</v>
      </c>
      <c r="I342" s="6">
        <f t="shared" si="612"/>
        <v>4</v>
      </c>
    </row>
    <row r="343" spans="1:9" x14ac:dyDescent="0.25">
      <c r="A343" s="6" t="s">
        <v>11</v>
      </c>
      <c r="B343" s="6">
        <f>SQRT(B342)</f>
        <v>2.2360679774997898</v>
      </c>
      <c r="C343" s="6">
        <f t="shared" ref="C343" si="613">SQRT(C342)</f>
        <v>2.2360679774997898</v>
      </c>
      <c r="D343" s="6">
        <f t="shared" ref="D343" si="614">SQRT(D342)</f>
        <v>2.2360679774997898</v>
      </c>
      <c r="E343" s="6">
        <f t="shared" ref="E343" si="615">SQRT(E342)</f>
        <v>2.2360679774997898</v>
      </c>
      <c r="F343" s="6">
        <f t="shared" ref="F343" si="616">SQRT(F342)</f>
        <v>2</v>
      </c>
      <c r="G343" s="6">
        <f t="shared" ref="G343" si="617">SQRT(G342)</f>
        <v>2</v>
      </c>
      <c r="H343" s="6">
        <f t="shared" ref="H343" si="618">SQRT(H342)</f>
        <v>2</v>
      </c>
      <c r="I343" s="6">
        <f t="shared" ref="I343" si="619">SQRT(I342)</f>
        <v>2</v>
      </c>
    </row>
    <row r="344" spans="1:9" x14ac:dyDescent="0.25">
      <c r="A344" s="6" t="s">
        <v>12</v>
      </c>
      <c r="B344" s="6">
        <f>B341/B343</f>
        <v>0.66932802122726043</v>
      </c>
      <c r="C344" s="6">
        <f t="shared" ref="C344" si="620">C341/C343</f>
        <v>0.33466401061363021</v>
      </c>
      <c r="D344" s="6">
        <f t="shared" ref="D344" si="621">D341/D343</f>
        <v>0.48989794855663554</v>
      </c>
      <c r="E344" s="6">
        <f t="shared" ref="E344" si="622">E341/E343</f>
        <v>0.45607017003965511</v>
      </c>
      <c r="F344" s="6">
        <f t="shared" ref="F344" si="623">F341/F343</f>
        <v>0.35355339059327379</v>
      </c>
      <c r="G344" s="6">
        <f t="shared" ref="G344" si="624">G341/G343</f>
        <v>0.75</v>
      </c>
      <c r="H344" s="6">
        <f t="shared" ref="H344" si="625">H341/H343</f>
        <v>0.93541434669348533</v>
      </c>
      <c r="I344" s="6">
        <f t="shared" ref="I344" si="626">I341/I343</f>
        <v>0.79056941504209488</v>
      </c>
    </row>
    <row r="346" spans="1:9" x14ac:dyDescent="0.25">
      <c r="A346" s="6" t="s">
        <v>96</v>
      </c>
      <c r="B346" s="5" t="s">
        <v>0</v>
      </c>
      <c r="C346" s="5" t="s">
        <v>1</v>
      </c>
      <c r="D346" s="5" t="s">
        <v>2</v>
      </c>
      <c r="E346" s="5" t="s">
        <v>3</v>
      </c>
      <c r="F346" s="5" t="s">
        <v>4</v>
      </c>
      <c r="G346" s="5" t="s">
        <v>5</v>
      </c>
      <c r="H346" s="5" t="s">
        <v>6</v>
      </c>
      <c r="I346" s="5" t="s">
        <v>7</v>
      </c>
    </row>
    <row r="347" spans="1:9" x14ac:dyDescent="0.25">
      <c r="A347" s="6">
        <v>9913</v>
      </c>
      <c r="B347" s="6">
        <v>19</v>
      </c>
      <c r="C347" s="6">
        <v>12</v>
      </c>
      <c r="D347" s="6">
        <v>18</v>
      </c>
      <c r="E347" s="6">
        <v>17</v>
      </c>
      <c r="F347" s="6">
        <v>16</v>
      </c>
      <c r="G347" s="6">
        <v>15</v>
      </c>
      <c r="H347" s="6">
        <v>16</v>
      </c>
      <c r="I347" s="6">
        <v>23</v>
      </c>
    </row>
    <row r="348" spans="1:9" x14ac:dyDescent="0.25">
      <c r="A348" s="6">
        <v>9934</v>
      </c>
      <c r="B348" s="6">
        <v>13</v>
      </c>
      <c r="C348" s="6">
        <v>11</v>
      </c>
      <c r="D348" s="6">
        <v>17</v>
      </c>
      <c r="E348" s="6">
        <v>22</v>
      </c>
      <c r="F348" s="6">
        <v>18</v>
      </c>
      <c r="G348" s="6">
        <v>21</v>
      </c>
      <c r="H348" s="6">
        <v>12</v>
      </c>
      <c r="I348" s="6">
        <v>18</v>
      </c>
    </row>
    <row r="349" spans="1:9" x14ac:dyDescent="0.25">
      <c r="A349" s="6">
        <v>9414</v>
      </c>
      <c r="B349" s="6">
        <v>18</v>
      </c>
      <c r="C349" s="6">
        <v>11</v>
      </c>
      <c r="D349" s="6">
        <v>15</v>
      </c>
      <c r="E349" s="6">
        <v>16</v>
      </c>
      <c r="F349" s="6" t="s">
        <v>13</v>
      </c>
      <c r="G349" s="6" t="s">
        <v>13</v>
      </c>
      <c r="H349" s="6" t="s">
        <v>13</v>
      </c>
      <c r="I349" s="6" t="s">
        <v>13</v>
      </c>
    </row>
    <row r="350" spans="1:9" x14ac:dyDescent="0.25">
      <c r="A350" s="6">
        <v>2877</v>
      </c>
      <c r="B350" s="6">
        <v>25</v>
      </c>
      <c r="C350" s="6">
        <v>18</v>
      </c>
      <c r="D350" s="6">
        <v>20</v>
      </c>
      <c r="E350" s="6">
        <v>18</v>
      </c>
      <c r="F350" s="6">
        <v>20</v>
      </c>
      <c r="G350" s="6">
        <v>19</v>
      </c>
      <c r="H350" s="6">
        <v>24</v>
      </c>
      <c r="I350" s="6" t="s">
        <v>13</v>
      </c>
    </row>
    <row r="351" spans="1:9" x14ac:dyDescent="0.25">
      <c r="A351" s="6">
        <v>2880</v>
      </c>
      <c r="B351" s="6">
        <v>15</v>
      </c>
      <c r="C351" s="6">
        <v>9</v>
      </c>
      <c r="D351" s="6">
        <v>14</v>
      </c>
      <c r="E351" s="6">
        <v>13</v>
      </c>
      <c r="F351" s="6">
        <v>13</v>
      </c>
      <c r="G351" s="6">
        <v>12</v>
      </c>
      <c r="H351" s="6">
        <v>11</v>
      </c>
      <c r="I351" s="6">
        <v>15</v>
      </c>
    </row>
    <row r="352" spans="1:9" x14ac:dyDescent="0.25">
      <c r="A352" s="6" t="s">
        <v>8</v>
      </c>
      <c r="B352" s="24">
        <f>AVERAGE(B347:B351)</f>
        <v>18</v>
      </c>
      <c r="C352" s="24">
        <f t="shared" ref="C352" si="627">AVERAGE(C347:C351)</f>
        <v>12.2</v>
      </c>
      <c r="D352" s="24">
        <f t="shared" ref="D352" si="628">AVERAGE(D347:D351)</f>
        <v>16.8</v>
      </c>
      <c r="E352" s="24">
        <f t="shared" ref="E352" si="629">AVERAGE(E347:E351)</f>
        <v>17.2</v>
      </c>
      <c r="F352" s="24">
        <f t="shared" ref="F352" si="630">AVERAGE(F347:F351)</f>
        <v>16.75</v>
      </c>
      <c r="G352" s="24">
        <f t="shared" ref="G352" si="631">AVERAGE(G347:G351)</f>
        <v>16.75</v>
      </c>
      <c r="H352" s="24">
        <f t="shared" ref="H352" si="632">AVERAGE(H347:H351)</f>
        <v>15.75</v>
      </c>
      <c r="I352" s="24">
        <f t="shared" ref="I352" si="633">AVERAGE(I347:I351)</f>
        <v>18.666666666666668</v>
      </c>
    </row>
    <row r="353" spans="1:9" x14ac:dyDescent="0.25">
      <c r="A353" s="6" t="s">
        <v>9</v>
      </c>
      <c r="B353" s="6">
        <f>STDEV(B347:B352)</f>
        <v>4.0987803063838397</v>
      </c>
      <c r="C353" s="6">
        <f t="shared" ref="C353" si="634">STDEV(C347:C352)</f>
        <v>3.0594117081556655</v>
      </c>
      <c r="D353" s="6">
        <f t="shared" ref="D353" si="635">STDEV(D347:D352)</f>
        <v>2.1354156504062707</v>
      </c>
      <c r="E353" s="6">
        <f t="shared" ref="E353" si="636">STDEV(E347:E352)</f>
        <v>2.9257477676655572</v>
      </c>
      <c r="F353" s="6">
        <f t="shared" ref="F353" si="637">STDEV(F347:F352)</f>
        <v>2.5860201081971503</v>
      </c>
      <c r="G353" s="6">
        <f t="shared" ref="G353" si="638">STDEV(G347:G352)</f>
        <v>3.4910600109422352</v>
      </c>
      <c r="H353" s="6">
        <f t="shared" ref="H353" si="639">STDEV(H347:H352)</f>
        <v>5.11737237261468</v>
      </c>
      <c r="I353" s="6">
        <f t="shared" ref="I353" si="640">STDEV(I347:I352)</f>
        <v>3.2998316455372141</v>
      </c>
    </row>
    <row r="354" spans="1:9" x14ac:dyDescent="0.25">
      <c r="A354" s="6" t="s">
        <v>10</v>
      </c>
      <c r="B354" s="6">
        <f>COUNT(B347:B351)</f>
        <v>5</v>
      </c>
      <c r="C354" s="6">
        <f t="shared" ref="C354:I354" si="641">COUNT(C347:C351)</f>
        <v>5</v>
      </c>
      <c r="D354" s="6">
        <f t="shared" si="641"/>
        <v>5</v>
      </c>
      <c r="E354" s="6">
        <f t="shared" si="641"/>
        <v>5</v>
      </c>
      <c r="F354" s="6">
        <f t="shared" si="641"/>
        <v>4</v>
      </c>
      <c r="G354" s="6">
        <f t="shared" si="641"/>
        <v>4</v>
      </c>
      <c r="H354" s="6">
        <f t="shared" si="641"/>
        <v>4</v>
      </c>
      <c r="I354" s="6">
        <f t="shared" si="641"/>
        <v>3</v>
      </c>
    </row>
    <row r="355" spans="1:9" x14ac:dyDescent="0.25">
      <c r="A355" s="6" t="s">
        <v>11</v>
      </c>
      <c r="B355" s="6">
        <f>SQRT(B354)</f>
        <v>2.2360679774997898</v>
      </c>
      <c r="C355" s="6">
        <f t="shared" ref="C355" si="642">SQRT(C354)</f>
        <v>2.2360679774997898</v>
      </c>
      <c r="D355" s="6">
        <f t="shared" ref="D355" si="643">SQRT(D354)</f>
        <v>2.2360679774997898</v>
      </c>
      <c r="E355" s="6">
        <f t="shared" ref="E355" si="644">SQRT(E354)</f>
        <v>2.2360679774997898</v>
      </c>
      <c r="F355" s="6">
        <f t="shared" ref="F355" si="645">SQRT(F354)</f>
        <v>2</v>
      </c>
      <c r="G355" s="6">
        <f t="shared" ref="G355" si="646">SQRT(G354)</f>
        <v>2</v>
      </c>
      <c r="H355" s="6">
        <f t="shared" ref="H355" si="647">SQRT(H354)</f>
        <v>2</v>
      </c>
      <c r="I355" s="6">
        <f t="shared" ref="I355" si="648">SQRT(I354)</f>
        <v>1.7320508075688772</v>
      </c>
    </row>
    <row r="356" spans="1:9" x14ac:dyDescent="0.25">
      <c r="A356" s="6" t="s">
        <v>12</v>
      </c>
      <c r="B356" s="6">
        <f>B353/B355</f>
        <v>1.833030277982336</v>
      </c>
      <c r="C356" s="6">
        <f t="shared" ref="C356" si="649">C353/C355</f>
        <v>1.3682105101189632</v>
      </c>
      <c r="D356" s="6">
        <f t="shared" ref="D356" si="650">D353/D355</f>
        <v>0.95498691090506949</v>
      </c>
      <c r="E356" s="6">
        <f t="shared" ref="E356" si="651">E353/E355</f>
        <v>1.3084341787036893</v>
      </c>
      <c r="F356" s="6">
        <f t="shared" ref="F356" si="652">F353/F355</f>
        <v>1.2930100540985752</v>
      </c>
      <c r="G356" s="6">
        <f t="shared" ref="G356" si="653">G353/G355</f>
        <v>1.7455300054711176</v>
      </c>
      <c r="H356" s="6">
        <f t="shared" ref="H356" si="654">H353/H355</f>
        <v>2.55868618630734</v>
      </c>
      <c r="I356" s="6">
        <f t="shared" ref="I356" si="655">I353/I355</f>
        <v>1.9051586888313563</v>
      </c>
    </row>
    <row r="358" spans="1:9" x14ac:dyDescent="0.25">
      <c r="A358" s="6" t="s">
        <v>97</v>
      </c>
      <c r="B358" s="5" t="s">
        <v>0</v>
      </c>
      <c r="C358" s="5" t="s">
        <v>1</v>
      </c>
      <c r="D358" s="5" t="s">
        <v>2</v>
      </c>
      <c r="E358" s="5" t="s">
        <v>3</v>
      </c>
      <c r="F358" s="5" t="s">
        <v>4</v>
      </c>
      <c r="G358" s="5" t="s">
        <v>5</v>
      </c>
      <c r="H358" s="5" t="s">
        <v>6</v>
      </c>
      <c r="I358" s="5" t="s">
        <v>7</v>
      </c>
    </row>
    <row r="359" spans="1:9" x14ac:dyDescent="0.25">
      <c r="A359" s="6">
        <v>9938</v>
      </c>
      <c r="B359" s="6">
        <v>14</v>
      </c>
      <c r="C359" s="6">
        <v>10</v>
      </c>
      <c r="D359" s="6">
        <v>15</v>
      </c>
      <c r="E359" s="6">
        <v>15</v>
      </c>
      <c r="F359" s="6">
        <v>17</v>
      </c>
      <c r="G359" s="6" t="s">
        <v>13</v>
      </c>
      <c r="H359" s="6" t="s">
        <v>13</v>
      </c>
      <c r="I359" s="6" t="s">
        <v>13</v>
      </c>
    </row>
    <row r="360" spans="1:9" x14ac:dyDescent="0.25">
      <c r="A360" s="6">
        <v>2820</v>
      </c>
      <c r="B360" s="6">
        <v>16</v>
      </c>
      <c r="C360" s="6">
        <v>12</v>
      </c>
      <c r="D360" s="6">
        <v>14</v>
      </c>
      <c r="E360" s="6">
        <v>11</v>
      </c>
      <c r="F360" s="6">
        <v>20</v>
      </c>
      <c r="G360" s="6">
        <v>15</v>
      </c>
      <c r="H360" s="6">
        <v>20</v>
      </c>
      <c r="I360" s="6">
        <v>15</v>
      </c>
    </row>
    <row r="361" spans="1:9" x14ac:dyDescent="0.25">
      <c r="A361" s="6">
        <v>2821</v>
      </c>
      <c r="B361" s="6">
        <v>26</v>
      </c>
      <c r="C361" s="6">
        <v>11</v>
      </c>
      <c r="D361" s="6">
        <v>18</v>
      </c>
      <c r="E361" s="6">
        <v>19</v>
      </c>
      <c r="F361" s="6">
        <v>21</v>
      </c>
      <c r="G361" s="6">
        <v>18</v>
      </c>
      <c r="H361" s="6">
        <v>24</v>
      </c>
      <c r="I361" s="6">
        <v>31</v>
      </c>
    </row>
    <row r="362" spans="1:9" x14ac:dyDescent="0.25">
      <c r="A362" s="6">
        <v>2890</v>
      </c>
      <c r="B362" s="6">
        <v>20</v>
      </c>
      <c r="C362" s="6">
        <v>13</v>
      </c>
      <c r="D362" s="6">
        <v>22</v>
      </c>
      <c r="E362" s="6">
        <v>22</v>
      </c>
      <c r="F362" s="6">
        <v>28</v>
      </c>
      <c r="G362" s="6">
        <v>27</v>
      </c>
      <c r="H362" s="6">
        <v>22</v>
      </c>
      <c r="I362" s="6">
        <v>20</v>
      </c>
    </row>
    <row r="363" spans="1:9" x14ac:dyDescent="0.25">
      <c r="A363" s="6">
        <v>3012</v>
      </c>
      <c r="B363" s="6">
        <v>16</v>
      </c>
      <c r="C363" s="6">
        <v>12</v>
      </c>
      <c r="D363" s="6">
        <v>14</v>
      </c>
      <c r="E363" s="6">
        <v>15</v>
      </c>
      <c r="F363" s="6" t="s">
        <v>13</v>
      </c>
      <c r="G363" s="6" t="s">
        <v>13</v>
      </c>
      <c r="H363" s="6" t="s">
        <v>13</v>
      </c>
      <c r="I363" s="6" t="s">
        <v>13</v>
      </c>
    </row>
    <row r="364" spans="1:9" x14ac:dyDescent="0.25">
      <c r="A364" s="6" t="s">
        <v>8</v>
      </c>
      <c r="B364" s="24">
        <f>AVERAGE(B359:B363)</f>
        <v>18.399999999999999</v>
      </c>
      <c r="C364" s="24">
        <f t="shared" ref="C364" si="656">AVERAGE(C359:C363)</f>
        <v>11.6</v>
      </c>
      <c r="D364" s="24">
        <f t="shared" ref="D364" si="657">AVERAGE(D359:D363)</f>
        <v>16.600000000000001</v>
      </c>
      <c r="E364" s="24">
        <f t="shared" ref="E364" si="658">AVERAGE(E359:E363)</f>
        <v>16.399999999999999</v>
      </c>
      <c r="F364" s="24">
        <f t="shared" ref="F364" si="659">AVERAGE(F359:F363)</f>
        <v>21.5</v>
      </c>
      <c r="G364" s="24">
        <f t="shared" ref="G364" si="660">AVERAGE(G359:G363)</f>
        <v>20</v>
      </c>
      <c r="H364" s="24">
        <f t="shared" ref="H364" si="661">AVERAGE(H359:H363)</f>
        <v>22</v>
      </c>
      <c r="I364" s="24">
        <f t="shared" ref="I364" si="662">AVERAGE(I359:I363)</f>
        <v>22</v>
      </c>
    </row>
    <row r="365" spans="1:9" x14ac:dyDescent="0.25">
      <c r="A365" s="6" t="s">
        <v>9</v>
      </c>
      <c r="B365" s="6">
        <f>STDEV(B359:B364)</f>
        <v>4.2708313008125147</v>
      </c>
      <c r="C365" s="6">
        <f t="shared" ref="C365" si="663">STDEV(C359:C364)</f>
        <v>1.0198039027185568</v>
      </c>
      <c r="D365" s="6">
        <f t="shared" ref="D365" si="664">STDEV(D359:D364)</f>
        <v>3.0724582991474523</v>
      </c>
      <c r="E365" s="6">
        <f t="shared" ref="E365" si="665">STDEV(E359:E364)</f>
        <v>3.7735924528226366</v>
      </c>
      <c r="F365" s="6">
        <f t="shared" ref="F365" si="666">STDEV(F359:F364)</f>
        <v>4.0311288741492746</v>
      </c>
      <c r="G365" s="6">
        <f t="shared" ref="G365" si="667">STDEV(G359:G364)</f>
        <v>5.0990195135927845</v>
      </c>
      <c r="H365" s="6">
        <f t="shared" ref="H365" si="668">STDEV(H359:H364)</f>
        <v>1.6329931618554521</v>
      </c>
      <c r="I365" s="6">
        <f t="shared" ref="I365" si="669">STDEV(I359:I364)</f>
        <v>6.6833125519211407</v>
      </c>
    </row>
    <row r="366" spans="1:9" x14ac:dyDescent="0.25">
      <c r="A366" s="6" t="s">
        <v>10</v>
      </c>
      <c r="B366" s="6">
        <f>COUNT(B359:B363)</f>
        <v>5</v>
      </c>
      <c r="C366" s="6">
        <f t="shared" ref="C366:I366" si="670">COUNT(C359:C363)</f>
        <v>5</v>
      </c>
      <c r="D366" s="6">
        <f t="shared" si="670"/>
        <v>5</v>
      </c>
      <c r="E366" s="6">
        <f t="shared" si="670"/>
        <v>5</v>
      </c>
      <c r="F366" s="6">
        <f t="shared" si="670"/>
        <v>4</v>
      </c>
      <c r="G366" s="6">
        <f t="shared" si="670"/>
        <v>3</v>
      </c>
      <c r="H366" s="6">
        <f t="shared" si="670"/>
        <v>3</v>
      </c>
      <c r="I366" s="6">
        <f t="shared" si="670"/>
        <v>3</v>
      </c>
    </row>
    <row r="367" spans="1:9" x14ac:dyDescent="0.25">
      <c r="A367" s="6" t="s">
        <v>11</v>
      </c>
      <c r="B367" s="6">
        <f>SQRT(B366)</f>
        <v>2.2360679774997898</v>
      </c>
      <c r="C367" s="6">
        <f t="shared" ref="C367" si="671">SQRT(C366)</f>
        <v>2.2360679774997898</v>
      </c>
      <c r="D367" s="6">
        <f t="shared" ref="D367" si="672">SQRT(D366)</f>
        <v>2.2360679774997898</v>
      </c>
      <c r="E367" s="6">
        <f t="shared" ref="E367" si="673">SQRT(E366)</f>
        <v>2.2360679774997898</v>
      </c>
      <c r="F367" s="6">
        <f t="shared" ref="F367" si="674">SQRT(F366)</f>
        <v>2</v>
      </c>
      <c r="G367" s="6">
        <f t="shared" ref="G367" si="675">SQRT(G366)</f>
        <v>1.7320508075688772</v>
      </c>
      <c r="H367" s="6">
        <f t="shared" ref="H367" si="676">SQRT(H366)</f>
        <v>1.7320508075688772</v>
      </c>
      <c r="I367" s="6">
        <f t="shared" ref="I367" si="677">SQRT(I366)</f>
        <v>1.7320508075688772</v>
      </c>
    </row>
    <row r="368" spans="1:9" x14ac:dyDescent="0.25">
      <c r="A368" s="6" t="s">
        <v>12</v>
      </c>
      <c r="B368" s="6">
        <f>B365/B367</f>
        <v>1.909973821810127</v>
      </c>
      <c r="C368" s="6">
        <f t="shared" ref="C368" si="678">C365/C367</f>
        <v>0.45607017003965511</v>
      </c>
      <c r="D368" s="6">
        <f t="shared" ref="D368" si="679">D365/D367</f>
        <v>1.3740451229854174</v>
      </c>
      <c r="E368" s="6">
        <f t="shared" ref="E368" si="680">E365/E367</f>
        <v>1.6876018487783166</v>
      </c>
      <c r="F368" s="6">
        <f t="shared" ref="F368" si="681">F365/F367</f>
        <v>2.0155644370746373</v>
      </c>
      <c r="G368" s="6">
        <f t="shared" ref="G368" si="682">G365/G367</f>
        <v>2.9439202887759488</v>
      </c>
      <c r="H368" s="6">
        <f t="shared" ref="H368" si="683">H365/H367</f>
        <v>0.94280904158206347</v>
      </c>
      <c r="I368" s="6">
        <f t="shared" ref="I368" si="684">I365/I367</f>
        <v>3.8586123009300755</v>
      </c>
    </row>
    <row r="370" spans="1:9" x14ac:dyDescent="0.25">
      <c r="A370" s="6" t="s">
        <v>23</v>
      </c>
      <c r="B370" s="5" t="s">
        <v>0</v>
      </c>
      <c r="C370" s="5" t="s">
        <v>1</v>
      </c>
      <c r="D370" s="5" t="s">
        <v>2</v>
      </c>
      <c r="E370" s="5" t="s">
        <v>3</v>
      </c>
      <c r="F370" s="5" t="s">
        <v>4</v>
      </c>
      <c r="G370" s="5" t="s">
        <v>5</v>
      </c>
      <c r="H370" s="5" t="s">
        <v>6</v>
      </c>
      <c r="I370" s="5" t="s">
        <v>7</v>
      </c>
    </row>
    <row r="371" spans="1:9" x14ac:dyDescent="0.25">
      <c r="A371" s="6">
        <v>9935</v>
      </c>
      <c r="B371" s="6">
        <v>17</v>
      </c>
      <c r="C371" s="6">
        <v>10</v>
      </c>
      <c r="D371" s="6">
        <v>14</v>
      </c>
      <c r="E371" s="6">
        <v>19</v>
      </c>
      <c r="F371" s="6">
        <v>23</v>
      </c>
      <c r="G371" s="6" t="s">
        <v>13</v>
      </c>
      <c r="H371" s="6" t="s">
        <v>13</v>
      </c>
      <c r="I371" s="6" t="s">
        <v>13</v>
      </c>
    </row>
    <row r="372" spans="1:9" x14ac:dyDescent="0.25">
      <c r="A372" s="6">
        <v>2819</v>
      </c>
      <c r="B372" s="6">
        <v>16</v>
      </c>
      <c r="C372" s="6">
        <v>7</v>
      </c>
      <c r="D372" s="6">
        <v>15</v>
      </c>
      <c r="E372" s="6">
        <v>12</v>
      </c>
      <c r="F372" s="6">
        <v>25</v>
      </c>
      <c r="G372" s="6">
        <v>18</v>
      </c>
      <c r="H372" s="6">
        <v>18</v>
      </c>
      <c r="I372" s="6" t="s">
        <v>13</v>
      </c>
    </row>
    <row r="373" spans="1:9" x14ac:dyDescent="0.25">
      <c r="A373" s="6">
        <v>9333</v>
      </c>
      <c r="B373" s="6">
        <v>21</v>
      </c>
      <c r="C373" s="6">
        <v>14</v>
      </c>
      <c r="D373" s="6">
        <v>11</v>
      </c>
      <c r="E373" s="6">
        <v>11</v>
      </c>
      <c r="F373" s="6">
        <v>18</v>
      </c>
      <c r="G373" s="6" t="s">
        <v>13</v>
      </c>
      <c r="H373" s="6" t="s">
        <v>13</v>
      </c>
      <c r="I373" s="6" t="s">
        <v>13</v>
      </c>
    </row>
    <row r="374" spans="1:9" x14ac:dyDescent="0.25">
      <c r="A374" s="6">
        <v>2882</v>
      </c>
      <c r="B374" s="6">
        <v>19</v>
      </c>
      <c r="C374" s="6">
        <v>11</v>
      </c>
      <c r="D374" s="6">
        <v>18</v>
      </c>
      <c r="E374" s="6">
        <v>14</v>
      </c>
      <c r="F374" s="6" t="s">
        <v>13</v>
      </c>
      <c r="G374" s="6" t="s">
        <v>13</v>
      </c>
      <c r="H374" s="6" t="s">
        <v>13</v>
      </c>
      <c r="I374" s="6" t="s">
        <v>13</v>
      </c>
    </row>
    <row r="375" spans="1:9" x14ac:dyDescent="0.25">
      <c r="A375" s="6">
        <v>3006</v>
      </c>
      <c r="B375" s="6">
        <v>16</v>
      </c>
      <c r="C375" s="6">
        <v>13</v>
      </c>
      <c r="D375" s="6">
        <v>20</v>
      </c>
      <c r="E375" s="6">
        <v>17</v>
      </c>
      <c r="F375" s="6">
        <v>31</v>
      </c>
      <c r="G375" s="6" t="s">
        <v>13</v>
      </c>
      <c r="H375" s="6" t="s">
        <v>13</v>
      </c>
      <c r="I375" s="6" t="s">
        <v>13</v>
      </c>
    </row>
    <row r="376" spans="1:9" x14ac:dyDescent="0.25">
      <c r="A376" s="6">
        <v>2970</v>
      </c>
      <c r="B376" s="6">
        <v>18</v>
      </c>
      <c r="C376" s="6">
        <v>15</v>
      </c>
      <c r="D376" s="6">
        <v>16</v>
      </c>
      <c r="E376" s="6">
        <v>13</v>
      </c>
      <c r="F376" s="6">
        <v>35</v>
      </c>
      <c r="G376" s="6">
        <v>11</v>
      </c>
    </row>
    <row r="377" spans="1:9" x14ac:dyDescent="0.25">
      <c r="A377" s="6" t="s">
        <v>8</v>
      </c>
      <c r="B377" s="24">
        <f>AVERAGE(B371:B376)</f>
        <v>17.833333333333332</v>
      </c>
      <c r="C377" s="24">
        <f t="shared" ref="C377" si="685">AVERAGE(C371:C376)</f>
        <v>11.666666666666666</v>
      </c>
      <c r="D377" s="24">
        <f t="shared" ref="D377" si="686">AVERAGE(D371:D376)</f>
        <v>15.666666666666666</v>
      </c>
      <c r="E377" s="24">
        <f t="shared" ref="E377" si="687">AVERAGE(E371:E376)</f>
        <v>14.333333333333334</v>
      </c>
      <c r="F377" s="24">
        <f t="shared" ref="F377" si="688">AVERAGE(F371:F376)</f>
        <v>26.4</v>
      </c>
      <c r="G377" s="24">
        <f t="shared" ref="G377" si="689">AVERAGE(G371:G376)</f>
        <v>14.5</v>
      </c>
      <c r="H377" s="24">
        <f t="shared" ref="H377" si="690">AVERAGE(H371:H376)</f>
        <v>18</v>
      </c>
      <c r="I377" s="24" t="e">
        <f t="shared" ref="I377" si="691">AVERAGE(I371:I376)</f>
        <v>#DIV/0!</v>
      </c>
    </row>
    <row r="378" spans="1:9" x14ac:dyDescent="0.25">
      <c r="A378" s="6" t="s">
        <v>9</v>
      </c>
      <c r="B378" s="6">
        <f>STDEV(B371:B377)</f>
        <v>1.7716909687891083</v>
      </c>
      <c r="C378" s="6">
        <f t="shared" ref="C378" si="692">STDEV(C371:C377)</f>
        <v>2.6874192494328439</v>
      </c>
      <c r="D378" s="6">
        <f t="shared" ref="D378" si="693">STDEV(D371:D377)</f>
        <v>2.8674417556808667</v>
      </c>
      <c r="E378" s="6">
        <f t="shared" ref="E378" si="694">STDEV(E371:E377)</f>
        <v>2.8087165910587841</v>
      </c>
      <c r="F378" s="6">
        <f t="shared" ref="F378" si="695">STDEV(F371:F377)</f>
        <v>5.9866518188383031</v>
      </c>
      <c r="G378" s="6">
        <f t="shared" ref="G378" si="696">STDEV(G371:G377)</f>
        <v>3.5</v>
      </c>
      <c r="H378" s="6">
        <f t="shared" ref="H378" si="697">STDEV(H371:H377)</f>
        <v>0</v>
      </c>
      <c r="I378" s="6" t="e">
        <f t="shared" ref="I378" si="698">STDEV(I371:I377)</f>
        <v>#DIV/0!</v>
      </c>
    </row>
    <row r="379" spans="1:9" x14ac:dyDescent="0.25">
      <c r="A379" s="6" t="s">
        <v>10</v>
      </c>
      <c r="B379" s="6">
        <f>COUNT(B371:B376)</f>
        <v>6</v>
      </c>
      <c r="C379" s="6">
        <f t="shared" ref="C379:I379" si="699">COUNT(C371:C376)</f>
        <v>6</v>
      </c>
      <c r="D379" s="6">
        <f t="shared" si="699"/>
        <v>6</v>
      </c>
      <c r="E379" s="6">
        <f t="shared" si="699"/>
        <v>6</v>
      </c>
      <c r="F379" s="6">
        <f t="shared" si="699"/>
        <v>5</v>
      </c>
      <c r="G379" s="6">
        <f t="shared" si="699"/>
        <v>2</v>
      </c>
      <c r="H379" s="6">
        <f t="shared" si="699"/>
        <v>1</v>
      </c>
      <c r="I379" s="6">
        <f t="shared" si="699"/>
        <v>0</v>
      </c>
    </row>
    <row r="380" spans="1:9" x14ac:dyDescent="0.25">
      <c r="A380" s="6" t="s">
        <v>11</v>
      </c>
      <c r="B380" s="6">
        <f>SQRT(B379)</f>
        <v>2.4494897427831779</v>
      </c>
      <c r="C380" s="6">
        <f t="shared" ref="C380" si="700">SQRT(C379)</f>
        <v>2.4494897427831779</v>
      </c>
      <c r="D380" s="6">
        <f t="shared" ref="D380" si="701">SQRT(D379)</f>
        <v>2.4494897427831779</v>
      </c>
      <c r="E380" s="6">
        <f t="shared" ref="E380" si="702">SQRT(E379)</f>
        <v>2.4494897427831779</v>
      </c>
      <c r="F380" s="6">
        <f t="shared" ref="F380" si="703">SQRT(F379)</f>
        <v>2.2360679774997898</v>
      </c>
      <c r="G380" s="6">
        <f t="shared" ref="G380" si="704">SQRT(G379)</f>
        <v>1.4142135623730951</v>
      </c>
      <c r="H380" s="6">
        <f t="shared" ref="H380" si="705">SQRT(H379)</f>
        <v>1</v>
      </c>
      <c r="I380" s="6">
        <f t="shared" ref="I380" si="706">SQRT(I379)</f>
        <v>0</v>
      </c>
    </row>
    <row r="381" spans="1:9" x14ac:dyDescent="0.25">
      <c r="A381" s="6" t="s">
        <v>12</v>
      </c>
      <c r="B381" s="6">
        <f>B378/B380</f>
        <v>0.72328980923841879</v>
      </c>
      <c r="C381" s="6">
        <f t="shared" ref="C381" si="707">C378/C380</f>
        <v>1.0971343143406365</v>
      </c>
      <c r="D381" s="6">
        <f t="shared" ref="D381" si="708">D378/D380</f>
        <v>1.1706281947614119</v>
      </c>
      <c r="E381" s="6">
        <f t="shared" ref="E381" si="709">E378/E380</f>
        <v>1.1466537466972377</v>
      </c>
      <c r="F381" s="6">
        <f t="shared" ref="F381" si="710">F378/F380</f>
        <v>2.6773120849090404</v>
      </c>
      <c r="G381" s="6">
        <f t="shared" ref="G381" si="711">G378/G380</f>
        <v>2.4748737341529163</v>
      </c>
      <c r="H381" s="6">
        <f t="shared" ref="H381" si="712">H378/H380</f>
        <v>0</v>
      </c>
      <c r="I381" s="6" t="e">
        <f t="shared" ref="I381" si="713">I378/I380</f>
        <v>#DIV/0!</v>
      </c>
    </row>
    <row r="382" spans="1:9" x14ac:dyDescent="0.25">
      <c r="B382" s="12"/>
      <c r="C382" s="12"/>
      <c r="D382" s="12"/>
      <c r="E382" s="12"/>
      <c r="F382" s="12"/>
      <c r="G382" s="12"/>
      <c r="H382" s="12"/>
      <c r="I382" s="12"/>
    </row>
    <row r="384" spans="1:9" x14ac:dyDescent="0.25">
      <c r="A384" s="6" t="s">
        <v>24</v>
      </c>
      <c r="B384" s="5" t="s">
        <v>0</v>
      </c>
      <c r="C384" s="5" t="s">
        <v>1</v>
      </c>
      <c r="D384" s="5" t="s">
        <v>2</v>
      </c>
      <c r="E384" s="5" t="s">
        <v>3</v>
      </c>
      <c r="F384" s="5" t="s">
        <v>4</v>
      </c>
      <c r="G384" s="5" t="s">
        <v>5</v>
      </c>
      <c r="H384" s="5" t="s">
        <v>6</v>
      </c>
      <c r="I384" s="5" t="s">
        <v>7</v>
      </c>
    </row>
    <row r="385" spans="1:9" x14ac:dyDescent="0.25">
      <c r="A385" s="6">
        <v>3009</v>
      </c>
      <c r="B385" s="6">
        <v>17</v>
      </c>
      <c r="C385" s="6">
        <v>10</v>
      </c>
      <c r="D385" s="6">
        <v>13</v>
      </c>
      <c r="E385" s="6">
        <v>12</v>
      </c>
      <c r="F385" s="6" t="s">
        <v>13</v>
      </c>
      <c r="G385" s="6" t="s">
        <v>13</v>
      </c>
      <c r="H385" s="6" t="s">
        <v>13</v>
      </c>
      <c r="I385" s="6" t="s">
        <v>13</v>
      </c>
    </row>
    <row r="386" spans="1:9" x14ac:dyDescent="0.25">
      <c r="A386" s="6">
        <v>2975</v>
      </c>
      <c r="B386" s="6">
        <v>19</v>
      </c>
      <c r="C386" s="6">
        <v>13</v>
      </c>
      <c r="D386" s="6">
        <v>19</v>
      </c>
      <c r="E386" s="6">
        <v>19</v>
      </c>
      <c r="F386" s="6">
        <v>23</v>
      </c>
      <c r="G386" s="6">
        <v>23</v>
      </c>
      <c r="H386" s="6">
        <v>22</v>
      </c>
      <c r="I386" s="6">
        <v>20</v>
      </c>
    </row>
    <row r="387" spans="1:9" x14ac:dyDescent="0.25">
      <c r="A387" s="6">
        <v>7657</v>
      </c>
      <c r="B387" s="6">
        <v>21</v>
      </c>
      <c r="C387" s="6">
        <v>13</v>
      </c>
      <c r="D387" s="6">
        <v>18</v>
      </c>
      <c r="E387" s="6">
        <v>18</v>
      </c>
      <c r="F387" s="6">
        <v>28</v>
      </c>
      <c r="G387" s="6">
        <v>27</v>
      </c>
      <c r="H387" s="6">
        <v>23</v>
      </c>
      <c r="I387" s="6">
        <v>21</v>
      </c>
    </row>
    <row r="388" spans="1:9" x14ac:dyDescent="0.25">
      <c r="A388" s="6">
        <v>7655</v>
      </c>
      <c r="B388" s="6">
        <v>19</v>
      </c>
      <c r="C388" s="6">
        <v>9</v>
      </c>
      <c r="D388" s="6">
        <v>17</v>
      </c>
      <c r="E388" s="6">
        <v>20</v>
      </c>
      <c r="F388" s="6">
        <v>24</v>
      </c>
      <c r="G388" s="6">
        <v>19</v>
      </c>
      <c r="H388" s="6">
        <v>15</v>
      </c>
      <c r="I388" s="6">
        <v>21</v>
      </c>
    </row>
    <row r="389" spans="1:9" x14ac:dyDescent="0.25">
      <c r="A389" s="6">
        <v>2983</v>
      </c>
      <c r="B389" s="6">
        <v>14</v>
      </c>
      <c r="C389" s="6">
        <v>9</v>
      </c>
      <c r="D389" s="6">
        <v>12</v>
      </c>
      <c r="E389" s="6">
        <v>18</v>
      </c>
      <c r="F389" s="6">
        <v>17</v>
      </c>
      <c r="G389" s="6">
        <v>13</v>
      </c>
      <c r="H389" s="6">
        <v>15</v>
      </c>
      <c r="I389" s="6">
        <v>15</v>
      </c>
    </row>
    <row r="390" spans="1:9" x14ac:dyDescent="0.25">
      <c r="A390" s="6">
        <v>7650</v>
      </c>
      <c r="B390" s="6">
        <v>18</v>
      </c>
      <c r="C390" s="6">
        <v>10</v>
      </c>
      <c r="D390" s="6">
        <v>21</v>
      </c>
      <c r="E390" s="6">
        <v>21</v>
      </c>
      <c r="F390" s="6">
        <v>27</v>
      </c>
      <c r="G390" s="6">
        <v>20</v>
      </c>
      <c r="H390" s="6">
        <v>18</v>
      </c>
      <c r="I390" s="6">
        <v>21</v>
      </c>
    </row>
    <row r="391" spans="1:9" x14ac:dyDescent="0.25">
      <c r="A391" s="6">
        <v>7675</v>
      </c>
      <c r="B391" s="6">
        <v>17</v>
      </c>
      <c r="C391" s="6">
        <v>10</v>
      </c>
      <c r="D391" s="6">
        <v>17</v>
      </c>
      <c r="E391" s="6">
        <v>20</v>
      </c>
      <c r="F391" s="6">
        <v>27</v>
      </c>
      <c r="G391" s="6">
        <v>20</v>
      </c>
      <c r="H391" s="6">
        <v>26</v>
      </c>
      <c r="I391" s="6">
        <v>19</v>
      </c>
    </row>
    <row r="392" spans="1:9" x14ac:dyDescent="0.25">
      <c r="A392" s="6">
        <v>3014</v>
      </c>
      <c r="B392" s="6">
        <v>17</v>
      </c>
      <c r="C392" s="6">
        <v>11</v>
      </c>
      <c r="D392" s="6">
        <v>14</v>
      </c>
      <c r="E392" s="6">
        <v>14</v>
      </c>
      <c r="F392" s="6">
        <v>15</v>
      </c>
      <c r="G392" s="6">
        <v>17</v>
      </c>
      <c r="H392" s="6">
        <v>16</v>
      </c>
      <c r="I392" s="6">
        <v>19</v>
      </c>
    </row>
    <row r="393" spans="1:9" x14ac:dyDescent="0.25">
      <c r="A393" s="6" t="s">
        <v>8</v>
      </c>
      <c r="B393" s="24">
        <f>AVERAGE(B385:B392)</f>
        <v>17.75</v>
      </c>
      <c r="C393" s="24">
        <f t="shared" ref="C393" si="714">AVERAGE(C385:C392)</f>
        <v>10.625</v>
      </c>
      <c r="D393" s="24">
        <f t="shared" ref="D393" si="715">AVERAGE(D385:D392)</f>
        <v>16.375</v>
      </c>
      <c r="E393" s="24">
        <f t="shared" ref="E393" si="716">AVERAGE(E385:E392)</f>
        <v>17.75</v>
      </c>
      <c r="F393" s="24">
        <f t="shared" ref="F393" si="717">AVERAGE(F385:F392)</f>
        <v>23</v>
      </c>
      <c r="G393" s="24">
        <f t="shared" ref="G393" si="718">AVERAGE(G385:G392)</f>
        <v>19.857142857142858</v>
      </c>
      <c r="H393" s="24">
        <f t="shared" ref="H393" si="719">AVERAGE(H385:H392)</f>
        <v>19.285714285714285</v>
      </c>
      <c r="I393" s="24">
        <f t="shared" ref="I393" si="720">AVERAGE(I385:I392)</f>
        <v>19.428571428571427</v>
      </c>
    </row>
    <row r="394" spans="1:9" x14ac:dyDescent="0.25">
      <c r="A394" s="6" t="s">
        <v>9</v>
      </c>
      <c r="B394" s="6">
        <f>STDEV(B385:B393)</f>
        <v>1.920286436967152</v>
      </c>
      <c r="C394" s="6">
        <f t="shared" ref="C394" si="721">STDEV(C385:C393)</f>
        <v>1.4947825928876748</v>
      </c>
      <c r="D394" s="6">
        <f t="shared" ref="D394" si="722">STDEV(D385:D393)</f>
        <v>2.912795049432761</v>
      </c>
      <c r="E394" s="6">
        <f t="shared" ref="E394" si="723">STDEV(E385:E393)</f>
        <v>2.9474565306378988</v>
      </c>
      <c r="F394" s="6">
        <f t="shared" ref="F394" si="724">STDEV(F385:F393)</f>
        <v>4.7509397566616833</v>
      </c>
      <c r="G394" s="6">
        <f t="shared" ref="G394" si="725">STDEV(G385:G393)</f>
        <v>4.0858141845928797</v>
      </c>
      <c r="H394" s="6">
        <f t="shared" ref="H394" si="726">STDEV(H385:H393)</f>
        <v>4.0607629724434009</v>
      </c>
      <c r="I394" s="6">
        <f t="shared" ref="I394" si="727">STDEV(I385:I393)</f>
        <v>1.9897697538834453</v>
      </c>
    </row>
    <row r="395" spans="1:9" x14ac:dyDescent="0.25">
      <c r="A395" s="6" t="s">
        <v>10</v>
      </c>
      <c r="B395" s="6">
        <f>COUNT(B385:B392)</f>
        <v>8</v>
      </c>
      <c r="C395" s="6">
        <f t="shared" ref="C395:I395" si="728">COUNT(C385:C392)</f>
        <v>8</v>
      </c>
      <c r="D395" s="6">
        <f t="shared" si="728"/>
        <v>8</v>
      </c>
      <c r="E395" s="6">
        <f t="shared" si="728"/>
        <v>8</v>
      </c>
      <c r="F395" s="6">
        <f t="shared" si="728"/>
        <v>7</v>
      </c>
      <c r="G395" s="6">
        <f t="shared" si="728"/>
        <v>7</v>
      </c>
      <c r="H395" s="6">
        <f t="shared" si="728"/>
        <v>7</v>
      </c>
      <c r="I395" s="6">
        <f t="shared" si="728"/>
        <v>7</v>
      </c>
    </row>
    <row r="396" spans="1:9" x14ac:dyDescent="0.25">
      <c r="A396" s="6" t="s">
        <v>11</v>
      </c>
      <c r="B396" s="6">
        <f>SQRT(B395)</f>
        <v>2.8284271247461903</v>
      </c>
      <c r="C396" s="6">
        <f t="shared" ref="C396" si="729">SQRT(C395)</f>
        <v>2.8284271247461903</v>
      </c>
      <c r="D396" s="6">
        <f t="shared" ref="D396" si="730">SQRT(D395)</f>
        <v>2.8284271247461903</v>
      </c>
      <c r="E396" s="6">
        <f t="shared" ref="E396" si="731">SQRT(E395)</f>
        <v>2.8284271247461903</v>
      </c>
      <c r="F396" s="6">
        <f t="shared" ref="F396" si="732">SQRT(F395)</f>
        <v>2.6457513110645907</v>
      </c>
      <c r="G396" s="6">
        <f t="shared" ref="G396" si="733">SQRT(G395)</f>
        <v>2.6457513110645907</v>
      </c>
      <c r="H396" s="6">
        <f t="shared" ref="H396" si="734">SQRT(H395)</f>
        <v>2.6457513110645907</v>
      </c>
      <c r="I396" s="6">
        <f t="shared" ref="I396" si="735">SQRT(I395)</f>
        <v>2.6457513110645907</v>
      </c>
    </row>
    <row r="397" spans="1:9" x14ac:dyDescent="0.25">
      <c r="A397" s="6" t="s">
        <v>12</v>
      </c>
      <c r="B397" s="6">
        <f>B394/B396</f>
        <v>0.67892378070001336</v>
      </c>
      <c r="C397" s="6">
        <f t="shared" ref="C397" si="736">C394/C396</f>
        <v>0.5284854539152426</v>
      </c>
      <c r="D397" s="6">
        <f t="shared" ref="D397" si="737">D394/D396</f>
        <v>1.0298285658302551</v>
      </c>
      <c r="E397" s="6">
        <f t="shared" ref="E397" si="738">E394/E396</f>
        <v>1.0420832500333166</v>
      </c>
      <c r="F397" s="6">
        <f t="shared" ref="F397" si="739">F394/F396</f>
        <v>1.7956864414252194</v>
      </c>
      <c r="G397" s="6">
        <f t="shared" ref="G397" si="740">G394/G396</f>
        <v>1.5442926050932733</v>
      </c>
      <c r="H397" s="6">
        <f t="shared" ref="H397" si="741">H394/H396</f>
        <v>1.5348241368949531</v>
      </c>
      <c r="I397" s="6">
        <f t="shared" ref="I397" si="742">I394/I396</f>
        <v>0.75206227643625612</v>
      </c>
    </row>
    <row r="398" spans="1:9" x14ac:dyDescent="0.25">
      <c r="B398" s="12"/>
      <c r="C398" s="12"/>
      <c r="D398" s="12"/>
      <c r="E398" s="12"/>
      <c r="F398" s="12"/>
      <c r="G398" s="12"/>
      <c r="H398" s="12"/>
      <c r="I398" s="12"/>
    </row>
    <row r="400" spans="1:9" x14ac:dyDescent="0.25">
      <c r="A400" s="6" t="s">
        <v>25</v>
      </c>
      <c r="B400" s="5" t="s">
        <v>0</v>
      </c>
      <c r="C400" s="5" t="s">
        <v>1</v>
      </c>
      <c r="D400" s="5" t="s">
        <v>2</v>
      </c>
      <c r="E400" s="5" t="s">
        <v>3</v>
      </c>
      <c r="F400" s="5" t="s">
        <v>4</v>
      </c>
      <c r="G400" s="5" t="s">
        <v>5</v>
      </c>
      <c r="H400" s="5" t="s">
        <v>6</v>
      </c>
      <c r="I400" s="5" t="s">
        <v>7</v>
      </c>
    </row>
    <row r="401" spans="1:9" x14ac:dyDescent="0.25">
      <c r="A401" s="6">
        <v>2976</v>
      </c>
      <c r="B401" s="6">
        <v>17</v>
      </c>
      <c r="C401" s="6">
        <v>11</v>
      </c>
      <c r="D401" s="6">
        <v>22</v>
      </c>
      <c r="E401" s="6">
        <v>14</v>
      </c>
      <c r="F401" s="6">
        <v>18</v>
      </c>
      <c r="G401" s="6">
        <v>16</v>
      </c>
      <c r="H401" s="6">
        <v>23</v>
      </c>
      <c r="I401" s="6">
        <v>16</v>
      </c>
    </row>
    <row r="402" spans="1:9" x14ac:dyDescent="0.25">
      <c r="A402" s="6">
        <v>7652</v>
      </c>
      <c r="B402" s="6">
        <v>18</v>
      </c>
      <c r="C402" s="6">
        <v>12</v>
      </c>
      <c r="D402" s="6">
        <v>18</v>
      </c>
      <c r="E402" s="6">
        <v>17</v>
      </c>
      <c r="F402" s="6">
        <v>21</v>
      </c>
      <c r="G402" s="6">
        <v>17</v>
      </c>
      <c r="H402" s="6">
        <v>18</v>
      </c>
      <c r="I402" s="6">
        <v>20</v>
      </c>
    </row>
    <row r="403" spans="1:9" x14ac:dyDescent="0.25">
      <c r="A403" s="6">
        <v>7679</v>
      </c>
      <c r="B403" s="6">
        <v>18</v>
      </c>
      <c r="C403" s="6">
        <v>13</v>
      </c>
      <c r="D403" s="6">
        <v>19</v>
      </c>
      <c r="E403" s="6">
        <v>25</v>
      </c>
      <c r="F403" s="6">
        <v>19</v>
      </c>
      <c r="G403" s="6">
        <v>16</v>
      </c>
      <c r="H403" s="6">
        <v>20</v>
      </c>
      <c r="I403" s="6">
        <v>20</v>
      </c>
    </row>
    <row r="404" spans="1:9" x14ac:dyDescent="0.25">
      <c r="A404" s="6">
        <v>7716</v>
      </c>
      <c r="B404" s="6">
        <v>20</v>
      </c>
      <c r="C404" s="6">
        <v>13</v>
      </c>
      <c r="D404" s="6">
        <v>24</v>
      </c>
      <c r="E404" s="6">
        <v>20</v>
      </c>
      <c r="F404" s="6">
        <v>20</v>
      </c>
      <c r="G404" s="6">
        <v>21</v>
      </c>
      <c r="H404" s="6">
        <v>26</v>
      </c>
      <c r="I404" s="6">
        <v>22</v>
      </c>
    </row>
    <row r="405" spans="1:9" x14ac:dyDescent="0.25">
      <c r="A405" s="6">
        <v>7717</v>
      </c>
      <c r="B405" s="6">
        <v>15</v>
      </c>
      <c r="C405" s="6">
        <v>7</v>
      </c>
      <c r="D405" s="6">
        <v>16</v>
      </c>
      <c r="E405" s="6">
        <v>15</v>
      </c>
      <c r="F405" s="6">
        <v>23</v>
      </c>
      <c r="G405" s="6">
        <v>16</v>
      </c>
      <c r="H405" s="6">
        <v>18</v>
      </c>
      <c r="I405" s="6">
        <v>18</v>
      </c>
    </row>
    <row r="406" spans="1:9" x14ac:dyDescent="0.25">
      <c r="A406" s="6">
        <v>9309</v>
      </c>
      <c r="B406" s="6">
        <v>14</v>
      </c>
      <c r="C406" s="6">
        <v>8</v>
      </c>
      <c r="D406" s="6">
        <v>12</v>
      </c>
      <c r="E406" s="6">
        <v>16</v>
      </c>
      <c r="F406" s="6">
        <v>25</v>
      </c>
      <c r="G406" s="6">
        <v>14</v>
      </c>
      <c r="H406" s="6">
        <v>17</v>
      </c>
      <c r="I406" s="6">
        <v>20</v>
      </c>
    </row>
    <row r="407" spans="1:9" x14ac:dyDescent="0.25">
      <c r="A407" s="6">
        <v>2875</v>
      </c>
      <c r="B407" s="6">
        <v>17</v>
      </c>
      <c r="C407" s="6">
        <v>11</v>
      </c>
      <c r="D407" s="6">
        <v>13</v>
      </c>
      <c r="E407" s="6">
        <v>13</v>
      </c>
      <c r="F407" s="6">
        <v>37</v>
      </c>
      <c r="G407" s="6">
        <v>13</v>
      </c>
      <c r="H407" s="6">
        <v>17</v>
      </c>
      <c r="I407" s="6">
        <v>17</v>
      </c>
    </row>
    <row r="408" spans="1:9" x14ac:dyDescent="0.25">
      <c r="A408" s="6">
        <v>3013</v>
      </c>
      <c r="B408" s="6">
        <v>17</v>
      </c>
      <c r="C408" s="6">
        <v>17</v>
      </c>
      <c r="D408" s="6">
        <v>22</v>
      </c>
      <c r="E408" s="6">
        <v>21</v>
      </c>
      <c r="F408" s="6">
        <v>40</v>
      </c>
      <c r="G408" s="6">
        <v>17</v>
      </c>
      <c r="H408" s="6">
        <v>21</v>
      </c>
      <c r="I408" s="6">
        <v>23</v>
      </c>
    </row>
    <row r="409" spans="1:9" x14ac:dyDescent="0.25">
      <c r="A409" s="6" t="s">
        <v>8</v>
      </c>
      <c r="B409" s="24">
        <f>AVERAGE(B401:B408)</f>
        <v>17</v>
      </c>
      <c r="C409" s="24">
        <f t="shared" ref="C409" si="743">AVERAGE(C401:C408)</f>
        <v>11.5</v>
      </c>
      <c r="D409" s="24">
        <f t="shared" ref="D409" si="744">AVERAGE(D401:D408)</f>
        <v>18.25</v>
      </c>
      <c r="E409" s="24">
        <f t="shared" ref="E409" si="745">AVERAGE(E401:E408)</f>
        <v>17.625</v>
      </c>
      <c r="F409" s="24">
        <f t="shared" ref="F409" si="746">AVERAGE(F401:F408)</f>
        <v>25.375</v>
      </c>
      <c r="G409" s="24">
        <f t="shared" ref="G409" si="747">AVERAGE(G401:G408)</f>
        <v>16.25</v>
      </c>
      <c r="H409" s="24">
        <f t="shared" ref="H409" si="748">AVERAGE(H401:H408)</f>
        <v>20</v>
      </c>
      <c r="I409" s="24">
        <f t="shared" ref="I409" si="749">AVERAGE(I401:I408)</f>
        <v>19.5</v>
      </c>
    </row>
    <row r="410" spans="1:9" x14ac:dyDescent="0.25">
      <c r="A410" s="6" t="s">
        <v>9</v>
      </c>
      <c r="B410" s="6">
        <f>STDEV(B401:B409)</f>
        <v>1.7320508075688772</v>
      </c>
      <c r="C410" s="6">
        <f t="shared" ref="C410" si="750">STDEV(C401:C409)</f>
        <v>2.9154759474226504</v>
      </c>
      <c r="D410" s="6">
        <f t="shared" ref="D410" si="751">STDEV(D401:D409)</f>
        <v>4.0850336595920478</v>
      </c>
      <c r="E410" s="6">
        <f t="shared" ref="E410" si="752">STDEV(E401:E409)</f>
        <v>3.8058343369095824</v>
      </c>
      <c r="F410" s="6">
        <f t="shared" ref="F410" si="753">STDEV(F401:F409)</f>
        <v>7.8888766627448295</v>
      </c>
      <c r="G410" s="6">
        <f t="shared" ref="G410" si="754">STDEV(G401:G409)</f>
        <v>2.2220486043288972</v>
      </c>
      <c r="H410" s="6">
        <f t="shared" ref="H410" si="755">STDEV(H401:H409)</f>
        <v>3</v>
      </c>
      <c r="I410" s="6">
        <f t="shared" ref="I410" si="756">STDEV(I401:I409)</f>
        <v>2.2360679774997898</v>
      </c>
    </row>
    <row r="411" spans="1:9" x14ac:dyDescent="0.25">
      <c r="A411" s="6" t="s">
        <v>10</v>
      </c>
      <c r="B411" s="6">
        <f>COUNT(B401:B408)</f>
        <v>8</v>
      </c>
      <c r="C411" s="6">
        <f t="shared" ref="C411:I411" si="757">COUNT(C401:C408)</f>
        <v>8</v>
      </c>
      <c r="D411" s="6">
        <f t="shared" si="757"/>
        <v>8</v>
      </c>
      <c r="E411" s="6">
        <f t="shared" si="757"/>
        <v>8</v>
      </c>
      <c r="F411" s="6">
        <f t="shared" si="757"/>
        <v>8</v>
      </c>
      <c r="G411" s="6">
        <f t="shared" si="757"/>
        <v>8</v>
      </c>
      <c r="H411" s="6">
        <f t="shared" si="757"/>
        <v>8</v>
      </c>
      <c r="I411" s="6">
        <f t="shared" si="757"/>
        <v>8</v>
      </c>
    </row>
    <row r="412" spans="1:9" x14ac:dyDescent="0.25">
      <c r="A412" s="6" t="s">
        <v>11</v>
      </c>
      <c r="B412" s="6">
        <f>SQRT(B411)</f>
        <v>2.8284271247461903</v>
      </c>
      <c r="C412" s="6">
        <f t="shared" ref="C412" si="758">SQRT(C411)</f>
        <v>2.8284271247461903</v>
      </c>
      <c r="D412" s="6">
        <f t="shared" ref="D412" si="759">SQRT(D411)</f>
        <v>2.8284271247461903</v>
      </c>
      <c r="E412" s="6">
        <f t="shared" ref="E412" si="760">SQRT(E411)</f>
        <v>2.8284271247461903</v>
      </c>
      <c r="F412" s="6">
        <f t="shared" ref="F412" si="761">SQRT(F411)</f>
        <v>2.8284271247461903</v>
      </c>
      <c r="G412" s="6">
        <f t="shared" ref="G412" si="762">SQRT(G411)</f>
        <v>2.8284271247461903</v>
      </c>
      <c r="H412" s="6">
        <f t="shared" ref="H412" si="763">SQRT(H411)</f>
        <v>2.8284271247461903</v>
      </c>
      <c r="I412" s="6">
        <f t="shared" ref="I412" si="764">SQRT(I411)</f>
        <v>2.8284271247461903</v>
      </c>
    </row>
    <row r="413" spans="1:9" x14ac:dyDescent="0.25">
      <c r="A413" s="6" t="s">
        <v>12</v>
      </c>
      <c r="B413" s="6">
        <f>B410/B412</f>
        <v>0.61237243569579447</v>
      </c>
      <c r="C413" s="6">
        <f t="shared" ref="C413" si="765">C410/C412</f>
        <v>1.0307764064044151</v>
      </c>
      <c r="D413" s="6">
        <f t="shared" ref="D413" si="766">D410/D412</f>
        <v>1.4442775010364177</v>
      </c>
      <c r="E413" s="6">
        <f t="shared" ref="E413" si="767">E410/E412</f>
        <v>1.3455656338506865</v>
      </c>
      <c r="F413" s="6">
        <f t="shared" ref="F413" si="768">F410/F412</f>
        <v>2.7891390920855845</v>
      </c>
      <c r="G413" s="6">
        <f t="shared" ref="G413" si="769">G410/G412</f>
        <v>0.78561281812353334</v>
      </c>
      <c r="H413" s="6">
        <f t="shared" ref="H413" si="770">H410/H412</f>
        <v>1.0606601717798212</v>
      </c>
      <c r="I413" s="6">
        <f t="shared" ref="I413" si="771">I410/I412</f>
        <v>0.79056941504209477</v>
      </c>
    </row>
    <row r="414" spans="1:9" x14ac:dyDescent="0.25">
      <c r="B414" s="12"/>
      <c r="C414" s="12"/>
      <c r="D414" s="12"/>
      <c r="E414" s="12"/>
      <c r="F414" s="12"/>
      <c r="G414" s="12"/>
      <c r="H414" s="12"/>
      <c r="I414" s="12"/>
    </row>
    <row r="415" spans="1:9" x14ac:dyDescent="0.25">
      <c r="B415" s="12"/>
      <c r="C415" s="12"/>
      <c r="D415" s="12"/>
      <c r="E415" s="12"/>
      <c r="F415" s="12"/>
      <c r="G415" s="12"/>
      <c r="H415" s="12"/>
      <c r="I415" s="12"/>
    </row>
    <row r="417" spans="1:9" x14ac:dyDescent="0.25">
      <c r="A417" s="6" t="s">
        <v>140</v>
      </c>
    </row>
    <row r="419" spans="1:9" x14ac:dyDescent="0.25">
      <c r="A419" s="6" t="s">
        <v>98</v>
      </c>
      <c r="B419" s="5" t="s">
        <v>0</v>
      </c>
      <c r="C419" s="5" t="s">
        <v>1</v>
      </c>
      <c r="D419" s="5" t="s">
        <v>2</v>
      </c>
      <c r="E419" s="5" t="s">
        <v>3</v>
      </c>
      <c r="F419" s="5" t="s">
        <v>4</v>
      </c>
      <c r="G419" s="5" t="s">
        <v>5</v>
      </c>
      <c r="H419" s="5" t="s">
        <v>6</v>
      </c>
      <c r="I419" s="5" t="s">
        <v>7</v>
      </c>
    </row>
    <row r="420" spans="1:9" x14ac:dyDescent="0.25">
      <c r="A420" s="6">
        <v>9920</v>
      </c>
      <c r="B420" s="6" t="s">
        <v>13</v>
      </c>
      <c r="C420" s="6" t="s">
        <v>13</v>
      </c>
      <c r="D420" s="6" t="s">
        <v>13</v>
      </c>
      <c r="E420" s="6" t="s">
        <v>13</v>
      </c>
      <c r="F420" s="6" t="s">
        <v>13</v>
      </c>
      <c r="G420" s="6" t="s">
        <v>13</v>
      </c>
      <c r="H420" s="6" t="s">
        <v>13</v>
      </c>
      <c r="I420" s="6" t="s">
        <v>13</v>
      </c>
    </row>
    <row r="421" spans="1:9" x14ac:dyDescent="0.25">
      <c r="A421" s="6">
        <v>9520</v>
      </c>
      <c r="B421" s="6">
        <v>44</v>
      </c>
      <c r="C421" s="6">
        <v>46</v>
      </c>
      <c r="D421" s="6">
        <v>44</v>
      </c>
      <c r="E421" s="6">
        <v>45</v>
      </c>
      <c r="F421" s="6">
        <v>46</v>
      </c>
      <c r="G421" s="6">
        <v>46</v>
      </c>
      <c r="H421" s="6">
        <v>43</v>
      </c>
      <c r="I421" s="6">
        <v>42</v>
      </c>
    </row>
    <row r="422" spans="1:9" x14ac:dyDescent="0.25">
      <c r="A422" s="6">
        <v>2878</v>
      </c>
      <c r="B422" s="6">
        <v>41</v>
      </c>
      <c r="C422" s="6">
        <v>43</v>
      </c>
      <c r="D422" s="6">
        <v>42</v>
      </c>
      <c r="E422" s="6">
        <v>46</v>
      </c>
      <c r="F422" s="6">
        <v>38</v>
      </c>
      <c r="G422" s="6">
        <v>38</v>
      </c>
      <c r="H422" s="6">
        <v>43</v>
      </c>
      <c r="I422" s="6">
        <v>41</v>
      </c>
    </row>
    <row r="423" spans="1:9" x14ac:dyDescent="0.25">
      <c r="A423" s="6">
        <v>2984</v>
      </c>
      <c r="B423" s="6">
        <v>40</v>
      </c>
      <c r="C423" s="6">
        <v>39</v>
      </c>
      <c r="D423" s="6">
        <v>41</v>
      </c>
      <c r="E423" s="6">
        <v>41</v>
      </c>
      <c r="F423" s="6">
        <v>43</v>
      </c>
      <c r="G423" s="6">
        <v>44</v>
      </c>
      <c r="H423" s="6">
        <v>41</v>
      </c>
      <c r="I423" s="6">
        <v>41</v>
      </c>
    </row>
    <row r="424" spans="1:9" x14ac:dyDescent="0.25">
      <c r="A424" s="6">
        <v>7654</v>
      </c>
      <c r="B424" s="6">
        <v>46</v>
      </c>
      <c r="C424" s="6">
        <v>41</v>
      </c>
      <c r="D424" s="6">
        <v>41</v>
      </c>
      <c r="E424" s="6">
        <v>41</v>
      </c>
      <c r="F424" s="6">
        <v>41</v>
      </c>
      <c r="G424" s="6">
        <v>42</v>
      </c>
      <c r="H424" s="6">
        <v>39</v>
      </c>
      <c r="I424" s="6">
        <v>40</v>
      </c>
    </row>
    <row r="425" spans="1:9" x14ac:dyDescent="0.25">
      <c r="A425" s="6" t="s">
        <v>8</v>
      </c>
      <c r="B425" s="6">
        <f>AVERAGE(B420:B424)</f>
        <v>42.75</v>
      </c>
      <c r="C425" s="6">
        <f t="shared" ref="C425" si="772">AVERAGE(C420:C424)</f>
        <v>42.25</v>
      </c>
      <c r="D425" s="6">
        <f t="shared" ref="D425" si="773">AVERAGE(D420:D424)</f>
        <v>42</v>
      </c>
      <c r="E425" s="6">
        <f t="shared" ref="E425" si="774">AVERAGE(E420:E424)</f>
        <v>43.25</v>
      </c>
      <c r="F425" s="6">
        <f t="shared" ref="F425" si="775">AVERAGE(F420:F424)</f>
        <v>42</v>
      </c>
      <c r="G425" s="6">
        <f t="shared" ref="G425" si="776">AVERAGE(G420:G424)</f>
        <v>42.5</v>
      </c>
      <c r="H425" s="6">
        <f t="shared" ref="H425" si="777">AVERAGE(H420:H424)</f>
        <v>41.5</v>
      </c>
      <c r="I425" s="6">
        <f t="shared" ref="I425" si="778">AVERAGE(I420:I424)</f>
        <v>41</v>
      </c>
    </row>
    <row r="426" spans="1:9" x14ac:dyDescent="0.25">
      <c r="A426" s="6" t="s">
        <v>9</v>
      </c>
      <c r="B426" s="6">
        <f>STDEV(B420:B425)</f>
        <v>2.384848003542364</v>
      </c>
      <c r="C426" s="6">
        <f t="shared" ref="C426" si="779">STDEV(C420:C425)</f>
        <v>2.5860201081971503</v>
      </c>
      <c r="D426" s="6">
        <f t="shared" ref="D426" si="780">STDEV(D420:D425)</f>
        <v>1.2247448713915889</v>
      </c>
      <c r="E426" s="6">
        <f t="shared" ref="E426" si="781">STDEV(E420:E425)</f>
        <v>2.2776083947860748</v>
      </c>
      <c r="F426" s="6">
        <f t="shared" ref="F426" si="782">STDEV(F420:F425)</f>
        <v>2.9154759474226504</v>
      </c>
      <c r="G426" s="6">
        <f t="shared" ref="G426" si="783">STDEV(G420:G425)</f>
        <v>2.9580398915498081</v>
      </c>
      <c r="H426" s="6">
        <f t="shared" ref="H426" si="784">STDEV(H420:H425)</f>
        <v>1.6583123951776999</v>
      </c>
      <c r="I426" s="6">
        <f t="shared" ref="I426" si="785">STDEV(I420:I425)</f>
        <v>0.70710678118654757</v>
      </c>
    </row>
    <row r="427" spans="1:9" x14ac:dyDescent="0.25">
      <c r="A427" s="6" t="s">
        <v>10</v>
      </c>
      <c r="B427" s="6">
        <f>COUNT(B420:B424)</f>
        <v>4</v>
      </c>
      <c r="C427" s="6">
        <f t="shared" ref="C427:I427" si="786">COUNT(C420:C424)</f>
        <v>4</v>
      </c>
      <c r="D427" s="6">
        <f t="shared" si="786"/>
        <v>4</v>
      </c>
      <c r="E427" s="6">
        <f t="shared" si="786"/>
        <v>4</v>
      </c>
      <c r="F427" s="6">
        <f t="shared" si="786"/>
        <v>4</v>
      </c>
      <c r="G427" s="6">
        <f t="shared" si="786"/>
        <v>4</v>
      </c>
      <c r="H427" s="6">
        <f t="shared" si="786"/>
        <v>4</v>
      </c>
      <c r="I427" s="6">
        <f t="shared" si="786"/>
        <v>4</v>
      </c>
    </row>
    <row r="428" spans="1:9" x14ac:dyDescent="0.25">
      <c r="A428" s="6" t="s">
        <v>11</v>
      </c>
      <c r="B428" s="6">
        <f>SQRT(B427)</f>
        <v>2</v>
      </c>
      <c r="C428" s="6">
        <f t="shared" ref="C428" si="787">SQRT(C427)</f>
        <v>2</v>
      </c>
      <c r="D428" s="6">
        <f t="shared" ref="D428" si="788">SQRT(D427)</f>
        <v>2</v>
      </c>
      <c r="E428" s="6">
        <f t="shared" ref="E428" si="789">SQRT(E427)</f>
        <v>2</v>
      </c>
      <c r="F428" s="6">
        <f t="shared" ref="F428" si="790">SQRT(F427)</f>
        <v>2</v>
      </c>
      <c r="G428" s="6">
        <f t="shared" ref="G428" si="791">SQRT(G427)</f>
        <v>2</v>
      </c>
      <c r="H428" s="6">
        <f t="shared" ref="H428" si="792">SQRT(H427)</f>
        <v>2</v>
      </c>
      <c r="I428" s="6">
        <f t="shared" ref="I428" si="793">SQRT(I427)</f>
        <v>2</v>
      </c>
    </row>
    <row r="429" spans="1:9" x14ac:dyDescent="0.25">
      <c r="A429" s="6" t="s">
        <v>12</v>
      </c>
      <c r="B429" s="6">
        <f>B426/B428</f>
        <v>1.192424001771182</v>
      </c>
      <c r="C429" s="6">
        <f t="shared" ref="C429" si="794">C426/C428</f>
        <v>1.2930100540985752</v>
      </c>
      <c r="D429" s="6">
        <f t="shared" ref="D429" si="795">D426/D428</f>
        <v>0.61237243569579447</v>
      </c>
      <c r="E429" s="6">
        <f t="shared" ref="E429" si="796">E426/E428</f>
        <v>1.1388041973930374</v>
      </c>
      <c r="F429" s="6">
        <f t="shared" ref="F429" si="797">F426/F428</f>
        <v>1.4577379737113252</v>
      </c>
      <c r="G429" s="6">
        <f t="shared" ref="G429" si="798">G426/G428</f>
        <v>1.479019945774904</v>
      </c>
      <c r="H429" s="6">
        <f t="shared" ref="H429" si="799">H426/H428</f>
        <v>0.82915619758884995</v>
      </c>
      <c r="I429" s="6">
        <f t="shared" ref="I429" si="800">I426/I428</f>
        <v>0.35355339059327379</v>
      </c>
    </row>
    <row r="431" spans="1:9" x14ac:dyDescent="0.25">
      <c r="A431" s="6" t="s">
        <v>99</v>
      </c>
      <c r="B431" s="5" t="s">
        <v>0</v>
      </c>
      <c r="C431" s="5" t="s">
        <v>1</v>
      </c>
      <c r="D431" s="5" t="s">
        <v>2</v>
      </c>
      <c r="E431" s="5" t="s">
        <v>3</v>
      </c>
      <c r="F431" s="5" t="s">
        <v>4</v>
      </c>
      <c r="G431" s="5" t="s">
        <v>5</v>
      </c>
      <c r="H431" s="5" t="s">
        <v>6</v>
      </c>
      <c r="I431" s="5" t="s">
        <v>7</v>
      </c>
    </row>
    <row r="432" spans="1:9" x14ac:dyDescent="0.25">
      <c r="A432" s="6">
        <v>9913</v>
      </c>
      <c r="B432" s="6" t="s">
        <v>13</v>
      </c>
      <c r="C432" s="6" t="s">
        <v>13</v>
      </c>
      <c r="D432" s="6" t="s">
        <v>13</v>
      </c>
      <c r="E432" s="6" t="s">
        <v>13</v>
      </c>
      <c r="F432" s="6" t="s">
        <v>13</v>
      </c>
      <c r="G432" s="6" t="s">
        <v>13</v>
      </c>
      <c r="H432" s="6" t="s">
        <v>13</v>
      </c>
      <c r="I432" s="6" t="s">
        <v>13</v>
      </c>
    </row>
    <row r="433" spans="1:9" x14ac:dyDescent="0.25">
      <c r="A433" s="6">
        <v>9934</v>
      </c>
      <c r="B433" s="6" t="s">
        <v>13</v>
      </c>
      <c r="C433" s="6" t="s">
        <v>13</v>
      </c>
      <c r="D433" s="6" t="s">
        <v>13</v>
      </c>
      <c r="E433" s="6" t="s">
        <v>13</v>
      </c>
      <c r="F433" s="6" t="s">
        <v>13</v>
      </c>
      <c r="G433" s="6" t="s">
        <v>13</v>
      </c>
      <c r="H433" s="6" t="s">
        <v>13</v>
      </c>
      <c r="I433" s="6" t="s">
        <v>13</v>
      </c>
    </row>
    <row r="434" spans="1:9" x14ac:dyDescent="0.25">
      <c r="A434" s="6">
        <v>9414</v>
      </c>
      <c r="B434" s="6">
        <v>40</v>
      </c>
      <c r="C434" s="6">
        <v>36</v>
      </c>
      <c r="D434" s="6">
        <v>42</v>
      </c>
      <c r="E434" s="6">
        <v>44</v>
      </c>
      <c r="F434" s="6" t="s">
        <v>13</v>
      </c>
      <c r="G434" s="6" t="s">
        <v>13</v>
      </c>
      <c r="H434" s="6" t="s">
        <v>13</v>
      </c>
      <c r="I434" s="6" t="s">
        <v>13</v>
      </c>
    </row>
    <row r="435" spans="1:9" x14ac:dyDescent="0.25">
      <c r="A435" s="6">
        <v>2877</v>
      </c>
      <c r="B435" s="6">
        <v>44</v>
      </c>
      <c r="C435" s="6">
        <v>43</v>
      </c>
      <c r="D435" s="6">
        <v>42</v>
      </c>
      <c r="E435" s="6">
        <v>43</v>
      </c>
      <c r="F435" s="6">
        <v>45</v>
      </c>
      <c r="G435" s="6">
        <v>42</v>
      </c>
      <c r="H435" s="6">
        <v>43</v>
      </c>
      <c r="I435" s="6" t="s">
        <v>13</v>
      </c>
    </row>
    <row r="436" spans="1:9" x14ac:dyDescent="0.25">
      <c r="A436" s="6">
        <v>2880</v>
      </c>
      <c r="B436" s="6">
        <v>44</v>
      </c>
      <c r="C436" s="6">
        <v>42</v>
      </c>
      <c r="D436" s="6">
        <v>44</v>
      </c>
      <c r="E436" s="6">
        <v>41</v>
      </c>
      <c r="F436" s="6">
        <v>40</v>
      </c>
      <c r="G436" s="6">
        <v>42</v>
      </c>
      <c r="H436" s="6">
        <v>39</v>
      </c>
      <c r="I436" s="6">
        <v>37</v>
      </c>
    </row>
    <row r="437" spans="1:9" x14ac:dyDescent="0.25">
      <c r="A437" s="6" t="s">
        <v>8</v>
      </c>
      <c r="B437" s="6">
        <f>AVERAGE(B432:B436)</f>
        <v>42.666666666666664</v>
      </c>
      <c r="C437" s="6">
        <f t="shared" ref="C437" si="801">AVERAGE(C432:C436)</f>
        <v>40.333333333333336</v>
      </c>
      <c r="D437" s="6">
        <f t="shared" ref="D437" si="802">AVERAGE(D432:D436)</f>
        <v>42.666666666666664</v>
      </c>
      <c r="E437" s="6">
        <f t="shared" ref="E437" si="803">AVERAGE(E432:E436)</f>
        <v>42.666666666666664</v>
      </c>
      <c r="F437" s="6">
        <f t="shared" ref="F437" si="804">AVERAGE(F432:F436)</f>
        <v>42.5</v>
      </c>
      <c r="G437" s="6">
        <f t="shared" ref="G437" si="805">AVERAGE(G432:G436)</f>
        <v>42</v>
      </c>
      <c r="H437" s="6">
        <f t="shared" ref="H437" si="806">AVERAGE(H432:H436)</f>
        <v>41</v>
      </c>
      <c r="I437" s="6">
        <f t="shared" ref="I437" si="807">AVERAGE(I432:I436)</f>
        <v>37</v>
      </c>
    </row>
    <row r="438" spans="1:9" x14ac:dyDescent="0.25">
      <c r="A438" s="6" t="s">
        <v>9</v>
      </c>
      <c r="B438" s="6">
        <f>STDEV(B432:B437)</f>
        <v>1.8856180831641267</v>
      </c>
      <c r="C438" s="6">
        <f t="shared" ref="C438" si="808">STDEV(C432:C437)</f>
        <v>3.0912061651652349</v>
      </c>
      <c r="D438" s="6">
        <f t="shared" ref="D438" si="809">STDEV(D432:D437)</f>
        <v>0.94280904158206336</v>
      </c>
      <c r="E438" s="6">
        <f t="shared" ref="E438" si="810">STDEV(E432:E437)</f>
        <v>1.247219128924647</v>
      </c>
      <c r="F438" s="6">
        <f t="shared" ref="F438" si="811">STDEV(F432:F437)</f>
        <v>2.5</v>
      </c>
      <c r="G438" s="6">
        <f t="shared" ref="G438" si="812">STDEV(G432:G437)</f>
        <v>0</v>
      </c>
      <c r="H438" s="6">
        <f t="shared" ref="H438" si="813">STDEV(H432:H437)</f>
        <v>2</v>
      </c>
      <c r="I438" s="6">
        <f t="shared" ref="I438" si="814">STDEV(I432:I437)</f>
        <v>0</v>
      </c>
    </row>
    <row r="439" spans="1:9" x14ac:dyDescent="0.25">
      <c r="A439" s="6" t="s">
        <v>10</v>
      </c>
      <c r="B439" s="6">
        <f>COUNT(B432:B436)</f>
        <v>3</v>
      </c>
      <c r="C439" s="6">
        <f t="shared" ref="C439:I439" si="815">COUNT(C432:C436)</f>
        <v>3</v>
      </c>
      <c r="D439" s="6">
        <f t="shared" si="815"/>
        <v>3</v>
      </c>
      <c r="E439" s="6">
        <f t="shared" si="815"/>
        <v>3</v>
      </c>
      <c r="F439" s="6">
        <f t="shared" si="815"/>
        <v>2</v>
      </c>
      <c r="G439" s="6">
        <f t="shared" si="815"/>
        <v>2</v>
      </c>
      <c r="H439" s="6">
        <f t="shared" si="815"/>
        <v>2</v>
      </c>
      <c r="I439" s="6">
        <f t="shared" si="815"/>
        <v>1</v>
      </c>
    </row>
    <row r="440" spans="1:9" x14ac:dyDescent="0.25">
      <c r="A440" s="6" t="s">
        <v>11</v>
      </c>
      <c r="B440" s="6">
        <f>SQRT(B439)</f>
        <v>1.7320508075688772</v>
      </c>
      <c r="C440" s="6">
        <f t="shared" ref="C440" si="816">SQRT(C439)</f>
        <v>1.7320508075688772</v>
      </c>
      <c r="D440" s="6">
        <f t="shared" ref="D440" si="817">SQRT(D439)</f>
        <v>1.7320508075688772</v>
      </c>
      <c r="E440" s="6">
        <f t="shared" ref="E440" si="818">SQRT(E439)</f>
        <v>1.7320508075688772</v>
      </c>
      <c r="F440" s="6">
        <f t="shared" ref="F440" si="819">SQRT(F439)</f>
        <v>1.4142135623730951</v>
      </c>
      <c r="G440" s="6">
        <f t="shared" ref="G440" si="820">SQRT(G439)</f>
        <v>1.4142135623730951</v>
      </c>
      <c r="H440" s="6">
        <f t="shared" ref="H440" si="821">SQRT(H439)</f>
        <v>1.4142135623730951</v>
      </c>
      <c r="I440" s="6">
        <f t="shared" ref="I440" si="822">SQRT(I439)</f>
        <v>1</v>
      </c>
    </row>
    <row r="441" spans="1:9" x14ac:dyDescent="0.25">
      <c r="A441" s="6" t="s">
        <v>12</v>
      </c>
      <c r="B441" s="6">
        <f>B438/B440</f>
        <v>1.0886621079036347</v>
      </c>
      <c r="C441" s="6">
        <f t="shared" ref="C441" si="823">C438/C440</f>
        <v>1.7847087115787792</v>
      </c>
      <c r="D441" s="6">
        <f t="shared" ref="D441" si="824">D438/D440</f>
        <v>0.54433105395181736</v>
      </c>
      <c r="E441" s="6">
        <f t="shared" ref="E441" si="825">E438/E440</f>
        <v>0.72008229982309557</v>
      </c>
      <c r="F441" s="6">
        <f t="shared" ref="F441" si="826">F438/F440</f>
        <v>1.7677669529663687</v>
      </c>
      <c r="G441" s="6">
        <f t="shared" ref="G441" si="827">G438/G440</f>
        <v>0</v>
      </c>
      <c r="H441" s="6">
        <f t="shared" ref="H441" si="828">H438/H440</f>
        <v>1.4142135623730949</v>
      </c>
      <c r="I441" s="6">
        <f t="shared" ref="I441" si="829">I438/I440</f>
        <v>0</v>
      </c>
    </row>
    <row r="443" spans="1:9" x14ac:dyDescent="0.25">
      <c r="A443" s="6" t="s">
        <v>100</v>
      </c>
      <c r="B443" s="5" t="s">
        <v>0</v>
      </c>
      <c r="C443" s="5" t="s">
        <v>1</v>
      </c>
      <c r="D443" s="5" t="s">
        <v>2</v>
      </c>
      <c r="E443" s="5" t="s">
        <v>3</v>
      </c>
      <c r="F443" s="5" t="s">
        <v>4</v>
      </c>
      <c r="G443" s="5" t="s">
        <v>5</v>
      </c>
      <c r="H443" s="5" t="s">
        <v>6</v>
      </c>
      <c r="I443" s="5" t="s">
        <v>7</v>
      </c>
    </row>
    <row r="444" spans="1:9" x14ac:dyDescent="0.25">
      <c r="A444" s="6">
        <v>9938</v>
      </c>
      <c r="B444" s="6" t="s">
        <v>13</v>
      </c>
      <c r="C444" s="6" t="s">
        <v>13</v>
      </c>
      <c r="D444" s="6" t="s">
        <v>13</v>
      </c>
      <c r="E444" s="6" t="s">
        <v>13</v>
      </c>
      <c r="F444" s="6" t="s">
        <v>13</v>
      </c>
      <c r="G444" s="6" t="s">
        <v>13</v>
      </c>
      <c r="H444" s="6" t="s">
        <v>13</v>
      </c>
      <c r="I444" s="6" t="s">
        <v>13</v>
      </c>
    </row>
    <row r="445" spans="1:9" x14ac:dyDescent="0.25">
      <c r="A445" s="6">
        <v>2820</v>
      </c>
      <c r="B445" s="6">
        <v>43</v>
      </c>
      <c r="C445" s="6">
        <v>42</v>
      </c>
      <c r="D445" s="6">
        <v>42</v>
      </c>
      <c r="E445" s="6">
        <v>43</v>
      </c>
      <c r="F445" s="6">
        <v>48</v>
      </c>
      <c r="G445" s="6">
        <v>42</v>
      </c>
      <c r="H445" s="6">
        <v>44</v>
      </c>
      <c r="I445" s="6">
        <v>41</v>
      </c>
    </row>
    <row r="446" spans="1:9" x14ac:dyDescent="0.25">
      <c r="A446" s="6">
        <v>2821</v>
      </c>
      <c r="B446" s="6">
        <v>45</v>
      </c>
      <c r="C446" s="6">
        <v>42</v>
      </c>
      <c r="D446" s="6">
        <v>48</v>
      </c>
      <c r="E446" s="6">
        <v>48</v>
      </c>
      <c r="F446" s="6">
        <v>48</v>
      </c>
      <c r="G446" s="6">
        <v>42</v>
      </c>
      <c r="H446" s="6">
        <v>46</v>
      </c>
      <c r="I446" s="6">
        <v>50</v>
      </c>
    </row>
    <row r="447" spans="1:9" x14ac:dyDescent="0.25">
      <c r="A447" s="6">
        <v>2890</v>
      </c>
      <c r="B447" s="6">
        <v>42</v>
      </c>
      <c r="C447" s="6">
        <v>38</v>
      </c>
      <c r="D447" s="6">
        <v>45</v>
      </c>
      <c r="E447" s="6">
        <v>42</v>
      </c>
      <c r="F447" s="6">
        <v>44</v>
      </c>
      <c r="G447" s="6">
        <v>42</v>
      </c>
      <c r="H447" s="6">
        <v>42</v>
      </c>
      <c r="I447" s="6">
        <v>44</v>
      </c>
    </row>
    <row r="448" spans="1:9" x14ac:dyDescent="0.25">
      <c r="A448" s="6">
        <v>3012</v>
      </c>
      <c r="B448" s="6">
        <v>43</v>
      </c>
      <c r="C448" s="6">
        <v>41</v>
      </c>
      <c r="D448" s="6">
        <v>44</v>
      </c>
      <c r="E448" s="6">
        <v>44</v>
      </c>
      <c r="F448" s="6" t="s">
        <v>13</v>
      </c>
      <c r="G448" s="6" t="s">
        <v>13</v>
      </c>
      <c r="H448" s="6" t="s">
        <v>13</v>
      </c>
      <c r="I448" s="6" t="s">
        <v>13</v>
      </c>
    </row>
    <row r="449" spans="1:9" x14ac:dyDescent="0.25">
      <c r="A449" s="6" t="s">
        <v>8</v>
      </c>
      <c r="B449" s="6">
        <f>AVERAGE(B444:B448)</f>
        <v>43.25</v>
      </c>
      <c r="C449" s="6">
        <f t="shared" ref="C449" si="830">AVERAGE(C444:C448)</f>
        <v>40.75</v>
      </c>
      <c r="D449" s="6">
        <f t="shared" ref="D449" si="831">AVERAGE(D444:D448)</f>
        <v>44.75</v>
      </c>
      <c r="E449" s="6">
        <f t="shared" ref="E449" si="832">AVERAGE(E444:E448)</f>
        <v>44.25</v>
      </c>
      <c r="F449" s="6">
        <f t="shared" ref="F449" si="833">AVERAGE(F444:F448)</f>
        <v>46.666666666666664</v>
      </c>
      <c r="G449" s="6">
        <f t="shared" ref="G449" si="834">AVERAGE(G444:G448)</f>
        <v>42</v>
      </c>
      <c r="H449" s="6">
        <f t="shared" ref="H449" si="835">AVERAGE(H444:H448)</f>
        <v>44</v>
      </c>
      <c r="I449" s="6">
        <f t="shared" ref="I449" si="836">AVERAGE(I444:I448)</f>
        <v>45</v>
      </c>
    </row>
    <row r="450" spans="1:9" x14ac:dyDescent="0.25">
      <c r="A450" s="6" t="s">
        <v>9</v>
      </c>
      <c r="B450" s="6">
        <f>STDEV(B444:B449)</f>
        <v>1.0897247358851685</v>
      </c>
      <c r="C450" s="6">
        <f t="shared" ref="C450" si="837">STDEV(C444:C449)</f>
        <v>1.6393596310755001</v>
      </c>
      <c r="D450" s="6">
        <f t="shared" ref="D450" si="838">STDEV(D444:D449)</f>
        <v>2.1650635094610968</v>
      </c>
      <c r="E450" s="6">
        <f t="shared" ref="E450" si="839">STDEV(E444:E449)</f>
        <v>2.2776083947860748</v>
      </c>
      <c r="F450" s="6">
        <f t="shared" ref="F450" si="840">STDEV(F444:F449)</f>
        <v>1.8856180831641267</v>
      </c>
      <c r="G450" s="6">
        <f t="shared" ref="G450" si="841">STDEV(G444:G449)</f>
        <v>0</v>
      </c>
      <c r="H450" s="6">
        <f t="shared" ref="H450" si="842">STDEV(H444:H449)</f>
        <v>1.6329931618554521</v>
      </c>
      <c r="I450" s="6">
        <f t="shared" ref="I450" si="843">STDEV(I444:I449)</f>
        <v>3.7416573867739413</v>
      </c>
    </row>
    <row r="451" spans="1:9" x14ac:dyDescent="0.25">
      <c r="A451" s="6" t="s">
        <v>10</v>
      </c>
      <c r="B451" s="6">
        <f>COUNT(B444:B448)</f>
        <v>4</v>
      </c>
      <c r="C451" s="6">
        <f t="shared" ref="C451:I451" si="844">COUNT(C444:C448)</f>
        <v>4</v>
      </c>
      <c r="D451" s="6">
        <f t="shared" si="844"/>
        <v>4</v>
      </c>
      <c r="E451" s="6">
        <f t="shared" si="844"/>
        <v>4</v>
      </c>
      <c r="F451" s="6">
        <f t="shared" si="844"/>
        <v>3</v>
      </c>
      <c r="G451" s="6">
        <f t="shared" si="844"/>
        <v>3</v>
      </c>
      <c r="H451" s="6">
        <f t="shared" si="844"/>
        <v>3</v>
      </c>
      <c r="I451" s="6">
        <f t="shared" si="844"/>
        <v>3</v>
      </c>
    </row>
    <row r="452" spans="1:9" x14ac:dyDescent="0.25">
      <c r="A452" s="6" t="s">
        <v>11</v>
      </c>
      <c r="B452" s="6">
        <f>SQRT(B451)</f>
        <v>2</v>
      </c>
      <c r="C452" s="6">
        <f t="shared" ref="C452" si="845">SQRT(C451)</f>
        <v>2</v>
      </c>
      <c r="D452" s="6">
        <f t="shared" ref="D452" si="846">SQRT(D451)</f>
        <v>2</v>
      </c>
      <c r="E452" s="6">
        <f t="shared" ref="E452" si="847">SQRT(E451)</f>
        <v>2</v>
      </c>
      <c r="F452" s="6">
        <f t="shared" ref="F452" si="848">SQRT(F451)</f>
        <v>1.7320508075688772</v>
      </c>
      <c r="G452" s="6">
        <f t="shared" ref="G452" si="849">SQRT(G451)</f>
        <v>1.7320508075688772</v>
      </c>
      <c r="H452" s="6">
        <f t="shared" ref="H452" si="850">SQRT(H451)</f>
        <v>1.7320508075688772</v>
      </c>
      <c r="I452" s="6">
        <f t="shared" ref="I452" si="851">SQRT(I451)</f>
        <v>1.7320508075688772</v>
      </c>
    </row>
    <row r="453" spans="1:9" x14ac:dyDescent="0.25">
      <c r="A453" s="6" t="s">
        <v>12</v>
      </c>
      <c r="B453" s="6">
        <f>B450/B452</f>
        <v>0.54486236794258425</v>
      </c>
      <c r="C453" s="6">
        <f t="shared" ref="C453" si="852">C450/C452</f>
        <v>0.81967981553775004</v>
      </c>
      <c r="D453" s="6">
        <f t="shared" ref="D453" si="853">D450/D452</f>
        <v>1.0825317547305484</v>
      </c>
      <c r="E453" s="6">
        <f t="shared" ref="E453" si="854">E450/E452</f>
        <v>1.1388041973930374</v>
      </c>
      <c r="F453" s="6">
        <f t="shared" ref="F453" si="855">F450/F452</f>
        <v>1.0886621079036347</v>
      </c>
      <c r="G453" s="6">
        <f t="shared" ref="G453" si="856">G450/G452</f>
        <v>0</v>
      </c>
      <c r="H453" s="6">
        <f t="shared" ref="H453" si="857">H450/H452</f>
        <v>0.94280904158206347</v>
      </c>
      <c r="I453" s="6">
        <f t="shared" ref="I453" si="858">I450/I452</f>
        <v>2.1602468994692869</v>
      </c>
    </row>
    <row r="455" spans="1:9" x14ac:dyDescent="0.25">
      <c r="A455" s="6" t="s">
        <v>26</v>
      </c>
      <c r="B455" s="5" t="s">
        <v>0</v>
      </c>
      <c r="C455" s="5" t="s">
        <v>1</v>
      </c>
      <c r="D455" s="5" t="s">
        <v>2</v>
      </c>
      <c r="E455" s="5" t="s">
        <v>3</v>
      </c>
      <c r="F455" s="5" t="s">
        <v>4</v>
      </c>
      <c r="G455" s="5" t="s">
        <v>5</v>
      </c>
      <c r="H455" s="5" t="s">
        <v>6</v>
      </c>
      <c r="I455" s="5" t="s">
        <v>7</v>
      </c>
    </row>
    <row r="456" spans="1:9" x14ac:dyDescent="0.25">
      <c r="A456" s="6">
        <v>9935</v>
      </c>
      <c r="B456" s="6">
        <v>41</v>
      </c>
      <c r="C456" s="6">
        <v>37</v>
      </c>
      <c r="D456" s="6">
        <v>32</v>
      </c>
      <c r="E456" s="6">
        <v>36</v>
      </c>
      <c r="F456" s="6">
        <v>35</v>
      </c>
      <c r="G456" s="6" t="s">
        <v>13</v>
      </c>
      <c r="H456" s="6" t="s">
        <v>13</v>
      </c>
      <c r="I456" s="6" t="s">
        <v>13</v>
      </c>
    </row>
    <row r="457" spans="1:9" x14ac:dyDescent="0.25">
      <c r="A457" s="6">
        <v>2819</v>
      </c>
      <c r="B457" s="6">
        <v>38</v>
      </c>
      <c r="C457" s="6">
        <v>34</v>
      </c>
      <c r="D457" s="6">
        <v>44</v>
      </c>
      <c r="E457" s="6">
        <v>37</v>
      </c>
      <c r="F457" s="6">
        <v>41</v>
      </c>
      <c r="G457" s="6">
        <v>37</v>
      </c>
      <c r="H457" s="6">
        <v>36</v>
      </c>
    </row>
    <row r="458" spans="1:9" x14ac:dyDescent="0.25">
      <c r="A458" s="6">
        <v>9333</v>
      </c>
      <c r="B458" s="6">
        <v>43</v>
      </c>
      <c r="C458" s="6">
        <v>44</v>
      </c>
      <c r="D458" s="6">
        <v>37</v>
      </c>
      <c r="E458" s="6">
        <v>36</v>
      </c>
      <c r="F458" s="6">
        <v>37</v>
      </c>
      <c r="G458" s="6" t="s">
        <v>13</v>
      </c>
      <c r="H458" s="6" t="s">
        <v>13</v>
      </c>
      <c r="I458" s="6" t="s">
        <v>13</v>
      </c>
    </row>
    <row r="459" spans="1:9" x14ac:dyDescent="0.25">
      <c r="A459" s="6">
        <v>2882</v>
      </c>
      <c r="B459" s="6">
        <v>42</v>
      </c>
      <c r="C459" s="6">
        <v>41</v>
      </c>
      <c r="D459" s="6">
        <v>36</v>
      </c>
      <c r="E459" s="6">
        <v>34</v>
      </c>
      <c r="F459" s="6" t="s">
        <v>13</v>
      </c>
      <c r="G459" s="6" t="s">
        <v>13</v>
      </c>
      <c r="H459" s="6" t="s">
        <v>13</v>
      </c>
      <c r="I459" s="6" t="s">
        <v>13</v>
      </c>
    </row>
    <row r="460" spans="1:9" x14ac:dyDescent="0.25">
      <c r="A460" s="6">
        <v>3006</v>
      </c>
      <c r="B460" s="6">
        <v>40</v>
      </c>
      <c r="C460" s="6">
        <v>37</v>
      </c>
      <c r="D460" s="6">
        <v>38</v>
      </c>
      <c r="E460" s="6">
        <v>36</v>
      </c>
      <c r="F460" s="6">
        <v>41</v>
      </c>
      <c r="G460" s="6" t="s">
        <v>13</v>
      </c>
      <c r="H460" s="6" t="s">
        <v>13</v>
      </c>
      <c r="I460" s="6" t="s">
        <v>13</v>
      </c>
    </row>
    <row r="461" spans="1:9" x14ac:dyDescent="0.25">
      <c r="A461" s="6">
        <v>2970</v>
      </c>
      <c r="B461" s="6">
        <v>40</v>
      </c>
      <c r="C461" s="6">
        <v>38</v>
      </c>
      <c r="D461" s="6">
        <v>38</v>
      </c>
      <c r="E461" s="6">
        <v>35</v>
      </c>
      <c r="F461" s="6">
        <v>41</v>
      </c>
      <c r="G461" s="6">
        <v>38</v>
      </c>
    </row>
    <row r="462" spans="1:9" x14ac:dyDescent="0.25">
      <c r="A462" s="6" t="s">
        <v>8</v>
      </c>
      <c r="B462" s="6">
        <f>AVERAGE(B456:B461)</f>
        <v>40.666666666666664</v>
      </c>
      <c r="C462" s="6">
        <f t="shared" ref="C462" si="859">AVERAGE(C456:C461)</f>
        <v>38.5</v>
      </c>
      <c r="D462" s="6">
        <f t="shared" ref="D462" si="860">AVERAGE(D456:D461)</f>
        <v>37.5</v>
      </c>
      <c r="E462" s="6">
        <f t="shared" ref="E462" si="861">AVERAGE(E456:E461)</f>
        <v>35.666666666666664</v>
      </c>
      <c r="F462" s="6">
        <f t="shared" ref="F462" si="862">AVERAGE(F456:F461)</f>
        <v>39</v>
      </c>
      <c r="G462" s="6">
        <f t="shared" ref="G462" si="863">AVERAGE(G456:G461)</f>
        <v>37.5</v>
      </c>
      <c r="H462" s="6">
        <f t="shared" ref="H462" si="864">AVERAGE(H456:H461)</f>
        <v>36</v>
      </c>
      <c r="I462" s="6" t="e">
        <f t="shared" ref="I462" si="865">AVERAGE(I456:I461)</f>
        <v>#DIV/0!</v>
      </c>
    </row>
    <row r="463" spans="1:9" x14ac:dyDescent="0.25">
      <c r="A463" s="6" t="s">
        <v>9</v>
      </c>
      <c r="B463" s="6">
        <f>STDEV(B456:B462)</f>
        <v>1.5986105077709065</v>
      </c>
      <c r="C463" s="6">
        <f t="shared" ref="C463" si="866">STDEV(C456:C462)</f>
        <v>3.2015621187164243</v>
      </c>
      <c r="D463" s="6">
        <f t="shared" ref="D463" si="867">STDEV(D456:D462)</f>
        <v>3.5472994422987938</v>
      </c>
      <c r="E463" s="6">
        <f t="shared" ref="E463" si="868">STDEV(E456:E462)</f>
        <v>0.94280904158206325</v>
      </c>
      <c r="F463" s="6">
        <f t="shared" ref="F463" si="869">STDEV(F456:F462)</f>
        <v>2.5298221281347035</v>
      </c>
      <c r="G463" s="6">
        <f t="shared" ref="G463" si="870">STDEV(G456:G462)</f>
        <v>0.5</v>
      </c>
      <c r="H463" s="6">
        <f t="shared" ref="H463" si="871">STDEV(H456:H462)</f>
        <v>0</v>
      </c>
      <c r="I463" s="6" t="e">
        <f t="shared" ref="I463" si="872">STDEV(I456:I462)</f>
        <v>#DIV/0!</v>
      </c>
    </row>
    <row r="464" spans="1:9" x14ac:dyDescent="0.25">
      <c r="A464" s="6" t="s">
        <v>10</v>
      </c>
      <c r="B464" s="6">
        <f>COUNT(B456:B461)</f>
        <v>6</v>
      </c>
      <c r="C464" s="6">
        <f t="shared" ref="C464:I464" si="873">COUNT(C456:C461)</f>
        <v>6</v>
      </c>
      <c r="D464" s="6">
        <f t="shared" si="873"/>
        <v>6</v>
      </c>
      <c r="E464" s="6">
        <f t="shared" si="873"/>
        <v>6</v>
      </c>
      <c r="F464" s="6">
        <f t="shared" si="873"/>
        <v>5</v>
      </c>
      <c r="G464" s="6">
        <f t="shared" si="873"/>
        <v>2</v>
      </c>
      <c r="H464" s="6">
        <f t="shared" si="873"/>
        <v>1</v>
      </c>
      <c r="I464" s="6">
        <f t="shared" si="873"/>
        <v>0</v>
      </c>
    </row>
    <row r="465" spans="1:9" x14ac:dyDescent="0.25">
      <c r="A465" s="6" t="s">
        <v>11</v>
      </c>
      <c r="B465" s="6">
        <f>SQRT(B464)</f>
        <v>2.4494897427831779</v>
      </c>
      <c r="C465" s="6">
        <f t="shared" ref="C465" si="874">SQRT(C464)</f>
        <v>2.4494897427831779</v>
      </c>
      <c r="D465" s="6">
        <f t="shared" ref="D465" si="875">SQRT(D464)</f>
        <v>2.4494897427831779</v>
      </c>
      <c r="E465" s="6">
        <f t="shared" ref="E465" si="876">SQRT(E464)</f>
        <v>2.4494897427831779</v>
      </c>
      <c r="F465" s="6">
        <f t="shared" ref="F465" si="877">SQRT(F464)</f>
        <v>2.2360679774997898</v>
      </c>
      <c r="G465" s="6">
        <f t="shared" ref="G465" si="878">SQRT(G464)</f>
        <v>1.4142135623730951</v>
      </c>
      <c r="H465" s="6">
        <f t="shared" ref="H465" si="879">SQRT(H464)</f>
        <v>1</v>
      </c>
      <c r="I465" s="6">
        <f t="shared" ref="I465" si="880">SQRT(I464)</f>
        <v>0</v>
      </c>
    </row>
    <row r="466" spans="1:9" x14ac:dyDescent="0.25">
      <c r="A466" s="6" t="s">
        <v>12</v>
      </c>
      <c r="B466" s="6">
        <f>B463/B465</f>
        <v>0.65263000691504069</v>
      </c>
      <c r="C466" s="6">
        <f t="shared" ref="C466" si="881">C463/C465</f>
        <v>1.3070322617798436</v>
      </c>
      <c r="D466" s="6">
        <f t="shared" ref="D466" si="882">D463/D465</f>
        <v>1.4481789330818975</v>
      </c>
      <c r="E466" s="6">
        <f t="shared" ref="E466" si="883">E463/E465</f>
        <v>0.38490017945975047</v>
      </c>
      <c r="F466" s="6">
        <f t="shared" ref="F466" si="884">F463/F465</f>
        <v>1.131370849898476</v>
      </c>
      <c r="G466" s="6">
        <f t="shared" ref="G466" si="885">G463/G465</f>
        <v>0.35355339059327373</v>
      </c>
      <c r="H466" s="6">
        <f t="shared" ref="H466" si="886">H463/H465</f>
        <v>0</v>
      </c>
      <c r="I466" s="6" t="e">
        <f t="shared" ref="I466" si="887">I463/I465</f>
        <v>#DIV/0!</v>
      </c>
    </row>
    <row r="468" spans="1:9" x14ac:dyDescent="0.25">
      <c r="A468" s="6" t="s">
        <v>27</v>
      </c>
      <c r="B468" s="5" t="s">
        <v>0</v>
      </c>
      <c r="C468" s="5" t="s">
        <v>1</v>
      </c>
      <c r="D468" s="5" t="s">
        <v>2</v>
      </c>
      <c r="E468" s="5" t="s">
        <v>3</v>
      </c>
      <c r="F468" s="5" t="s">
        <v>4</v>
      </c>
      <c r="G468" s="5" t="s">
        <v>5</v>
      </c>
      <c r="H468" s="5" t="s">
        <v>6</v>
      </c>
      <c r="I468" s="5" t="s">
        <v>7</v>
      </c>
    </row>
    <row r="469" spans="1:9" x14ac:dyDescent="0.25">
      <c r="A469" s="6">
        <v>3009</v>
      </c>
      <c r="B469" s="6">
        <v>41</v>
      </c>
      <c r="C469" s="6">
        <v>37</v>
      </c>
      <c r="D469" s="6">
        <v>35</v>
      </c>
      <c r="E469" s="6">
        <v>35</v>
      </c>
      <c r="F469" s="6" t="s">
        <v>13</v>
      </c>
      <c r="G469" s="6" t="s">
        <v>13</v>
      </c>
      <c r="H469" s="6" t="s">
        <v>13</v>
      </c>
      <c r="I469" s="6" t="s">
        <v>13</v>
      </c>
    </row>
    <row r="470" spans="1:9" x14ac:dyDescent="0.25">
      <c r="A470" s="6">
        <v>2975</v>
      </c>
      <c r="B470" s="6">
        <v>41</v>
      </c>
      <c r="C470" s="6">
        <v>41</v>
      </c>
      <c r="D470" s="6">
        <v>42</v>
      </c>
      <c r="E470" s="6">
        <v>43</v>
      </c>
      <c r="F470" s="6">
        <v>41</v>
      </c>
      <c r="G470" s="6">
        <v>42</v>
      </c>
      <c r="H470" s="6">
        <v>41</v>
      </c>
      <c r="I470" s="6">
        <v>40</v>
      </c>
    </row>
    <row r="471" spans="1:9" x14ac:dyDescent="0.25">
      <c r="A471" s="6">
        <v>7657</v>
      </c>
      <c r="B471" s="6">
        <v>44</v>
      </c>
      <c r="C471" s="6">
        <v>44</v>
      </c>
      <c r="D471" s="6">
        <v>45</v>
      </c>
      <c r="E471" s="6">
        <v>43</v>
      </c>
      <c r="F471" s="6">
        <v>44</v>
      </c>
      <c r="G471" s="6">
        <v>44</v>
      </c>
      <c r="H471" s="6">
        <v>41</v>
      </c>
      <c r="I471" s="6">
        <v>41</v>
      </c>
    </row>
    <row r="472" spans="1:9" x14ac:dyDescent="0.25">
      <c r="A472" s="6">
        <v>7655</v>
      </c>
      <c r="B472" s="6">
        <v>44</v>
      </c>
      <c r="C472" s="6">
        <v>39</v>
      </c>
      <c r="D472" s="6">
        <v>42</v>
      </c>
      <c r="E472" s="6">
        <v>43</v>
      </c>
      <c r="F472" s="6">
        <v>45</v>
      </c>
      <c r="G472" s="6">
        <v>43</v>
      </c>
      <c r="H472" s="6">
        <v>43</v>
      </c>
      <c r="I472" s="6">
        <v>43</v>
      </c>
    </row>
    <row r="473" spans="1:9" x14ac:dyDescent="0.25">
      <c r="A473" s="6">
        <v>2983</v>
      </c>
      <c r="B473" s="6">
        <v>39</v>
      </c>
      <c r="C473" s="6">
        <v>33</v>
      </c>
      <c r="D473" s="6">
        <v>36</v>
      </c>
      <c r="E473" s="6">
        <v>39</v>
      </c>
      <c r="F473" s="6">
        <v>39</v>
      </c>
      <c r="G473" s="6">
        <v>42</v>
      </c>
      <c r="H473" s="6">
        <v>44</v>
      </c>
      <c r="I473" s="6">
        <v>43</v>
      </c>
    </row>
    <row r="474" spans="1:9" x14ac:dyDescent="0.25">
      <c r="A474" s="6">
        <v>7650</v>
      </c>
      <c r="B474" s="6">
        <v>41</v>
      </c>
      <c r="C474" s="6">
        <v>38</v>
      </c>
      <c r="D474" s="6">
        <v>41</v>
      </c>
      <c r="E474" s="6">
        <v>36</v>
      </c>
      <c r="F474" s="6">
        <v>39</v>
      </c>
      <c r="G474" s="6">
        <v>41</v>
      </c>
      <c r="H474" s="6">
        <v>41</v>
      </c>
      <c r="I474" s="6">
        <v>46</v>
      </c>
    </row>
    <row r="475" spans="1:9" x14ac:dyDescent="0.25">
      <c r="A475" s="6">
        <v>7675</v>
      </c>
      <c r="B475" s="6">
        <v>40</v>
      </c>
      <c r="C475" s="6">
        <v>38</v>
      </c>
      <c r="D475" s="6">
        <v>42</v>
      </c>
      <c r="E475" s="6">
        <v>42</v>
      </c>
      <c r="F475" s="6">
        <v>43</v>
      </c>
      <c r="G475" s="6">
        <v>41</v>
      </c>
      <c r="H475" s="6">
        <v>42</v>
      </c>
      <c r="I475" s="6">
        <v>42</v>
      </c>
    </row>
    <row r="476" spans="1:9" x14ac:dyDescent="0.25">
      <c r="A476" s="6">
        <v>3014</v>
      </c>
      <c r="B476" s="6">
        <v>42</v>
      </c>
      <c r="C476" s="6">
        <v>33</v>
      </c>
      <c r="D476" s="6">
        <v>43</v>
      </c>
      <c r="E476" s="6">
        <v>45</v>
      </c>
      <c r="F476" s="6">
        <v>41</v>
      </c>
      <c r="G476" s="6">
        <v>42</v>
      </c>
      <c r="H476" s="6">
        <v>39</v>
      </c>
      <c r="I476" s="6">
        <v>40</v>
      </c>
    </row>
    <row r="477" spans="1:9" x14ac:dyDescent="0.25">
      <c r="A477" s="6" t="s">
        <v>8</v>
      </c>
      <c r="B477" s="6">
        <f>AVERAGE(B469:B476)</f>
        <v>41.5</v>
      </c>
      <c r="C477" s="6">
        <f t="shared" ref="C477" si="888">AVERAGE(C469:C476)</f>
        <v>37.875</v>
      </c>
      <c r="D477" s="6">
        <f t="shared" ref="D477" si="889">AVERAGE(D469:D476)</f>
        <v>40.75</v>
      </c>
      <c r="E477" s="6">
        <f t="shared" ref="E477" si="890">AVERAGE(E469:E476)</f>
        <v>40.75</v>
      </c>
      <c r="F477" s="6">
        <f t="shared" ref="F477" si="891">AVERAGE(F469:F476)</f>
        <v>41.714285714285715</v>
      </c>
      <c r="G477" s="6">
        <f t="shared" ref="G477" si="892">AVERAGE(G469:G476)</f>
        <v>42.142857142857146</v>
      </c>
      <c r="H477" s="6">
        <f t="shared" ref="H477" si="893">AVERAGE(H469:H476)</f>
        <v>41.571428571428569</v>
      </c>
      <c r="I477" s="6">
        <f t="shared" ref="I477" si="894">AVERAGE(I469:I476)</f>
        <v>42.142857142857146</v>
      </c>
    </row>
    <row r="478" spans="1:9" x14ac:dyDescent="0.25">
      <c r="A478" s="6" t="s">
        <v>9</v>
      </c>
      <c r="B478" s="6">
        <f>STDEV(B469:B477)</f>
        <v>1.6583123951776999</v>
      </c>
      <c r="C478" s="6">
        <f t="shared" ref="C478" si="895">STDEV(C469:C477)</f>
        <v>3.4798527267687636</v>
      </c>
      <c r="D478" s="6">
        <f t="shared" ref="D478" si="896">STDEV(D469:D477)</f>
        <v>3.2307119958300214</v>
      </c>
      <c r="E478" s="6">
        <f t="shared" ref="E478" si="897">STDEV(E469:E477)</f>
        <v>3.4186985827943359</v>
      </c>
      <c r="F478" s="6">
        <f t="shared" ref="F478" si="898">STDEV(F469:F477)</f>
        <v>2.1852940772540506</v>
      </c>
      <c r="G478" s="6">
        <f t="shared" ref="G478" si="899">STDEV(G469:G477)</f>
        <v>0.9897433186107869</v>
      </c>
      <c r="H478" s="6">
        <f t="shared" ref="H478" si="900">STDEV(H469:H477)</f>
        <v>1.4982983545287878</v>
      </c>
      <c r="I478" s="6">
        <f t="shared" ref="I478" si="901">STDEV(I469:I477)</f>
        <v>1.9587584572574415</v>
      </c>
    </row>
    <row r="479" spans="1:9" x14ac:dyDescent="0.25">
      <c r="A479" s="6" t="s">
        <v>10</v>
      </c>
      <c r="B479" s="6">
        <f>COUNT(B469:B476)</f>
        <v>8</v>
      </c>
      <c r="C479" s="6">
        <f t="shared" ref="C479:I479" si="902">COUNT(C469:C476)</f>
        <v>8</v>
      </c>
      <c r="D479" s="6">
        <f t="shared" si="902"/>
        <v>8</v>
      </c>
      <c r="E479" s="6">
        <f t="shared" si="902"/>
        <v>8</v>
      </c>
      <c r="F479" s="6">
        <f t="shared" si="902"/>
        <v>7</v>
      </c>
      <c r="G479" s="6">
        <f t="shared" si="902"/>
        <v>7</v>
      </c>
      <c r="H479" s="6">
        <f t="shared" si="902"/>
        <v>7</v>
      </c>
      <c r="I479" s="6">
        <f t="shared" si="902"/>
        <v>7</v>
      </c>
    </row>
    <row r="480" spans="1:9" x14ac:dyDescent="0.25">
      <c r="A480" s="6" t="s">
        <v>11</v>
      </c>
      <c r="B480" s="6">
        <f>SQRT(B479)</f>
        <v>2.8284271247461903</v>
      </c>
      <c r="C480" s="6">
        <f t="shared" ref="C480" si="903">SQRT(C479)</f>
        <v>2.8284271247461903</v>
      </c>
      <c r="D480" s="6">
        <f t="shared" ref="D480" si="904">SQRT(D479)</f>
        <v>2.8284271247461903</v>
      </c>
      <c r="E480" s="6">
        <f t="shared" ref="E480" si="905">SQRT(E479)</f>
        <v>2.8284271247461903</v>
      </c>
      <c r="F480" s="6">
        <f t="shared" ref="F480" si="906">SQRT(F479)</f>
        <v>2.6457513110645907</v>
      </c>
      <c r="G480" s="6">
        <f t="shared" ref="G480" si="907">SQRT(G479)</f>
        <v>2.6457513110645907</v>
      </c>
      <c r="H480" s="6">
        <f t="shared" ref="H480" si="908">SQRT(H479)</f>
        <v>2.6457513110645907</v>
      </c>
      <c r="I480" s="6">
        <f t="shared" ref="I480" si="909">SQRT(I479)</f>
        <v>2.6457513110645907</v>
      </c>
    </row>
    <row r="481" spans="1:9" x14ac:dyDescent="0.25">
      <c r="A481" s="6" t="s">
        <v>12</v>
      </c>
      <c r="B481" s="6">
        <f>B478/B480</f>
        <v>0.58630196997792861</v>
      </c>
      <c r="C481" s="6">
        <f t="shared" ref="C481" si="910">C478/C480</f>
        <v>1.2303137303143454</v>
      </c>
      <c r="D481" s="6">
        <f t="shared" ref="D481" si="911">D478/D480</f>
        <v>1.1422291801560664</v>
      </c>
      <c r="E481" s="6">
        <f t="shared" ref="E481" si="912">E478/E480</f>
        <v>1.2086924753633572</v>
      </c>
      <c r="F481" s="6">
        <f t="shared" ref="F481" si="913">F478/F480</f>
        <v>0.8259635242795127</v>
      </c>
      <c r="G481" s="6">
        <f t="shared" ref="G481" si="914">G478/G480</f>
        <v>0.37408781183312972</v>
      </c>
      <c r="H481" s="6">
        <f t="shared" ref="H481" si="915">H478/H480</f>
        <v>0.56630354798006555</v>
      </c>
      <c r="I481" s="6">
        <f t="shared" ref="I481" si="916">I478/I480</f>
        <v>0.74034110804967579</v>
      </c>
    </row>
    <row r="483" spans="1:9" x14ac:dyDescent="0.25">
      <c r="A483" s="6" t="s">
        <v>28</v>
      </c>
      <c r="B483" s="5" t="s">
        <v>0</v>
      </c>
      <c r="C483" s="5" t="s">
        <v>1</v>
      </c>
      <c r="D483" s="5" t="s">
        <v>2</v>
      </c>
      <c r="E483" s="5" t="s">
        <v>3</v>
      </c>
      <c r="F483" s="5" t="s">
        <v>4</v>
      </c>
      <c r="G483" s="5" t="s">
        <v>5</v>
      </c>
      <c r="H483" s="5" t="s">
        <v>6</v>
      </c>
      <c r="I483" s="5" t="s">
        <v>7</v>
      </c>
    </row>
    <row r="484" spans="1:9" x14ac:dyDescent="0.25">
      <c r="A484" s="6">
        <v>2976</v>
      </c>
      <c r="B484" s="6">
        <v>40</v>
      </c>
      <c r="C484" s="6">
        <v>37</v>
      </c>
      <c r="D484" s="6">
        <v>43</v>
      </c>
      <c r="E484" s="6">
        <v>44</v>
      </c>
      <c r="F484" s="6">
        <v>43</v>
      </c>
      <c r="G484" s="6">
        <v>42</v>
      </c>
      <c r="H484" s="6">
        <v>43</v>
      </c>
      <c r="I484" s="6">
        <v>44</v>
      </c>
    </row>
    <row r="485" spans="1:9" x14ac:dyDescent="0.25">
      <c r="A485" s="6">
        <v>7652</v>
      </c>
      <c r="B485" s="6">
        <v>40</v>
      </c>
      <c r="C485" s="6">
        <v>39</v>
      </c>
      <c r="D485" s="6">
        <v>42</v>
      </c>
      <c r="E485" s="6">
        <v>41</v>
      </c>
      <c r="F485" s="6">
        <v>43</v>
      </c>
      <c r="G485" s="6">
        <v>41</v>
      </c>
      <c r="H485" s="6">
        <v>41</v>
      </c>
      <c r="I485" s="6">
        <v>41</v>
      </c>
    </row>
    <row r="486" spans="1:9" x14ac:dyDescent="0.25">
      <c r="A486" s="6">
        <v>7679</v>
      </c>
      <c r="B486" s="6">
        <v>41</v>
      </c>
      <c r="C486" s="6">
        <v>40</v>
      </c>
      <c r="D486" s="6">
        <v>44</v>
      </c>
      <c r="E486" s="6">
        <v>44</v>
      </c>
      <c r="F486" s="6">
        <v>41</v>
      </c>
      <c r="G486" s="6">
        <v>42</v>
      </c>
      <c r="H486" s="6">
        <v>47</v>
      </c>
      <c r="I486" s="6">
        <v>42</v>
      </c>
    </row>
    <row r="487" spans="1:9" x14ac:dyDescent="0.25">
      <c r="A487" s="6">
        <v>7716</v>
      </c>
      <c r="B487" s="6">
        <v>46</v>
      </c>
      <c r="C487" s="6">
        <v>42</v>
      </c>
      <c r="D487" s="6">
        <v>43</v>
      </c>
      <c r="E487" s="6">
        <v>44</v>
      </c>
      <c r="F487" s="6">
        <v>41</v>
      </c>
      <c r="G487" s="6">
        <v>41</v>
      </c>
      <c r="H487" s="6">
        <v>41</v>
      </c>
      <c r="I487" s="6">
        <v>41</v>
      </c>
    </row>
    <row r="488" spans="1:9" x14ac:dyDescent="0.25">
      <c r="A488" s="6">
        <v>7717</v>
      </c>
      <c r="B488" s="6">
        <v>41</v>
      </c>
      <c r="C488" s="6">
        <v>39</v>
      </c>
      <c r="D488" s="6">
        <v>44</v>
      </c>
      <c r="E488" s="6">
        <v>44</v>
      </c>
      <c r="F488" s="6">
        <v>42</v>
      </c>
      <c r="G488" s="6">
        <v>43</v>
      </c>
      <c r="H488" s="6">
        <v>44</v>
      </c>
      <c r="I488" s="6">
        <v>41</v>
      </c>
    </row>
    <row r="489" spans="1:9" x14ac:dyDescent="0.25">
      <c r="A489" s="6">
        <v>9309</v>
      </c>
      <c r="B489" s="6">
        <v>42</v>
      </c>
      <c r="C489" s="6">
        <v>40</v>
      </c>
      <c r="D489" s="6">
        <v>38</v>
      </c>
      <c r="E489" s="6">
        <v>42</v>
      </c>
      <c r="F489" s="6">
        <v>45</v>
      </c>
      <c r="G489" s="6">
        <v>44</v>
      </c>
      <c r="H489" s="6">
        <v>44</v>
      </c>
      <c r="I489" s="6">
        <v>45</v>
      </c>
    </row>
    <row r="490" spans="1:9" x14ac:dyDescent="0.25">
      <c r="A490" s="6">
        <v>2875</v>
      </c>
      <c r="B490" s="6">
        <v>42</v>
      </c>
      <c r="C490" s="6">
        <v>39</v>
      </c>
      <c r="D490" s="6">
        <v>41</v>
      </c>
      <c r="E490" s="6">
        <v>42</v>
      </c>
      <c r="F490" s="6">
        <v>44</v>
      </c>
      <c r="G490" s="6">
        <v>42</v>
      </c>
      <c r="H490" s="6">
        <v>42</v>
      </c>
      <c r="I490" s="6">
        <v>42</v>
      </c>
    </row>
    <row r="491" spans="1:9" x14ac:dyDescent="0.25">
      <c r="A491" s="6">
        <v>3013</v>
      </c>
      <c r="B491" s="6">
        <v>41</v>
      </c>
      <c r="C491" s="6">
        <v>37</v>
      </c>
      <c r="D491" s="6">
        <v>97</v>
      </c>
      <c r="E491" s="6">
        <v>63</v>
      </c>
      <c r="F491" s="6">
        <v>45</v>
      </c>
      <c r="G491" s="6">
        <v>45</v>
      </c>
      <c r="H491" s="6">
        <v>44</v>
      </c>
      <c r="I491" s="6">
        <v>42</v>
      </c>
    </row>
    <row r="492" spans="1:9" x14ac:dyDescent="0.25">
      <c r="A492" s="6" t="s">
        <v>8</v>
      </c>
      <c r="B492" s="6">
        <f>AVERAGE(B484:B491)</f>
        <v>41.625</v>
      </c>
      <c r="C492" s="6">
        <f t="shared" ref="C492" si="917">AVERAGE(C484:C491)</f>
        <v>39.125</v>
      </c>
      <c r="D492" s="6">
        <f t="shared" ref="D492" si="918">AVERAGE(D484:D491)</f>
        <v>49</v>
      </c>
      <c r="E492" s="6">
        <f t="shared" ref="E492" si="919">AVERAGE(E484:E491)</f>
        <v>45.5</v>
      </c>
      <c r="F492" s="6">
        <f t="shared" ref="F492" si="920">AVERAGE(F484:F491)</f>
        <v>43</v>
      </c>
      <c r="G492" s="6">
        <f t="shared" ref="G492" si="921">AVERAGE(G484:G491)</f>
        <v>42.5</v>
      </c>
      <c r="H492" s="6">
        <f t="shared" ref="H492" si="922">AVERAGE(H484:H491)</f>
        <v>43.25</v>
      </c>
      <c r="I492" s="6">
        <f t="shared" ref="I492" si="923">AVERAGE(I484:I491)</f>
        <v>42.25</v>
      </c>
    </row>
    <row r="493" spans="1:9" x14ac:dyDescent="0.25">
      <c r="A493" s="6" t="s">
        <v>9</v>
      </c>
      <c r="B493" s="6">
        <f>STDEV(B484:B492)</f>
        <v>1.7984368212422699</v>
      </c>
      <c r="C493" s="6">
        <f t="shared" ref="C493" si="924">STDEV(C484:C492)</f>
        <v>1.5360257159305635</v>
      </c>
      <c r="D493" s="6">
        <f t="shared" ref="D493" si="925">STDEV(D484:D492)</f>
        <v>18.234582528810471</v>
      </c>
      <c r="E493" s="6">
        <f t="shared" ref="E493" si="926">STDEV(E484:E492)</f>
        <v>6.7082039324993694</v>
      </c>
      <c r="F493" s="6">
        <f t="shared" ref="F493" si="927">STDEV(F484:F492)</f>
        <v>1.5</v>
      </c>
      <c r="G493" s="6">
        <f t="shared" ref="G493" si="928">STDEV(G484:G492)</f>
        <v>1.3228756555322954</v>
      </c>
      <c r="H493" s="6">
        <f t="shared" ref="H493" si="929">STDEV(H484:H492)</f>
        <v>1.8540496217739157</v>
      </c>
      <c r="I493" s="6">
        <f t="shared" ref="I493" si="930">STDEV(I484:I492)</f>
        <v>1.3919410907075054</v>
      </c>
    </row>
    <row r="494" spans="1:9" x14ac:dyDescent="0.25">
      <c r="A494" s="6" t="s">
        <v>10</v>
      </c>
      <c r="B494" s="6">
        <f>COUNT(B484:B491)</f>
        <v>8</v>
      </c>
      <c r="C494" s="6">
        <f t="shared" ref="C494:I494" si="931">COUNT(C484:C491)</f>
        <v>8</v>
      </c>
      <c r="D494" s="6">
        <f t="shared" si="931"/>
        <v>8</v>
      </c>
      <c r="E494" s="6">
        <f t="shared" si="931"/>
        <v>8</v>
      </c>
      <c r="F494" s="6">
        <f t="shared" si="931"/>
        <v>8</v>
      </c>
      <c r="G494" s="6">
        <f t="shared" si="931"/>
        <v>8</v>
      </c>
      <c r="H494" s="6">
        <f t="shared" si="931"/>
        <v>8</v>
      </c>
      <c r="I494" s="6">
        <f t="shared" si="931"/>
        <v>8</v>
      </c>
    </row>
    <row r="495" spans="1:9" x14ac:dyDescent="0.25">
      <c r="A495" s="6" t="s">
        <v>11</v>
      </c>
      <c r="B495" s="6">
        <f>SQRT(B494)</f>
        <v>2.8284271247461903</v>
      </c>
      <c r="C495" s="6">
        <f t="shared" ref="C495" si="932">SQRT(C494)</f>
        <v>2.8284271247461903</v>
      </c>
      <c r="D495" s="6">
        <f t="shared" ref="D495" si="933">SQRT(D494)</f>
        <v>2.8284271247461903</v>
      </c>
      <c r="E495" s="6">
        <f t="shared" ref="E495" si="934">SQRT(E494)</f>
        <v>2.8284271247461903</v>
      </c>
      <c r="F495" s="6">
        <f t="shared" ref="F495" si="935">SQRT(F494)</f>
        <v>2.8284271247461903</v>
      </c>
      <c r="G495" s="6">
        <f t="shared" ref="G495" si="936">SQRT(G494)</f>
        <v>2.8284271247461903</v>
      </c>
      <c r="H495" s="6">
        <f t="shared" ref="H495" si="937">SQRT(H494)</f>
        <v>2.8284271247461903</v>
      </c>
      <c r="I495" s="6">
        <f t="shared" ref="I495" si="938">SQRT(I494)</f>
        <v>2.8284271247461903</v>
      </c>
    </row>
    <row r="496" spans="1:9" x14ac:dyDescent="0.25">
      <c r="A496" s="6" t="s">
        <v>12</v>
      </c>
      <c r="B496" s="6">
        <f>B493/B495</f>
        <v>0.63584343591799386</v>
      </c>
      <c r="C496" s="6">
        <f t="shared" ref="C496" si="939">C493/C495</f>
        <v>0.54306709990571145</v>
      </c>
      <c r="D496" s="6">
        <f t="shared" ref="D496" si="940">D493/D495</f>
        <v>6.4468984791138135</v>
      </c>
      <c r="E496" s="6">
        <f t="shared" ref="E496" si="941">E493/E495</f>
        <v>2.3717082451262845</v>
      </c>
      <c r="F496" s="6">
        <f t="shared" ref="F496" si="942">F493/F495</f>
        <v>0.5303300858899106</v>
      </c>
      <c r="G496" s="6">
        <f t="shared" ref="G496" si="943">G493/G495</f>
        <v>0.46770717334674267</v>
      </c>
      <c r="H496" s="6">
        <f t="shared" ref="H496" si="944">H493/H495</f>
        <v>0.65550553010634471</v>
      </c>
      <c r="I496" s="6">
        <f t="shared" ref="I496" si="945">I493/I495</f>
        <v>0.49212549212573814</v>
      </c>
    </row>
    <row r="499" spans="1:9" x14ac:dyDescent="0.25">
      <c r="A499" s="6" t="s">
        <v>141</v>
      </c>
    </row>
    <row r="501" spans="1:9" x14ac:dyDescent="0.25">
      <c r="A501" s="6" t="s">
        <v>101</v>
      </c>
      <c r="B501" s="5" t="s">
        <v>0</v>
      </c>
      <c r="C501" s="5" t="s">
        <v>1</v>
      </c>
      <c r="D501" s="5" t="s">
        <v>2</v>
      </c>
      <c r="E501" s="5" t="s">
        <v>3</v>
      </c>
      <c r="F501" s="5" t="s">
        <v>4</v>
      </c>
      <c r="G501" s="5" t="s">
        <v>5</v>
      </c>
      <c r="H501" s="5" t="s">
        <v>6</v>
      </c>
      <c r="I501" s="5" t="s">
        <v>7</v>
      </c>
    </row>
    <row r="502" spans="1:9" x14ac:dyDescent="0.25">
      <c r="A502" s="6">
        <v>9920</v>
      </c>
      <c r="B502" s="6">
        <v>4.2</v>
      </c>
      <c r="C502" s="6">
        <v>5.8</v>
      </c>
      <c r="D502" s="6">
        <v>4.7</v>
      </c>
      <c r="E502" s="6">
        <v>4.7</v>
      </c>
      <c r="F502" s="6" t="s">
        <v>13</v>
      </c>
      <c r="G502" s="6" t="s">
        <v>13</v>
      </c>
      <c r="H502" s="6" t="s">
        <v>13</v>
      </c>
      <c r="I502" s="6">
        <v>4.8</v>
      </c>
    </row>
    <row r="503" spans="1:9" x14ac:dyDescent="0.25">
      <c r="A503" s="6">
        <v>9520</v>
      </c>
      <c r="B503" s="6">
        <v>4</v>
      </c>
      <c r="C503" s="6">
        <v>3.2</v>
      </c>
      <c r="D503" s="6">
        <v>4.3</v>
      </c>
      <c r="E503" s="6">
        <v>4.4000000000000004</v>
      </c>
      <c r="F503" s="6">
        <v>4</v>
      </c>
      <c r="G503" s="6">
        <v>4.2</v>
      </c>
      <c r="H503" s="6">
        <v>4.3</v>
      </c>
      <c r="I503" s="6">
        <v>4.7</v>
      </c>
    </row>
    <row r="504" spans="1:9" x14ac:dyDescent="0.25">
      <c r="A504" s="6">
        <v>2878</v>
      </c>
      <c r="B504" s="6">
        <v>6.8</v>
      </c>
      <c r="C504" s="6">
        <v>6.6</v>
      </c>
      <c r="D504" s="6">
        <v>6.3</v>
      </c>
      <c r="E504" s="6">
        <v>5.7</v>
      </c>
      <c r="F504" s="6">
        <v>6.1</v>
      </c>
      <c r="G504" s="6">
        <v>4.7</v>
      </c>
      <c r="H504" s="6">
        <v>4.9000000000000004</v>
      </c>
      <c r="I504" s="6">
        <v>5.0999999999999996</v>
      </c>
    </row>
    <row r="505" spans="1:9" x14ac:dyDescent="0.25">
      <c r="A505" s="6">
        <v>2984</v>
      </c>
      <c r="B505" s="6">
        <v>4.2</v>
      </c>
      <c r="C505" s="6">
        <v>4.3</v>
      </c>
      <c r="D505" s="6">
        <v>4.2</v>
      </c>
      <c r="E505" s="6">
        <v>4.2</v>
      </c>
      <c r="F505" s="6">
        <v>3.8</v>
      </c>
      <c r="G505" s="6">
        <v>3.7</v>
      </c>
      <c r="H505" s="6">
        <v>3.6</v>
      </c>
      <c r="I505" s="6">
        <v>4</v>
      </c>
    </row>
    <row r="506" spans="1:9" x14ac:dyDescent="0.25">
      <c r="A506" s="6">
        <v>7654</v>
      </c>
      <c r="B506" s="6">
        <v>5.0999999999999996</v>
      </c>
      <c r="C506" s="6">
        <v>4.8</v>
      </c>
      <c r="D506" s="6">
        <v>5</v>
      </c>
      <c r="E506" s="6">
        <v>4.8</v>
      </c>
      <c r="F506" s="6">
        <v>4.8</v>
      </c>
      <c r="G506" s="6">
        <v>4.4000000000000004</v>
      </c>
      <c r="H506" s="6">
        <v>4.4000000000000004</v>
      </c>
      <c r="I506" s="6">
        <v>4.8</v>
      </c>
    </row>
    <row r="507" spans="1:9" x14ac:dyDescent="0.25">
      <c r="A507" s="6" t="s">
        <v>8</v>
      </c>
      <c r="B507" s="25">
        <f>AVERAGE(B502:B506)</f>
        <v>4.8599999999999994</v>
      </c>
      <c r="C507" s="25">
        <f t="shared" ref="C507" si="946">AVERAGE(C502:C506)</f>
        <v>4.9399999999999995</v>
      </c>
      <c r="D507" s="25">
        <f t="shared" ref="D507" si="947">AVERAGE(D502:D506)</f>
        <v>4.9000000000000004</v>
      </c>
      <c r="E507" s="25">
        <f t="shared" ref="E507" si="948">AVERAGE(E502:E506)</f>
        <v>4.76</v>
      </c>
      <c r="F507" s="25">
        <f t="shared" ref="F507" si="949">AVERAGE(F502:F506)</f>
        <v>4.6749999999999998</v>
      </c>
      <c r="G507" s="25">
        <f t="shared" ref="G507" si="950">AVERAGE(G502:G506)</f>
        <v>4.25</v>
      </c>
      <c r="H507" s="25">
        <f t="shared" ref="H507" si="951">AVERAGE(H502:H506)</f>
        <v>4.3</v>
      </c>
      <c r="I507" s="25">
        <f t="shared" ref="I507" si="952">AVERAGE(I502:I506)</f>
        <v>4.6800000000000006</v>
      </c>
    </row>
    <row r="508" spans="1:9" x14ac:dyDescent="0.25">
      <c r="A508" s="6" t="s">
        <v>9</v>
      </c>
      <c r="B508" s="6">
        <f>STDEV(B502:B507)</f>
        <v>1.0423051376636323</v>
      </c>
      <c r="C508" s="6">
        <f t="shared" ref="C508" si="953">STDEV(C502:C507)</f>
        <v>1.1791522378386914</v>
      </c>
      <c r="D508" s="6">
        <f t="shared" ref="D508" si="954">STDEV(D502:D507)</f>
        <v>0.756306816047567</v>
      </c>
      <c r="E508" s="6">
        <f t="shared" ref="E508" si="955">STDEV(E502:E507)</f>
        <v>0.51613951602255748</v>
      </c>
      <c r="F508" s="6">
        <f t="shared" ref="F508" si="956">STDEV(F502:F507)</f>
        <v>0.90381137412626067</v>
      </c>
      <c r="G508" s="6">
        <f t="shared" ref="G508" si="957">STDEV(G502:G507)</f>
        <v>0.36400549446402591</v>
      </c>
      <c r="H508" s="6">
        <f t="shared" ref="H508" si="958">STDEV(H502:H507)</f>
        <v>0.46368092477478529</v>
      </c>
      <c r="I508" s="6">
        <f t="shared" ref="I508" si="959">STDEV(I502:I507)</f>
        <v>0.36551333764994121</v>
      </c>
    </row>
    <row r="509" spans="1:9" x14ac:dyDescent="0.25">
      <c r="A509" s="6" t="s">
        <v>10</v>
      </c>
      <c r="B509" s="6">
        <f>COUNT(B502:B506)</f>
        <v>5</v>
      </c>
      <c r="C509" s="6">
        <f t="shared" ref="C509:I509" si="960">COUNT(C502:C506)</f>
        <v>5</v>
      </c>
      <c r="D509" s="6">
        <f t="shared" si="960"/>
        <v>5</v>
      </c>
      <c r="E509" s="6">
        <f t="shared" si="960"/>
        <v>5</v>
      </c>
      <c r="F509" s="6">
        <f t="shared" si="960"/>
        <v>4</v>
      </c>
      <c r="G509" s="6">
        <f t="shared" si="960"/>
        <v>4</v>
      </c>
      <c r="H509" s="6">
        <f t="shared" si="960"/>
        <v>4</v>
      </c>
      <c r="I509" s="6">
        <f t="shared" si="960"/>
        <v>5</v>
      </c>
    </row>
    <row r="510" spans="1:9" x14ac:dyDescent="0.25">
      <c r="A510" s="6" t="s">
        <v>11</v>
      </c>
      <c r="B510" s="6">
        <f>SQRT(B509)</f>
        <v>2.2360679774997898</v>
      </c>
      <c r="C510" s="6">
        <f t="shared" ref="C510" si="961">SQRT(C509)</f>
        <v>2.2360679774997898</v>
      </c>
      <c r="D510" s="6">
        <f t="shared" ref="D510" si="962">SQRT(D509)</f>
        <v>2.2360679774997898</v>
      </c>
      <c r="E510" s="6">
        <f t="shared" ref="E510" si="963">SQRT(E509)</f>
        <v>2.2360679774997898</v>
      </c>
      <c r="F510" s="6">
        <f t="shared" ref="F510" si="964">SQRT(F509)</f>
        <v>2</v>
      </c>
      <c r="G510" s="6">
        <f t="shared" ref="G510" si="965">SQRT(G509)</f>
        <v>2</v>
      </c>
      <c r="H510" s="6">
        <f t="shared" ref="H510" si="966">SQRT(H509)</f>
        <v>2</v>
      </c>
      <c r="I510" s="6">
        <f t="shared" ref="I510" si="967">SQRT(I509)</f>
        <v>2.2360679774997898</v>
      </c>
    </row>
    <row r="511" spans="1:9" x14ac:dyDescent="0.25">
      <c r="A511" s="6" t="s">
        <v>12</v>
      </c>
      <c r="B511" s="6">
        <f>B508/B510</f>
        <v>0.46613302822263158</v>
      </c>
      <c r="C511" s="6">
        <f t="shared" ref="C511" si="968">C508/C510</f>
        <v>0.52733291192566267</v>
      </c>
      <c r="D511" s="6">
        <f t="shared" ref="D511" si="969">D508/D510</f>
        <v>0.33823069050575771</v>
      </c>
      <c r="E511" s="6">
        <f t="shared" ref="E511" si="970">E508/E510</f>
        <v>0.23082460874005606</v>
      </c>
      <c r="F511" s="6">
        <f t="shared" ref="F511" si="971">F508/F510</f>
        <v>0.45190568706313033</v>
      </c>
      <c r="G511" s="6">
        <f t="shared" ref="G511" si="972">G508/G510</f>
        <v>0.18200274723201296</v>
      </c>
      <c r="H511" s="6">
        <f t="shared" ref="H511" si="973">H508/H510</f>
        <v>0.23184046238739264</v>
      </c>
      <c r="I511" s="6">
        <f t="shared" ref="I511" si="974">I508/I510</f>
        <v>0.16346253393362034</v>
      </c>
    </row>
    <row r="513" spans="1:9" x14ac:dyDescent="0.25">
      <c r="A513" s="6" t="s">
        <v>102</v>
      </c>
      <c r="B513" s="5" t="s">
        <v>0</v>
      </c>
      <c r="C513" s="5" t="s">
        <v>1</v>
      </c>
      <c r="D513" s="5" t="s">
        <v>2</v>
      </c>
      <c r="E513" s="5" t="s">
        <v>3</v>
      </c>
      <c r="F513" s="5" t="s">
        <v>4</v>
      </c>
      <c r="G513" s="5" t="s">
        <v>5</v>
      </c>
      <c r="H513" s="5" t="s">
        <v>6</v>
      </c>
      <c r="I513" s="5" t="s">
        <v>7</v>
      </c>
    </row>
    <row r="514" spans="1:9" x14ac:dyDescent="0.25">
      <c r="A514" s="6">
        <v>9913</v>
      </c>
      <c r="B514" s="6">
        <v>6</v>
      </c>
      <c r="C514" s="6">
        <v>2.4</v>
      </c>
      <c r="D514" s="6">
        <v>2.6</v>
      </c>
      <c r="E514" s="6">
        <v>3.2</v>
      </c>
      <c r="F514" s="6">
        <v>2.6</v>
      </c>
      <c r="G514" s="6">
        <v>3.3</v>
      </c>
      <c r="H514" s="6">
        <v>3.6</v>
      </c>
      <c r="I514" s="6">
        <v>3.8</v>
      </c>
    </row>
    <row r="515" spans="1:9" x14ac:dyDescent="0.25">
      <c r="A515" s="6">
        <v>9934</v>
      </c>
      <c r="B515" s="6">
        <v>5.7</v>
      </c>
      <c r="C515" s="6">
        <v>1.9</v>
      </c>
      <c r="D515" s="6">
        <v>2.1</v>
      </c>
      <c r="E515" s="6">
        <v>1.9</v>
      </c>
      <c r="F515" s="6">
        <v>2.4</v>
      </c>
      <c r="G515" s="6">
        <v>3</v>
      </c>
      <c r="H515" s="6">
        <v>2.6</v>
      </c>
      <c r="I515" s="6">
        <v>2.8</v>
      </c>
    </row>
    <row r="516" spans="1:9" x14ac:dyDescent="0.25">
      <c r="A516" s="6">
        <v>9414</v>
      </c>
      <c r="B516" s="6">
        <v>5.5</v>
      </c>
      <c r="C516" s="6">
        <v>4.4000000000000004</v>
      </c>
      <c r="D516" s="6">
        <v>3.1</v>
      </c>
      <c r="E516" s="6">
        <v>2.7</v>
      </c>
      <c r="F516" s="6" t="s">
        <v>13</v>
      </c>
      <c r="G516" s="6" t="s">
        <v>13</v>
      </c>
      <c r="H516" s="6" t="s">
        <v>13</v>
      </c>
      <c r="I516" s="6" t="s">
        <v>13</v>
      </c>
    </row>
    <row r="517" spans="1:9" x14ac:dyDescent="0.25">
      <c r="A517" s="6">
        <v>2877</v>
      </c>
      <c r="B517" s="6">
        <v>7.2</v>
      </c>
      <c r="C517" s="6">
        <v>4.5999999999999996</v>
      </c>
      <c r="D517" s="6">
        <v>4.5</v>
      </c>
      <c r="E517" s="6">
        <v>4.9000000000000004</v>
      </c>
      <c r="F517" s="6">
        <v>4.9000000000000004</v>
      </c>
      <c r="G517" s="6">
        <v>4.9000000000000004</v>
      </c>
      <c r="H517" s="6">
        <v>4.9000000000000004</v>
      </c>
      <c r="I517" s="6" t="s">
        <v>13</v>
      </c>
    </row>
    <row r="518" spans="1:9" x14ac:dyDescent="0.25">
      <c r="A518" s="6">
        <v>2880</v>
      </c>
      <c r="B518" s="6">
        <v>7.4</v>
      </c>
      <c r="C518" s="6">
        <v>3.6</v>
      </c>
      <c r="D518" s="6">
        <v>3.8</v>
      </c>
      <c r="E518" s="6">
        <v>4.7</v>
      </c>
      <c r="F518" s="6">
        <v>3.9</v>
      </c>
      <c r="G518" s="6">
        <v>4.5999999999999996</v>
      </c>
      <c r="H518" s="6">
        <v>4.3</v>
      </c>
      <c r="I518" s="6">
        <v>6.2</v>
      </c>
    </row>
    <row r="519" spans="1:9" x14ac:dyDescent="0.25">
      <c r="A519" s="6" t="s">
        <v>8</v>
      </c>
      <c r="B519" s="25">
        <f>AVERAGE(B514:B518)</f>
        <v>6.3599999999999994</v>
      </c>
      <c r="C519" s="25">
        <f t="shared" ref="C519" si="975">AVERAGE(C514:C518)</f>
        <v>3.38</v>
      </c>
      <c r="D519" s="25">
        <f t="shared" ref="D519" si="976">AVERAGE(D514:D518)</f>
        <v>3.22</v>
      </c>
      <c r="E519" s="25">
        <f t="shared" ref="E519" si="977">AVERAGE(E514:E518)</f>
        <v>3.4799999999999995</v>
      </c>
      <c r="F519" s="25">
        <f t="shared" ref="F519" si="978">AVERAGE(F514:F518)</f>
        <v>3.45</v>
      </c>
      <c r="G519" s="25">
        <f t="shared" ref="G519" si="979">AVERAGE(G514:G518)</f>
        <v>3.9499999999999997</v>
      </c>
      <c r="H519" s="25">
        <f t="shared" ref="H519" si="980">AVERAGE(H514:H518)</f>
        <v>3.8500000000000005</v>
      </c>
      <c r="I519" s="25">
        <f t="shared" ref="I519" si="981">AVERAGE(I514:I518)</f>
        <v>4.2666666666666666</v>
      </c>
    </row>
    <row r="520" spans="1:9" x14ac:dyDescent="0.25">
      <c r="A520" s="6" t="s">
        <v>9</v>
      </c>
      <c r="B520" s="6">
        <f>STDEV(B514:B519)</f>
        <v>0.78638413005350527</v>
      </c>
      <c r="C520" s="6">
        <f t="shared" ref="C520" si="982">STDEV(C514:C519)</f>
        <v>1.0703270528207729</v>
      </c>
      <c r="D520" s="6">
        <f t="shared" ref="D520" si="983">STDEV(D514:D519)</f>
        <v>0.85182157756187504</v>
      </c>
      <c r="E520" s="6">
        <f t="shared" ref="E520" si="984">STDEV(E514:E519)</f>
        <v>1.1565465835840782</v>
      </c>
      <c r="F520" s="6">
        <f t="shared" ref="F520" si="985">STDEV(F514:F519)</f>
        <v>1.0161200716450791</v>
      </c>
      <c r="G520" s="6">
        <f t="shared" ref="G520" si="986">STDEV(G514:G519)</f>
        <v>0.81394102980498406</v>
      </c>
      <c r="H520" s="6">
        <f t="shared" ref="H520" si="987">STDEV(H514:H519)</f>
        <v>0.85586213843118131</v>
      </c>
      <c r="I520" s="6">
        <f t="shared" ref="I520" si="988">STDEV(I514:I519)</f>
        <v>1.42672897060218</v>
      </c>
    </row>
    <row r="521" spans="1:9" x14ac:dyDescent="0.25">
      <c r="A521" s="6" t="s">
        <v>10</v>
      </c>
      <c r="B521" s="6">
        <f>COUNT(B514:B518)</f>
        <v>5</v>
      </c>
      <c r="C521" s="6">
        <f t="shared" ref="C521:I521" si="989">COUNT(C514:C518)</f>
        <v>5</v>
      </c>
      <c r="D521" s="6">
        <f t="shared" si="989"/>
        <v>5</v>
      </c>
      <c r="E521" s="6">
        <f t="shared" si="989"/>
        <v>5</v>
      </c>
      <c r="F521" s="6">
        <f t="shared" si="989"/>
        <v>4</v>
      </c>
      <c r="G521" s="6">
        <f t="shared" si="989"/>
        <v>4</v>
      </c>
      <c r="H521" s="6">
        <f t="shared" si="989"/>
        <v>4</v>
      </c>
      <c r="I521" s="6">
        <f t="shared" si="989"/>
        <v>3</v>
      </c>
    </row>
    <row r="522" spans="1:9" x14ac:dyDescent="0.25">
      <c r="A522" s="6" t="s">
        <v>11</v>
      </c>
      <c r="B522" s="6">
        <f>SQRT(B521)</f>
        <v>2.2360679774997898</v>
      </c>
      <c r="C522" s="6">
        <f t="shared" ref="C522" si="990">SQRT(C521)</f>
        <v>2.2360679774997898</v>
      </c>
      <c r="D522" s="6">
        <f t="shared" ref="D522" si="991">SQRT(D521)</f>
        <v>2.2360679774997898</v>
      </c>
      <c r="E522" s="6">
        <f t="shared" ref="E522" si="992">SQRT(E521)</f>
        <v>2.2360679774997898</v>
      </c>
      <c r="F522" s="6">
        <f t="shared" ref="F522" si="993">SQRT(F521)</f>
        <v>2</v>
      </c>
      <c r="G522" s="6">
        <f t="shared" ref="G522" si="994">SQRT(G521)</f>
        <v>2</v>
      </c>
      <c r="H522" s="6">
        <f t="shared" ref="H522" si="995">SQRT(H521)</f>
        <v>2</v>
      </c>
      <c r="I522" s="6">
        <f t="shared" ref="I522" si="996">SQRT(I521)</f>
        <v>1.7320508075688772</v>
      </c>
    </row>
    <row r="523" spans="1:9" x14ac:dyDescent="0.25">
      <c r="A523" s="6" t="s">
        <v>12</v>
      </c>
      <c r="B523" s="6">
        <f>B520/B522</f>
        <v>0.35168167424533459</v>
      </c>
      <c r="C523" s="6">
        <f t="shared" ref="C523" si="997">C520/C522</f>
        <v>0.47866480965285124</v>
      </c>
      <c r="D523" s="6">
        <f t="shared" ref="D523" si="998">D520/D522</f>
        <v>0.38094619042589239</v>
      </c>
      <c r="E523" s="6">
        <f t="shared" ref="E523" si="999">E520/E522</f>
        <v>0.51722335600782821</v>
      </c>
      <c r="F523" s="6">
        <f t="shared" ref="F523" si="1000">F520/F522</f>
        <v>0.50806003582253956</v>
      </c>
      <c r="G523" s="6">
        <f t="shared" ref="G523" si="1001">G520/G522</f>
        <v>0.40697051490249203</v>
      </c>
      <c r="H523" s="6">
        <f t="shared" ref="H523" si="1002">H520/H522</f>
        <v>0.42793106921559065</v>
      </c>
      <c r="I523" s="6">
        <f t="shared" ref="I523" si="1003">I520/I522</f>
        <v>0.82372235523780635</v>
      </c>
    </row>
    <row r="525" spans="1:9" x14ac:dyDescent="0.25">
      <c r="A525" s="6" t="s">
        <v>103</v>
      </c>
      <c r="B525" s="5" t="s">
        <v>0</v>
      </c>
      <c r="C525" s="5" t="s">
        <v>1</v>
      </c>
      <c r="D525" s="5" t="s">
        <v>2</v>
      </c>
      <c r="E525" s="5" t="s">
        <v>3</v>
      </c>
      <c r="F525" s="5" t="s">
        <v>4</v>
      </c>
      <c r="G525" s="5" t="s">
        <v>5</v>
      </c>
      <c r="H525" s="5" t="s">
        <v>6</v>
      </c>
      <c r="I525" s="5" t="s">
        <v>7</v>
      </c>
    </row>
    <row r="526" spans="1:9" x14ac:dyDescent="0.25">
      <c r="A526" s="6">
        <v>9938</v>
      </c>
      <c r="B526" s="6">
        <v>4.5</v>
      </c>
      <c r="C526" s="6">
        <v>1.8</v>
      </c>
      <c r="D526" s="6">
        <v>2.4</v>
      </c>
      <c r="E526" s="6">
        <v>2.5</v>
      </c>
      <c r="F526" s="6">
        <v>5.3</v>
      </c>
      <c r="G526" s="6" t="s">
        <v>13</v>
      </c>
      <c r="H526" s="6" t="s">
        <v>13</v>
      </c>
      <c r="I526" s="6" t="s">
        <v>13</v>
      </c>
    </row>
    <row r="527" spans="1:9" x14ac:dyDescent="0.25">
      <c r="A527" s="6">
        <v>2820</v>
      </c>
      <c r="B527" s="6">
        <v>4.8</v>
      </c>
      <c r="C527" s="6">
        <v>2.9</v>
      </c>
      <c r="D527" s="6">
        <v>3.3</v>
      </c>
      <c r="E527" s="6">
        <v>3</v>
      </c>
      <c r="F527" s="6">
        <v>9</v>
      </c>
      <c r="G527" s="6">
        <v>4.5</v>
      </c>
      <c r="H527" s="6">
        <v>5.3</v>
      </c>
      <c r="I527" s="6">
        <v>5.8</v>
      </c>
    </row>
    <row r="528" spans="1:9" x14ac:dyDescent="0.25">
      <c r="A528" s="6">
        <v>2821</v>
      </c>
      <c r="B528" s="6">
        <v>7.4</v>
      </c>
      <c r="C528" s="6">
        <v>2.1</v>
      </c>
      <c r="D528" s="6">
        <v>3.2</v>
      </c>
      <c r="E528" s="6">
        <v>3.5</v>
      </c>
      <c r="F528" s="6">
        <v>4.5</v>
      </c>
      <c r="G528" s="6">
        <v>4.5999999999999996</v>
      </c>
      <c r="H528" s="6">
        <v>4.2</v>
      </c>
      <c r="I528" s="6">
        <v>3.9</v>
      </c>
    </row>
    <row r="529" spans="1:9" x14ac:dyDescent="0.25">
      <c r="A529" s="6">
        <v>2890</v>
      </c>
      <c r="B529" s="6">
        <v>6.6</v>
      </c>
      <c r="C529" s="6">
        <v>3.4</v>
      </c>
      <c r="D529" s="6">
        <v>4.3</v>
      </c>
      <c r="E529" s="6">
        <v>4.2</v>
      </c>
      <c r="F529" s="6">
        <v>7.7</v>
      </c>
      <c r="G529" s="6">
        <v>5.0999999999999996</v>
      </c>
      <c r="H529" s="6">
        <v>4.3</v>
      </c>
      <c r="I529" s="6">
        <v>5.3</v>
      </c>
    </row>
    <row r="530" spans="1:9" x14ac:dyDescent="0.25">
      <c r="A530" s="6">
        <v>3012</v>
      </c>
      <c r="B530" s="6">
        <v>4.8</v>
      </c>
      <c r="C530" s="6">
        <v>2</v>
      </c>
      <c r="D530" s="6">
        <v>2.9</v>
      </c>
      <c r="E530" s="6">
        <v>3.3</v>
      </c>
      <c r="F530" s="6" t="s">
        <v>13</v>
      </c>
      <c r="G530" s="6" t="s">
        <v>13</v>
      </c>
      <c r="H530" s="6" t="s">
        <v>13</v>
      </c>
      <c r="I530" s="6" t="s">
        <v>13</v>
      </c>
    </row>
    <row r="531" spans="1:9" x14ac:dyDescent="0.25">
      <c r="A531" s="6" t="s">
        <v>8</v>
      </c>
      <c r="B531" s="25">
        <f>AVERAGE(B526:B530)</f>
        <v>5.620000000000001</v>
      </c>
      <c r="C531" s="25">
        <f t="shared" ref="C531" si="1004">AVERAGE(C526:C530)</f>
        <v>2.4400000000000004</v>
      </c>
      <c r="D531" s="25">
        <f t="shared" ref="D531" si="1005">AVERAGE(D526:D530)</f>
        <v>3.2199999999999998</v>
      </c>
      <c r="E531" s="25">
        <f t="shared" ref="E531" si="1006">AVERAGE(E526:E530)</f>
        <v>3.3</v>
      </c>
      <c r="F531" s="25">
        <f t="shared" ref="F531" si="1007">AVERAGE(F526:F530)</f>
        <v>6.625</v>
      </c>
      <c r="G531" s="25">
        <f t="shared" ref="G531" si="1008">AVERAGE(G526:G530)</f>
        <v>4.7333333333333334</v>
      </c>
      <c r="H531" s="25">
        <f t="shared" ref="H531" si="1009">AVERAGE(H526:H530)</f>
        <v>4.6000000000000005</v>
      </c>
      <c r="I531" s="25">
        <f t="shared" ref="I531" si="1010">AVERAGE(I526:I530)</f>
        <v>5</v>
      </c>
    </row>
    <row r="532" spans="1:9" x14ac:dyDescent="0.25">
      <c r="A532" s="6" t="s">
        <v>9</v>
      </c>
      <c r="B532" s="6">
        <f>STDEV(B526:B531)</f>
        <v>1.1599999999999959</v>
      </c>
      <c r="C532" s="6">
        <f t="shared" ref="C532" si="1011">STDEV(C526:C531)</f>
        <v>0.60860496218811699</v>
      </c>
      <c r="D532" s="6">
        <f t="shared" ref="D532" si="1012">STDEV(D526:D531)</f>
        <v>0.62417946137308944</v>
      </c>
      <c r="E532" s="6">
        <f t="shared" ref="E532" si="1013">STDEV(E526:E531)</f>
        <v>0.5621387729022076</v>
      </c>
      <c r="F532" s="6">
        <f t="shared" ref="F532" si="1014">STDEV(F526:F531)</f>
        <v>1.8074498609919996</v>
      </c>
      <c r="G532" s="6">
        <f t="shared" ref="G532" si="1015">STDEV(G526:G531)</f>
        <v>0.26246692913372693</v>
      </c>
      <c r="H532" s="6">
        <f t="shared" ref="H532" si="1016">STDEV(H526:H531)</f>
        <v>0.49665548085837791</v>
      </c>
      <c r="I532" s="6">
        <f t="shared" ref="I532" si="1017">STDEV(I526:I531)</f>
        <v>0.80415587212098749</v>
      </c>
    </row>
    <row r="533" spans="1:9" x14ac:dyDescent="0.25">
      <c r="A533" s="6" t="s">
        <v>10</v>
      </c>
      <c r="B533" s="6">
        <f>COUNT(B526:B530)</f>
        <v>5</v>
      </c>
      <c r="C533" s="6">
        <f t="shared" ref="C533:I533" si="1018">COUNT(C526:C530)</f>
        <v>5</v>
      </c>
      <c r="D533" s="6">
        <f t="shared" si="1018"/>
        <v>5</v>
      </c>
      <c r="E533" s="6">
        <f t="shared" si="1018"/>
        <v>5</v>
      </c>
      <c r="F533" s="6">
        <f t="shared" si="1018"/>
        <v>4</v>
      </c>
      <c r="G533" s="6">
        <f t="shared" si="1018"/>
        <v>3</v>
      </c>
      <c r="H533" s="6">
        <f t="shared" si="1018"/>
        <v>3</v>
      </c>
      <c r="I533" s="6">
        <f t="shared" si="1018"/>
        <v>3</v>
      </c>
    </row>
    <row r="534" spans="1:9" x14ac:dyDescent="0.25">
      <c r="A534" s="6" t="s">
        <v>11</v>
      </c>
      <c r="B534" s="6">
        <f>SQRT(B533)</f>
        <v>2.2360679774997898</v>
      </c>
      <c r="C534" s="6">
        <f t="shared" ref="C534" si="1019">SQRT(C533)</f>
        <v>2.2360679774997898</v>
      </c>
      <c r="D534" s="6">
        <f t="shared" ref="D534" si="1020">SQRT(D533)</f>
        <v>2.2360679774997898</v>
      </c>
      <c r="E534" s="6">
        <f t="shared" ref="E534" si="1021">SQRT(E533)</f>
        <v>2.2360679774997898</v>
      </c>
      <c r="F534" s="6">
        <f t="shared" ref="F534" si="1022">SQRT(F533)</f>
        <v>2</v>
      </c>
      <c r="G534" s="6">
        <f t="shared" ref="G534" si="1023">SQRT(G533)</f>
        <v>1.7320508075688772</v>
      </c>
      <c r="H534" s="6">
        <f t="shared" ref="H534" si="1024">SQRT(H533)</f>
        <v>1.7320508075688772</v>
      </c>
      <c r="I534" s="6">
        <f t="shared" ref="I534" si="1025">SQRT(I533)</f>
        <v>1.7320508075688772</v>
      </c>
    </row>
    <row r="535" spans="1:9" x14ac:dyDescent="0.25">
      <c r="A535" s="6" t="s">
        <v>12</v>
      </c>
      <c r="B535" s="6">
        <f>B532/B534</f>
        <v>0.5187677707799494</v>
      </c>
      <c r="C535" s="6">
        <f t="shared" ref="C535" si="1026">C532/C534</f>
        <v>0.27217641337926374</v>
      </c>
      <c r="D535" s="6">
        <f t="shared" ref="D535" si="1027">D532/D534</f>
        <v>0.27914154115788642</v>
      </c>
      <c r="E535" s="6">
        <f t="shared" ref="E535" si="1028">E532/E534</f>
        <v>0.25139610179953059</v>
      </c>
      <c r="F535" s="6">
        <f t="shared" ref="F535" si="1029">F532/F534</f>
        <v>0.90372493049599978</v>
      </c>
      <c r="G535" s="6">
        <f t="shared" ref="G535" si="1030">G532/G534</f>
        <v>0.15153535218873168</v>
      </c>
      <c r="H535" s="6">
        <f t="shared" ref="H535" si="1031">H532/H534</f>
        <v>0.28674417556808751</v>
      </c>
      <c r="I535" s="6">
        <f t="shared" ref="I535" si="1032">I532/I534</f>
        <v>0.46427960923947043</v>
      </c>
    </row>
    <row r="537" spans="1:9" x14ac:dyDescent="0.25">
      <c r="A537" s="6" t="s">
        <v>29</v>
      </c>
      <c r="B537" s="5" t="s">
        <v>0</v>
      </c>
      <c r="C537" s="5" t="s">
        <v>1</v>
      </c>
      <c r="D537" s="5" t="s">
        <v>2</v>
      </c>
      <c r="E537" s="5" t="s">
        <v>3</v>
      </c>
      <c r="F537" s="5" t="s">
        <v>4</v>
      </c>
      <c r="G537" s="5" t="s">
        <v>5</v>
      </c>
      <c r="H537" s="5" t="s">
        <v>6</v>
      </c>
      <c r="I537" s="5" t="s">
        <v>7</v>
      </c>
    </row>
    <row r="538" spans="1:9" x14ac:dyDescent="0.25">
      <c r="A538" s="6">
        <v>9935</v>
      </c>
      <c r="B538" s="6">
        <v>4.5999999999999996</v>
      </c>
      <c r="C538" s="6">
        <v>1.9</v>
      </c>
      <c r="D538" s="6">
        <v>1.6</v>
      </c>
      <c r="E538" s="6">
        <v>1.6</v>
      </c>
      <c r="F538" s="6">
        <v>1.1000000000000001</v>
      </c>
      <c r="G538" s="6" t="s">
        <v>13</v>
      </c>
      <c r="H538" s="6" t="s">
        <v>13</v>
      </c>
      <c r="I538" s="6" t="s">
        <v>13</v>
      </c>
    </row>
    <row r="539" spans="1:9" x14ac:dyDescent="0.25">
      <c r="A539" s="6">
        <v>2819</v>
      </c>
      <c r="B539" s="6">
        <v>5.0999999999999996</v>
      </c>
      <c r="C539" s="6">
        <v>2</v>
      </c>
      <c r="D539" s="6">
        <v>3.2</v>
      </c>
      <c r="E539" s="6">
        <v>2.8</v>
      </c>
      <c r="F539" s="6">
        <v>5.3</v>
      </c>
      <c r="G539" s="6">
        <v>2.1</v>
      </c>
      <c r="H539" s="6">
        <v>2.1</v>
      </c>
      <c r="I539" s="6" t="s">
        <v>13</v>
      </c>
    </row>
    <row r="540" spans="1:9" x14ac:dyDescent="0.25">
      <c r="A540" s="6">
        <v>9333</v>
      </c>
      <c r="B540" s="6">
        <v>5.3</v>
      </c>
      <c r="C540" s="6">
        <v>2.2000000000000002</v>
      </c>
      <c r="D540" s="6">
        <v>1.8</v>
      </c>
      <c r="E540" s="6">
        <v>1.6</v>
      </c>
      <c r="F540" s="6">
        <v>1</v>
      </c>
      <c r="G540" s="6" t="s">
        <v>13</v>
      </c>
      <c r="H540" s="6" t="s">
        <v>13</v>
      </c>
      <c r="I540" s="6" t="s">
        <v>13</v>
      </c>
    </row>
    <row r="541" spans="1:9" x14ac:dyDescent="0.25">
      <c r="A541" s="6">
        <v>2882</v>
      </c>
      <c r="B541" s="6">
        <v>7.2</v>
      </c>
      <c r="C541" s="6">
        <v>4</v>
      </c>
      <c r="D541" s="6">
        <v>2.2999999999999998</v>
      </c>
      <c r="E541" s="6">
        <v>2.2999999999999998</v>
      </c>
      <c r="F541" s="6" t="s">
        <v>13</v>
      </c>
      <c r="G541" s="6" t="s">
        <v>13</v>
      </c>
      <c r="H541" s="6" t="s">
        <v>13</v>
      </c>
      <c r="I541" s="6" t="s">
        <v>13</v>
      </c>
    </row>
    <row r="542" spans="1:9" x14ac:dyDescent="0.25">
      <c r="A542" s="6">
        <v>3006</v>
      </c>
      <c r="B542" s="6">
        <v>4.4000000000000004</v>
      </c>
      <c r="C542" s="6">
        <v>3.1</v>
      </c>
      <c r="D542" s="6">
        <v>2.2000000000000002</v>
      </c>
      <c r="E542" s="6">
        <v>1.8</v>
      </c>
      <c r="F542" s="6">
        <v>2.1</v>
      </c>
      <c r="G542" s="6" t="s">
        <v>13</v>
      </c>
      <c r="H542" s="6" t="s">
        <v>13</v>
      </c>
      <c r="I542" s="6" t="s">
        <v>13</v>
      </c>
    </row>
    <row r="543" spans="1:9" x14ac:dyDescent="0.25">
      <c r="A543" s="6">
        <v>2970</v>
      </c>
      <c r="B543" s="6">
        <v>5.8</v>
      </c>
      <c r="C543" s="6">
        <v>2.5</v>
      </c>
      <c r="D543" s="6">
        <v>2.7</v>
      </c>
      <c r="E543" s="6">
        <v>2.2000000000000002</v>
      </c>
      <c r="F543" s="6">
        <v>3.5</v>
      </c>
      <c r="G543" s="6">
        <v>2.4</v>
      </c>
    </row>
    <row r="544" spans="1:9" x14ac:dyDescent="0.25">
      <c r="A544" s="6" t="s">
        <v>8</v>
      </c>
      <c r="B544" s="25">
        <f>AVERAGE(B538:B543)</f>
        <v>5.3999999999999995</v>
      </c>
      <c r="C544" s="25">
        <f t="shared" ref="C544" si="1033">AVERAGE(C538:C543)</f>
        <v>2.6166666666666667</v>
      </c>
      <c r="D544" s="25">
        <f t="shared" ref="D544" si="1034">AVERAGE(D538:D543)</f>
        <v>2.3000000000000003</v>
      </c>
      <c r="E544" s="25">
        <f t="shared" ref="E544" si="1035">AVERAGE(E538:E543)</f>
        <v>2.0500000000000003</v>
      </c>
      <c r="F544" s="25">
        <f t="shared" ref="F544" si="1036">AVERAGE(F538:F543)</f>
        <v>2.6</v>
      </c>
      <c r="G544" s="25">
        <f t="shared" ref="G544" si="1037">AVERAGE(G538:G543)</f>
        <v>2.25</v>
      </c>
      <c r="H544" s="25">
        <f t="shared" ref="H544" si="1038">AVERAGE(H538:H543)</f>
        <v>2.1</v>
      </c>
      <c r="I544" s="25" t="e">
        <f t="shared" ref="I544" si="1039">AVERAGE(I538:I543)</f>
        <v>#DIV/0!</v>
      </c>
    </row>
    <row r="545" spans="1:9" x14ac:dyDescent="0.25">
      <c r="A545" s="6" t="s">
        <v>9</v>
      </c>
      <c r="B545" s="6">
        <f>STDEV(B538:B544)</f>
        <v>0.92556289179432782</v>
      </c>
      <c r="C545" s="6">
        <f t="shared" ref="C545" si="1040">STDEV(C538:C544)</f>
        <v>0.73352270282217935</v>
      </c>
      <c r="D545" s="6">
        <f t="shared" ref="D545" si="1041">STDEV(D538:D544)</f>
        <v>0.53541261347363245</v>
      </c>
      <c r="E545" s="6">
        <f t="shared" ref="E545" si="1042">STDEV(E538:E544)</f>
        <v>0.43108390521258444</v>
      </c>
      <c r="F545" s="6">
        <f t="shared" ref="F545" si="1043">STDEV(F538:F544)</f>
        <v>1.62234398325386</v>
      </c>
      <c r="G545" s="6">
        <f t="shared" ref="G545" si="1044">STDEV(G538:G544)</f>
        <v>0.14999999999999991</v>
      </c>
      <c r="H545" s="6">
        <f t="shared" ref="H545" si="1045">STDEV(H538:H544)</f>
        <v>0</v>
      </c>
      <c r="I545" s="6" t="e">
        <f t="shared" ref="I545" si="1046">STDEV(I538:I544)</f>
        <v>#DIV/0!</v>
      </c>
    </row>
    <row r="546" spans="1:9" x14ac:dyDescent="0.25">
      <c r="A546" s="6" t="s">
        <v>10</v>
      </c>
      <c r="B546" s="6">
        <f>COUNT(B538:B543)</f>
        <v>6</v>
      </c>
      <c r="C546" s="6">
        <f t="shared" ref="C546:I546" si="1047">COUNT(C538:C543)</f>
        <v>6</v>
      </c>
      <c r="D546" s="6">
        <f t="shared" si="1047"/>
        <v>6</v>
      </c>
      <c r="E546" s="6">
        <f t="shared" si="1047"/>
        <v>6</v>
      </c>
      <c r="F546" s="6">
        <f t="shared" si="1047"/>
        <v>5</v>
      </c>
      <c r="G546" s="6">
        <f t="shared" si="1047"/>
        <v>2</v>
      </c>
      <c r="H546" s="6">
        <f t="shared" si="1047"/>
        <v>1</v>
      </c>
      <c r="I546" s="6">
        <f t="shared" si="1047"/>
        <v>0</v>
      </c>
    </row>
    <row r="547" spans="1:9" x14ac:dyDescent="0.25">
      <c r="A547" s="6" t="s">
        <v>11</v>
      </c>
      <c r="B547" s="6">
        <f>SQRT(B546)</f>
        <v>2.4494897427831779</v>
      </c>
      <c r="C547" s="6">
        <f t="shared" ref="C547" si="1048">SQRT(C546)</f>
        <v>2.4494897427831779</v>
      </c>
      <c r="D547" s="6">
        <f t="shared" ref="D547" si="1049">SQRT(D546)</f>
        <v>2.4494897427831779</v>
      </c>
      <c r="E547" s="6">
        <f t="shared" ref="E547" si="1050">SQRT(E546)</f>
        <v>2.4494897427831779</v>
      </c>
      <c r="F547" s="6">
        <f t="shared" ref="F547" si="1051">SQRT(F546)</f>
        <v>2.2360679774997898</v>
      </c>
      <c r="G547" s="6">
        <f t="shared" ref="G547" si="1052">SQRT(G546)</f>
        <v>1.4142135623730951</v>
      </c>
      <c r="H547" s="6">
        <f t="shared" ref="H547" si="1053">SQRT(H546)</f>
        <v>1</v>
      </c>
      <c r="I547" s="6">
        <f t="shared" ref="I547" si="1054">SQRT(I546)</f>
        <v>0</v>
      </c>
    </row>
    <row r="548" spans="1:9" x14ac:dyDescent="0.25">
      <c r="A548" s="6" t="s">
        <v>12</v>
      </c>
      <c r="B548" s="6">
        <f>B545/B547</f>
        <v>0.37785946829182382</v>
      </c>
      <c r="C548" s="6">
        <f t="shared" ref="C548" si="1055">C545/C547</f>
        <v>0.29945938944358697</v>
      </c>
      <c r="D548" s="6">
        <f t="shared" ref="D548" si="1056">D545/D547</f>
        <v>0.21858128414339953</v>
      </c>
      <c r="E548" s="6">
        <f t="shared" ref="E548" si="1057">E545/E547</f>
        <v>0.17598926734952358</v>
      </c>
      <c r="F548" s="6">
        <f t="shared" ref="F548" si="1058">F545/F547</f>
        <v>0.72553428588868218</v>
      </c>
      <c r="G548" s="6">
        <f t="shared" ref="G548" si="1059">G545/G547</f>
        <v>0.10606601717798206</v>
      </c>
      <c r="H548" s="6">
        <f t="shared" ref="H548" si="1060">H545/H547</f>
        <v>0</v>
      </c>
      <c r="I548" s="6" t="e">
        <f t="shared" ref="I548" si="1061">I545/I547</f>
        <v>#DIV/0!</v>
      </c>
    </row>
    <row r="550" spans="1:9" x14ac:dyDescent="0.25">
      <c r="A550" s="6" t="s">
        <v>30</v>
      </c>
      <c r="B550" s="5" t="s">
        <v>0</v>
      </c>
      <c r="C550" s="5" t="s">
        <v>1</v>
      </c>
      <c r="D550" s="5" t="s">
        <v>2</v>
      </c>
      <c r="E550" s="5" t="s">
        <v>3</v>
      </c>
      <c r="F550" s="5" t="s">
        <v>4</v>
      </c>
      <c r="G550" s="5" t="s">
        <v>5</v>
      </c>
      <c r="H550" s="5" t="s">
        <v>6</v>
      </c>
      <c r="I550" s="5" t="s">
        <v>7</v>
      </c>
    </row>
    <row r="551" spans="1:9" x14ac:dyDescent="0.25">
      <c r="A551" s="6">
        <v>3009</v>
      </c>
      <c r="B551" s="6">
        <v>5.7</v>
      </c>
      <c r="C551" s="6">
        <v>1.3</v>
      </c>
      <c r="D551" s="6">
        <v>3.8</v>
      </c>
      <c r="E551" s="6">
        <v>3.4</v>
      </c>
      <c r="F551" s="6" t="s">
        <v>13</v>
      </c>
      <c r="G551" s="6" t="s">
        <v>13</v>
      </c>
      <c r="H551" s="6" t="s">
        <v>13</v>
      </c>
      <c r="I551" s="6" t="s">
        <v>13</v>
      </c>
    </row>
    <row r="552" spans="1:9" x14ac:dyDescent="0.25">
      <c r="A552" s="6">
        <v>2975</v>
      </c>
      <c r="B552" s="6">
        <v>6.1</v>
      </c>
      <c r="C552" s="6">
        <v>3.4</v>
      </c>
      <c r="D552" s="6">
        <v>4.5999999999999996</v>
      </c>
      <c r="E552" s="6">
        <v>6.3</v>
      </c>
      <c r="F552" s="6">
        <v>7.8</v>
      </c>
      <c r="G552" s="6">
        <v>5.4</v>
      </c>
      <c r="H552" s="6">
        <v>5</v>
      </c>
      <c r="I552" s="6">
        <v>5.5</v>
      </c>
    </row>
    <row r="553" spans="1:9" x14ac:dyDescent="0.25">
      <c r="A553" s="6">
        <v>7657</v>
      </c>
      <c r="B553" s="6">
        <v>6.7</v>
      </c>
      <c r="C553" s="6">
        <v>2.8</v>
      </c>
      <c r="D553" s="6">
        <v>3.6</v>
      </c>
      <c r="E553" s="6">
        <v>3.5</v>
      </c>
      <c r="F553" s="6">
        <v>5.6</v>
      </c>
      <c r="G553" s="6">
        <v>3.5</v>
      </c>
      <c r="H553" s="6">
        <v>4.0999999999999996</v>
      </c>
      <c r="I553" s="6">
        <v>5.0999999999999996</v>
      </c>
    </row>
    <row r="554" spans="1:9" x14ac:dyDescent="0.25">
      <c r="A554" s="6">
        <v>7655</v>
      </c>
      <c r="B554" s="6">
        <v>5.0999999999999996</v>
      </c>
      <c r="C554" s="6">
        <v>1.7</v>
      </c>
      <c r="D554" s="6">
        <v>3</v>
      </c>
      <c r="E554" s="6">
        <v>3.7</v>
      </c>
      <c r="F554" s="6">
        <v>5.6</v>
      </c>
      <c r="G554" s="6">
        <v>4.3</v>
      </c>
      <c r="H554" s="6">
        <v>3.6</v>
      </c>
      <c r="I554" s="6">
        <v>1.8</v>
      </c>
    </row>
    <row r="555" spans="1:9" x14ac:dyDescent="0.25">
      <c r="A555" s="6">
        <v>2983</v>
      </c>
      <c r="B555" s="6">
        <v>5.9</v>
      </c>
      <c r="C555" s="6">
        <v>1.9</v>
      </c>
      <c r="D555" s="6">
        <v>3.3</v>
      </c>
      <c r="E555" s="6">
        <v>3.1</v>
      </c>
      <c r="F555" s="6">
        <v>5.5</v>
      </c>
      <c r="G555" s="6">
        <v>4.7</v>
      </c>
      <c r="H555" s="6">
        <v>4.5999999999999996</v>
      </c>
      <c r="I555" s="6">
        <v>4.4000000000000004</v>
      </c>
    </row>
    <row r="556" spans="1:9" x14ac:dyDescent="0.25">
      <c r="A556" s="6">
        <v>7650</v>
      </c>
      <c r="B556" s="6">
        <v>4.9000000000000004</v>
      </c>
      <c r="C556" s="6">
        <v>1.8</v>
      </c>
      <c r="D556" s="6">
        <v>2.2999999999999998</v>
      </c>
      <c r="E556" s="6">
        <v>2.5</v>
      </c>
      <c r="F556" s="6">
        <v>5.7</v>
      </c>
      <c r="G556" s="6">
        <v>2.9</v>
      </c>
      <c r="H556" s="6">
        <v>2.5</v>
      </c>
      <c r="I556" s="6">
        <v>3.5</v>
      </c>
    </row>
    <row r="557" spans="1:9" x14ac:dyDescent="0.25">
      <c r="A557" s="6">
        <v>7675</v>
      </c>
      <c r="B557" s="6">
        <v>6.5</v>
      </c>
      <c r="C557" s="6">
        <v>2.7</v>
      </c>
      <c r="D557" s="6">
        <v>3.3</v>
      </c>
      <c r="E557" s="6">
        <v>3</v>
      </c>
      <c r="F557" s="6">
        <v>8.1999999999999993</v>
      </c>
      <c r="G557" s="6">
        <v>4.5</v>
      </c>
      <c r="H557" s="6">
        <v>4.2</v>
      </c>
      <c r="I557" s="6">
        <v>4.4000000000000004</v>
      </c>
    </row>
    <row r="558" spans="1:9" x14ac:dyDescent="0.25">
      <c r="A558" s="6">
        <v>3014</v>
      </c>
      <c r="B558" s="6">
        <v>7.6</v>
      </c>
      <c r="C558" s="6">
        <v>3.3</v>
      </c>
      <c r="D558" s="6">
        <v>4.5999999999999996</v>
      </c>
      <c r="E558" s="6">
        <v>4.5</v>
      </c>
      <c r="F558" s="6">
        <v>8.1</v>
      </c>
      <c r="G558" s="6">
        <v>5.6</v>
      </c>
      <c r="H558" s="6">
        <v>5.6</v>
      </c>
      <c r="I558" s="6">
        <v>6.4</v>
      </c>
    </row>
    <row r="559" spans="1:9" x14ac:dyDescent="0.25">
      <c r="A559" s="6" t="s">
        <v>8</v>
      </c>
      <c r="B559" s="25">
        <f>AVERAGE(B551:B558)</f>
        <v>6.0625</v>
      </c>
      <c r="C559" s="25">
        <f t="shared" ref="C559" si="1062">AVERAGE(C551:C558)</f>
        <v>2.3625000000000003</v>
      </c>
      <c r="D559" s="25">
        <f t="shared" ref="D559" si="1063">AVERAGE(D551:D558)</f>
        <v>3.5625</v>
      </c>
      <c r="E559" s="25">
        <f t="shared" ref="E559" si="1064">AVERAGE(E551:E558)</f>
        <v>3.75</v>
      </c>
      <c r="F559" s="25">
        <f t="shared" ref="F559" si="1065">AVERAGE(F551:F558)</f>
        <v>6.6428571428571432</v>
      </c>
      <c r="G559" s="25">
        <f t="shared" ref="G559" si="1066">AVERAGE(G551:G558)</f>
        <v>4.4142857142857137</v>
      </c>
      <c r="H559" s="25">
        <f t="shared" ref="H559" si="1067">AVERAGE(H551:H558)</f>
        <v>4.2285714285714278</v>
      </c>
      <c r="I559" s="25">
        <f t="shared" ref="I559" si="1068">AVERAGE(I551:I558)</f>
        <v>4.4428571428571431</v>
      </c>
    </row>
    <row r="560" spans="1:9" x14ac:dyDescent="0.25">
      <c r="A560" s="6" t="s">
        <v>9</v>
      </c>
      <c r="B560" s="6">
        <f>STDEV(B551:B559)</f>
        <v>0.82148874003238825</v>
      </c>
      <c r="C560" s="6">
        <f t="shared" ref="C560" si="1069">STDEV(C551:C559)</f>
        <v>0.73813531957222955</v>
      </c>
      <c r="D560" s="6">
        <f t="shared" ref="D560" si="1070">STDEV(D551:D559)</f>
        <v>0.72961890737562252</v>
      </c>
      <c r="E560" s="6">
        <f t="shared" ref="E560" si="1071">STDEV(E551:E559)</f>
        <v>1.1067971810589334</v>
      </c>
      <c r="F560" s="6">
        <f t="shared" ref="F560" si="1072">STDEV(F551:F559)</f>
        <v>1.2104982951037069</v>
      </c>
      <c r="G560" s="6">
        <f t="shared" ref="G560" si="1073">STDEV(G551:G559)</f>
        <v>0.89511143987546138</v>
      </c>
      <c r="H560" s="6">
        <f t="shared" ref="H560" si="1074">STDEV(H551:H559)</f>
        <v>0.92692161128619421</v>
      </c>
      <c r="I560" s="6">
        <f t="shared" ref="I560" si="1075">STDEV(I551:I559)</f>
        <v>1.3761822375762629</v>
      </c>
    </row>
    <row r="561" spans="1:9" x14ac:dyDescent="0.25">
      <c r="A561" s="6" t="s">
        <v>10</v>
      </c>
      <c r="B561" s="6">
        <f>COUNT(B551:B558)</f>
        <v>8</v>
      </c>
      <c r="C561" s="6">
        <f t="shared" ref="C561:I561" si="1076">COUNT(C551:C558)</f>
        <v>8</v>
      </c>
      <c r="D561" s="6">
        <f t="shared" si="1076"/>
        <v>8</v>
      </c>
      <c r="E561" s="6">
        <f t="shared" si="1076"/>
        <v>8</v>
      </c>
      <c r="F561" s="6">
        <f t="shared" si="1076"/>
        <v>7</v>
      </c>
      <c r="G561" s="6">
        <f t="shared" si="1076"/>
        <v>7</v>
      </c>
      <c r="H561" s="6">
        <f t="shared" si="1076"/>
        <v>7</v>
      </c>
      <c r="I561" s="6">
        <f t="shared" si="1076"/>
        <v>7</v>
      </c>
    </row>
    <row r="562" spans="1:9" x14ac:dyDescent="0.25">
      <c r="A562" s="6" t="s">
        <v>11</v>
      </c>
      <c r="B562" s="6">
        <f>SQRT(B561)</f>
        <v>2.8284271247461903</v>
      </c>
      <c r="C562" s="6">
        <f t="shared" ref="C562" si="1077">SQRT(C561)</f>
        <v>2.8284271247461903</v>
      </c>
      <c r="D562" s="6">
        <f t="shared" ref="D562" si="1078">SQRT(D561)</f>
        <v>2.8284271247461903</v>
      </c>
      <c r="E562" s="6">
        <f t="shared" ref="E562" si="1079">SQRT(E561)</f>
        <v>2.8284271247461903</v>
      </c>
      <c r="F562" s="6">
        <f t="shared" ref="F562" si="1080">SQRT(F561)</f>
        <v>2.6457513110645907</v>
      </c>
      <c r="G562" s="6">
        <f t="shared" ref="G562" si="1081">SQRT(G561)</f>
        <v>2.6457513110645907</v>
      </c>
      <c r="H562" s="6">
        <f t="shared" ref="H562" si="1082">SQRT(H561)</f>
        <v>2.6457513110645907</v>
      </c>
      <c r="I562" s="6">
        <f t="shared" ref="I562" si="1083">SQRT(I561)</f>
        <v>2.6457513110645907</v>
      </c>
    </row>
    <row r="563" spans="1:9" x14ac:dyDescent="0.25">
      <c r="A563" s="6" t="s">
        <v>12</v>
      </c>
      <c r="B563" s="6">
        <f>B560/B562</f>
        <v>0.29044012937264729</v>
      </c>
      <c r="C563" s="6">
        <f t="shared" ref="C563" si="1084">C560/C562</f>
        <v>0.26097024495141141</v>
      </c>
      <c r="D563" s="6">
        <f t="shared" ref="D563" si="1085">D560/D562</f>
        <v>0.25795923854361108</v>
      </c>
      <c r="E563" s="6">
        <f t="shared" ref="E563" si="1086">E560/E562</f>
        <v>0.39131189606246342</v>
      </c>
      <c r="F563" s="6">
        <f t="shared" ref="F563" si="1087">F560/F562</f>
        <v>0.45752535018744056</v>
      </c>
      <c r="G563" s="6">
        <f t="shared" ref="G563" si="1088">G560/G562</f>
        <v>0.33832032365705933</v>
      </c>
      <c r="H563" s="6">
        <f t="shared" ref="H563" si="1089">H560/H562</f>
        <v>0.35034343833065013</v>
      </c>
      <c r="I563" s="6">
        <f t="shared" ref="I563" si="1090">I560/I562</f>
        <v>0.52014799419017133</v>
      </c>
    </row>
    <row r="565" spans="1:9" x14ac:dyDescent="0.25">
      <c r="A565" s="6" t="s">
        <v>31</v>
      </c>
      <c r="B565" s="5" t="s">
        <v>0</v>
      </c>
      <c r="C565" s="5" t="s">
        <v>1</v>
      </c>
      <c r="D565" s="5" t="s">
        <v>2</v>
      </c>
      <c r="E565" s="5" t="s">
        <v>3</v>
      </c>
      <c r="F565" s="5" t="s">
        <v>4</v>
      </c>
      <c r="G565" s="5" t="s">
        <v>5</v>
      </c>
      <c r="H565" s="5" t="s">
        <v>6</v>
      </c>
      <c r="I565" s="5" t="s">
        <v>7</v>
      </c>
    </row>
    <row r="566" spans="1:9" x14ac:dyDescent="0.25">
      <c r="A566" s="6">
        <v>2976</v>
      </c>
      <c r="B566" s="6">
        <v>7</v>
      </c>
      <c r="C566" s="6">
        <v>2.8</v>
      </c>
      <c r="D566" s="6">
        <v>4.3</v>
      </c>
      <c r="E566" s="6">
        <v>4.2</v>
      </c>
      <c r="F566" s="6">
        <v>7.3</v>
      </c>
      <c r="G566" s="6">
        <v>5.7</v>
      </c>
      <c r="H566" s="6">
        <v>4.7</v>
      </c>
      <c r="I566" s="6">
        <v>5.2</v>
      </c>
    </row>
    <row r="567" spans="1:9" x14ac:dyDescent="0.25">
      <c r="A567" s="6">
        <v>7652</v>
      </c>
      <c r="B567" s="6">
        <v>4.7</v>
      </c>
      <c r="C567" s="6">
        <v>2.4</v>
      </c>
      <c r="D567" s="6">
        <v>2.9</v>
      </c>
      <c r="E567" s="6">
        <v>3</v>
      </c>
      <c r="F567" s="6">
        <v>6</v>
      </c>
      <c r="G567" s="6">
        <v>5</v>
      </c>
      <c r="H567" s="6">
        <v>4.5999999999999996</v>
      </c>
      <c r="I567" s="6">
        <v>4.8</v>
      </c>
    </row>
    <row r="568" spans="1:9" x14ac:dyDescent="0.25">
      <c r="A568" s="6">
        <v>7679</v>
      </c>
      <c r="B568" s="6">
        <v>7.1</v>
      </c>
      <c r="C568" s="6">
        <v>2.9</v>
      </c>
      <c r="D568" s="6">
        <v>3.8</v>
      </c>
      <c r="E568" s="6">
        <v>4.4000000000000004</v>
      </c>
      <c r="F568" s="6">
        <v>8.6999999999999993</v>
      </c>
      <c r="G568" s="6">
        <v>7.1</v>
      </c>
      <c r="H568" s="6">
        <v>6.7</v>
      </c>
      <c r="I568" s="6">
        <v>6.1</v>
      </c>
    </row>
    <row r="569" spans="1:9" x14ac:dyDescent="0.25">
      <c r="A569" s="6">
        <v>7716</v>
      </c>
      <c r="B569" s="6">
        <v>6.2</v>
      </c>
      <c r="C569" s="6">
        <v>3.4</v>
      </c>
      <c r="D569" s="6">
        <v>5.0999999999999996</v>
      </c>
      <c r="E569" s="6">
        <v>4.5</v>
      </c>
      <c r="F569" s="6">
        <v>8.1</v>
      </c>
      <c r="G569" s="6">
        <v>6.1</v>
      </c>
      <c r="H569" s="6">
        <v>5</v>
      </c>
      <c r="I569" s="6">
        <v>5.8</v>
      </c>
    </row>
    <row r="570" spans="1:9" x14ac:dyDescent="0.25">
      <c r="A570" s="6">
        <v>7717</v>
      </c>
      <c r="B570" s="6">
        <v>7</v>
      </c>
      <c r="C570" s="6">
        <v>3.5</v>
      </c>
      <c r="D570" s="6">
        <v>4.7</v>
      </c>
      <c r="E570" s="6">
        <v>4.3</v>
      </c>
      <c r="F570" s="6">
        <v>8.5</v>
      </c>
      <c r="G570" s="6">
        <v>6.1</v>
      </c>
      <c r="H570" s="6">
        <v>5.9</v>
      </c>
      <c r="I570" s="6">
        <v>6.4</v>
      </c>
    </row>
    <row r="571" spans="1:9" x14ac:dyDescent="0.25">
      <c r="A571" s="6">
        <v>9309</v>
      </c>
      <c r="B571" s="6">
        <v>4.8</v>
      </c>
      <c r="C571" s="6">
        <v>2.1</v>
      </c>
      <c r="D571" s="6">
        <v>2.8</v>
      </c>
      <c r="E571" s="6">
        <v>2.9</v>
      </c>
      <c r="F571" s="6">
        <v>6.1</v>
      </c>
      <c r="G571" s="6">
        <v>3.7</v>
      </c>
      <c r="H571" s="6">
        <v>3.5</v>
      </c>
      <c r="I571" s="6">
        <v>2.9</v>
      </c>
    </row>
    <row r="572" spans="1:9" x14ac:dyDescent="0.25">
      <c r="A572" s="6">
        <v>2875</v>
      </c>
      <c r="B572" s="6">
        <v>7.7</v>
      </c>
      <c r="C572" s="6">
        <v>3.8</v>
      </c>
      <c r="D572" s="6">
        <v>4.3</v>
      </c>
      <c r="E572" s="6">
        <v>4.9000000000000004</v>
      </c>
      <c r="F572" s="6">
        <v>8.8000000000000007</v>
      </c>
      <c r="G572" s="6">
        <v>7.6</v>
      </c>
      <c r="H572" s="6">
        <v>7.6</v>
      </c>
      <c r="I572" s="6">
        <v>7.6</v>
      </c>
    </row>
    <row r="573" spans="1:9" x14ac:dyDescent="0.25">
      <c r="A573" s="6">
        <v>3013</v>
      </c>
      <c r="B573" s="6">
        <v>7.2</v>
      </c>
      <c r="C573" s="6">
        <v>3.9</v>
      </c>
      <c r="D573" s="6">
        <v>5.0999999999999996</v>
      </c>
      <c r="E573" s="6">
        <v>5.2</v>
      </c>
      <c r="F573" s="6">
        <v>6.3</v>
      </c>
      <c r="G573" s="6">
        <v>6.6</v>
      </c>
      <c r="H573" s="6">
        <v>6.1</v>
      </c>
      <c r="I573" s="6">
        <v>4.7</v>
      </c>
    </row>
    <row r="574" spans="1:9" x14ac:dyDescent="0.25">
      <c r="A574" s="6" t="s">
        <v>8</v>
      </c>
      <c r="B574" s="25">
        <f>AVERAGE(B566:B573)</f>
        <v>6.4625000000000004</v>
      </c>
      <c r="C574" s="25">
        <f t="shared" ref="C574" si="1091">AVERAGE(C566:C573)</f>
        <v>3.1</v>
      </c>
      <c r="D574" s="25">
        <f t="shared" ref="D574" si="1092">AVERAGE(D566:D573)</f>
        <v>4.125</v>
      </c>
      <c r="E574" s="25">
        <f t="shared" ref="E574" si="1093">AVERAGE(E566:E573)</f>
        <v>4.1750000000000007</v>
      </c>
      <c r="F574" s="25">
        <f t="shared" ref="F574" si="1094">AVERAGE(F566:F573)</f>
        <v>7.4749999999999996</v>
      </c>
      <c r="G574" s="25">
        <f t="shared" ref="G574" si="1095">AVERAGE(G566:G573)</f>
        <v>5.9875000000000007</v>
      </c>
      <c r="H574" s="25">
        <f t="shared" ref="H574" si="1096">AVERAGE(H566:H573)</f>
        <v>5.5125000000000002</v>
      </c>
      <c r="I574" s="25">
        <f t="shared" ref="I574" si="1097">AVERAGE(I566:I573)</f>
        <v>5.4375000000000009</v>
      </c>
    </row>
    <row r="575" spans="1:9" x14ac:dyDescent="0.25">
      <c r="A575" s="6" t="s">
        <v>9</v>
      </c>
      <c r="B575" s="6">
        <f>STDEV(B566:B574)</f>
        <v>1.0605865122657385</v>
      </c>
      <c r="C575" s="6">
        <f t="shared" ref="C575" si="1098">STDEV(C566:C574)</f>
        <v>0.61237243569579158</v>
      </c>
      <c r="D575" s="6">
        <f t="shared" ref="D575" si="1099">STDEV(D566:D574)</f>
        <v>0.84075858604001197</v>
      </c>
      <c r="E575" s="6">
        <f t="shared" ref="E575" si="1100">STDEV(E566:E574)</f>
        <v>0.7709571972554633</v>
      </c>
      <c r="F575" s="6">
        <f t="shared" ref="F575" si="1101">STDEV(F566:F574)</f>
        <v>1.127774356864</v>
      </c>
      <c r="G575" s="6">
        <f t="shared" ref="G575" si="1102">STDEV(G566:G574)</f>
        <v>1.1472112926571083</v>
      </c>
      <c r="H575" s="6">
        <f t="shared" ref="H575" si="1103">STDEV(H566:H574)</f>
        <v>1.2282482444522345</v>
      </c>
      <c r="I575" s="6">
        <f t="shared" ref="I575" si="1104">STDEV(I566:I574)</f>
        <v>1.3047389585660356</v>
      </c>
    </row>
    <row r="576" spans="1:9" x14ac:dyDescent="0.25">
      <c r="A576" s="6" t="s">
        <v>10</v>
      </c>
      <c r="B576" s="6">
        <f>COUNT(B566:B573)</f>
        <v>8</v>
      </c>
      <c r="C576" s="6">
        <f t="shared" ref="C576:I576" si="1105">COUNT(C566:C573)</f>
        <v>8</v>
      </c>
      <c r="D576" s="6">
        <f t="shared" si="1105"/>
        <v>8</v>
      </c>
      <c r="E576" s="6">
        <f t="shared" si="1105"/>
        <v>8</v>
      </c>
      <c r="F576" s="6">
        <f t="shared" si="1105"/>
        <v>8</v>
      </c>
      <c r="G576" s="6">
        <f t="shared" si="1105"/>
        <v>8</v>
      </c>
      <c r="H576" s="6">
        <f t="shared" si="1105"/>
        <v>8</v>
      </c>
      <c r="I576" s="6">
        <f t="shared" si="1105"/>
        <v>8</v>
      </c>
    </row>
    <row r="577" spans="1:9" x14ac:dyDescent="0.25">
      <c r="A577" s="6" t="s">
        <v>11</v>
      </c>
      <c r="B577" s="6">
        <f>SQRT(B576)</f>
        <v>2.8284271247461903</v>
      </c>
      <c r="C577" s="6">
        <f t="shared" ref="C577" si="1106">SQRT(C576)</f>
        <v>2.8284271247461903</v>
      </c>
      <c r="D577" s="6">
        <f t="shared" ref="D577" si="1107">SQRT(D576)</f>
        <v>2.8284271247461903</v>
      </c>
      <c r="E577" s="6">
        <f t="shared" ref="E577" si="1108">SQRT(E576)</f>
        <v>2.8284271247461903</v>
      </c>
      <c r="F577" s="6">
        <f t="shared" ref="F577" si="1109">SQRT(F576)</f>
        <v>2.8284271247461903</v>
      </c>
      <c r="G577" s="6">
        <f t="shared" ref="G577" si="1110">SQRT(G576)</f>
        <v>2.8284271247461903</v>
      </c>
      <c r="H577" s="6">
        <f t="shared" ref="H577" si="1111">SQRT(H576)</f>
        <v>2.8284271247461903</v>
      </c>
      <c r="I577" s="6">
        <f t="shared" ref="I577" si="1112">SQRT(I576)</f>
        <v>2.8284271247461903</v>
      </c>
    </row>
    <row r="578" spans="1:9" x14ac:dyDescent="0.25">
      <c r="A578" s="6" t="s">
        <v>12</v>
      </c>
      <c r="B578" s="6">
        <f>B575/B577</f>
        <v>0.37497395742904654</v>
      </c>
      <c r="C578" s="6">
        <f t="shared" ref="C578" si="1113">C575/C577</f>
        <v>0.21650635094610859</v>
      </c>
      <c r="D578" s="6">
        <f t="shared" ref="D578" si="1114">D575/D577</f>
        <v>0.29725304876485292</v>
      </c>
      <c r="E578" s="6">
        <f t="shared" ref="E578" si="1115">E575/E577</f>
        <v>0.2725745310919564</v>
      </c>
      <c r="F578" s="6">
        <f t="shared" ref="F578" si="1116">F575/F577</f>
        <v>0.39872844769341587</v>
      </c>
      <c r="G578" s="6">
        <f t="shared" ref="G578" si="1117">G575/G577</f>
        <v>0.4056004422458131</v>
      </c>
      <c r="H578" s="6">
        <f t="shared" ref="H578" si="1118">H575/H577</f>
        <v>0.4342513313163236</v>
      </c>
      <c r="I578" s="6">
        <f t="shared" ref="I578" si="1119">I575/I577</f>
        <v>0.46129488264015878</v>
      </c>
    </row>
    <row r="581" spans="1:9" x14ac:dyDescent="0.25">
      <c r="A581" s="6" t="s">
        <v>142</v>
      </c>
    </row>
    <row r="583" spans="1:9" x14ac:dyDescent="0.25">
      <c r="A583" s="6" t="s">
        <v>104</v>
      </c>
      <c r="B583" s="5" t="s">
        <v>0</v>
      </c>
      <c r="C583" s="5" t="s">
        <v>1</v>
      </c>
      <c r="D583" s="5" t="s">
        <v>2</v>
      </c>
      <c r="E583" s="5" t="s">
        <v>3</v>
      </c>
      <c r="F583" s="5" t="s">
        <v>4</v>
      </c>
      <c r="G583" s="5" t="s">
        <v>5</v>
      </c>
      <c r="H583" s="5" t="s">
        <v>6</v>
      </c>
      <c r="I583" s="5" t="s">
        <v>7</v>
      </c>
    </row>
    <row r="584" spans="1:9" x14ac:dyDescent="0.25">
      <c r="A584" s="6">
        <v>9920</v>
      </c>
      <c r="B584" s="6">
        <v>280</v>
      </c>
      <c r="C584" s="6">
        <v>291</v>
      </c>
      <c r="D584" s="6">
        <v>332</v>
      </c>
      <c r="E584" s="6">
        <v>312</v>
      </c>
      <c r="F584" s="6">
        <v>351</v>
      </c>
      <c r="G584" s="6">
        <v>322</v>
      </c>
      <c r="H584" s="6">
        <v>248</v>
      </c>
      <c r="I584" s="6">
        <v>310</v>
      </c>
    </row>
    <row r="585" spans="1:9" x14ac:dyDescent="0.25">
      <c r="A585" s="6">
        <v>9520</v>
      </c>
      <c r="B585" s="6">
        <v>366</v>
      </c>
      <c r="C585" s="6">
        <v>291</v>
      </c>
      <c r="D585" s="6">
        <v>291</v>
      </c>
      <c r="E585" s="6">
        <v>261</v>
      </c>
      <c r="F585" s="6">
        <v>257</v>
      </c>
      <c r="G585" s="6">
        <v>122</v>
      </c>
      <c r="H585" s="6">
        <v>153</v>
      </c>
      <c r="I585" s="6">
        <v>245</v>
      </c>
    </row>
    <row r="586" spans="1:9" x14ac:dyDescent="0.25">
      <c r="A586" s="6">
        <v>2878</v>
      </c>
      <c r="B586" s="6">
        <v>443</v>
      </c>
      <c r="C586" s="6">
        <v>356</v>
      </c>
      <c r="D586" s="6">
        <v>340</v>
      </c>
      <c r="E586" s="6">
        <v>462</v>
      </c>
      <c r="F586" s="6">
        <v>335</v>
      </c>
      <c r="G586" s="6">
        <v>346</v>
      </c>
      <c r="H586" s="6">
        <v>294</v>
      </c>
      <c r="I586" s="6">
        <v>317</v>
      </c>
    </row>
    <row r="587" spans="1:9" x14ac:dyDescent="0.25">
      <c r="A587" s="6">
        <v>2984</v>
      </c>
      <c r="B587" s="6">
        <v>245</v>
      </c>
      <c r="C587" s="6">
        <v>280</v>
      </c>
      <c r="D587" s="6">
        <v>280</v>
      </c>
      <c r="E587" s="6">
        <v>287</v>
      </c>
      <c r="F587" s="6">
        <v>295</v>
      </c>
      <c r="G587" s="6">
        <v>243</v>
      </c>
      <c r="H587" s="6">
        <v>213</v>
      </c>
      <c r="I587" s="6">
        <v>283</v>
      </c>
    </row>
    <row r="588" spans="1:9" x14ac:dyDescent="0.25">
      <c r="A588" s="6">
        <v>7654</v>
      </c>
      <c r="B588" s="6">
        <v>443</v>
      </c>
      <c r="C588" s="6">
        <v>409</v>
      </c>
      <c r="D588" s="6">
        <v>397</v>
      </c>
      <c r="E588" s="6">
        <v>371</v>
      </c>
      <c r="F588" s="6">
        <v>364</v>
      </c>
      <c r="G588" s="6">
        <v>237</v>
      </c>
      <c r="H588" s="6">
        <v>308</v>
      </c>
      <c r="I588" s="6">
        <v>320</v>
      </c>
    </row>
    <row r="589" spans="1:9" x14ac:dyDescent="0.25">
      <c r="A589" s="6" t="s">
        <v>8</v>
      </c>
      <c r="B589" s="24">
        <f>AVERAGE(B584:B588)</f>
        <v>355.4</v>
      </c>
      <c r="C589" s="24">
        <f t="shared" ref="C589" si="1120">AVERAGE(C584:C588)</f>
        <v>325.39999999999998</v>
      </c>
      <c r="D589" s="24">
        <f t="shared" ref="D589" si="1121">AVERAGE(D584:D588)</f>
        <v>328</v>
      </c>
      <c r="E589" s="24">
        <f t="shared" ref="E589" si="1122">AVERAGE(E584:E588)</f>
        <v>338.6</v>
      </c>
      <c r="F589" s="24">
        <f t="shared" ref="F589" si="1123">AVERAGE(F584:F588)</f>
        <v>320.39999999999998</v>
      </c>
      <c r="G589" s="24">
        <f t="shared" ref="G589" si="1124">AVERAGE(G584:G588)</f>
        <v>254</v>
      </c>
      <c r="H589" s="24">
        <f t="shared" ref="H589" si="1125">AVERAGE(H584:H588)</f>
        <v>243.2</v>
      </c>
      <c r="I589" s="24">
        <f t="shared" ref="I589" si="1126">AVERAGE(I584:I588)</f>
        <v>295</v>
      </c>
    </row>
    <row r="590" spans="1:9" x14ac:dyDescent="0.25">
      <c r="A590" s="6" t="s">
        <v>9</v>
      </c>
      <c r="B590" s="6">
        <f>STDEV(B584:B589)</f>
        <v>81.649494793293059</v>
      </c>
      <c r="C590" s="6">
        <f t="shared" ref="C590" si="1127">STDEV(C584:C589)</f>
        <v>49.705532891218368</v>
      </c>
      <c r="D590" s="6">
        <f t="shared" ref="D590" si="1128">STDEV(D584:D589)</f>
        <v>41.458412897746101</v>
      </c>
      <c r="E590" s="6">
        <f t="shared" ref="E590" si="1129">STDEV(E584:E589)</f>
        <v>71.650819953438173</v>
      </c>
      <c r="F590" s="6">
        <f t="shared" ref="F590" si="1130">STDEV(F584:F589)</f>
        <v>39.281547831010819</v>
      </c>
      <c r="G590" s="6">
        <f t="shared" ref="G590" si="1131">STDEV(G584:G589)</f>
        <v>78.64095625054415</v>
      </c>
      <c r="H590" s="6">
        <f t="shared" ref="H590" si="1132">STDEV(H584:H589)</f>
        <v>56.304173912774864</v>
      </c>
      <c r="I590" s="6">
        <f t="shared" ref="I590" si="1133">STDEV(I584:I589)</f>
        <v>28.206382256503581</v>
      </c>
    </row>
    <row r="591" spans="1:9" x14ac:dyDescent="0.25">
      <c r="A591" s="6" t="s">
        <v>10</v>
      </c>
      <c r="B591" s="6">
        <f>COUNT(B584:B588)</f>
        <v>5</v>
      </c>
      <c r="C591" s="6">
        <f t="shared" ref="C591:I591" si="1134">COUNT(C584:C588)</f>
        <v>5</v>
      </c>
      <c r="D591" s="6">
        <f t="shared" si="1134"/>
        <v>5</v>
      </c>
      <c r="E591" s="6">
        <f t="shared" si="1134"/>
        <v>5</v>
      </c>
      <c r="F591" s="6">
        <f t="shared" si="1134"/>
        <v>5</v>
      </c>
      <c r="G591" s="6">
        <f t="shared" si="1134"/>
        <v>5</v>
      </c>
      <c r="H591" s="6">
        <f t="shared" si="1134"/>
        <v>5</v>
      </c>
      <c r="I591" s="6">
        <f t="shared" si="1134"/>
        <v>5</v>
      </c>
    </row>
    <row r="592" spans="1:9" x14ac:dyDescent="0.25">
      <c r="A592" s="6" t="s">
        <v>11</v>
      </c>
      <c r="B592" s="6">
        <f>SQRT(B591)</f>
        <v>2.2360679774997898</v>
      </c>
      <c r="C592" s="6">
        <f t="shared" ref="C592" si="1135">SQRT(C591)</f>
        <v>2.2360679774997898</v>
      </c>
      <c r="D592" s="6">
        <f t="shared" ref="D592" si="1136">SQRT(D591)</f>
        <v>2.2360679774997898</v>
      </c>
      <c r="E592" s="6">
        <f t="shared" ref="E592" si="1137">SQRT(E591)</f>
        <v>2.2360679774997898</v>
      </c>
      <c r="F592" s="6">
        <f t="shared" ref="F592" si="1138">SQRT(F591)</f>
        <v>2.2360679774997898</v>
      </c>
      <c r="G592" s="6">
        <f t="shared" ref="G592" si="1139">SQRT(G591)</f>
        <v>2.2360679774997898</v>
      </c>
      <c r="H592" s="6">
        <f t="shared" ref="H592" si="1140">SQRT(H591)</f>
        <v>2.2360679774997898</v>
      </c>
      <c r="I592" s="6">
        <f t="shared" ref="I592" si="1141">SQRT(I591)</f>
        <v>2.2360679774997898</v>
      </c>
    </row>
    <row r="593" spans="1:9" x14ac:dyDescent="0.25">
      <c r="A593" s="6" t="s">
        <v>12</v>
      </c>
      <c r="B593" s="6">
        <f>B590/B592</f>
        <v>36.514764137263683</v>
      </c>
      <c r="C593" s="6">
        <f t="shared" ref="C593" si="1142">C590/C592</f>
        <v>22.228990080523186</v>
      </c>
      <c r="D593" s="6">
        <f t="shared" ref="D593" si="1143">D590/D592</f>
        <v>18.540765895722863</v>
      </c>
      <c r="E593" s="6">
        <f t="shared" ref="E593" si="1144">E590/E592</f>
        <v>32.043220811897214</v>
      </c>
      <c r="F593" s="6">
        <f t="shared" ref="F593" si="1145">F590/F592</f>
        <v>17.567242242309923</v>
      </c>
      <c r="G593" s="6">
        <f t="shared" ref="G593" si="1146">G590/G592</f>
        <v>35.169304798360741</v>
      </c>
      <c r="H593" s="6">
        <f t="shared" ref="H593" si="1147">H590/H592</f>
        <v>25.179992057186983</v>
      </c>
      <c r="I593" s="6">
        <f t="shared" ref="I593" si="1148">I590/I592</f>
        <v>12.614277624977182</v>
      </c>
    </row>
    <row r="595" spans="1:9" x14ac:dyDescent="0.25">
      <c r="A595" s="6" t="s">
        <v>105</v>
      </c>
      <c r="B595" s="5" t="s">
        <v>0</v>
      </c>
      <c r="C595" s="5" t="s">
        <v>1</v>
      </c>
      <c r="D595" s="5" t="s">
        <v>2</v>
      </c>
      <c r="E595" s="5" t="s">
        <v>3</v>
      </c>
      <c r="F595" s="5" t="s">
        <v>4</v>
      </c>
      <c r="G595" s="5" t="s">
        <v>5</v>
      </c>
      <c r="H595" s="5" t="s">
        <v>6</v>
      </c>
      <c r="I595" s="5" t="s">
        <v>7</v>
      </c>
    </row>
    <row r="596" spans="1:9" x14ac:dyDescent="0.25">
      <c r="A596" s="6">
        <v>9913</v>
      </c>
      <c r="B596" s="6">
        <v>392</v>
      </c>
      <c r="C596" s="6">
        <v>216</v>
      </c>
      <c r="D596" s="6">
        <v>228</v>
      </c>
      <c r="E596" s="6">
        <v>273</v>
      </c>
      <c r="F596" s="6">
        <v>258</v>
      </c>
      <c r="G596" s="6">
        <v>238</v>
      </c>
      <c r="H596" s="6">
        <v>217</v>
      </c>
      <c r="I596" s="6">
        <v>145</v>
      </c>
    </row>
    <row r="597" spans="1:9" x14ac:dyDescent="0.25">
      <c r="A597" s="6">
        <v>9934</v>
      </c>
      <c r="B597" s="6">
        <v>386</v>
      </c>
      <c r="C597" s="6">
        <v>110</v>
      </c>
      <c r="D597" s="6">
        <v>117</v>
      </c>
      <c r="E597" s="6">
        <v>129</v>
      </c>
      <c r="F597" s="6">
        <v>135</v>
      </c>
      <c r="G597" s="6">
        <v>198</v>
      </c>
      <c r="H597" s="6">
        <v>159</v>
      </c>
      <c r="I597" s="6">
        <v>164</v>
      </c>
    </row>
    <row r="598" spans="1:9" x14ac:dyDescent="0.25">
      <c r="A598" s="6">
        <v>9414</v>
      </c>
      <c r="B598" s="6">
        <v>206</v>
      </c>
      <c r="C598" s="6">
        <v>77</v>
      </c>
      <c r="D598" s="6">
        <v>166</v>
      </c>
      <c r="E598" s="6">
        <v>172</v>
      </c>
      <c r="F598" s="6" t="s">
        <v>13</v>
      </c>
      <c r="G598" s="6" t="s">
        <v>13</v>
      </c>
      <c r="H598" s="6" t="s">
        <v>13</v>
      </c>
      <c r="I598" s="6" t="s">
        <v>13</v>
      </c>
    </row>
    <row r="599" spans="1:9" x14ac:dyDescent="0.25">
      <c r="A599" s="6">
        <v>2877</v>
      </c>
      <c r="B599" s="6">
        <v>360</v>
      </c>
      <c r="C599" s="6">
        <v>156</v>
      </c>
      <c r="D599" s="6">
        <v>210</v>
      </c>
      <c r="E599" s="6">
        <v>289</v>
      </c>
      <c r="F599" s="6">
        <v>305</v>
      </c>
      <c r="G599" s="6">
        <v>286</v>
      </c>
      <c r="H599" s="6">
        <v>154</v>
      </c>
      <c r="I599" s="6" t="s">
        <v>13</v>
      </c>
    </row>
    <row r="600" spans="1:9" x14ac:dyDescent="0.25">
      <c r="A600" s="6">
        <v>2880</v>
      </c>
      <c r="B600" s="6">
        <v>304</v>
      </c>
      <c r="C600" s="6">
        <v>180</v>
      </c>
      <c r="D600" s="6">
        <v>215</v>
      </c>
      <c r="E600" s="6">
        <v>224</v>
      </c>
      <c r="F600" s="6">
        <v>220</v>
      </c>
      <c r="G600" s="6">
        <v>266</v>
      </c>
      <c r="H600" s="6">
        <v>378</v>
      </c>
      <c r="I600" s="6">
        <v>243</v>
      </c>
    </row>
    <row r="601" spans="1:9" x14ac:dyDescent="0.25">
      <c r="A601" s="6" t="s">
        <v>8</v>
      </c>
      <c r="B601" s="24">
        <f>AVERAGE(B596:B600)</f>
        <v>329.6</v>
      </c>
      <c r="C601" s="24">
        <f t="shared" ref="C601" si="1149">AVERAGE(C596:C600)</f>
        <v>147.80000000000001</v>
      </c>
      <c r="D601" s="24">
        <f t="shared" ref="D601" si="1150">AVERAGE(D596:D600)</f>
        <v>187.2</v>
      </c>
      <c r="E601" s="24">
        <f t="shared" ref="E601" si="1151">AVERAGE(E596:E600)</f>
        <v>217.4</v>
      </c>
      <c r="F601" s="24">
        <f t="shared" ref="F601" si="1152">AVERAGE(F596:F600)</f>
        <v>229.5</v>
      </c>
      <c r="G601" s="24">
        <f t="shared" ref="G601" si="1153">AVERAGE(G596:G600)</f>
        <v>247</v>
      </c>
      <c r="H601" s="24">
        <f t="shared" ref="H601" si="1154">AVERAGE(H596:H600)</f>
        <v>227</v>
      </c>
      <c r="I601" s="24">
        <f t="shared" ref="I601" si="1155">AVERAGE(I596:I600)</f>
        <v>184</v>
      </c>
    </row>
    <row r="602" spans="1:9" x14ac:dyDescent="0.25">
      <c r="A602" s="6" t="s">
        <v>9</v>
      </c>
      <c r="B602" s="6">
        <f>STDEV(B596:B601)</f>
        <v>69.182656786220733</v>
      </c>
      <c r="C602" s="6">
        <f t="shared" ref="C602" si="1156">STDEV(C596:C601)</f>
        <v>49.389877505416059</v>
      </c>
      <c r="D602" s="6">
        <f t="shared" ref="D602" si="1157">STDEV(D596:D601)</f>
        <v>40.828421473282525</v>
      </c>
      <c r="E602" s="6">
        <f t="shared" ref="E602" si="1158">STDEV(E596:E601)</f>
        <v>60.228232582402669</v>
      </c>
      <c r="F602" s="6">
        <f t="shared" ref="F602" si="1159">STDEV(F596:F601)</f>
        <v>62.315728351676995</v>
      </c>
      <c r="G602" s="6">
        <f t="shared" ref="G602" si="1160">STDEV(G596:G601)</f>
        <v>33.030289129827487</v>
      </c>
      <c r="H602" s="6">
        <f t="shared" ref="H602" si="1161">STDEV(H596:H601)</f>
        <v>90.628362006603652</v>
      </c>
      <c r="I602" s="6">
        <f t="shared" ref="I602" si="1162">STDEV(I596:I601)</f>
        <v>42.434262885864612</v>
      </c>
    </row>
    <row r="603" spans="1:9" x14ac:dyDescent="0.25">
      <c r="A603" s="6" t="s">
        <v>10</v>
      </c>
      <c r="B603" s="6">
        <f>COUNT(B596:B600)</f>
        <v>5</v>
      </c>
      <c r="C603" s="6">
        <f t="shared" ref="C603:I603" si="1163">COUNT(C596:C600)</f>
        <v>5</v>
      </c>
      <c r="D603" s="6">
        <f t="shared" si="1163"/>
        <v>5</v>
      </c>
      <c r="E603" s="6">
        <f t="shared" si="1163"/>
        <v>5</v>
      </c>
      <c r="F603" s="6">
        <f t="shared" si="1163"/>
        <v>4</v>
      </c>
      <c r="G603" s="6">
        <f t="shared" si="1163"/>
        <v>4</v>
      </c>
      <c r="H603" s="6">
        <f t="shared" si="1163"/>
        <v>4</v>
      </c>
      <c r="I603" s="6">
        <f t="shared" si="1163"/>
        <v>3</v>
      </c>
    </row>
    <row r="604" spans="1:9" x14ac:dyDescent="0.25">
      <c r="A604" s="6" t="s">
        <v>11</v>
      </c>
      <c r="B604" s="6">
        <f>SQRT(B603)</f>
        <v>2.2360679774997898</v>
      </c>
      <c r="C604" s="6">
        <f t="shared" ref="C604" si="1164">SQRT(C603)</f>
        <v>2.2360679774997898</v>
      </c>
      <c r="D604" s="6">
        <f t="shared" ref="D604" si="1165">SQRT(D603)</f>
        <v>2.2360679774997898</v>
      </c>
      <c r="E604" s="6">
        <f t="shared" ref="E604" si="1166">SQRT(E603)</f>
        <v>2.2360679774997898</v>
      </c>
      <c r="F604" s="6">
        <f t="shared" ref="F604" si="1167">SQRT(F603)</f>
        <v>2</v>
      </c>
      <c r="G604" s="6">
        <f t="shared" ref="G604" si="1168">SQRT(G603)</f>
        <v>2</v>
      </c>
      <c r="H604" s="6">
        <f t="shared" ref="H604" si="1169">SQRT(H603)</f>
        <v>2</v>
      </c>
      <c r="I604" s="6">
        <f t="shared" ref="I604" si="1170">SQRT(I603)</f>
        <v>1.7320508075688772</v>
      </c>
    </row>
    <row r="605" spans="1:9" x14ac:dyDescent="0.25">
      <c r="A605" s="6" t="s">
        <v>12</v>
      </c>
      <c r="B605" s="6">
        <f>B602/B604</f>
        <v>30.939424687605339</v>
      </c>
      <c r="C605" s="6">
        <f t="shared" ref="C605" si="1171">C602/C604</f>
        <v>22.08782470049961</v>
      </c>
      <c r="D605" s="6">
        <f t="shared" ref="D605" si="1172">D602/D604</f>
        <v>18.259025165654368</v>
      </c>
      <c r="E605" s="6">
        <f t="shared" ref="E605" si="1173">E602/E604</f>
        <v>26.934884443784014</v>
      </c>
      <c r="F605" s="6">
        <f t="shared" ref="F605" si="1174">F602/F604</f>
        <v>31.157864175838498</v>
      </c>
      <c r="G605" s="6">
        <f t="shared" ref="G605" si="1175">G602/G604</f>
        <v>16.515144564913744</v>
      </c>
      <c r="H605" s="6">
        <f t="shared" ref="H605" si="1176">H602/H604</f>
        <v>45.314181003301826</v>
      </c>
      <c r="I605" s="6">
        <f t="shared" ref="I605" si="1177">I602/I604</f>
        <v>24.499433100017281</v>
      </c>
    </row>
    <row r="607" spans="1:9" x14ac:dyDescent="0.25">
      <c r="A607" s="6" t="s">
        <v>106</v>
      </c>
      <c r="B607" s="5" t="s">
        <v>0</v>
      </c>
      <c r="C607" s="5" t="s">
        <v>1</v>
      </c>
      <c r="D607" s="5" t="s">
        <v>2</v>
      </c>
      <c r="E607" s="5" t="s">
        <v>3</v>
      </c>
      <c r="F607" s="5" t="s">
        <v>4</v>
      </c>
      <c r="G607" s="5" t="s">
        <v>5</v>
      </c>
      <c r="H607" s="5" t="s">
        <v>6</v>
      </c>
      <c r="I607" s="5" t="s">
        <v>7</v>
      </c>
    </row>
    <row r="608" spans="1:9" x14ac:dyDescent="0.25">
      <c r="A608" s="6">
        <v>9938</v>
      </c>
      <c r="B608" s="6">
        <v>379</v>
      </c>
      <c r="C608" s="6">
        <v>160</v>
      </c>
      <c r="D608" s="6">
        <v>199</v>
      </c>
      <c r="E608" s="6">
        <v>214</v>
      </c>
      <c r="F608" s="6">
        <v>371</v>
      </c>
      <c r="G608" s="6">
        <v>341</v>
      </c>
      <c r="H608" s="6">
        <v>225</v>
      </c>
      <c r="I608" s="6">
        <v>206</v>
      </c>
    </row>
    <row r="609" spans="1:9" x14ac:dyDescent="0.25">
      <c r="A609" s="6">
        <v>2820</v>
      </c>
      <c r="B609" s="6">
        <v>322</v>
      </c>
      <c r="C609" s="6">
        <v>192</v>
      </c>
      <c r="D609" s="6">
        <v>192</v>
      </c>
      <c r="E609" s="6">
        <v>204</v>
      </c>
      <c r="F609" s="6">
        <v>237</v>
      </c>
      <c r="G609" s="6">
        <v>313</v>
      </c>
      <c r="H609" s="6">
        <v>241</v>
      </c>
      <c r="I609" s="6">
        <v>237</v>
      </c>
    </row>
    <row r="610" spans="1:9" x14ac:dyDescent="0.25">
      <c r="A610" s="6">
        <v>2821</v>
      </c>
      <c r="B610" s="6">
        <v>378</v>
      </c>
      <c r="C610" s="6">
        <v>150</v>
      </c>
      <c r="D610" s="6">
        <v>182</v>
      </c>
      <c r="E610" s="6">
        <v>211</v>
      </c>
      <c r="F610" s="6">
        <v>282</v>
      </c>
      <c r="G610" s="6">
        <v>319</v>
      </c>
      <c r="H610" s="6">
        <v>298</v>
      </c>
      <c r="I610" s="6">
        <v>270</v>
      </c>
    </row>
    <row r="611" spans="1:9" x14ac:dyDescent="0.25">
      <c r="A611" s="6">
        <v>2890</v>
      </c>
      <c r="B611" s="6">
        <v>440</v>
      </c>
      <c r="C611" s="6">
        <v>236</v>
      </c>
      <c r="D611" s="6">
        <v>237</v>
      </c>
      <c r="E611" s="6">
        <v>208</v>
      </c>
      <c r="F611" s="6">
        <v>328</v>
      </c>
      <c r="G611" s="6">
        <v>333</v>
      </c>
      <c r="H611" s="6">
        <v>308</v>
      </c>
      <c r="I611" s="6">
        <v>307</v>
      </c>
    </row>
    <row r="612" spans="1:9" x14ac:dyDescent="0.25">
      <c r="A612" s="6">
        <v>3012</v>
      </c>
      <c r="B612" s="6">
        <v>215</v>
      </c>
      <c r="C612" s="6">
        <v>105</v>
      </c>
      <c r="D612" s="6">
        <v>164</v>
      </c>
      <c r="E612" s="6">
        <v>215</v>
      </c>
      <c r="F612" s="6" t="s">
        <v>13</v>
      </c>
      <c r="G612" s="6" t="s">
        <v>13</v>
      </c>
      <c r="H612" s="6" t="s">
        <v>13</v>
      </c>
      <c r="I612" s="6" t="s">
        <v>13</v>
      </c>
    </row>
    <row r="613" spans="1:9" x14ac:dyDescent="0.25">
      <c r="A613" s="6" t="s">
        <v>8</v>
      </c>
      <c r="B613" s="24">
        <f>AVERAGE(B608:B612)</f>
        <v>346.8</v>
      </c>
      <c r="C613" s="24">
        <f t="shared" ref="C613" si="1178">AVERAGE(C608:C612)</f>
        <v>168.6</v>
      </c>
      <c r="D613" s="24">
        <f t="shared" ref="D613" si="1179">AVERAGE(D608:D612)</f>
        <v>194.8</v>
      </c>
      <c r="E613" s="24">
        <f t="shared" ref="E613" si="1180">AVERAGE(E608:E612)</f>
        <v>210.4</v>
      </c>
      <c r="F613" s="24">
        <f t="shared" ref="F613" si="1181">AVERAGE(F608:F612)</f>
        <v>304.5</v>
      </c>
      <c r="G613" s="24">
        <f t="shared" ref="G613" si="1182">AVERAGE(G608:G612)</f>
        <v>326.5</v>
      </c>
      <c r="H613" s="24">
        <f t="shared" ref="H613" si="1183">AVERAGE(H608:H612)</f>
        <v>268</v>
      </c>
      <c r="I613" s="24">
        <f t="shared" ref="I613" si="1184">AVERAGE(I608:I612)</f>
        <v>255</v>
      </c>
    </row>
    <row r="614" spans="1:9" x14ac:dyDescent="0.25">
      <c r="A614" s="6" t="s">
        <v>9</v>
      </c>
      <c r="B614" s="6">
        <f>STDEV(B608:B613)</f>
        <v>75.740081858946951</v>
      </c>
      <c r="C614" s="6">
        <f t="shared" ref="C614" si="1185">STDEV(C608:C613)</f>
        <v>43.715443495405566</v>
      </c>
      <c r="D614" s="6">
        <f t="shared" ref="D614" si="1186">STDEV(D608:D613)</f>
        <v>24.161125801584735</v>
      </c>
      <c r="E614" s="6">
        <f t="shared" ref="E614" si="1187">STDEV(E608:E613)</f>
        <v>4.029888335921977</v>
      </c>
      <c r="F614" s="6">
        <f t="shared" ref="F614" si="1188">STDEV(F608:F613)</f>
        <v>50.092414595425524</v>
      </c>
      <c r="G614" s="6">
        <f t="shared" ref="G614" si="1189">STDEV(G608:G613)</f>
        <v>11.079259903080169</v>
      </c>
      <c r="H614" s="6">
        <f t="shared" ref="H614" si="1190">STDEV(H608:H613)</f>
        <v>35.630043502639737</v>
      </c>
      <c r="I614" s="6">
        <f t="shared" ref="I614" si="1191">STDEV(I608:I613)</f>
        <v>37.596542394214922</v>
      </c>
    </row>
    <row r="615" spans="1:9" x14ac:dyDescent="0.25">
      <c r="A615" s="6" t="s">
        <v>10</v>
      </c>
      <c r="B615" s="6">
        <f>COUNT(B608:B612)</f>
        <v>5</v>
      </c>
      <c r="C615" s="6">
        <f t="shared" ref="C615:I615" si="1192">COUNT(C608:C612)</f>
        <v>5</v>
      </c>
      <c r="D615" s="6">
        <f t="shared" si="1192"/>
        <v>5</v>
      </c>
      <c r="E615" s="6">
        <f t="shared" si="1192"/>
        <v>5</v>
      </c>
      <c r="F615" s="6">
        <f t="shared" si="1192"/>
        <v>4</v>
      </c>
      <c r="G615" s="6">
        <f t="shared" si="1192"/>
        <v>4</v>
      </c>
      <c r="H615" s="6">
        <f t="shared" si="1192"/>
        <v>4</v>
      </c>
      <c r="I615" s="6">
        <f t="shared" si="1192"/>
        <v>4</v>
      </c>
    </row>
    <row r="616" spans="1:9" x14ac:dyDescent="0.25">
      <c r="A616" s="6" t="s">
        <v>11</v>
      </c>
      <c r="B616" s="6">
        <f>SQRT(B615)</f>
        <v>2.2360679774997898</v>
      </c>
      <c r="C616" s="6">
        <f t="shared" ref="C616" si="1193">SQRT(C615)</f>
        <v>2.2360679774997898</v>
      </c>
      <c r="D616" s="6">
        <f t="shared" ref="D616" si="1194">SQRT(D615)</f>
        <v>2.2360679774997898</v>
      </c>
      <c r="E616" s="6">
        <f t="shared" ref="E616" si="1195">SQRT(E615)</f>
        <v>2.2360679774997898</v>
      </c>
      <c r="F616" s="6">
        <f t="shared" ref="F616" si="1196">SQRT(F615)</f>
        <v>2</v>
      </c>
      <c r="G616" s="6">
        <f t="shared" ref="G616" si="1197">SQRT(G615)</f>
        <v>2</v>
      </c>
      <c r="H616" s="6">
        <f t="shared" ref="H616" si="1198">SQRT(H615)</f>
        <v>2</v>
      </c>
      <c r="I616" s="6">
        <f t="shared" ref="I616" si="1199">SQRT(I615)</f>
        <v>2</v>
      </c>
    </row>
    <row r="617" spans="1:9" x14ac:dyDescent="0.25">
      <c r="A617" s="6" t="s">
        <v>12</v>
      </c>
      <c r="B617" s="6">
        <f>B614/B616</f>
        <v>33.871994331600803</v>
      </c>
      <c r="C617" s="6">
        <f t="shared" ref="C617" si="1200">C614/C616</f>
        <v>19.550140664455572</v>
      </c>
      <c r="D617" s="6">
        <f t="shared" ref="D617" si="1201">D614/D616</f>
        <v>10.805183941053512</v>
      </c>
      <c r="E617" s="6">
        <f t="shared" ref="E617" si="1202">E614/E616</f>
        <v>1.8022208521710095</v>
      </c>
      <c r="F617" s="6">
        <f t="shared" ref="F617" si="1203">F614/F616</f>
        <v>25.046207297712762</v>
      </c>
      <c r="G617" s="6">
        <f t="shared" ref="G617" si="1204">G614/G616</f>
        <v>5.5396299515400846</v>
      </c>
      <c r="H617" s="6">
        <f t="shared" ref="H617" si="1205">H614/H616</f>
        <v>17.815021751319868</v>
      </c>
      <c r="I617" s="6">
        <f t="shared" ref="I617" si="1206">I614/I616</f>
        <v>18.798271197107461</v>
      </c>
    </row>
    <row r="619" spans="1:9" x14ac:dyDescent="0.25">
      <c r="A619" s="6" t="s">
        <v>32</v>
      </c>
      <c r="B619" s="5" t="s">
        <v>0</v>
      </c>
      <c r="C619" s="5" t="s">
        <v>1</v>
      </c>
      <c r="D619" s="5" t="s">
        <v>2</v>
      </c>
      <c r="E619" s="5" t="s">
        <v>3</v>
      </c>
      <c r="F619" s="5" t="s">
        <v>4</v>
      </c>
      <c r="G619" s="5" t="s">
        <v>5</v>
      </c>
      <c r="H619" s="5" t="s">
        <v>6</v>
      </c>
      <c r="I619" s="5" t="s">
        <v>7</v>
      </c>
    </row>
    <row r="620" spans="1:9" x14ac:dyDescent="0.25">
      <c r="A620" s="6">
        <v>9935</v>
      </c>
      <c r="B620" s="6">
        <v>391</v>
      </c>
      <c r="C620" s="6">
        <v>139</v>
      </c>
      <c r="D620" s="6">
        <v>284</v>
      </c>
      <c r="E620" s="6">
        <v>302</v>
      </c>
      <c r="F620" s="6">
        <v>69</v>
      </c>
      <c r="G620" s="6" t="s">
        <v>13</v>
      </c>
      <c r="H620" s="6" t="s">
        <v>13</v>
      </c>
      <c r="I620" s="6" t="s">
        <v>13</v>
      </c>
    </row>
    <row r="621" spans="1:9" x14ac:dyDescent="0.25">
      <c r="A621" s="6">
        <v>2819</v>
      </c>
      <c r="B621" s="6">
        <v>235</v>
      </c>
      <c r="C621" s="6">
        <v>52</v>
      </c>
      <c r="D621" s="6">
        <v>252</v>
      </c>
      <c r="E621" s="6">
        <v>228</v>
      </c>
      <c r="F621" s="6">
        <v>158</v>
      </c>
      <c r="G621" s="6">
        <v>150</v>
      </c>
      <c r="H621" s="6">
        <v>128</v>
      </c>
      <c r="I621" s="6" t="s">
        <v>13</v>
      </c>
    </row>
    <row r="622" spans="1:9" x14ac:dyDescent="0.25">
      <c r="A622" s="6">
        <v>9333</v>
      </c>
      <c r="B622" s="6">
        <v>239</v>
      </c>
      <c r="C622" s="6">
        <v>135</v>
      </c>
      <c r="D622" s="6">
        <v>244</v>
      </c>
      <c r="E622" s="6">
        <v>220</v>
      </c>
      <c r="F622" s="6">
        <v>70</v>
      </c>
      <c r="G622" s="6" t="s">
        <v>13</v>
      </c>
      <c r="H622" s="6" t="s">
        <v>13</v>
      </c>
      <c r="I622" s="6" t="s">
        <v>13</v>
      </c>
    </row>
    <row r="623" spans="1:9" x14ac:dyDescent="0.25">
      <c r="A623" s="6">
        <v>2882</v>
      </c>
      <c r="B623" s="6">
        <v>467</v>
      </c>
      <c r="C623" s="6">
        <v>158</v>
      </c>
      <c r="D623" s="6">
        <v>365</v>
      </c>
      <c r="E623" s="6">
        <v>389</v>
      </c>
      <c r="F623" s="6" t="s">
        <v>13</v>
      </c>
      <c r="G623" s="6" t="s">
        <v>13</v>
      </c>
      <c r="H623" s="6" t="s">
        <v>13</v>
      </c>
      <c r="I623" s="6" t="s">
        <v>13</v>
      </c>
    </row>
    <row r="624" spans="1:9" x14ac:dyDescent="0.25">
      <c r="A624" s="6">
        <v>3006</v>
      </c>
      <c r="B624" s="6">
        <v>330</v>
      </c>
      <c r="C624" s="6">
        <v>250</v>
      </c>
      <c r="D624" s="6">
        <v>253</v>
      </c>
      <c r="E624" s="6">
        <v>324</v>
      </c>
      <c r="F624" s="6">
        <v>152</v>
      </c>
      <c r="G624" s="6" t="s">
        <v>13</v>
      </c>
      <c r="H624" s="6" t="s">
        <v>13</v>
      </c>
      <c r="I624" s="6" t="s">
        <v>13</v>
      </c>
    </row>
    <row r="625" spans="1:9" x14ac:dyDescent="0.25">
      <c r="A625" s="6">
        <v>2970</v>
      </c>
      <c r="B625" s="6">
        <v>398</v>
      </c>
      <c r="C625" s="6">
        <v>119</v>
      </c>
      <c r="D625" s="6">
        <v>285</v>
      </c>
      <c r="E625" s="6">
        <v>269</v>
      </c>
      <c r="F625" s="6">
        <v>139</v>
      </c>
      <c r="G625" s="6">
        <v>156</v>
      </c>
    </row>
    <row r="626" spans="1:9" x14ac:dyDescent="0.25">
      <c r="A626" s="6" t="s">
        <v>8</v>
      </c>
      <c r="B626" s="24">
        <f>AVERAGE(B620:B625)</f>
        <v>343.33333333333331</v>
      </c>
      <c r="C626" s="24">
        <f t="shared" ref="C626" si="1207">AVERAGE(C620:C625)</f>
        <v>142.16666666666666</v>
      </c>
      <c r="D626" s="24">
        <f t="shared" ref="D626" si="1208">AVERAGE(D620:D625)</f>
        <v>280.5</v>
      </c>
      <c r="E626" s="24">
        <f t="shared" ref="E626" si="1209">AVERAGE(E620:E625)</f>
        <v>288.66666666666669</v>
      </c>
      <c r="F626" s="24">
        <f t="shared" ref="F626" si="1210">AVERAGE(F620:F625)</f>
        <v>117.6</v>
      </c>
      <c r="G626" s="24">
        <f t="shared" ref="G626" si="1211">AVERAGE(G620:G625)</f>
        <v>153</v>
      </c>
      <c r="H626" s="24">
        <f t="shared" ref="H626" si="1212">AVERAGE(H620:H625)</f>
        <v>128</v>
      </c>
      <c r="I626" s="24" t="e">
        <f t="shared" ref="I626" si="1213">AVERAGE(I620:I625)</f>
        <v>#DIV/0!</v>
      </c>
    </row>
    <row r="627" spans="1:9" x14ac:dyDescent="0.25">
      <c r="A627" s="6" t="s">
        <v>9</v>
      </c>
      <c r="B627" s="6">
        <f>STDEV(B620:B626)</f>
        <v>85.003267911036943</v>
      </c>
      <c r="C627" s="6">
        <f t="shared" ref="C627" si="1214">STDEV(C620:C626)</f>
        <v>58.60437033380893</v>
      </c>
      <c r="D627" s="6">
        <f t="shared" ref="D627" si="1215">STDEV(D620:D626)</f>
        <v>40.974585619218487</v>
      </c>
      <c r="E627" s="6">
        <f t="shared" ref="E627" si="1216">STDEV(E620:E626)</f>
        <v>58.131077937900208</v>
      </c>
      <c r="F627" s="6">
        <f t="shared" ref="F627" si="1217">STDEV(F620:F626)</f>
        <v>39.75223264170198</v>
      </c>
      <c r="G627" s="6">
        <f t="shared" ref="G627" si="1218">STDEV(G620:G626)</f>
        <v>3</v>
      </c>
      <c r="H627" s="6">
        <f t="shared" ref="H627" si="1219">STDEV(H620:H626)</f>
        <v>0</v>
      </c>
      <c r="I627" s="6" t="e">
        <f t="shared" ref="I627" si="1220">STDEV(I620:I626)</f>
        <v>#DIV/0!</v>
      </c>
    </row>
    <row r="628" spans="1:9" x14ac:dyDescent="0.25">
      <c r="A628" s="6" t="s">
        <v>10</v>
      </c>
      <c r="B628" s="6">
        <f>COUNT(B620:B625)</f>
        <v>6</v>
      </c>
      <c r="C628" s="6">
        <f t="shared" ref="C628:I628" si="1221">COUNT(C620:C625)</f>
        <v>6</v>
      </c>
      <c r="D628" s="6">
        <f t="shared" si="1221"/>
        <v>6</v>
      </c>
      <c r="E628" s="6">
        <f t="shared" si="1221"/>
        <v>6</v>
      </c>
      <c r="F628" s="6">
        <f t="shared" si="1221"/>
        <v>5</v>
      </c>
      <c r="G628" s="6">
        <f t="shared" si="1221"/>
        <v>2</v>
      </c>
      <c r="H628" s="6">
        <f t="shared" si="1221"/>
        <v>1</v>
      </c>
      <c r="I628" s="6">
        <f t="shared" si="1221"/>
        <v>0</v>
      </c>
    </row>
    <row r="629" spans="1:9" x14ac:dyDescent="0.25">
      <c r="A629" s="6" t="s">
        <v>11</v>
      </c>
      <c r="B629" s="6">
        <f>SQRT(B628)</f>
        <v>2.4494897427831779</v>
      </c>
      <c r="C629" s="6">
        <f t="shared" ref="C629" si="1222">SQRT(C628)</f>
        <v>2.4494897427831779</v>
      </c>
      <c r="D629" s="6">
        <f t="shared" ref="D629" si="1223">SQRT(D628)</f>
        <v>2.4494897427831779</v>
      </c>
      <c r="E629" s="6">
        <f t="shared" ref="E629" si="1224">SQRT(E628)</f>
        <v>2.4494897427831779</v>
      </c>
      <c r="F629" s="6">
        <f t="shared" ref="F629" si="1225">SQRT(F628)</f>
        <v>2.2360679774997898</v>
      </c>
      <c r="G629" s="6">
        <f t="shared" ref="G629" si="1226">SQRT(G628)</f>
        <v>1.4142135623730951</v>
      </c>
      <c r="H629" s="6">
        <f t="shared" ref="H629" si="1227">SQRT(H628)</f>
        <v>1</v>
      </c>
      <c r="I629" s="6">
        <f t="shared" ref="I629" si="1228">SQRT(I628)</f>
        <v>0</v>
      </c>
    </row>
    <row r="630" spans="1:9" x14ac:dyDescent="0.25">
      <c r="A630" s="6" t="s">
        <v>12</v>
      </c>
      <c r="B630" s="6">
        <f>B627/B629</f>
        <v>34.702438808522579</v>
      </c>
      <c r="C630" s="6">
        <f t="shared" ref="C630" si="1229">C627/C629</f>
        <v>23.925134002488626</v>
      </c>
      <c r="D630" s="6">
        <f t="shared" ref="D630" si="1230">D627/D629</f>
        <v>16.727804531511136</v>
      </c>
      <c r="E630" s="6">
        <f t="shared" ref="E630" si="1231">E627/E629</f>
        <v>23.731913190969344</v>
      </c>
      <c r="F630" s="6">
        <f t="shared" ref="F630" si="1232">F627/F629</f>
        <v>17.777738888846333</v>
      </c>
      <c r="G630" s="6">
        <f t="shared" ref="G630" si="1233">G627/G629</f>
        <v>2.1213203435596424</v>
      </c>
      <c r="H630" s="6">
        <f t="shared" ref="H630" si="1234">H627/H629</f>
        <v>0</v>
      </c>
      <c r="I630" s="6" t="e">
        <f t="shared" ref="I630" si="1235">I627/I629</f>
        <v>#DIV/0!</v>
      </c>
    </row>
    <row r="632" spans="1:9" x14ac:dyDescent="0.25">
      <c r="A632" s="6" t="s">
        <v>33</v>
      </c>
      <c r="B632" s="5" t="s">
        <v>0</v>
      </c>
      <c r="C632" s="5" t="s">
        <v>1</v>
      </c>
      <c r="D632" s="5" t="s">
        <v>2</v>
      </c>
      <c r="E632" s="5" t="s">
        <v>3</v>
      </c>
      <c r="F632" s="5" t="s">
        <v>4</v>
      </c>
      <c r="G632" s="5" t="s">
        <v>5</v>
      </c>
      <c r="H632" s="5" t="s">
        <v>6</v>
      </c>
      <c r="I632" s="5" t="s">
        <v>7</v>
      </c>
    </row>
    <row r="633" spans="1:9" x14ac:dyDescent="0.25">
      <c r="A633" s="6">
        <v>3009</v>
      </c>
      <c r="B633" s="6">
        <v>527</v>
      </c>
      <c r="C633" s="6">
        <v>83</v>
      </c>
      <c r="D633" s="6">
        <v>209</v>
      </c>
      <c r="E633" s="6">
        <v>226</v>
      </c>
      <c r="F633" s="6" t="s">
        <v>13</v>
      </c>
      <c r="G633" s="6" t="s">
        <v>13</v>
      </c>
      <c r="H633" s="6" t="s">
        <v>13</v>
      </c>
      <c r="I633" s="6" t="s">
        <v>13</v>
      </c>
    </row>
    <row r="634" spans="1:9" x14ac:dyDescent="0.25">
      <c r="A634" s="6">
        <v>2975</v>
      </c>
      <c r="B634" s="6">
        <v>390</v>
      </c>
      <c r="C634" s="6">
        <v>209</v>
      </c>
      <c r="D634" s="6">
        <v>527</v>
      </c>
      <c r="E634" s="6">
        <v>378</v>
      </c>
      <c r="F634" s="6">
        <v>384</v>
      </c>
      <c r="G634" s="6">
        <v>375</v>
      </c>
      <c r="H634" s="6">
        <v>301</v>
      </c>
      <c r="I634" s="6">
        <v>375</v>
      </c>
    </row>
    <row r="635" spans="1:9" x14ac:dyDescent="0.25">
      <c r="A635" s="6">
        <v>7657</v>
      </c>
      <c r="B635" s="6">
        <v>400</v>
      </c>
      <c r="C635" s="6">
        <v>227</v>
      </c>
      <c r="D635" s="6">
        <v>513</v>
      </c>
      <c r="E635" s="6">
        <v>381</v>
      </c>
      <c r="F635" s="6">
        <v>378</v>
      </c>
      <c r="G635" s="6">
        <v>258</v>
      </c>
      <c r="H635" s="6">
        <v>296</v>
      </c>
      <c r="I635" s="6">
        <v>340</v>
      </c>
    </row>
    <row r="636" spans="1:9" x14ac:dyDescent="0.25">
      <c r="A636" s="6">
        <v>7655</v>
      </c>
      <c r="B636" s="6">
        <v>255</v>
      </c>
      <c r="C636" s="6">
        <v>73</v>
      </c>
      <c r="D636" s="6">
        <v>327</v>
      </c>
      <c r="E636" s="6">
        <v>311</v>
      </c>
      <c r="F636" s="6">
        <v>195</v>
      </c>
      <c r="G636" s="6" t="s">
        <v>13</v>
      </c>
      <c r="H636" s="6" t="s">
        <v>13</v>
      </c>
      <c r="I636" s="6">
        <v>62</v>
      </c>
    </row>
    <row r="637" spans="1:9" x14ac:dyDescent="0.25">
      <c r="A637" s="6">
        <v>2983</v>
      </c>
      <c r="B637" s="6">
        <v>335</v>
      </c>
      <c r="C637" s="6">
        <v>79</v>
      </c>
      <c r="D637" s="6">
        <v>220</v>
      </c>
      <c r="E637" s="6">
        <v>242</v>
      </c>
      <c r="F637" s="6">
        <v>270</v>
      </c>
      <c r="G637" s="6" t="s">
        <v>13</v>
      </c>
      <c r="H637" s="6" t="s">
        <v>13</v>
      </c>
      <c r="I637" s="6" t="s">
        <v>13</v>
      </c>
    </row>
    <row r="638" spans="1:9" x14ac:dyDescent="0.25">
      <c r="A638" s="6">
        <v>7650</v>
      </c>
      <c r="B638" s="6">
        <v>396</v>
      </c>
      <c r="C638" s="6">
        <v>121</v>
      </c>
      <c r="D638" s="6">
        <v>275</v>
      </c>
      <c r="E638" s="6">
        <v>256</v>
      </c>
      <c r="F638" s="6">
        <v>316</v>
      </c>
      <c r="G638" s="6">
        <v>220</v>
      </c>
      <c r="H638" s="6">
        <v>168</v>
      </c>
      <c r="I638" s="6">
        <v>234</v>
      </c>
    </row>
    <row r="639" spans="1:9" x14ac:dyDescent="0.25">
      <c r="A639" s="6">
        <v>7675</v>
      </c>
      <c r="B639" s="6">
        <v>422</v>
      </c>
      <c r="C639" s="6">
        <v>127</v>
      </c>
      <c r="D639" s="6">
        <v>460</v>
      </c>
      <c r="E639" s="6">
        <v>313</v>
      </c>
      <c r="F639" s="6">
        <v>400</v>
      </c>
      <c r="G639" s="6">
        <v>407</v>
      </c>
      <c r="H639" s="6">
        <v>296</v>
      </c>
      <c r="I639" s="6">
        <v>316</v>
      </c>
    </row>
    <row r="640" spans="1:9" x14ac:dyDescent="0.25">
      <c r="A640" s="6">
        <v>3014</v>
      </c>
      <c r="B640" s="6">
        <v>289</v>
      </c>
      <c r="C640" s="6">
        <v>222</v>
      </c>
      <c r="D640" s="6">
        <v>409</v>
      </c>
      <c r="E640" s="6">
        <v>376</v>
      </c>
      <c r="F640" s="6">
        <v>340</v>
      </c>
      <c r="G640" s="6">
        <v>358</v>
      </c>
      <c r="H640" s="6">
        <v>327</v>
      </c>
      <c r="I640" s="6">
        <v>410</v>
      </c>
    </row>
    <row r="641" spans="1:9" x14ac:dyDescent="0.25">
      <c r="A641" s="6" t="s">
        <v>8</v>
      </c>
      <c r="B641" s="24">
        <f>AVERAGE(B633:B640)</f>
        <v>376.75</v>
      </c>
      <c r="C641" s="24">
        <f t="shared" ref="C641" si="1236">AVERAGE(C633:C640)</f>
        <v>142.625</v>
      </c>
      <c r="D641" s="24">
        <f t="shared" ref="D641" si="1237">AVERAGE(D633:D640)</f>
        <v>367.5</v>
      </c>
      <c r="E641" s="24">
        <f t="shared" ref="E641" si="1238">AVERAGE(E633:E640)</f>
        <v>310.375</v>
      </c>
      <c r="F641" s="24">
        <f t="shared" ref="F641" si="1239">AVERAGE(F633:F640)</f>
        <v>326.14285714285717</v>
      </c>
      <c r="G641" s="24">
        <f t="shared" ref="G641" si="1240">AVERAGE(G633:G640)</f>
        <v>323.60000000000002</v>
      </c>
      <c r="H641" s="24">
        <f t="shared" ref="H641" si="1241">AVERAGE(H633:H640)</f>
        <v>277.60000000000002</v>
      </c>
      <c r="I641" s="24">
        <f t="shared" ref="I641" si="1242">AVERAGE(I633:I640)</f>
        <v>289.5</v>
      </c>
    </row>
    <row r="642" spans="1:9" x14ac:dyDescent="0.25">
      <c r="A642" s="6" t="s">
        <v>9</v>
      </c>
      <c r="B642" s="6">
        <f>STDEV(B633:B641)</f>
        <v>79.037570180263003</v>
      </c>
      <c r="C642" s="6">
        <f t="shared" ref="C642" si="1243">STDEV(C633:C641)</f>
        <v>62.237323006376165</v>
      </c>
      <c r="D642" s="6">
        <f t="shared" ref="D642" si="1244">STDEV(D633:D641)</f>
        <v>119.35451394899147</v>
      </c>
      <c r="E642" s="6">
        <f t="shared" ref="E642" si="1245">STDEV(E633:E641)</f>
        <v>59.818344803245765</v>
      </c>
      <c r="F642" s="6">
        <f t="shared" ref="F642" si="1246">STDEV(F633:F641)</f>
        <v>67.756767867399944</v>
      </c>
      <c r="G642" s="6">
        <f t="shared" ref="G642" si="1247">STDEV(G633:G641)</f>
        <v>71.857080374866428</v>
      </c>
      <c r="H642" s="6">
        <f t="shared" ref="H642" si="1248">STDEV(H633:H641)</f>
        <v>55.994999776765802</v>
      </c>
      <c r="I642" s="6">
        <f t="shared" ref="I642" si="1249">STDEV(I633:I641)</f>
        <v>115.41194334498776</v>
      </c>
    </row>
    <row r="643" spans="1:9" x14ac:dyDescent="0.25">
      <c r="A643" s="6" t="s">
        <v>10</v>
      </c>
      <c r="B643" s="6">
        <f>COUNT(B633:B640)</f>
        <v>8</v>
      </c>
      <c r="C643" s="6">
        <f t="shared" ref="C643:I643" si="1250">COUNT(C633:C640)</f>
        <v>8</v>
      </c>
      <c r="D643" s="6">
        <f t="shared" si="1250"/>
        <v>8</v>
      </c>
      <c r="E643" s="6">
        <f t="shared" si="1250"/>
        <v>8</v>
      </c>
      <c r="F643" s="6">
        <f t="shared" si="1250"/>
        <v>7</v>
      </c>
      <c r="G643" s="6">
        <f t="shared" si="1250"/>
        <v>5</v>
      </c>
      <c r="H643" s="6">
        <f t="shared" si="1250"/>
        <v>5</v>
      </c>
      <c r="I643" s="6">
        <f t="shared" si="1250"/>
        <v>6</v>
      </c>
    </row>
    <row r="644" spans="1:9" x14ac:dyDescent="0.25">
      <c r="A644" s="6" t="s">
        <v>11</v>
      </c>
      <c r="B644" s="6">
        <f>SQRT(B643)</f>
        <v>2.8284271247461903</v>
      </c>
      <c r="C644" s="6">
        <f t="shared" ref="C644" si="1251">SQRT(C643)</f>
        <v>2.8284271247461903</v>
      </c>
      <c r="D644" s="6">
        <f t="shared" ref="D644" si="1252">SQRT(D643)</f>
        <v>2.8284271247461903</v>
      </c>
      <c r="E644" s="6">
        <f t="shared" ref="E644" si="1253">SQRT(E643)</f>
        <v>2.8284271247461903</v>
      </c>
      <c r="F644" s="6">
        <f t="shared" ref="F644" si="1254">SQRT(F643)</f>
        <v>2.6457513110645907</v>
      </c>
      <c r="G644" s="6">
        <f t="shared" ref="G644" si="1255">SQRT(G643)</f>
        <v>2.2360679774997898</v>
      </c>
      <c r="H644" s="6">
        <f t="shared" ref="H644" si="1256">SQRT(H643)</f>
        <v>2.2360679774997898</v>
      </c>
      <c r="I644" s="6">
        <f t="shared" ref="I644" si="1257">SQRT(I643)</f>
        <v>2.4494897427831779</v>
      </c>
    </row>
    <row r="645" spans="1:9" x14ac:dyDescent="0.25">
      <c r="A645" s="6" t="s">
        <v>12</v>
      </c>
      <c r="B645" s="6">
        <f>B642/B644</f>
        <v>27.944000921485809</v>
      </c>
      <c r="C645" s="6">
        <f t="shared" ref="C645" si="1258">C642/C644</f>
        <v>22.004216570353055</v>
      </c>
      <c r="D645" s="6">
        <f t="shared" ref="D645" si="1259">D642/D644</f>
        <v>42.198193089278121</v>
      </c>
      <c r="E645" s="6">
        <f t="shared" ref="E645" si="1260">E642/E644</f>
        <v>21.148978624865077</v>
      </c>
      <c r="F645" s="6">
        <f t="shared" ref="F645" si="1261">F642/F644</f>
        <v>25.609651059810361</v>
      </c>
      <c r="G645" s="6">
        <f t="shared" ref="G645" si="1262">G642/G644</f>
        <v>32.135463276573482</v>
      </c>
      <c r="H645" s="6">
        <f t="shared" ref="H645" si="1263">H642/H644</f>
        <v>25.041725180186774</v>
      </c>
      <c r="I645" s="6">
        <f t="shared" ref="I645" si="1264">I642/I644</f>
        <v>47.116728569703469</v>
      </c>
    </row>
    <row r="647" spans="1:9" x14ac:dyDescent="0.25">
      <c r="A647" s="6" t="s">
        <v>34</v>
      </c>
      <c r="B647" s="5" t="s">
        <v>0</v>
      </c>
      <c r="C647" s="5" t="s">
        <v>1</v>
      </c>
      <c r="D647" s="5" t="s">
        <v>2</v>
      </c>
      <c r="E647" s="5" t="s">
        <v>3</v>
      </c>
      <c r="F647" s="5" t="s">
        <v>4</v>
      </c>
      <c r="G647" s="5" t="s">
        <v>5</v>
      </c>
      <c r="H647" s="5" t="s">
        <v>6</v>
      </c>
      <c r="I647" s="5" t="s">
        <v>7</v>
      </c>
    </row>
    <row r="648" spans="1:9" x14ac:dyDescent="0.25">
      <c r="A648" s="6">
        <v>2976</v>
      </c>
      <c r="B648" s="6">
        <v>420</v>
      </c>
      <c r="C648" s="6">
        <v>208</v>
      </c>
      <c r="D648" s="6">
        <v>312</v>
      </c>
      <c r="E648" s="6">
        <v>340</v>
      </c>
      <c r="F648" s="6">
        <v>283</v>
      </c>
      <c r="G648" s="6">
        <v>296</v>
      </c>
      <c r="H648" s="6">
        <v>271</v>
      </c>
      <c r="I648" s="6">
        <v>267</v>
      </c>
    </row>
    <row r="649" spans="1:9" x14ac:dyDescent="0.25">
      <c r="A649" s="6">
        <v>7652</v>
      </c>
      <c r="B649" s="6">
        <v>280</v>
      </c>
      <c r="C649" s="6">
        <v>126</v>
      </c>
      <c r="D649" s="6">
        <v>198</v>
      </c>
      <c r="E649" s="6">
        <v>200</v>
      </c>
      <c r="F649" s="6">
        <v>265</v>
      </c>
      <c r="G649" s="6">
        <v>367</v>
      </c>
      <c r="H649" s="6">
        <v>360</v>
      </c>
      <c r="I649" s="6">
        <v>336</v>
      </c>
    </row>
    <row r="650" spans="1:9" x14ac:dyDescent="0.25">
      <c r="A650" s="6">
        <v>7679</v>
      </c>
      <c r="B650" s="6">
        <v>241</v>
      </c>
      <c r="C650" s="6">
        <v>98</v>
      </c>
      <c r="D650" s="6">
        <v>172</v>
      </c>
      <c r="E650" s="6">
        <v>246</v>
      </c>
      <c r="F650" s="6">
        <v>308</v>
      </c>
      <c r="G650" s="6">
        <v>402</v>
      </c>
      <c r="H650" s="6">
        <v>355</v>
      </c>
      <c r="I650" s="6">
        <v>338</v>
      </c>
    </row>
    <row r="651" spans="1:9" x14ac:dyDescent="0.25">
      <c r="A651" s="6">
        <v>7716</v>
      </c>
      <c r="B651" s="6">
        <v>271</v>
      </c>
      <c r="C651" s="6">
        <v>167</v>
      </c>
      <c r="D651" s="6">
        <v>411</v>
      </c>
      <c r="E651" s="6">
        <v>373</v>
      </c>
      <c r="F651" s="6">
        <v>369</v>
      </c>
      <c r="G651" s="6">
        <v>415</v>
      </c>
      <c r="H651" s="6">
        <v>320</v>
      </c>
      <c r="I651" s="6">
        <v>440</v>
      </c>
    </row>
    <row r="652" spans="1:9" x14ac:dyDescent="0.25">
      <c r="A652" s="6">
        <v>7717</v>
      </c>
      <c r="B652" s="6">
        <v>513</v>
      </c>
      <c r="C652" s="6">
        <v>187</v>
      </c>
      <c r="D652" s="6">
        <v>463</v>
      </c>
      <c r="E652" s="6">
        <v>363</v>
      </c>
      <c r="F652" s="6" t="s">
        <v>13</v>
      </c>
      <c r="G652" s="6" t="s">
        <v>13</v>
      </c>
      <c r="H652" s="6" t="s">
        <v>13</v>
      </c>
      <c r="I652" s="6" t="s">
        <v>13</v>
      </c>
    </row>
    <row r="653" spans="1:9" x14ac:dyDescent="0.25">
      <c r="A653" s="6">
        <v>9309</v>
      </c>
      <c r="B653" s="6">
        <v>338</v>
      </c>
      <c r="C653" s="6" t="s">
        <v>13</v>
      </c>
      <c r="D653" s="6">
        <v>387</v>
      </c>
      <c r="E653" s="6">
        <v>373</v>
      </c>
      <c r="F653" s="6">
        <v>387</v>
      </c>
      <c r="G653" s="6">
        <v>294</v>
      </c>
      <c r="H653" s="6">
        <v>250</v>
      </c>
      <c r="I653" s="6">
        <v>233</v>
      </c>
    </row>
    <row r="654" spans="1:9" x14ac:dyDescent="0.25">
      <c r="A654" s="6">
        <v>2875</v>
      </c>
      <c r="B654" s="6">
        <v>345</v>
      </c>
      <c r="C654" s="6">
        <v>165</v>
      </c>
      <c r="D654" s="6">
        <v>314</v>
      </c>
      <c r="E654" s="6">
        <v>392</v>
      </c>
      <c r="F654" s="6">
        <v>590</v>
      </c>
      <c r="G654" s="6">
        <v>300</v>
      </c>
      <c r="H654" s="6">
        <v>324</v>
      </c>
      <c r="I654" s="6">
        <v>291</v>
      </c>
    </row>
    <row r="655" spans="1:9" x14ac:dyDescent="0.25">
      <c r="A655" s="6">
        <v>3013</v>
      </c>
      <c r="B655" s="6">
        <v>587</v>
      </c>
      <c r="C655" s="6">
        <v>402</v>
      </c>
      <c r="D655" s="6">
        <v>563</v>
      </c>
      <c r="E655" s="6">
        <v>632</v>
      </c>
      <c r="F655" s="6">
        <v>672</v>
      </c>
      <c r="G655" s="6">
        <v>483</v>
      </c>
      <c r="H655" s="6">
        <v>431</v>
      </c>
      <c r="I655" s="6">
        <v>296</v>
      </c>
    </row>
    <row r="656" spans="1:9" x14ac:dyDescent="0.25">
      <c r="A656" s="6" t="s">
        <v>8</v>
      </c>
      <c r="B656" s="24">
        <f>AVERAGE(B648:B655)</f>
        <v>374.375</v>
      </c>
      <c r="C656" s="24">
        <f t="shared" ref="C656" si="1265">AVERAGE(C648:C655)</f>
        <v>193.28571428571428</v>
      </c>
      <c r="D656" s="24">
        <f t="shared" ref="D656" si="1266">AVERAGE(D648:D655)</f>
        <v>352.5</v>
      </c>
      <c r="E656" s="24">
        <f t="shared" ref="E656" si="1267">AVERAGE(E648:E655)</f>
        <v>364.875</v>
      </c>
      <c r="F656" s="24">
        <f t="shared" ref="F656" si="1268">AVERAGE(F648:F655)</f>
        <v>410.57142857142856</v>
      </c>
      <c r="G656" s="24">
        <f t="shared" ref="G656" si="1269">AVERAGE(G648:G655)</f>
        <v>365.28571428571428</v>
      </c>
      <c r="H656" s="24">
        <f t="shared" ref="H656" si="1270">AVERAGE(H648:H655)</f>
        <v>330.14285714285717</v>
      </c>
      <c r="I656" s="24">
        <f t="shared" ref="I656" si="1271">AVERAGE(I648:I655)</f>
        <v>314.42857142857144</v>
      </c>
    </row>
    <row r="657" spans="1:9" x14ac:dyDescent="0.25">
      <c r="A657" s="6" t="s">
        <v>9</v>
      </c>
      <c r="B657" s="6">
        <f>STDEV(B648:B656)</f>
        <v>115.14983445493962</v>
      </c>
      <c r="C657" s="6">
        <f t="shared" ref="C657" si="1272">STDEV(C648:C656)</f>
        <v>91.741429005212083</v>
      </c>
      <c r="D657" s="6">
        <f t="shared" ref="D657" si="1273">STDEV(D648:D656)</f>
        <v>122.83423789807139</v>
      </c>
      <c r="E657" s="6">
        <f t="shared" ref="E657" si="1274">STDEV(E648:E656)</f>
        <v>119.45756307157785</v>
      </c>
      <c r="F657" s="6">
        <f t="shared" ref="F657" si="1275">STDEV(F648:F656)</f>
        <v>146.7795792948024</v>
      </c>
      <c r="G657" s="6">
        <f t="shared" ref="G657" si="1276">STDEV(G648:G656)</f>
        <v>67.425544726258337</v>
      </c>
      <c r="H657" s="6">
        <f t="shared" ref="H657" si="1277">STDEV(H648:H656)</f>
        <v>55.732597723231756</v>
      </c>
      <c r="I657" s="6">
        <f t="shared" ref="I657" si="1278">STDEV(I648:I656)</f>
        <v>61.595123051045803</v>
      </c>
    </row>
    <row r="658" spans="1:9" x14ac:dyDescent="0.25">
      <c r="A658" s="6" t="s">
        <v>10</v>
      </c>
      <c r="B658" s="6">
        <f>COUNT(B648:B655)</f>
        <v>8</v>
      </c>
      <c r="C658" s="6">
        <f t="shared" ref="C658:I658" si="1279">COUNT(C648:C655)</f>
        <v>7</v>
      </c>
      <c r="D658" s="6">
        <f t="shared" si="1279"/>
        <v>8</v>
      </c>
      <c r="E658" s="6">
        <f t="shared" si="1279"/>
        <v>8</v>
      </c>
      <c r="F658" s="6">
        <f t="shared" si="1279"/>
        <v>7</v>
      </c>
      <c r="G658" s="6">
        <f t="shared" si="1279"/>
        <v>7</v>
      </c>
      <c r="H658" s="6">
        <f t="shared" si="1279"/>
        <v>7</v>
      </c>
      <c r="I658" s="6">
        <f t="shared" si="1279"/>
        <v>7</v>
      </c>
    </row>
    <row r="659" spans="1:9" x14ac:dyDescent="0.25">
      <c r="A659" s="6" t="s">
        <v>11</v>
      </c>
      <c r="B659" s="6">
        <f>SQRT(B658)</f>
        <v>2.8284271247461903</v>
      </c>
      <c r="C659" s="6">
        <f t="shared" ref="C659" si="1280">SQRT(C658)</f>
        <v>2.6457513110645907</v>
      </c>
      <c r="D659" s="6">
        <f t="shared" ref="D659" si="1281">SQRT(D658)</f>
        <v>2.8284271247461903</v>
      </c>
      <c r="E659" s="6">
        <f t="shared" ref="E659" si="1282">SQRT(E658)</f>
        <v>2.8284271247461903</v>
      </c>
      <c r="F659" s="6">
        <f t="shared" ref="F659" si="1283">SQRT(F658)</f>
        <v>2.6457513110645907</v>
      </c>
      <c r="G659" s="6">
        <f t="shared" ref="G659" si="1284">SQRT(G658)</f>
        <v>2.6457513110645907</v>
      </c>
      <c r="H659" s="6">
        <f t="shared" ref="H659" si="1285">SQRT(H658)</f>
        <v>2.6457513110645907</v>
      </c>
      <c r="I659" s="6">
        <f t="shared" ref="I659" si="1286">SQRT(I658)</f>
        <v>2.6457513110645907</v>
      </c>
    </row>
    <row r="660" spans="1:9" x14ac:dyDescent="0.25">
      <c r="A660" s="6" t="s">
        <v>12</v>
      </c>
      <c r="B660" s="6">
        <f>B657/B659</f>
        <v>40.71161439779808</v>
      </c>
      <c r="C660" s="6">
        <f t="shared" ref="C660" si="1287">C657/C659</f>
        <v>34.67500086706842</v>
      </c>
      <c r="D660" s="6">
        <f t="shared" ref="D660" si="1288">D657/D659</f>
        <v>43.428461289803941</v>
      </c>
      <c r="E660" s="6">
        <f t="shared" ref="E660" si="1289">E657/E659</f>
        <v>42.2346264559662</v>
      </c>
      <c r="F660" s="6">
        <f t="shared" ref="F660" si="1290">F657/F659</f>
        <v>55.477466336676066</v>
      </c>
      <c r="G660" s="6">
        <f t="shared" ref="G660" si="1291">G657/G659</f>
        <v>25.48446047982031</v>
      </c>
      <c r="H660" s="6">
        <f t="shared" ref="H660" si="1292">H657/H659</f>
        <v>21.064941927896548</v>
      </c>
      <c r="I660" s="6">
        <f t="shared" ref="I660" si="1293">I657/I659</f>
        <v>23.28076822392703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O11" sqref="O11"/>
    </sheetView>
  </sheetViews>
  <sheetFormatPr defaultRowHeight="15" x14ac:dyDescent="0.25"/>
  <cols>
    <col min="2" max="2" width="9.140625" style="18"/>
    <col min="3" max="3" width="9.140625" style="16"/>
    <col min="4" max="4" width="16.140625" style="16" customWidth="1"/>
    <col min="5" max="5" width="18.28515625" style="19" customWidth="1"/>
    <col min="6" max="6" width="9.140625" style="2"/>
  </cols>
  <sheetData>
    <row r="1" spans="1:6" x14ac:dyDescent="0.25">
      <c r="A1" t="s">
        <v>152</v>
      </c>
      <c r="B1" s="18" t="s">
        <v>153</v>
      </c>
      <c r="C1" s="16" t="s">
        <v>124</v>
      </c>
      <c r="D1" s="16" t="s">
        <v>125</v>
      </c>
      <c r="E1" s="19" t="s">
        <v>126</v>
      </c>
      <c r="F1" s="2" t="s">
        <v>154</v>
      </c>
    </row>
    <row r="2" spans="1:6" ht="15.75" x14ac:dyDescent="0.25">
      <c r="A2" t="s">
        <v>121</v>
      </c>
      <c r="B2" s="18">
        <v>2819</v>
      </c>
      <c r="C2" s="17">
        <v>50.04</v>
      </c>
      <c r="D2" s="17">
        <v>1625</v>
      </c>
      <c r="E2" s="22" t="s">
        <v>129</v>
      </c>
      <c r="F2" s="2">
        <v>16</v>
      </c>
    </row>
    <row r="3" spans="1:6" ht="15.75" x14ac:dyDescent="0.25">
      <c r="A3" t="s">
        <v>121</v>
      </c>
      <c r="B3" s="18">
        <v>2882</v>
      </c>
      <c r="C3" s="16">
        <v>47.9</v>
      </c>
      <c r="D3" s="17">
        <v>1556.8</v>
      </c>
      <c r="E3" s="21" t="s">
        <v>134</v>
      </c>
      <c r="F3" s="26">
        <v>0.16</v>
      </c>
    </row>
    <row r="4" spans="1:6" ht="15.75" x14ac:dyDescent="0.25">
      <c r="A4" t="s">
        <v>121</v>
      </c>
      <c r="B4" s="18">
        <v>2970</v>
      </c>
      <c r="C4" s="17">
        <v>50.5</v>
      </c>
      <c r="D4" s="17">
        <v>1641.25</v>
      </c>
      <c r="E4" s="21" t="s">
        <v>130</v>
      </c>
      <c r="F4" s="2">
        <v>10</v>
      </c>
    </row>
    <row r="5" spans="1:6" ht="15.75" x14ac:dyDescent="0.25">
      <c r="A5" t="s">
        <v>121</v>
      </c>
      <c r="B5" s="18">
        <v>3006</v>
      </c>
      <c r="C5" s="16">
        <v>47.8</v>
      </c>
      <c r="D5" s="17">
        <v>1553.5</v>
      </c>
      <c r="E5" s="21" t="s">
        <v>131</v>
      </c>
      <c r="F5" s="26">
        <v>3</v>
      </c>
    </row>
    <row r="6" spans="1:6" ht="15.75" x14ac:dyDescent="0.25">
      <c r="A6" t="s">
        <v>121</v>
      </c>
      <c r="B6" s="18">
        <v>9333</v>
      </c>
      <c r="C6" s="17">
        <v>44.3</v>
      </c>
      <c r="D6" s="17">
        <v>1439.8</v>
      </c>
      <c r="E6" s="21" t="s">
        <v>132</v>
      </c>
      <c r="F6" s="2">
        <v>3.5</v>
      </c>
    </row>
    <row r="7" spans="1:6" ht="15.75" x14ac:dyDescent="0.25">
      <c r="A7" t="s">
        <v>121</v>
      </c>
      <c r="B7" s="18">
        <v>9935</v>
      </c>
      <c r="C7" s="17">
        <v>48.7</v>
      </c>
      <c r="D7" s="17">
        <v>1582.8</v>
      </c>
      <c r="E7" s="21" t="s">
        <v>133</v>
      </c>
      <c r="F7" s="26">
        <v>4</v>
      </c>
    </row>
    <row r="8" spans="1:6" ht="15.75" x14ac:dyDescent="0.25">
      <c r="A8" t="s">
        <v>150</v>
      </c>
      <c r="B8" s="20">
        <v>2975</v>
      </c>
      <c r="C8" s="16">
        <v>51.7</v>
      </c>
      <c r="D8" s="17">
        <v>1680.3</v>
      </c>
      <c r="E8" s="21" t="s">
        <v>127</v>
      </c>
      <c r="F8" s="2">
        <v>24</v>
      </c>
    </row>
    <row r="9" spans="1:6" ht="15.75" x14ac:dyDescent="0.25">
      <c r="A9" t="s">
        <v>150</v>
      </c>
      <c r="B9" s="20">
        <v>2983</v>
      </c>
      <c r="C9" s="17">
        <v>52.8</v>
      </c>
      <c r="D9" s="17">
        <v>1716</v>
      </c>
      <c r="E9" s="21" t="s">
        <v>127</v>
      </c>
      <c r="F9" s="2">
        <v>24</v>
      </c>
    </row>
    <row r="10" spans="1:6" ht="15.75" x14ac:dyDescent="0.25">
      <c r="A10" t="s">
        <v>150</v>
      </c>
      <c r="B10" s="20">
        <v>3009</v>
      </c>
      <c r="C10" s="17">
        <v>53</v>
      </c>
      <c r="D10" s="17">
        <v>1722.5</v>
      </c>
      <c r="E10" s="19" t="s">
        <v>128</v>
      </c>
      <c r="F10" s="2">
        <v>0.25</v>
      </c>
    </row>
    <row r="11" spans="1:6" ht="15.75" x14ac:dyDescent="0.25">
      <c r="A11" t="s">
        <v>150</v>
      </c>
      <c r="B11" s="20">
        <v>3014</v>
      </c>
      <c r="C11" s="17">
        <v>51.4</v>
      </c>
      <c r="D11" s="17">
        <v>1670.5</v>
      </c>
      <c r="E11" s="21" t="s">
        <v>127</v>
      </c>
      <c r="F11" s="2">
        <v>24</v>
      </c>
    </row>
    <row r="12" spans="1:6" ht="15.75" x14ac:dyDescent="0.25">
      <c r="A12" t="s">
        <v>150</v>
      </c>
      <c r="B12" s="20">
        <v>7650</v>
      </c>
      <c r="C12" s="16">
        <v>51.3</v>
      </c>
      <c r="D12" s="17">
        <v>1667.25</v>
      </c>
      <c r="E12" s="21" t="s">
        <v>127</v>
      </c>
      <c r="F12" s="2">
        <v>24</v>
      </c>
    </row>
    <row r="13" spans="1:6" ht="15.75" x14ac:dyDescent="0.25">
      <c r="A13" t="s">
        <v>150</v>
      </c>
      <c r="B13" s="20">
        <v>7655</v>
      </c>
      <c r="C13" s="17">
        <v>49.9</v>
      </c>
      <c r="D13" s="17">
        <v>1621.75</v>
      </c>
      <c r="E13" s="21" t="s">
        <v>127</v>
      </c>
      <c r="F13" s="2">
        <v>24</v>
      </c>
    </row>
    <row r="14" spans="1:6" ht="15.75" x14ac:dyDescent="0.25">
      <c r="A14" t="s">
        <v>150</v>
      </c>
      <c r="B14" s="20">
        <v>7657</v>
      </c>
      <c r="C14" s="17">
        <v>52.2</v>
      </c>
      <c r="D14" s="17">
        <v>1696.5</v>
      </c>
      <c r="E14" s="21" t="s">
        <v>127</v>
      </c>
      <c r="F14" s="2">
        <v>24</v>
      </c>
    </row>
    <row r="15" spans="1:6" ht="15.75" x14ac:dyDescent="0.25">
      <c r="A15" t="s">
        <v>150</v>
      </c>
      <c r="B15" s="20">
        <v>7675</v>
      </c>
      <c r="C15" s="16">
        <v>52.5</v>
      </c>
      <c r="D15" s="16">
        <v>1706</v>
      </c>
      <c r="E15" s="21" t="s">
        <v>127</v>
      </c>
      <c r="F15" s="26">
        <v>24</v>
      </c>
    </row>
    <row r="16" spans="1:6" ht="15.75" x14ac:dyDescent="0.25">
      <c r="A16" t="s">
        <v>151</v>
      </c>
      <c r="B16" s="20">
        <v>2875</v>
      </c>
      <c r="C16" s="16">
        <v>46.2</v>
      </c>
      <c r="D16" s="17">
        <v>1501.5</v>
      </c>
      <c r="E16" s="21" t="s">
        <v>127</v>
      </c>
      <c r="F16" s="2">
        <v>24</v>
      </c>
    </row>
    <row r="17" spans="1:6" ht="15.75" x14ac:dyDescent="0.25">
      <c r="A17" t="s">
        <v>151</v>
      </c>
      <c r="B17" s="20">
        <v>2976</v>
      </c>
      <c r="C17" s="17">
        <v>52</v>
      </c>
      <c r="D17" s="17">
        <v>1690</v>
      </c>
      <c r="E17" s="21" t="s">
        <v>127</v>
      </c>
      <c r="F17" s="2">
        <v>24</v>
      </c>
    </row>
    <row r="18" spans="1:6" ht="15.75" x14ac:dyDescent="0.25">
      <c r="A18" t="s">
        <v>151</v>
      </c>
      <c r="B18" s="20">
        <v>3013</v>
      </c>
      <c r="C18" s="17">
        <v>51.4</v>
      </c>
      <c r="D18" s="17">
        <v>1670.5</v>
      </c>
      <c r="E18" s="21" t="s">
        <v>127</v>
      </c>
      <c r="F18" s="2">
        <v>24</v>
      </c>
    </row>
    <row r="19" spans="1:6" ht="15.75" x14ac:dyDescent="0.25">
      <c r="A19" t="s">
        <v>151</v>
      </c>
      <c r="B19" s="20">
        <v>7652</v>
      </c>
      <c r="C19" s="17">
        <v>50.9</v>
      </c>
      <c r="D19" s="17">
        <v>1654.25</v>
      </c>
      <c r="E19" s="21" t="s">
        <v>127</v>
      </c>
      <c r="F19" s="2">
        <v>24</v>
      </c>
    </row>
    <row r="20" spans="1:6" ht="15.75" x14ac:dyDescent="0.25">
      <c r="A20" t="s">
        <v>151</v>
      </c>
      <c r="B20" s="23">
        <v>7679</v>
      </c>
      <c r="C20" s="16">
        <v>48.8</v>
      </c>
      <c r="D20" s="16">
        <v>1586</v>
      </c>
      <c r="E20" s="21" t="s">
        <v>127</v>
      </c>
      <c r="F20" s="2">
        <v>24</v>
      </c>
    </row>
    <row r="21" spans="1:6" ht="15.75" x14ac:dyDescent="0.25">
      <c r="A21" t="s">
        <v>151</v>
      </c>
      <c r="B21" s="20">
        <v>7716</v>
      </c>
      <c r="C21" s="16">
        <v>47.5</v>
      </c>
      <c r="D21" s="16">
        <v>1543.8</v>
      </c>
      <c r="E21" s="21" t="s">
        <v>127</v>
      </c>
      <c r="F21" s="2">
        <v>24</v>
      </c>
    </row>
    <row r="22" spans="1:6" ht="15.75" x14ac:dyDescent="0.25">
      <c r="A22" t="s">
        <v>151</v>
      </c>
      <c r="B22" s="20">
        <v>7717</v>
      </c>
      <c r="C22" s="16">
        <v>45.7</v>
      </c>
      <c r="D22" s="16">
        <v>1485.3</v>
      </c>
      <c r="E22" s="21" t="s">
        <v>127</v>
      </c>
      <c r="F22" s="2">
        <v>24</v>
      </c>
    </row>
    <row r="23" spans="1:6" ht="15.75" x14ac:dyDescent="0.25">
      <c r="A23" t="s">
        <v>151</v>
      </c>
      <c r="B23" s="20">
        <v>9309</v>
      </c>
      <c r="C23" s="17">
        <v>50.9</v>
      </c>
      <c r="D23" s="17">
        <v>1654.3</v>
      </c>
      <c r="E23" s="21" t="s">
        <v>127</v>
      </c>
      <c r="F23" s="2">
        <v>24</v>
      </c>
    </row>
    <row r="24" spans="1:6" ht="15.75" x14ac:dyDescent="0.25">
      <c r="A24" t="s">
        <v>118</v>
      </c>
      <c r="B24" s="20">
        <v>2878</v>
      </c>
      <c r="C24" s="27">
        <v>51.9</v>
      </c>
      <c r="E24" s="21" t="s">
        <v>127</v>
      </c>
      <c r="F24" s="2">
        <v>24</v>
      </c>
    </row>
    <row r="25" spans="1:6" ht="15.75" x14ac:dyDescent="0.25">
      <c r="A25" t="s">
        <v>118</v>
      </c>
      <c r="B25" s="20">
        <v>2984</v>
      </c>
      <c r="C25" s="28">
        <v>50.8</v>
      </c>
      <c r="E25" s="21" t="s">
        <v>127</v>
      </c>
      <c r="F25" s="2">
        <v>24</v>
      </c>
    </row>
    <row r="26" spans="1:6" ht="15.75" x14ac:dyDescent="0.25">
      <c r="A26" t="s">
        <v>118</v>
      </c>
      <c r="B26" s="20">
        <v>7654</v>
      </c>
      <c r="C26" s="27">
        <v>50.38</v>
      </c>
      <c r="E26" s="21" t="s">
        <v>127</v>
      </c>
      <c r="F26" s="2">
        <v>24</v>
      </c>
    </row>
    <row r="27" spans="1:6" ht="15.75" x14ac:dyDescent="0.25">
      <c r="A27" t="s">
        <v>118</v>
      </c>
      <c r="B27" s="20">
        <v>9520</v>
      </c>
      <c r="C27" s="27">
        <v>52.6</v>
      </c>
      <c r="E27" s="22" t="s">
        <v>127</v>
      </c>
      <c r="F27" s="2">
        <v>24</v>
      </c>
    </row>
    <row r="28" spans="1:6" ht="15.75" x14ac:dyDescent="0.25">
      <c r="A28" t="s">
        <v>118</v>
      </c>
      <c r="B28" s="20">
        <v>9920</v>
      </c>
      <c r="C28" s="27">
        <v>44.2</v>
      </c>
      <c r="E28" s="21" t="s">
        <v>127</v>
      </c>
      <c r="F28" s="2">
        <v>24</v>
      </c>
    </row>
    <row r="29" spans="1:6" ht="15.75" x14ac:dyDescent="0.25">
      <c r="A29" t="s">
        <v>119</v>
      </c>
      <c r="B29" s="20">
        <v>2877</v>
      </c>
      <c r="C29" s="27">
        <v>42.3</v>
      </c>
      <c r="D29" s="17">
        <v>1374.8</v>
      </c>
      <c r="E29" s="21" t="s">
        <v>155</v>
      </c>
      <c r="F29" s="2">
        <v>17</v>
      </c>
    </row>
    <row r="30" spans="1:6" ht="15.75" x14ac:dyDescent="0.25">
      <c r="A30" t="s">
        <v>119</v>
      </c>
      <c r="B30" s="20">
        <v>2880</v>
      </c>
      <c r="C30" s="27">
        <v>48.3</v>
      </c>
      <c r="D30" s="17">
        <v>1569.8</v>
      </c>
      <c r="E30" s="21" t="s">
        <v>127</v>
      </c>
      <c r="F30" s="2">
        <v>24</v>
      </c>
    </row>
    <row r="31" spans="1:6" ht="15.75" x14ac:dyDescent="0.25">
      <c r="A31" t="s">
        <v>119</v>
      </c>
      <c r="B31" s="20">
        <v>9414</v>
      </c>
      <c r="C31" s="27">
        <v>50.5</v>
      </c>
      <c r="D31" s="17">
        <v>1641.3</v>
      </c>
      <c r="E31" s="21" t="s">
        <v>156</v>
      </c>
      <c r="F31" s="2">
        <v>2.16</v>
      </c>
    </row>
    <row r="32" spans="1:6" ht="15.75" x14ac:dyDescent="0.25">
      <c r="A32" t="s">
        <v>119</v>
      </c>
      <c r="B32" s="20">
        <v>9913</v>
      </c>
      <c r="C32" s="27">
        <v>48</v>
      </c>
      <c r="D32" s="17">
        <v>1560</v>
      </c>
      <c r="E32" s="21" t="s">
        <v>127</v>
      </c>
      <c r="F32" s="2">
        <v>24</v>
      </c>
    </row>
    <row r="33" spans="1:6" ht="15.75" x14ac:dyDescent="0.25">
      <c r="A33" t="s">
        <v>119</v>
      </c>
      <c r="B33" s="20">
        <v>9934</v>
      </c>
      <c r="C33" s="27">
        <v>48.2</v>
      </c>
      <c r="D33" s="17">
        <v>1566.5</v>
      </c>
      <c r="E33" s="21" t="s">
        <v>127</v>
      </c>
      <c r="F33" s="2">
        <v>24</v>
      </c>
    </row>
    <row r="34" spans="1:6" ht="15.75" x14ac:dyDescent="0.25">
      <c r="A34" t="s">
        <v>120</v>
      </c>
      <c r="B34" s="20">
        <v>2820</v>
      </c>
      <c r="C34" s="17">
        <v>48.7</v>
      </c>
      <c r="D34" s="17">
        <v>1582.75</v>
      </c>
      <c r="E34" s="21" t="s">
        <v>127</v>
      </c>
      <c r="F34" s="2">
        <v>24</v>
      </c>
    </row>
    <row r="35" spans="1:6" ht="15.75" x14ac:dyDescent="0.25">
      <c r="A35" t="s">
        <v>120</v>
      </c>
      <c r="B35" s="20">
        <v>2821</v>
      </c>
      <c r="C35" s="17">
        <v>49.3</v>
      </c>
      <c r="D35" s="17">
        <v>1601.6</v>
      </c>
      <c r="E35" s="21" t="s">
        <v>127</v>
      </c>
      <c r="F35" s="2">
        <v>24</v>
      </c>
    </row>
    <row r="36" spans="1:6" ht="15.75" x14ac:dyDescent="0.25">
      <c r="A36" t="s">
        <v>120</v>
      </c>
      <c r="B36" s="20">
        <v>2890</v>
      </c>
      <c r="C36" s="16">
        <v>49.5</v>
      </c>
      <c r="D36" s="17">
        <v>1608.8</v>
      </c>
      <c r="E36" s="21" t="s">
        <v>127</v>
      </c>
      <c r="F36" s="2">
        <v>24</v>
      </c>
    </row>
    <row r="37" spans="1:6" ht="15.75" x14ac:dyDescent="0.25">
      <c r="A37" t="s">
        <v>120</v>
      </c>
      <c r="B37" s="20">
        <v>3012</v>
      </c>
      <c r="C37" s="17">
        <v>46.2</v>
      </c>
      <c r="D37" s="17">
        <v>1501.5</v>
      </c>
      <c r="E37" s="19" t="s">
        <v>128</v>
      </c>
      <c r="F37" s="2">
        <v>0.25</v>
      </c>
    </row>
    <row r="38" spans="1:6" ht="15.75" x14ac:dyDescent="0.25">
      <c r="A38" t="s">
        <v>120</v>
      </c>
      <c r="B38" s="20">
        <v>9938</v>
      </c>
      <c r="C38" s="17">
        <v>46.8</v>
      </c>
      <c r="D38" s="17">
        <v>1521</v>
      </c>
      <c r="E38" s="21" t="s">
        <v>127</v>
      </c>
      <c r="F38" s="2">
        <v>24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9"/>
  <sheetViews>
    <sheetView topLeftCell="A37" workbookViewId="0">
      <selection activeCell="E213" sqref="E213"/>
    </sheetView>
  </sheetViews>
  <sheetFormatPr defaultRowHeight="15" x14ac:dyDescent="0.25"/>
  <cols>
    <col min="1" max="1" width="15.7109375" style="2" customWidth="1"/>
    <col min="2" max="3" width="9.140625" style="2"/>
    <col min="4" max="4" width="12" style="2" customWidth="1"/>
    <col min="5" max="5" width="13.5703125" style="2" customWidth="1"/>
    <col min="6" max="9" width="9.140625" style="2"/>
  </cols>
  <sheetData>
    <row r="2" spans="1:9" x14ac:dyDescent="0.25">
      <c r="A2" s="2" t="s">
        <v>35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</row>
    <row r="3" spans="1:9" x14ac:dyDescent="0.25">
      <c r="A3" s="2">
        <v>9935</v>
      </c>
      <c r="B3" s="2">
        <v>7.5979999999999999</v>
      </c>
      <c r="C3" s="2">
        <v>7.4829999999999997</v>
      </c>
      <c r="D3" s="2">
        <v>7.43</v>
      </c>
      <c r="E3" s="2">
        <v>7.4279999999999999</v>
      </c>
      <c r="F3" s="2">
        <v>7.1219999999999999</v>
      </c>
      <c r="G3" s="2" t="s">
        <v>13</v>
      </c>
      <c r="H3" s="2" t="s">
        <v>13</v>
      </c>
      <c r="I3" s="2" t="s">
        <v>13</v>
      </c>
    </row>
    <row r="4" spans="1:9" x14ac:dyDescent="0.25">
      <c r="A4" s="2">
        <v>2819</v>
      </c>
      <c r="B4" s="2">
        <v>7.4589999999999996</v>
      </c>
      <c r="C4" s="2">
        <v>7.4</v>
      </c>
      <c r="D4" s="2">
        <v>7.282</v>
      </c>
      <c r="E4" s="2">
        <v>7.3040000000000003</v>
      </c>
      <c r="F4" s="2">
        <v>7.1959999999999997</v>
      </c>
      <c r="G4" s="2">
        <v>7.3150000000000004</v>
      </c>
      <c r="H4" s="2">
        <v>7.165</v>
      </c>
      <c r="I4" s="2" t="s">
        <v>13</v>
      </c>
    </row>
    <row r="5" spans="1:9" x14ac:dyDescent="0.25">
      <c r="A5" s="2">
        <v>9333</v>
      </c>
      <c r="B5" s="2">
        <v>7.4530000000000003</v>
      </c>
      <c r="C5" s="2">
        <v>7.3650000000000002</v>
      </c>
      <c r="D5" s="2">
        <v>7.2770000000000001</v>
      </c>
      <c r="E5" s="2">
        <v>7.3360000000000003</v>
      </c>
      <c r="F5" s="2">
        <v>7.1040000000000001</v>
      </c>
      <c r="G5" s="2" t="s">
        <v>13</v>
      </c>
      <c r="H5" s="2" t="s">
        <v>13</v>
      </c>
      <c r="I5" s="2" t="s">
        <v>13</v>
      </c>
    </row>
    <row r="6" spans="1:9" x14ac:dyDescent="0.25">
      <c r="A6" s="2">
        <v>2882</v>
      </c>
      <c r="B6" s="2">
        <v>7.5179999999999998</v>
      </c>
      <c r="C6" s="2">
        <v>7.4710000000000001</v>
      </c>
      <c r="D6" s="2">
        <v>7.3289999999999997</v>
      </c>
      <c r="E6" s="2">
        <v>7.2779999999999996</v>
      </c>
      <c r="F6" s="2" t="s">
        <v>13</v>
      </c>
      <c r="G6" s="2" t="s">
        <v>13</v>
      </c>
      <c r="H6" s="2" t="s">
        <v>13</v>
      </c>
      <c r="I6" s="2" t="s">
        <v>13</v>
      </c>
    </row>
    <row r="7" spans="1:9" x14ac:dyDescent="0.25">
      <c r="A7" s="2">
        <v>3006</v>
      </c>
      <c r="B7" s="2">
        <v>7.5229999999999997</v>
      </c>
      <c r="C7" s="2">
        <v>7.5019999999999998</v>
      </c>
      <c r="D7" s="2">
        <v>7.2539999999999996</v>
      </c>
      <c r="E7" s="2">
        <v>7.23</v>
      </c>
      <c r="F7" s="2">
        <v>7.1079999999999997</v>
      </c>
      <c r="G7" s="2">
        <v>7.2190000000000003</v>
      </c>
      <c r="H7" s="2" t="s">
        <v>13</v>
      </c>
      <c r="I7" s="2" t="s">
        <v>13</v>
      </c>
    </row>
    <row r="8" spans="1:9" x14ac:dyDescent="0.25">
      <c r="A8" s="2">
        <v>2970</v>
      </c>
      <c r="B8" s="2">
        <v>7.47</v>
      </c>
      <c r="C8" s="2">
        <v>7.444</v>
      </c>
      <c r="D8" s="2">
        <v>7.2789999999999999</v>
      </c>
      <c r="E8" s="2">
        <v>7.2830000000000004</v>
      </c>
      <c r="F8" s="2">
        <v>7.0960000000000001</v>
      </c>
      <c r="G8" s="2">
        <v>7.2530000000000001</v>
      </c>
      <c r="H8" s="2" t="s">
        <v>13</v>
      </c>
      <c r="I8" s="2" t="s">
        <v>13</v>
      </c>
    </row>
    <row r="9" spans="1:9" x14ac:dyDescent="0.25">
      <c r="A9" s="2" t="s">
        <v>8</v>
      </c>
      <c r="B9" s="2">
        <f>AVERAGE(B3:B8)</f>
        <v>7.5034999999999998</v>
      </c>
      <c r="C9" s="2">
        <f t="shared" ref="C9:I9" si="0">AVERAGE(C3:C8)</f>
        <v>7.4441666666666668</v>
      </c>
      <c r="D9" s="2">
        <f t="shared" si="0"/>
        <v>7.3084999999999996</v>
      </c>
      <c r="E9" s="2">
        <f t="shared" si="0"/>
        <v>7.3098333333333327</v>
      </c>
      <c r="F9" s="2">
        <f t="shared" si="0"/>
        <v>7.1252000000000013</v>
      </c>
      <c r="G9" s="2">
        <f t="shared" si="0"/>
        <v>7.2623333333333333</v>
      </c>
      <c r="H9" s="2">
        <f t="shared" si="0"/>
        <v>7.165</v>
      </c>
      <c r="I9" s="2" t="e">
        <f t="shared" si="0"/>
        <v>#DIV/0!</v>
      </c>
    </row>
    <row r="10" spans="1:9" x14ac:dyDescent="0.25">
      <c r="A10" s="2" t="s">
        <v>9</v>
      </c>
      <c r="B10" s="2">
        <f>STDEV(B3:B8)</f>
        <v>5.5088111240085141E-2</v>
      </c>
      <c r="C10" s="2">
        <f t="shared" ref="C10:I10" si="1">STDEV(C3:C8)</f>
        <v>5.251825079595325E-2</v>
      </c>
      <c r="D10" s="2">
        <f t="shared" si="1"/>
        <v>6.4370024079535598E-2</v>
      </c>
      <c r="E10" s="2">
        <f t="shared" si="1"/>
        <v>6.7511233633126971E-2</v>
      </c>
      <c r="F10" s="2">
        <f t="shared" si="1"/>
        <v>4.0684149247587703E-2</v>
      </c>
      <c r="G10" s="2">
        <f t="shared" si="1"/>
        <v>4.8675798230058222E-2</v>
      </c>
      <c r="H10" s="2" t="e">
        <f t="shared" si="1"/>
        <v>#DIV/0!</v>
      </c>
      <c r="I10" s="2" t="e">
        <f t="shared" si="1"/>
        <v>#DIV/0!</v>
      </c>
    </row>
    <row r="11" spans="1:9" x14ac:dyDescent="0.25">
      <c r="A11" s="2" t="s">
        <v>10</v>
      </c>
      <c r="B11" s="2">
        <f>COUNT(B3:B8)</f>
        <v>6</v>
      </c>
      <c r="C11" s="2">
        <f t="shared" ref="C11:I11" si="2">COUNT(C3:C8)</f>
        <v>6</v>
      </c>
      <c r="D11" s="2">
        <f t="shared" si="2"/>
        <v>6</v>
      </c>
      <c r="E11" s="2">
        <f t="shared" si="2"/>
        <v>6</v>
      </c>
      <c r="F11" s="2">
        <f t="shared" si="2"/>
        <v>5</v>
      </c>
      <c r="G11" s="2">
        <f t="shared" si="2"/>
        <v>3</v>
      </c>
      <c r="H11" s="2">
        <f t="shared" si="2"/>
        <v>1</v>
      </c>
      <c r="I11" s="2">
        <f t="shared" si="2"/>
        <v>0</v>
      </c>
    </row>
    <row r="12" spans="1:9" x14ac:dyDescent="0.25">
      <c r="A12" s="2" t="s">
        <v>11</v>
      </c>
      <c r="B12" s="2">
        <f>SQRT(B11)</f>
        <v>2.4494897427831779</v>
      </c>
      <c r="C12" s="2">
        <f t="shared" ref="C12:I12" si="3">SQRT(C11)</f>
        <v>2.4494897427831779</v>
      </c>
      <c r="D12" s="2">
        <f t="shared" si="3"/>
        <v>2.4494897427831779</v>
      </c>
      <c r="E12" s="2">
        <f t="shared" si="3"/>
        <v>2.4494897427831779</v>
      </c>
      <c r="F12" s="2">
        <f t="shared" si="3"/>
        <v>2.2360679774997898</v>
      </c>
      <c r="G12" s="2">
        <f t="shared" si="3"/>
        <v>1.7320508075688772</v>
      </c>
      <c r="H12" s="2">
        <f t="shared" si="3"/>
        <v>1</v>
      </c>
      <c r="I12" s="2">
        <f t="shared" si="3"/>
        <v>0</v>
      </c>
    </row>
    <row r="13" spans="1:9" x14ac:dyDescent="0.25">
      <c r="A13" s="2" t="s">
        <v>12</v>
      </c>
      <c r="B13" s="2">
        <f>B10/B12</f>
        <v>2.2489627238647877E-2</v>
      </c>
      <c r="C13" s="2">
        <f t="shared" ref="C13:I13" si="4">C10/C12</f>
        <v>2.1440486105600329E-2</v>
      </c>
      <c r="D13" s="2">
        <f t="shared" si="4"/>
        <v>2.6278952287588107E-2</v>
      </c>
      <c r="E13" s="2">
        <f t="shared" si="4"/>
        <v>2.7561345717830539E-2</v>
      </c>
      <c r="F13" s="2">
        <f t="shared" si="4"/>
        <v>1.8194504664870603E-2</v>
      </c>
      <c r="G13" s="2">
        <f t="shared" si="4"/>
        <v>2.8102985211144026E-2</v>
      </c>
      <c r="H13" s="2" t="e">
        <f t="shared" si="4"/>
        <v>#DIV/0!</v>
      </c>
      <c r="I13" s="2" t="e">
        <f t="shared" si="4"/>
        <v>#DIV/0!</v>
      </c>
    </row>
    <row r="14" spans="1:9" x14ac:dyDescent="0.25">
      <c r="B14" s="13"/>
      <c r="C14" s="13"/>
      <c r="D14" s="13"/>
      <c r="E14" s="13"/>
      <c r="F14" s="13"/>
      <c r="G14" s="13"/>
      <c r="H14" s="13"/>
      <c r="I14" s="13"/>
    </row>
    <row r="16" spans="1:9" x14ac:dyDescent="0.25">
      <c r="A16" s="2" t="s">
        <v>36</v>
      </c>
      <c r="B16" s="14" t="s">
        <v>0</v>
      </c>
      <c r="C16" s="14" t="s">
        <v>1</v>
      </c>
      <c r="D16" s="14" t="s">
        <v>2</v>
      </c>
      <c r="E16" s="14" t="s">
        <v>3</v>
      </c>
      <c r="F16" s="14" t="s">
        <v>4</v>
      </c>
      <c r="G16" s="14" t="s">
        <v>5</v>
      </c>
      <c r="H16" s="14" t="s">
        <v>6</v>
      </c>
      <c r="I16" s="14" t="s">
        <v>7</v>
      </c>
    </row>
    <row r="17" spans="1:9" x14ac:dyDescent="0.25">
      <c r="A17" s="2">
        <v>3009</v>
      </c>
      <c r="B17" s="2">
        <v>7.5590000000000002</v>
      </c>
      <c r="C17" s="2">
        <v>7.444</v>
      </c>
      <c r="D17" s="2">
        <v>7.4610000000000003</v>
      </c>
      <c r="E17" s="2">
        <v>7.476</v>
      </c>
      <c r="F17" s="2" t="s">
        <v>13</v>
      </c>
      <c r="G17" s="2" t="s">
        <v>13</v>
      </c>
      <c r="H17" s="2" t="s">
        <v>13</v>
      </c>
      <c r="I17" s="2" t="s">
        <v>13</v>
      </c>
    </row>
    <row r="18" spans="1:9" x14ac:dyDescent="0.25">
      <c r="A18" s="2">
        <v>2975</v>
      </c>
      <c r="B18" s="2">
        <v>7.4619999999999997</v>
      </c>
      <c r="C18" s="2">
        <v>7.4649999999999999</v>
      </c>
      <c r="D18" s="2">
        <v>7.3739999999999997</v>
      </c>
      <c r="E18" s="2">
        <v>7.3250000000000002</v>
      </c>
      <c r="F18" s="2">
        <v>7.38</v>
      </c>
      <c r="G18" s="2">
        <v>7.4859999999999998</v>
      </c>
      <c r="H18" s="2">
        <v>7.48</v>
      </c>
      <c r="I18" s="2">
        <v>7.47</v>
      </c>
    </row>
    <row r="19" spans="1:9" x14ac:dyDescent="0.25">
      <c r="A19" s="2">
        <v>7657</v>
      </c>
      <c r="B19" s="2">
        <v>7.5060000000000002</v>
      </c>
      <c r="C19" s="2">
        <v>7.4560000000000004</v>
      </c>
      <c r="D19" s="2">
        <v>7.4269999999999996</v>
      </c>
      <c r="E19" s="2">
        <v>7.4480000000000004</v>
      </c>
      <c r="F19" s="2">
        <v>7.4610000000000003</v>
      </c>
      <c r="G19" s="2">
        <v>7.4939999999999998</v>
      </c>
      <c r="H19" s="2">
        <v>7.49</v>
      </c>
      <c r="I19" s="2">
        <v>7.4589999999999996</v>
      </c>
    </row>
    <row r="20" spans="1:9" x14ac:dyDescent="0.25">
      <c r="A20" s="2">
        <v>7655</v>
      </c>
      <c r="B20" s="2">
        <v>7.484</v>
      </c>
      <c r="C20" s="2">
        <v>7.4610000000000003</v>
      </c>
      <c r="D20" s="2">
        <v>7.4029999999999996</v>
      </c>
      <c r="E20" s="2">
        <v>7.3490000000000002</v>
      </c>
      <c r="F20" s="2">
        <v>7.3570000000000002</v>
      </c>
      <c r="G20" s="2">
        <v>7.49</v>
      </c>
      <c r="H20" s="2">
        <v>7.4589999999999996</v>
      </c>
      <c r="I20" s="2">
        <v>7.3940000000000001</v>
      </c>
    </row>
    <row r="21" spans="1:9" x14ac:dyDescent="0.25">
      <c r="A21" s="2">
        <v>2983</v>
      </c>
      <c r="B21" s="2">
        <v>7.5279999999999996</v>
      </c>
      <c r="C21" s="2">
        <v>7.4509999999999996</v>
      </c>
      <c r="D21" s="2">
        <v>7.3609999999999998</v>
      </c>
      <c r="E21" s="2">
        <v>7.2759999999999998</v>
      </c>
      <c r="F21" s="2">
        <v>7.4050000000000002</v>
      </c>
      <c r="G21" s="2">
        <v>7.4909999999999997</v>
      </c>
      <c r="H21" s="2">
        <v>7.4550000000000001</v>
      </c>
      <c r="I21" s="2">
        <v>7.43</v>
      </c>
    </row>
    <row r="22" spans="1:9" x14ac:dyDescent="0.25">
      <c r="A22" s="2">
        <v>7650</v>
      </c>
      <c r="B22" s="2">
        <v>7.5119999999999996</v>
      </c>
      <c r="C22" s="2">
        <v>7.4119999999999999</v>
      </c>
      <c r="D22" s="2">
        <v>7.306</v>
      </c>
      <c r="E22" s="2">
        <v>7.2960000000000003</v>
      </c>
      <c r="F22" s="2">
        <v>7.2450000000000001</v>
      </c>
      <c r="G22" s="2">
        <v>7.444</v>
      </c>
      <c r="H22" s="2">
        <v>7.49</v>
      </c>
      <c r="I22" s="2">
        <v>7.4219999999999997</v>
      </c>
    </row>
    <row r="23" spans="1:9" x14ac:dyDescent="0.25">
      <c r="A23" s="2">
        <v>7675</v>
      </c>
      <c r="B23" s="2">
        <v>7.5679999999999996</v>
      </c>
      <c r="C23" s="2">
        <v>7.4960000000000004</v>
      </c>
      <c r="D23" s="2">
        <v>7.3449999999999998</v>
      </c>
      <c r="E23" s="2">
        <v>7.3090000000000002</v>
      </c>
      <c r="F23" s="2">
        <v>7.3049999999999997</v>
      </c>
      <c r="G23" s="2">
        <v>7.524</v>
      </c>
      <c r="H23" s="2">
        <v>7.468</v>
      </c>
      <c r="I23" s="2">
        <v>7.4509999999999996</v>
      </c>
    </row>
    <row r="24" spans="1:9" x14ac:dyDescent="0.25">
      <c r="A24" s="2">
        <v>3014</v>
      </c>
      <c r="B24" s="2">
        <v>7.4870000000000001</v>
      </c>
      <c r="C24" s="2">
        <v>7.4749999999999996</v>
      </c>
      <c r="D24" s="2">
        <v>7.4029999999999996</v>
      </c>
      <c r="E24" s="2">
        <v>7.4130000000000003</v>
      </c>
      <c r="F24" s="2">
        <v>7.4649999999999999</v>
      </c>
      <c r="G24" s="2">
        <v>7.5179999999999998</v>
      </c>
      <c r="H24" s="2">
        <v>7.53</v>
      </c>
      <c r="I24" s="2">
        <v>7.5149999999999997</v>
      </c>
    </row>
    <row r="25" spans="1:9" x14ac:dyDescent="0.25">
      <c r="A25" s="2" t="s">
        <v>8</v>
      </c>
      <c r="B25" s="2">
        <f>AVERAGE(B17:B24)</f>
        <v>7.5132500000000002</v>
      </c>
      <c r="C25" s="2">
        <f t="shared" ref="C25:I25" si="5">AVERAGE(C17:C24)</f>
        <v>7.4575000000000005</v>
      </c>
      <c r="D25" s="2">
        <f t="shared" si="5"/>
        <v>7.3849999999999989</v>
      </c>
      <c r="E25" s="2">
        <f t="shared" si="5"/>
        <v>7.3614999999999995</v>
      </c>
      <c r="F25" s="2">
        <f t="shared" si="5"/>
        <v>7.3739999999999997</v>
      </c>
      <c r="G25" s="2">
        <f t="shared" si="5"/>
        <v>7.4924285714285714</v>
      </c>
      <c r="H25" s="2">
        <f t="shared" si="5"/>
        <v>7.4817142857142853</v>
      </c>
      <c r="I25" s="2">
        <f t="shared" si="5"/>
        <v>7.4487142857142858</v>
      </c>
    </row>
    <row r="26" spans="1:9" x14ac:dyDescent="0.25">
      <c r="A26" s="2" t="s">
        <v>9</v>
      </c>
      <c r="B26" s="2">
        <f>STDEV(B17:B24)</f>
        <v>3.6904316433563275E-2</v>
      </c>
      <c r="C26" s="2">
        <f t="shared" ref="C26:I26" si="6">STDEV(C17:C24)</f>
        <v>2.4360389394026037E-2</v>
      </c>
      <c r="D26" s="2">
        <f t="shared" si="6"/>
        <v>4.8881781590164784E-2</v>
      </c>
      <c r="E26" s="2">
        <f t="shared" si="6"/>
        <v>7.4728078486508157E-2</v>
      </c>
      <c r="F26" s="2">
        <f t="shared" si="6"/>
        <v>8.0143621081156594E-2</v>
      </c>
      <c r="G26" s="2">
        <f t="shared" si="6"/>
        <v>2.5973429646834228E-2</v>
      </c>
      <c r="H26" s="2">
        <f t="shared" si="6"/>
        <v>2.5460520325360642E-2</v>
      </c>
      <c r="I26" s="2">
        <f t="shared" si="6"/>
        <v>3.8763016247080416E-2</v>
      </c>
    </row>
    <row r="27" spans="1:9" x14ac:dyDescent="0.25">
      <c r="A27" s="2" t="s">
        <v>10</v>
      </c>
      <c r="B27" s="2">
        <f>COUNT(B17:B24)</f>
        <v>8</v>
      </c>
      <c r="C27" s="2">
        <f t="shared" ref="C27:I27" si="7">COUNT(C17:C24)</f>
        <v>8</v>
      </c>
      <c r="D27" s="2">
        <f t="shared" si="7"/>
        <v>8</v>
      </c>
      <c r="E27" s="2">
        <f t="shared" si="7"/>
        <v>8</v>
      </c>
      <c r="F27" s="2">
        <f t="shared" si="7"/>
        <v>7</v>
      </c>
      <c r="G27" s="2">
        <f t="shared" si="7"/>
        <v>7</v>
      </c>
      <c r="H27" s="2">
        <f t="shared" si="7"/>
        <v>7</v>
      </c>
      <c r="I27" s="2">
        <f t="shared" si="7"/>
        <v>7</v>
      </c>
    </row>
    <row r="28" spans="1:9" x14ac:dyDescent="0.25">
      <c r="A28" s="2" t="s">
        <v>11</v>
      </c>
      <c r="B28" s="2">
        <f>SQRT(B27)</f>
        <v>2.8284271247461903</v>
      </c>
      <c r="C28" s="2">
        <f t="shared" ref="C28:I28" si="8">SQRT(C27)</f>
        <v>2.8284271247461903</v>
      </c>
      <c r="D28" s="2">
        <f t="shared" si="8"/>
        <v>2.8284271247461903</v>
      </c>
      <c r="E28" s="2">
        <f t="shared" si="8"/>
        <v>2.8284271247461903</v>
      </c>
      <c r="F28" s="2">
        <f t="shared" si="8"/>
        <v>2.6457513110645907</v>
      </c>
      <c r="G28" s="2">
        <f t="shared" si="8"/>
        <v>2.6457513110645907</v>
      </c>
      <c r="H28" s="2">
        <f t="shared" si="8"/>
        <v>2.6457513110645907</v>
      </c>
      <c r="I28" s="2">
        <f t="shared" si="8"/>
        <v>2.6457513110645907</v>
      </c>
    </row>
    <row r="29" spans="1:9" x14ac:dyDescent="0.25">
      <c r="A29" s="2" t="s">
        <v>12</v>
      </c>
      <c r="B29" s="2">
        <f>B26/B28</f>
        <v>1.3047646202613367E-2</v>
      </c>
      <c r="C29" s="2">
        <f t="shared" ref="C29:I29" si="9">C26/C28</f>
        <v>8.6126982664303312E-3</v>
      </c>
      <c r="D29" s="2">
        <f t="shared" si="9"/>
        <v>1.7282319619442627E-2</v>
      </c>
      <c r="E29" s="2">
        <f t="shared" si="9"/>
        <v>2.6420365521425234E-2</v>
      </c>
      <c r="F29" s="2">
        <f t="shared" si="9"/>
        <v>3.0291441506990546E-2</v>
      </c>
      <c r="G29" s="2">
        <f t="shared" si="9"/>
        <v>9.8170336487079374E-3</v>
      </c>
      <c r="H29" s="2">
        <f t="shared" si="9"/>
        <v>9.6231721473156537E-3</v>
      </c>
      <c r="I29" s="2">
        <f t="shared" si="9"/>
        <v>1.4651043008075862E-2</v>
      </c>
    </row>
    <row r="31" spans="1:9" x14ac:dyDescent="0.25">
      <c r="A31" s="2" t="s">
        <v>37</v>
      </c>
      <c r="B31" s="14" t="s">
        <v>0</v>
      </c>
      <c r="C31" s="14" t="s">
        <v>1</v>
      </c>
      <c r="D31" s="14" t="s">
        <v>2</v>
      </c>
      <c r="E31" s="14" t="s">
        <v>3</v>
      </c>
      <c r="F31" s="14" t="s">
        <v>4</v>
      </c>
      <c r="G31" s="14" t="s">
        <v>5</v>
      </c>
      <c r="H31" s="14" t="s">
        <v>6</v>
      </c>
      <c r="I31" s="14" t="s">
        <v>7</v>
      </c>
    </row>
    <row r="32" spans="1:9" x14ac:dyDescent="0.25">
      <c r="A32" s="2">
        <v>2976</v>
      </c>
      <c r="B32" s="2">
        <v>7.5179999999999998</v>
      </c>
      <c r="C32" s="2">
        <v>7.5220000000000002</v>
      </c>
      <c r="D32" s="2">
        <v>7.5069999999999997</v>
      </c>
      <c r="E32" s="2">
        <v>7.5190000000000001</v>
      </c>
      <c r="F32" s="2">
        <v>7.49</v>
      </c>
      <c r="G32" s="2">
        <v>7.5090000000000003</v>
      </c>
      <c r="H32" s="2">
        <v>7.5</v>
      </c>
      <c r="I32" s="2">
        <v>7.5039999999999996</v>
      </c>
    </row>
    <row r="33" spans="1:11" x14ac:dyDescent="0.25">
      <c r="A33" s="2">
        <v>7652</v>
      </c>
      <c r="B33" s="2">
        <v>7.5289999999999999</v>
      </c>
      <c r="C33" s="2">
        <v>7.5019999999999998</v>
      </c>
      <c r="D33" s="2">
        <v>7.4059999999999997</v>
      </c>
      <c r="E33" s="2">
        <v>7.4429999999999996</v>
      </c>
      <c r="F33" s="2">
        <v>7.4509999999999996</v>
      </c>
      <c r="G33" s="2">
        <v>7.5129999999999999</v>
      </c>
      <c r="H33" s="2">
        <v>7.5289999999999999</v>
      </c>
      <c r="I33" s="2">
        <v>7.4909999999999997</v>
      </c>
    </row>
    <row r="34" spans="1:11" x14ac:dyDescent="0.25">
      <c r="A34" s="2">
        <v>7679</v>
      </c>
      <c r="B34" s="2">
        <v>7.5339999999999998</v>
      </c>
      <c r="C34" s="2">
        <v>7.468</v>
      </c>
      <c r="D34" s="2">
        <v>7.3869999999999996</v>
      </c>
      <c r="E34" s="2">
        <v>7.3479999999999999</v>
      </c>
      <c r="F34" s="2">
        <v>7.42</v>
      </c>
      <c r="G34" s="2">
        <v>7.516</v>
      </c>
      <c r="H34" s="2">
        <v>7.4480000000000004</v>
      </c>
      <c r="I34" s="2">
        <v>7.4749999999999996</v>
      </c>
    </row>
    <row r="35" spans="1:11" x14ac:dyDescent="0.25">
      <c r="A35" s="2">
        <v>7716</v>
      </c>
      <c r="B35" s="2">
        <v>7.508</v>
      </c>
      <c r="C35" s="2">
        <v>7.5039999999999996</v>
      </c>
      <c r="D35" s="2">
        <v>7.4240000000000004</v>
      </c>
      <c r="E35" s="2">
        <v>7.3949999999999996</v>
      </c>
      <c r="F35" s="2">
        <v>7.5</v>
      </c>
      <c r="G35" s="2">
        <v>7.516</v>
      </c>
      <c r="H35" s="2">
        <v>7.468</v>
      </c>
      <c r="I35" s="2">
        <v>7.4729999999999999</v>
      </c>
    </row>
    <row r="36" spans="1:11" x14ac:dyDescent="0.25">
      <c r="A36" s="2">
        <v>7717</v>
      </c>
      <c r="B36" s="2">
        <v>7.5309999999999997</v>
      </c>
      <c r="C36" s="2">
        <v>7.5229999999999997</v>
      </c>
      <c r="D36" s="2">
        <v>7.4269999999999996</v>
      </c>
      <c r="E36" s="2">
        <v>7.4139999999999997</v>
      </c>
      <c r="F36" s="2">
        <v>7.476</v>
      </c>
      <c r="G36" s="2">
        <v>7.4770000000000003</v>
      </c>
      <c r="H36" s="2">
        <v>7.476</v>
      </c>
      <c r="I36" s="2">
        <v>7.4409999999999998</v>
      </c>
    </row>
    <row r="37" spans="1:11" x14ac:dyDescent="0.25">
      <c r="A37" s="2">
        <v>9309</v>
      </c>
      <c r="B37" s="2">
        <v>7.4989999999999997</v>
      </c>
      <c r="C37" s="2" t="s">
        <v>13</v>
      </c>
      <c r="D37" s="2">
        <v>7.2910000000000004</v>
      </c>
      <c r="E37" s="2">
        <v>7.335</v>
      </c>
      <c r="F37" s="2">
        <v>7.3659999999999997</v>
      </c>
      <c r="G37" s="2">
        <v>7.4790000000000001</v>
      </c>
      <c r="H37" s="2">
        <v>7.4660000000000002</v>
      </c>
      <c r="I37" s="2">
        <v>7.3710000000000004</v>
      </c>
    </row>
    <row r="38" spans="1:11" x14ac:dyDescent="0.25">
      <c r="A38" s="2">
        <v>2875</v>
      </c>
      <c r="B38" s="2">
        <v>7.4779999999999998</v>
      </c>
      <c r="C38" s="2" t="s">
        <v>13</v>
      </c>
      <c r="D38" s="2">
        <v>7.3959999999999999</v>
      </c>
      <c r="E38" s="2">
        <v>7.44</v>
      </c>
      <c r="F38" s="2">
        <v>7.3860000000000001</v>
      </c>
      <c r="G38" s="2">
        <v>7.4779999999999998</v>
      </c>
      <c r="H38" s="2">
        <v>7.4649999999999999</v>
      </c>
      <c r="I38" s="2">
        <v>7.4509999999999996</v>
      </c>
    </row>
    <row r="39" spans="1:11" x14ac:dyDescent="0.25">
      <c r="A39" s="2">
        <v>3013</v>
      </c>
      <c r="B39" s="2">
        <v>7.4640000000000004</v>
      </c>
      <c r="C39" s="2">
        <v>7.4790000000000001</v>
      </c>
      <c r="D39" s="2">
        <v>7.3609999999999998</v>
      </c>
      <c r="E39" s="2">
        <v>7.3140000000000001</v>
      </c>
      <c r="F39" s="2">
        <v>7.2809999999999997</v>
      </c>
      <c r="G39" s="2">
        <v>7.4660000000000002</v>
      </c>
      <c r="H39" s="2">
        <v>7.4749999999999996</v>
      </c>
      <c r="I39" s="2">
        <v>7.4560000000000004</v>
      </c>
    </row>
    <row r="40" spans="1:11" x14ac:dyDescent="0.25">
      <c r="A40" s="2" t="s">
        <v>8</v>
      </c>
      <c r="B40" s="2">
        <f>AVERAGE(B32:B39)</f>
        <v>7.507625</v>
      </c>
      <c r="C40" s="2">
        <f t="shared" ref="C40" si="10">AVERAGE(C32:C39)</f>
        <v>7.4996666666666671</v>
      </c>
      <c r="D40" s="2">
        <f t="shared" ref="D40" si="11">AVERAGE(D32:D39)</f>
        <v>7.3998749999999989</v>
      </c>
      <c r="E40" s="2">
        <f t="shared" ref="E40" si="12">AVERAGE(E32:E39)</f>
        <v>7.4009999999999998</v>
      </c>
      <c r="F40" s="2">
        <f t="shared" ref="F40" si="13">AVERAGE(F32:F39)</f>
        <v>7.4212499999999997</v>
      </c>
      <c r="G40" s="2">
        <f t="shared" ref="G40" si="14">AVERAGE(G32:G39)</f>
        <v>7.494250000000001</v>
      </c>
      <c r="H40" s="2">
        <f t="shared" ref="H40" si="15">AVERAGE(H32:H39)</f>
        <v>7.4783750000000007</v>
      </c>
      <c r="I40" s="2">
        <f t="shared" ref="I40" si="16">AVERAGE(I32:I39)</f>
        <v>7.4577500000000008</v>
      </c>
    </row>
    <row r="41" spans="1:11" x14ac:dyDescent="0.25">
      <c r="A41" s="2" t="s">
        <v>9</v>
      </c>
      <c r="B41" s="2">
        <f>STDEV(B32:B39)</f>
        <v>2.5806629823693288E-2</v>
      </c>
      <c r="C41" s="2">
        <f t="shared" ref="C41:I41" si="17">STDEV(C32:C39)</f>
        <v>2.2348750897235051E-2</v>
      </c>
      <c r="D41" s="2">
        <f t="shared" si="17"/>
        <v>6.1385055184466374E-2</v>
      </c>
      <c r="E41" s="2">
        <f t="shared" si="17"/>
        <v>6.7768513548486758E-2</v>
      </c>
      <c r="F41" s="2">
        <f t="shared" si="17"/>
        <v>7.4428777076765637E-2</v>
      </c>
      <c r="G41" s="2">
        <f t="shared" si="17"/>
        <v>2.1069612512539717E-2</v>
      </c>
      <c r="H41" s="2">
        <f t="shared" si="17"/>
        <v>2.5099445070701037E-2</v>
      </c>
      <c r="I41" s="2">
        <f t="shared" si="17"/>
        <v>4.0759749052921339E-2</v>
      </c>
    </row>
    <row r="42" spans="1:11" x14ac:dyDescent="0.25">
      <c r="A42" s="2" t="s">
        <v>10</v>
      </c>
      <c r="B42" s="2">
        <f>COUNT(B32:B39)</f>
        <v>8</v>
      </c>
      <c r="C42" s="2">
        <f t="shared" ref="C42:I42" si="18">COUNT(C32:C39)</f>
        <v>6</v>
      </c>
      <c r="D42" s="2">
        <f t="shared" si="18"/>
        <v>8</v>
      </c>
      <c r="E42" s="2">
        <f t="shared" si="18"/>
        <v>8</v>
      </c>
      <c r="F42" s="2">
        <f t="shared" si="18"/>
        <v>8</v>
      </c>
      <c r="G42" s="2">
        <f t="shared" si="18"/>
        <v>8</v>
      </c>
      <c r="H42" s="2">
        <f t="shared" si="18"/>
        <v>8</v>
      </c>
      <c r="I42" s="2">
        <f t="shared" si="18"/>
        <v>8</v>
      </c>
    </row>
    <row r="43" spans="1:11" x14ac:dyDescent="0.25">
      <c r="A43" s="2" t="s">
        <v>11</v>
      </c>
      <c r="B43" s="2">
        <f>SQRT(B42)</f>
        <v>2.8284271247461903</v>
      </c>
      <c r="C43" s="2">
        <f t="shared" ref="C43" si="19">SQRT(C42)</f>
        <v>2.4494897427831779</v>
      </c>
      <c r="D43" s="2">
        <f t="shared" ref="D43" si="20">SQRT(D42)</f>
        <v>2.8284271247461903</v>
      </c>
      <c r="E43" s="2">
        <f t="shared" ref="E43" si="21">SQRT(E42)</f>
        <v>2.8284271247461903</v>
      </c>
      <c r="F43" s="2">
        <f t="shared" ref="F43" si="22">SQRT(F42)</f>
        <v>2.8284271247461903</v>
      </c>
      <c r="G43" s="2">
        <f t="shared" ref="G43" si="23">SQRT(G42)</f>
        <v>2.8284271247461903</v>
      </c>
      <c r="H43" s="2">
        <f t="shared" ref="H43" si="24">SQRT(H42)</f>
        <v>2.8284271247461903</v>
      </c>
      <c r="I43" s="2">
        <f t="shared" ref="I43" si="25">SQRT(I42)</f>
        <v>2.8284271247461903</v>
      </c>
    </row>
    <row r="44" spans="1:11" x14ac:dyDescent="0.25">
      <c r="A44" s="2" t="s">
        <v>12</v>
      </c>
      <c r="B44" s="2">
        <f>B41/B43</f>
        <v>9.1240214739522606E-3</v>
      </c>
      <c r="C44" s="2">
        <f t="shared" ref="C44" si="26">C41/C43</f>
        <v>9.1238393477989354E-3</v>
      </c>
      <c r="D44" s="2">
        <f t="shared" ref="D44" si="27">D41/D43</f>
        <v>2.1702894392223303E-2</v>
      </c>
      <c r="E44" s="2">
        <f t="shared" ref="E44" si="28">E41/E43</f>
        <v>2.3959787740533704E-2</v>
      </c>
      <c r="F44" s="2">
        <f t="shared" ref="F44" si="29">F41/F43</f>
        <v>2.6314546493201418E-2</v>
      </c>
      <c r="G44" s="2">
        <f t="shared" ref="G44" si="30">G41/G43</f>
        <v>7.449232942294882E-3</v>
      </c>
      <c r="H44" s="2">
        <f t="shared" ref="H44" si="31">H41/H43</f>
        <v>8.873993906755983E-3</v>
      </c>
      <c r="I44" s="2">
        <f t="shared" ref="I44" si="32">I41/I43</f>
        <v>1.4410747477391317E-2</v>
      </c>
    </row>
    <row r="46" spans="1:11" x14ac:dyDescent="0.25">
      <c r="A46" s="2" t="s">
        <v>143</v>
      </c>
    </row>
    <row r="48" spans="1:11" x14ac:dyDescent="0.25">
      <c r="A48" s="6" t="s">
        <v>40</v>
      </c>
      <c r="B48" s="5" t="s">
        <v>0</v>
      </c>
      <c r="C48" s="5" t="s">
        <v>1</v>
      </c>
      <c r="D48" s="5" t="s">
        <v>2</v>
      </c>
      <c r="E48" s="5" t="s">
        <v>3</v>
      </c>
      <c r="F48" s="5" t="s">
        <v>4</v>
      </c>
      <c r="G48" s="5" t="s">
        <v>5</v>
      </c>
      <c r="H48" s="5" t="s">
        <v>6</v>
      </c>
      <c r="I48" s="5" t="s">
        <v>7</v>
      </c>
      <c r="J48" s="4"/>
      <c r="K48" s="4"/>
    </row>
    <row r="49" spans="1:11" x14ac:dyDescent="0.25">
      <c r="A49" s="6">
        <v>9920</v>
      </c>
      <c r="B49" s="7">
        <v>47.5</v>
      </c>
      <c r="C49" s="7" t="s">
        <v>13</v>
      </c>
      <c r="D49" s="7">
        <v>38.1</v>
      </c>
      <c r="E49" s="7">
        <v>37.9</v>
      </c>
      <c r="F49" s="7">
        <v>37.1</v>
      </c>
      <c r="G49" s="7" t="s">
        <v>13</v>
      </c>
      <c r="H49" s="7">
        <v>40.4</v>
      </c>
      <c r="I49" s="7" t="s">
        <v>13</v>
      </c>
      <c r="J49" s="4"/>
      <c r="K49" s="4"/>
    </row>
    <row r="50" spans="1:11" x14ac:dyDescent="0.25">
      <c r="A50" s="6">
        <v>9520</v>
      </c>
      <c r="B50" s="7">
        <v>36.1</v>
      </c>
      <c r="C50" s="7">
        <v>31.8</v>
      </c>
      <c r="D50" s="7">
        <v>36.799999999999997</v>
      </c>
      <c r="E50" s="7">
        <v>37</v>
      </c>
      <c r="F50" s="7">
        <v>35.4</v>
      </c>
      <c r="G50" s="7">
        <v>39.9</v>
      </c>
      <c r="H50" s="7">
        <v>40.799999999999997</v>
      </c>
      <c r="I50" s="7">
        <v>31.7</v>
      </c>
      <c r="J50" s="4"/>
      <c r="K50" s="4"/>
    </row>
    <row r="51" spans="1:11" x14ac:dyDescent="0.25">
      <c r="A51" s="6">
        <v>2878</v>
      </c>
      <c r="B51" s="7">
        <v>39.6</v>
      </c>
      <c r="C51" s="7">
        <v>42</v>
      </c>
      <c r="D51" s="7">
        <v>43.5</v>
      </c>
      <c r="E51" s="7">
        <v>40.200000000000003</v>
      </c>
      <c r="F51" s="7">
        <v>36.4</v>
      </c>
      <c r="G51" s="7">
        <v>37.200000000000003</v>
      </c>
      <c r="H51" s="7">
        <v>42.3</v>
      </c>
      <c r="I51" s="7">
        <v>42.3</v>
      </c>
      <c r="J51" s="4"/>
      <c r="K51" s="4"/>
    </row>
    <row r="52" spans="1:11" x14ac:dyDescent="0.25">
      <c r="A52" s="6">
        <v>2984</v>
      </c>
      <c r="B52" s="7">
        <v>36.5</v>
      </c>
      <c r="C52" s="7">
        <v>39.6</v>
      </c>
      <c r="D52" s="7">
        <v>35.9</v>
      </c>
      <c r="E52" s="7">
        <v>40.1</v>
      </c>
      <c r="F52" s="7">
        <v>43.3</v>
      </c>
      <c r="G52" s="7">
        <v>42.7</v>
      </c>
      <c r="H52" s="7">
        <v>39.200000000000003</v>
      </c>
      <c r="I52" s="7">
        <v>37.799999999999997</v>
      </c>
      <c r="J52" s="4"/>
      <c r="K52" s="4"/>
    </row>
    <row r="53" spans="1:11" x14ac:dyDescent="0.25">
      <c r="A53" s="6">
        <v>7654</v>
      </c>
      <c r="B53" s="7">
        <v>44</v>
      </c>
      <c r="C53" s="7">
        <v>38.4</v>
      </c>
      <c r="D53" s="7">
        <v>34.9</v>
      </c>
      <c r="E53" s="7">
        <v>37.200000000000003</v>
      </c>
      <c r="F53" s="7">
        <v>39.700000000000003</v>
      </c>
      <c r="G53" s="7">
        <v>39.4</v>
      </c>
      <c r="H53" s="7">
        <v>35.9</v>
      </c>
      <c r="I53" s="7">
        <v>38.6</v>
      </c>
      <c r="J53" s="4"/>
      <c r="K53" s="4"/>
    </row>
    <row r="54" spans="1:11" x14ac:dyDescent="0.25">
      <c r="A54" s="6" t="s">
        <v>8</v>
      </c>
      <c r="B54" s="7">
        <f>AVERAGE(B49:B53)</f>
        <v>40.739999999999995</v>
      </c>
      <c r="C54" s="7">
        <f t="shared" ref="C54:I55" si="33">AVERAGE(C49:C53)</f>
        <v>37.950000000000003</v>
      </c>
      <c r="D54" s="7">
        <f t="shared" si="33"/>
        <v>37.840000000000003</v>
      </c>
      <c r="E54" s="7">
        <f t="shared" si="33"/>
        <v>38.480000000000004</v>
      </c>
      <c r="F54" s="7">
        <f t="shared" si="33"/>
        <v>38.379999999999995</v>
      </c>
      <c r="G54" s="7">
        <f t="shared" si="33"/>
        <v>39.799999999999997</v>
      </c>
      <c r="H54" s="7">
        <f t="shared" si="33"/>
        <v>39.72</v>
      </c>
      <c r="I54" s="7">
        <f t="shared" si="33"/>
        <v>37.6</v>
      </c>
      <c r="J54" s="4"/>
      <c r="K54" s="4"/>
    </row>
    <row r="55" spans="1:11" x14ac:dyDescent="0.25">
      <c r="A55" s="2" t="s">
        <v>8</v>
      </c>
      <c r="B55" s="2">
        <f>AVERAGE(B50:B54)</f>
        <v>39.387999999999998</v>
      </c>
      <c r="C55" s="2">
        <f t="shared" si="33"/>
        <v>37.950000000000003</v>
      </c>
      <c r="D55" s="2">
        <f t="shared" si="33"/>
        <v>37.787999999999997</v>
      </c>
      <c r="E55" s="2">
        <f t="shared" si="33"/>
        <v>38.596000000000004</v>
      </c>
      <c r="F55" s="2">
        <f t="shared" si="33"/>
        <v>38.636000000000003</v>
      </c>
      <c r="G55" s="2">
        <f t="shared" si="33"/>
        <v>39.799999999999997</v>
      </c>
      <c r="H55" s="2">
        <f t="shared" si="33"/>
        <v>39.583999999999996</v>
      </c>
      <c r="I55" s="2">
        <f t="shared" si="33"/>
        <v>37.6</v>
      </c>
      <c r="J55" s="4"/>
      <c r="K55" s="4"/>
    </row>
    <row r="56" spans="1:11" x14ac:dyDescent="0.25">
      <c r="A56" s="2" t="s">
        <v>9</v>
      </c>
      <c r="B56" s="2">
        <f>STDEV(B50:B54)</f>
        <v>3.2517256956883669</v>
      </c>
      <c r="C56" s="2">
        <f t="shared" ref="C56:I56" si="34">STDEV(C50:C54)</f>
        <v>3.7798809505062456</v>
      </c>
      <c r="D56" s="2">
        <f t="shared" si="34"/>
        <v>3.3730876063334025</v>
      </c>
      <c r="E56" s="2">
        <f t="shared" si="34"/>
        <v>1.5284240249354892</v>
      </c>
      <c r="F56" s="2">
        <f t="shared" si="34"/>
        <v>3.0992708819978931</v>
      </c>
      <c r="G56" s="2">
        <f t="shared" si="34"/>
        <v>1.958315602756614</v>
      </c>
      <c r="H56" s="2">
        <f t="shared" si="34"/>
        <v>2.3766110325419256</v>
      </c>
      <c r="I56" s="2">
        <f t="shared" si="34"/>
        <v>3.8059164467970126</v>
      </c>
      <c r="J56" s="4"/>
      <c r="K56" s="4"/>
    </row>
    <row r="57" spans="1:11" x14ac:dyDescent="0.25">
      <c r="A57" s="2" t="s">
        <v>10</v>
      </c>
      <c r="B57" s="2">
        <f>COUNT(B50:B54)</f>
        <v>5</v>
      </c>
      <c r="C57" s="2">
        <f>COUNT(C50:C54)</f>
        <v>5</v>
      </c>
      <c r="D57" s="2">
        <f t="shared" ref="D57:I57" si="35">COUNT(D50:D54)</f>
        <v>5</v>
      </c>
      <c r="E57" s="2">
        <f t="shared" si="35"/>
        <v>5</v>
      </c>
      <c r="F57" s="2">
        <f t="shared" si="35"/>
        <v>5</v>
      </c>
      <c r="G57" s="2">
        <f t="shared" si="35"/>
        <v>5</v>
      </c>
      <c r="H57" s="2">
        <f t="shared" si="35"/>
        <v>5</v>
      </c>
      <c r="I57" s="2">
        <f t="shared" si="35"/>
        <v>5</v>
      </c>
    </row>
    <row r="58" spans="1:11" x14ac:dyDescent="0.25">
      <c r="A58" s="2" t="s">
        <v>11</v>
      </c>
      <c r="B58" s="2">
        <f>SQRT(B57)</f>
        <v>2.2360679774997898</v>
      </c>
      <c r="C58" s="2">
        <f t="shared" ref="C58" si="36">SQRT(C57)</f>
        <v>2.2360679774997898</v>
      </c>
      <c r="D58" s="2">
        <f t="shared" ref="D58" si="37">SQRT(D57)</f>
        <v>2.2360679774997898</v>
      </c>
      <c r="E58" s="2">
        <f t="shared" ref="E58" si="38">SQRT(E57)</f>
        <v>2.2360679774997898</v>
      </c>
      <c r="F58" s="2">
        <f t="shared" ref="F58" si="39">SQRT(F57)</f>
        <v>2.2360679774997898</v>
      </c>
      <c r="G58" s="2">
        <f t="shared" ref="G58" si="40">SQRT(G57)</f>
        <v>2.2360679774997898</v>
      </c>
      <c r="H58" s="2">
        <f t="shared" ref="H58" si="41">SQRT(H57)</f>
        <v>2.2360679774997898</v>
      </c>
      <c r="I58" s="2">
        <f t="shared" ref="I58" si="42">SQRT(I57)</f>
        <v>2.2360679774997898</v>
      </c>
    </row>
    <row r="59" spans="1:11" x14ac:dyDescent="0.25">
      <c r="A59" s="2" t="s">
        <v>12</v>
      </c>
      <c r="B59" s="2">
        <f>B56/B58</f>
        <v>1.4542159399483965</v>
      </c>
      <c r="C59" s="2">
        <f t="shared" ref="C59" si="43">C56/C58</f>
        <v>1.6904141504376966</v>
      </c>
      <c r="D59" s="2">
        <f t="shared" ref="D59" si="44">D56/D58</f>
        <v>1.5084906363647075</v>
      </c>
      <c r="E59" s="2">
        <f t="shared" ref="E59" si="45">E56/E58</f>
        <v>0.68353200363991751</v>
      </c>
      <c r="F59" s="2">
        <f t="shared" ref="F59" si="46">F56/F58</f>
        <v>1.3860360745666036</v>
      </c>
      <c r="G59" s="2">
        <f t="shared" ref="G59" si="47">G56/G58</f>
        <v>0.87578536183245259</v>
      </c>
      <c r="H59" s="2">
        <f t="shared" ref="H59" si="48">H56/H58</f>
        <v>1.062852764967942</v>
      </c>
      <c r="I59" s="2">
        <f t="shared" ref="I59" si="49">I56/I58</f>
        <v>1.7020575783445162</v>
      </c>
    </row>
    <row r="61" spans="1:11" x14ac:dyDescent="0.25">
      <c r="A61" s="2" t="s">
        <v>38</v>
      </c>
      <c r="B61" s="5" t="s">
        <v>0</v>
      </c>
      <c r="C61" s="5" t="s">
        <v>1</v>
      </c>
      <c r="D61" s="5" t="s">
        <v>2</v>
      </c>
      <c r="E61" s="5" t="s">
        <v>3</v>
      </c>
      <c r="F61" s="5" t="s">
        <v>4</v>
      </c>
      <c r="G61" s="5" t="s">
        <v>5</v>
      </c>
      <c r="H61" s="5" t="s">
        <v>6</v>
      </c>
      <c r="I61" s="5" t="s">
        <v>7</v>
      </c>
    </row>
    <row r="62" spans="1:11" x14ac:dyDescent="0.25">
      <c r="A62" s="2">
        <v>9913</v>
      </c>
      <c r="B62" s="2">
        <v>40.1</v>
      </c>
      <c r="C62" s="2">
        <v>37.799999999999997</v>
      </c>
      <c r="D62" s="2">
        <v>44.3</v>
      </c>
      <c r="E62" s="2">
        <v>42.7</v>
      </c>
      <c r="F62" s="2">
        <v>39.299999999999997</v>
      </c>
      <c r="G62" s="2" t="s">
        <v>13</v>
      </c>
      <c r="H62" s="2" t="s">
        <v>13</v>
      </c>
      <c r="I62" s="2">
        <v>42.4</v>
      </c>
    </row>
    <row r="63" spans="1:11" x14ac:dyDescent="0.25">
      <c r="A63" s="2">
        <v>9934</v>
      </c>
      <c r="B63" s="2">
        <v>36.1</v>
      </c>
      <c r="C63" s="2">
        <v>41.8</v>
      </c>
      <c r="D63" s="2">
        <v>41.7</v>
      </c>
      <c r="E63" s="2">
        <v>44.3</v>
      </c>
      <c r="F63" s="2" t="s">
        <v>13</v>
      </c>
      <c r="G63" s="2" t="s">
        <v>13</v>
      </c>
      <c r="H63" s="2" t="s">
        <v>13</v>
      </c>
      <c r="I63" s="2">
        <v>54.9</v>
      </c>
    </row>
    <row r="64" spans="1:11" x14ac:dyDescent="0.25">
      <c r="A64" s="2">
        <v>9414</v>
      </c>
      <c r="B64" s="2">
        <v>35.9</v>
      </c>
      <c r="C64" s="2">
        <v>29.8</v>
      </c>
      <c r="D64" s="2">
        <v>38.9</v>
      </c>
      <c r="E64" s="2">
        <v>40.1</v>
      </c>
      <c r="F64" s="2" t="s">
        <v>13</v>
      </c>
      <c r="G64" s="2" t="s">
        <v>13</v>
      </c>
      <c r="H64" s="2" t="s">
        <v>13</v>
      </c>
      <c r="I64" s="2" t="s">
        <v>13</v>
      </c>
    </row>
    <row r="65" spans="1:9" x14ac:dyDescent="0.25">
      <c r="A65" s="2">
        <v>2877</v>
      </c>
      <c r="B65" s="2">
        <v>40.799999999999997</v>
      </c>
      <c r="C65" s="2">
        <v>38.5</v>
      </c>
      <c r="D65" s="2">
        <v>38.799999999999997</v>
      </c>
      <c r="E65" s="2">
        <v>41.6</v>
      </c>
      <c r="F65" s="2">
        <v>36</v>
      </c>
      <c r="G65" s="2">
        <v>39.9</v>
      </c>
      <c r="H65" s="2">
        <v>42.3</v>
      </c>
      <c r="I65" s="2" t="s">
        <v>13</v>
      </c>
    </row>
    <row r="66" spans="1:9" x14ac:dyDescent="0.25">
      <c r="A66" s="2">
        <v>2880</v>
      </c>
      <c r="B66" s="2">
        <v>39.4</v>
      </c>
      <c r="C66" s="2">
        <v>39.700000000000003</v>
      </c>
      <c r="D66" s="2">
        <v>40.6</v>
      </c>
      <c r="E66" s="2">
        <v>40.9</v>
      </c>
      <c r="F66" s="2">
        <v>34.6</v>
      </c>
      <c r="G66" s="2">
        <v>40.6</v>
      </c>
      <c r="H66" s="2">
        <v>38.799999999999997</v>
      </c>
      <c r="I66" s="2">
        <v>38.1</v>
      </c>
    </row>
    <row r="67" spans="1:9" x14ac:dyDescent="0.25">
      <c r="A67" s="2" t="s">
        <v>8</v>
      </c>
      <c r="B67" s="2">
        <f>AVERAGE(B62:B66)</f>
        <v>38.459999999999994</v>
      </c>
      <c r="C67" s="2">
        <f t="shared" ref="C67" si="50">AVERAGE(C62:C66)</f>
        <v>37.519999999999996</v>
      </c>
      <c r="D67" s="2">
        <f t="shared" ref="D67" si="51">AVERAGE(D62:D66)</f>
        <v>40.86</v>
      </c>
      <c r="E67" s="2">
        <f t="shared" ref="E67" si="52">AVERAGE(E62:E66)</f>
        <v>41.92</v>
      </c>
      <c r="F67" s="2">
        <f t="shared" ref="F67" si="53">AVERAGE(F62:F66)</f>
        <v>36.633333333333333</v>
      </c>
      <c r="G67" s="2">
        <f t="shared" ref="G67" si="54">AVERAGE(G62:G66)</f>
        <v>40.25</v>
      </c>
      <c r="H67" s="2">
        <f t="shared" ref="H67" si="55">AVERAGE(H62:H66)</f>
        <v>40.549999999999997</v>
      </c>
      <c r="I67" s="2">
        <f t="shared" ref="I67" si="56">AVERAGE(I62:I66)</f>
        <v>45.133333333333333</v>
      </c>
    </row>
    <row r="68" spans="1:9" x14ac:dyDescent="0.25">
      <c r="A68" s="2" t="s">
        <v>9</v>
      </c>
      <c r="B68" s="2">
        <f>STDEV(B62:B66)</f>
        <v>2.3006520814760316</v>
      </c>
      <c r="C68" s="2">
        <f t="shared" ref="C68:I68" si="57">STDEV(C62:C66)</f>
        <v>4.5746038079816662</v>
      </c>
      <c r="D68" s="2">
        <f t="shared" si="57"/>
        <v>2.2744230037528199</v>
      </c>
      <c r="E68" s="2">
        <f t="shared" si="57"/>
        <v>1.6376812876747409</v>
      </c>
      <c r="F68" s="2">
        <f t="shared" si="57"/>
        <v>2.4131583730317669</v>
      </c>
      <c r="G68" s="2">
        <f t="shared" si="57"/>
        <v>0.49497474683058529</v>
      </c>
      <c r="H68" s="2">
        <f t="shared" si="57"/>
        <v>2.4748737341529163</v>
      </c>
      <c r="I68" s="2">
        <f t="shared" si="57"/>
        <v>8.727160668472477</v>
      </c>
    </row>
    <row r="69" spans="1:9" x14ac:dyDescent="0.25">
      <c r="A69" s="2" t="s">
        <v>10</v>
      </c>
      <c r="B69" s="2">
        <f>COUNT(B62:B66)</f>
        <v>5</v>
      </c>
      <c r="C69" s="2">
        <f>COUNT(C62:C66)</f>
        <v>5</v>
      </c>
      <c r="D69" s="2">
        <f t="shared" ref="D69:I69" si="58">COUNT(D62:D66)</f>
        <v>5</v>
      </c>
      <c r="E69" s="2">
        <f t="shared" si="58"/>
        <v>5</v>
      </c>
      <c r="F69" s="2">
        <f t="shared" si="58"/>
        <v>3</v>
      </c>
      <c r="G69" s="2">
        <f t="shared" si="58"/>
        <v>2</v>
      </c>
      <c r="H69" s="2">
        <f t="shared" si="58"/>
        <v>2</v>
      </c>
      <c r="I69" s="2">
        <f t="shared" si="58"/>
        <v>3</v>
      </c>
    </row>
    <row r="70" spans="1:9" x14ac:dyDescent="0.25">
      <c r="A70" s="2" t="s">
        <v>11</v>
      </c>
      <c r="B70" s="2">
        <f>SQRT(B69)</f>
        <v>2.2360679774997898</v>
      </c>
      <c r="C70" s="2">
        <f t="shared" ref="C70" si="59">SQRT(C69)</f>
        <v>2.2360679774997898</v>
      </c>
      <c r="D70" s="2">
        <f t="shared" ref="D70" si="60">SQRT(D69)</f>
        <v>2.2360679774997898</v>
      </c>
      <c r="E70" s="2">
        <f t="shared" ref="E70" si="61">SQRT(E69)</f>
        <v>2.2360679774997898</v>
      </c>
      <c r="F70" s="2">
        <f t="shared" ref="F70" si="62">SQRT(F69)</f>
        <v>1.7320508075688772</v>
      </c>
      <c r="G70" s="2">
        <f t="shared" ref="G70" si="63">SQRT(G69)</f>
        <v>1.4142135623730951</v>
      </c>
      <c r="H70" s="2">
        <f t="shared" ref="H70" si="64">SQRT(H69)</f>
        <v>1.4142135623730951</v>
      </c>
      <c r="I70" s="2">
        <f t="shared" ref="I70" si="65">SQRT(I69)</f>
        <v>1.7320508075688772</v>
      </c>
    </row>
    <row r="71" spans="1:9" x14ac:dyDescent="0.25">
      <c r="A71" s="2" t="s">
        <v>12</v>
      </c>
      <c r="B71" s="2">
        <f>B68/B70</f>
        <v>1.0288828893513582</v>
      </c>
      <c r="C71" s="2">
        <f t="shared" ref="C71" si="66">C68/C70</f>
        <v>2.0458250169552801</v>
      </c>
      <c r="D71" s="2">
        <f t="shared" ref="D71" si="67">D68/D70</f>
        <v>1.0171528891961128</v>
      </c>
      <c r="E71" s="2">
        <f t="shared" ref="E71" si="68">E68/E70</f>
        <v>0.73239333694402176</v>
      </c>
      <c r="F71" s="2">
        <f t="shared" ref="F71" si="69">F68/F70</f>
        <v>1.39323763626709</v>
      </c>
      <c r="G71" s="2">
        <f t="shared" ref="G71" si="70">G68/G70</f>
        <v>0.35000000000000142</v>
      </c>
      <c r="H71" s="2">
        <f t="shared" ref="H71" si="71">H68/H70</f>
        <v>1.7499999999999998</v>
      </c>
      <c r="I71" s="2">
        <f t="shared" ref="I71" si="72">I68/I70</f>
        <v>5.0386285612036996</v>
      </c>
    </row>
    <row r="73" spans="1:9" x14ac:dyDescent="0.25">
      <c r="A73" s="2" t="s">
        <v>39</v>
      </c>
      <c r="B73" s="5" t="s">
        <v>0</v>
      </c>
      <c r="C73" s="5" t="s">
        <v>1</v>
      </c>
      <c r="D73" s="5" t="s">
        <v>2</v>
      </c>
      <c r="E73" s="5" t="s">
        <v>3</v>
      </c>
      <c r="F73" s="5" t="s">
        <v>4</v>
      </c>
      <c r="G73" s="5" t="s">
        <v>5</v>
      </c>
      <c r="H73" s="5" t="s">
        <v>6</v>
      </c>
      <c r="I73" s="5" t="s">
        <v>7</v>
      </c>
    </row>
    <row r="74" spans="1:9" x14ac:dyDescent="0.25">
      <c r="A74" s="2">
        <v>9938</v>
      </c>
      <c r="B74" s="2">
        <v>38.9</v>
      </c>
      <c r="C74" s="2">
        <v>47.6</v>
      </c>
      <c r="D74" s="2">
        <v>43.3</v>
      </c>
      <c r="E74" s="2">
        <v>38.4</v>
      </c>
      <c r="F74" s="2">
        <v>35.200000000000003</v>
      </c>
      <c r="G74" s="2">
        <v>37.5</v>
      </c>
      <c r="H74" s="2">
        <v>37.299999999999997</v>
      </c>
      <c r="I74" s="2">
        <v>38.700000000000003</v>
      </c>
    </row>
    <row r="75" spans="1:9" x14ac:dyDescent="0.25">
      <c r="A75" s="2">
        <v>2820</v>
      </c>
      <c r="B75" s="2">
        <v>35.299999999999997</v>
      </c>
      <c r="C75" s="2">
        <v>31</v>
      </c>
      <c r="D75" s="2">
        <v>27.5</v>
      </c>
      <c r="E75" s="2">
        <v>36.1</v>
      </c>
      <c r="F75" s="2">
        <v>31.3</v>
      </c>
      <c r="G75" s="2">
        <v>39.799999999999997</v>
      </c>
      <c r="H75" s="2">
        <v>43.6</v>
      </c>
      <c r="I75" s="2">
        <v>33.299999999999997</v>
      </c>
    </row>
    <row r="76" spans="1:9" x14ac:dyDescent="0.25">
      <c r="A76" s="2">
        <v>2821</v>
      </c>
      <c r="B76" s="2">
        <v>29.7</v>
      </c>
      <c r="C76" s="2">
        <v>27.7</v>
      </c>
      <c r="D76" s="2">
        <v>31.6</v>
      </c>
      <c r="E76" s="2">
        <v>38.6</v>
      </c>
      <c r="F76" s="2">
        <v>36.799999999999997</v>
      </c>
      <c r="G76" s="2">
        <v>34.9</v>
      </c>
      <c r="H76" s="2">
        <v>44.2</v>
      </c>
      <c r="I76" s="2">
        <v>38.9</v>
      </c>
    </row>
    <row r="77" spans="1:9" x14ac:dyDescent="0.25">
      <c r="A77" s="2">
        <v>2890</v>
      </c>
      <c r="B77" s="2">
        <v>40</v>
      </c>
      <c r="C77" s="2">
        <v>37.9</v>
      </c>
      <c r="D77" s="2">
        <v>40.700000000000003</v>
      </c>
      <c r="E77" s="2">
        <v>34</v>
      </c>
      <c r="F77" s="2">
        <v>38.4</v>
      </c>
      <c r="G77" s="2">
        <v>39.700000000000003</v>
      </c>
      <c r="H77" s="2">
        <v>42.9</v>
      </c>
      <c r="I77" s="2">
        <v>45.2</v>
      </c>
    </row>
    <row r="78" spans="1:9" x14ac:dyDescent="0.25">
      <c r="A78" s="2">
        <v>3012</v>
      </c>
      <c r="B78" s="2">
        <v>43.2</v>
      </c>
      <c r="C78" s="2">
        <v>44.4</v>
      </c>
      <c r="D78" s="2">
        <v>41.8</v>
      </c>
      <c r="E78" s="2">
        <v>41.4</v>
      </c>
      <c r="F78" s="2" t="s">
        <v>13</v>
      </c>
      <c r="G78" s="2" t="s">
        <v>13</v>
      </c>
      <c r="H78" s="2" t="s">
        <v>13</v>
      </c>
      <c r="I78" s="2" t="s">
        <v>13</v>
      </c>
    </row>
    <row r="79" spans="1:9" x14ac:dyDescent="0.25">
      <c r="A79" s="2" t="s">
        <v>8</v>
      </c>
      <c r="B79" s="2">
        <f>AVERAGE(B74:B78)</f>
        <v>37.419999999999995</v>
      </c>
      <c r="C79" s="2">
        <f t="shared" ref="C79" si="73">AVERAGE(C74:C78)</f>
        <v>37.72</v>
      </c>
      <c r="D79" s="2">
        <f t="shared" ref="D79" si="74">AVERAGE(D74:D78)</f>
        <v>36.980000000000004</v>
      </c>
      <c r="E79" s="2">
        <f t="shared" ref="E79" si="75">AVERAGE(E74:E78)</f>
        <v>37.700000000000003</v>
      </c>
      <c r="F79" s="2">
        <f t="shared" ref="F79" si="76">AVERAGE(F74:F78)</f>
        <v>35.424999999999997</v>
      </c>
      <c r="G79" s="2">
        <f t="shared" ref="G79" si="77">AVERAGE(G74:G78)</f>
        <v>37.974999999999994</v>
      </c>
      <c r="H79" s="2">
        <f t="shared" ref="H79" si="78">AVERAGE(H74:H78)</f>
        <v>42</v>
      </c>
      <c r="I79" s="2">
        <f t="shared" ref="I79" si="79">AVERAGE(I74:I78)</f>
        <v>39.025000000000006</v>
      </c>
    </row>
    <row r="80" spans="1:9" x14ac:dyDescent="0.25">
      <c r="A80" s="2" t="s">
        <v>9</v>
      </c>
      <c r="B80" s="2">
        <f>STDEV(B74:B78)</f>
        <v>5.1562583333266421</v>
      </c>
      <c r="C80" s="2">
        <f t="shared" ref="C80:I80" si="80">STDEV(C74:C78)</f>
        <v>8.4827471965159891</v>
      </c>
      <c r="D80" s="2">
        <f t="shared" si="80"/>
        <v>6.9969278972988871</v>
      </c>
      <c r="E80" s="2">
        <f t="shared" si="80"/>
        <v>2.7946377224964234</v>
      </c>
      <c r="F80" s="2">
        <f t="shared" si="80"/>
        <v>3.044530615163306</v>
      </c>
      <c r="G80" s="2">
        <f t="shared" si="80"/>
        <v>2.3084987907007162</v>
      </c>
      <c r="H80" s="2">
        <f t="shared" si="80"/>
        <v>3.1780497164141428</v>
      </c>
      <c r="I80" s="2">
        <f t="shared" si="80"/>
        <v>4.8657818830412829</v>
      </c>
    </row>
    <row r="81" spans="1:11" x14ac:dyDescent="0.25">
      <c r="A81" s="2" t="s">
        <v>10</v>
      </c>
      <c r="B81" s="2">
        <f>COUNT(B74:B78)</f>
        <v>5</v>
      </c>
      <c r="C81" s="2">
        <f>COUNT(C74:C78)</f>
        <v>5</v>
      </c>
      <c r="D81" s="2">
        <f t="shared" ref="D81:I81" si="81">COUNT(D74:D78)</f>
        <v>5</v>
      </c>
      <c r="E81" s="2">
        <f t="shared" si="81"/>
        <v>5</v>
      </c>
      <c r="F81" s="2">
        <f t="shared" si="81"/>
        <v>4</v>
      </c>
      <c r="G81" s="2">
        <f t="shared" si="81"/>
        <v>4</v>
      </c>
      <c r="H81" s="2">
        <f t="shared" si="81"/>
        <v>4</v>
      </c>
      <c r="I81" s="2">
        <f t="shared" si="81"/>
        <v>4</v>
      </c>
    </row>
    <row r="82" spans="1:11" x14ac:dyDescent="0.25">
      <c r="A82" s="2" t="s">
        <v>11</v>
      </c>
      <c r="B82" s="2">
        <f>SQRT(B81)</f>
        <v>2.2360679774997898</v>
      </c>
      <c r="C82" s="2">
        <f t="shared" ref="C82" si="82">SQRT(C81)</f>
        <v>2.2360679774997898</v>
      </c>
      <c r="D82" s="2">
        <f t="shared" ref="D82" si="83">SQRT(D81)</f>
        <v>2.2360679774997898</v>
      </c>
      <c r="E82" s="2">
        <f t="shared" ref="E82" si="84">SQRT(E81)</f>
        <v>2.2360679774997898</v>
      </c>
      <c r="F82" s="2">
        <f t="shared" ref="F82" si="85">SQRT(F81)</f>
        <v>2</v>
      </c>
      <c r="G82" s="2">
        <f t="shared" ref="G82" si="86">SQRT(G81)</f>
        <v>2</v>
      </c>
      <c r="H82" s="2">
        <f t="shared" ref="H82" si="87">SQRT(H81)</f>
        <v>2</v>
      </c>
      <c r="I82" s="2">
        <f t="shared" ref="I82" si="88">SQRT(I81)</f>
        <v>2</v>
      </c>
    </row>
    <row r="83" spans="1:11" x14ac:dyDescent="0.25">
      <c r="A83" s="2" t="s">
        <v>12</v>
      </c>
      <c r="B83" s="2">
        <f>B80/B82</f>
        <v>2.3059488285736283</v>
      </c>
      <c r="C83" s="2">
        <f t="shared" ref="C83" si="89">C80/C82</f>
        <v>3.7935998734711034</v>
      </c>
      <c r="D83" s="2">
        <f t="shared" ref="D83" si="90">D80/D82</f>
        <v>3.1291212824049954</v>
      </c>
      <c r="E83" s="2">
        <f t="shared" ref="E83" si="91">E80/E82</f>
        <v>1.2497999839974392</v>
      </c>
      <c r="F83" s="2">
        <f t="shared" ref="F83" si="92">F80/F82</f>
        <v>1.522265307581653</v>
      </c>
      <c r="G83" s="2">
        <f t="shared" ref="G83" si="93">G80/G82</f>
        <v>1.1542493953503581</v>
      </c>
      <c r="H83" s="2">
        <f t="shared" ref="H83" si="94">H80/H82</f>
        <v>1.5890248582070714</v>
      </c>
      <c r="I83" s="2">
        <f t="shared" ref="I83" si="95">I80/I82</f>
        <v>2.4328909415206414</v>
      </c>
    </row>
    <row r="84" spans="1:11" s="4" customFormat="1" x14ac:dyDescent="0.25">
      <c r="A84" s="2"/>
      <c r="B84" s="2"/>
      <c r="C84" s="2"/>
      <c r="D84" s="2"/>
      <c r="E84" s="2"/>
      <c r="F84" s="2"/>
      <c r="G84" s="2"/>
      <c r="H84" s="2"/>
      <c r="I84" s="2"/>
      <c r="J84"/>
      <c r="K84"/>
    </row>
    <row r="85" spans="1:11" s="4" customFormat="1" x14ac:dyDescent="0.25">
      <c r="A85" s="2" t="s">
        <v>41</v>
      </c>
      <c r="B85" s="14" t="s">
        <v>0</v>
      </c>
      <c r="C85" s="14" t="s">
        <v>1</v>
      </c>
      <c r="D85" s="14" t="s">
        <v>2</v>
      </c>
      <c r="E85" s="14" t="s">
        <v>3</v>
      </c>
      <c r="F85" s="14" t="s">
        <v>4</v>
      </c>
      <c r="G85" s="14" t="s">
        <v>5</v>
      </c>
      <c r="H85" s="14" t="s">
        <v>6</v>
      </c>
      <c r="I85" s="14" t="s">
        <v>7</v>
      </c>
      <c r="J85"/>
      <c r="K85"/>
    </row>
    <row r="86" spans="1:11" s="4" customFormat="1" x14ac:dyDescent="0.25">
      <c r="A86" s="2">
        <v>9935</v>
      </c>
      <c r="B86" s="2">
        <v>36.9</v>
      </c>
      <c r="C86" s="2">
        <v>41.1</v>
      </c>
      <c r="D86" s="2">
        <v>33</v>
      </c>
      <c r="E86" s="2">
        <v>36.299999999999997</v>
      </c>
      <c r="F86" s="2">
        <v>38.799999999999997</v>
      </c>
      <c r="G86" s="2" t="s">
        <v>13</v>
      </c>
      <c r="H86" s="2" t="s">
        <v>13</v>
      </c>
      <c r="I86" s="2" t="s">
        <v>13</v>
      </c>
      <c r="J86"/>
      <c r="K86"/>
    </row>
    <row r="87" spans="1:11" s="4" customFormat="1" x14ac:dyDescent="0.25">
      <c r="A87" s="2">
        <v>2819</v>
      </c>
      <c r="B87" s="2">
        <v>40.9</v>
      </c>
      <c r="C87" s="2">
        <v>37.299999999999997</v>
      </c>
      <c r="D87" s="2">
        <v>38.5</v>
      </c>
      <c r="E87" s="2">
        <v>30.8</v>
      </c>
      <c r="F87" s="2">
        <v>29.6</v>
      </c>
      <c r="G87" s="2">
        <v>39.299999999999997</v>
      </c>
      <c r="H87" s="2">
        <v>43.3</v>
      </c>
      <c r="I87" s="2" t="s">
        <v>13</v>
      </c>
      <c r="J87"/>
      <c r="K87"/>
    </row>
    <row r="88" spans="1:11" s="4" customFormat="1" x14ac:dyDescent="0.25">
      <c r="A88" s="2">
        <v>9333</v>
      </c>
      <c r="B88" s="2">
        <v>42.6</v>
      </c>
      <c r="C88" s="2">
        <v>42.4</v>
      </c>
      <c r="D88" s="2">
        <v>36.6</v>
      </c>
      <c r="E88" s="2">
        <v>29.6</v>
      </c>
      <c r="F88" s="2">
        <v>35.4</v>
      </c>
      <c r="G88" s="2" t="s">
        <v>13</v>
      </c>
      <c r="H88" s="2" t="s">
        <v>13</v>
      </c>
      <c r="I88" s="2" t="s">
        <v>13</v>
      </c>
      <c r="J88"/>
      <c r="K88"/>
    </row>
    <row r="89" spans="1:11" s="4" customFormat="1" x14ac:dyDescent="0.25">
      <c r="A89" s="2">
        <v>2882</v>
      </c>
      <c r="B89" s="2">
        <v>44</v>
      </c>
      <c r="C89" s="2">
        <v>42</v>
      </c>
      <c r="D89" s="2">
        <v>37.700000000000003</v>
      </c>
      <c r="E89" s="2">
        <v>35.6</v>
      </c>
      <c r="F89" s="2" t="s">
        <v>13</v>
      </c>
      <c r="G89" s="2" t="s">
        <v>13</v>
      </c>
      <c r="H89" s="2" t="s">
        <v>13</v>
      </c>
      <c r="I89" s="2" t="s">
        <v>13</v>
      </c>
      <c r="J89"/>
      <c r="K89"/>
    </row>
    <row r="90" spans="1:11" s="4" customFormat="1" x14ac:dyDescent="0.25">
      <c r="A90" s="2">
        <v>3006</v>
      </c>
      <c r="B90" s="2">
        <v>40.799999999999997</v>
      </c>
      <c r="C90" s="2">
        <v>41.5</v>
      </c>
      <c r="D90" s="2">
        <v>39.799999999999997</v>
      </c>
      <c r="E90" s="2">
        <v>33.299999999999997</v>
      </c>
      <c r="F90" s="2">
        <v>45.7</v>
      </c>
      <c r="G90" s="2">
        <v>43.9</v>
      </c>
      <c r="H90" s="2" t="s">
        <v>13</v>
      </c>
      <c r="I90" s="2" t="s">
        <v>13</v>
      </c>
      <c r="J90"/>
      <c r="K90"/>
    </row>
    <row r="91" spans="1:11" s="4" customFormat="1" x14ac:dyDescent="0.25">
      <c r="A91" s="2">
        <v>2970</v>
      </c>
      <c r="B91" s="2">
        <v>37.299999999999997</v>
      </c>
      <c r="C91" s="2">
        <v>39.299999999999997</v>
      </c>
      <c r="D91" s="2">
        <v>40.799999999999997</v>
      </c>
      <c r="E91" s="2">
        <v>36.200000000000003</v>
      </c>
      <c r="F91" s="2">
        <v>42.2</v>
      </c>
      <c r="G91" s="2">
        <v>42.3</v>
      </c>
      <c r="H91" s="2" t="s">
        <v>13</v>
      </c>
      <c r="I91" s="2" t="s">
        <v>13</v>
      </c>
      <c r="J91"/>
      <c r="K91"/>
    </row>
    <row r="92" spans="1:11" s="4" customFormat="1" x14ac:dyDescent="0.25">
      <c r="A92" s="2" t="s">
        <v>8</v>
      </c>
      <c r="B92" s="2">
        <f>AVERAGE(B86:B91)</f>
        <v>40.416666666666664</v>
      </c>
      <c r="C92" s="2">
        <f t="shared" ref="C92" si="96">AVERAGE(C86:C91)</f>
        <v>40.6</v>
      </c>
      <c r="D92" s="2">
        <f t="shared" ref="D92" si="97">AVERAGE(D86:D91)</f>
        <v>37.733333333333341</v>
      </c>
      <c r="E92" s="2">
        <f t="shared" ref="E92" si="98">AVERAGE(E86:E91)</f>
        <v>33.633333333333326</v>
      </c>
      <c r="F92" s="2">
        <f t="shared" ref="F92" si="99">AVERAGE(F86:F91)</f>
        <v>38.339999999999996</v>
      </c>
      <c r="G92" s="2">
        <f t="shared" ref="G92" si="100">AVERAGE(G86:G91)</f>
        <v>41.833333333333329</v>
      </c>
      <c r="H92" s="2">
        <f t="shared" ref="H92" si="101">AVERAGE(H86:H91)</f>
        <v>43.3</v>
      </c>
      <c r="I92" s="2" t="e">
        <f t="shared" ref="I92" si="102">AVERAGE(I86:I91)</f>
        <v>#DIV/0!</v>
      </c>
      <c r="J92"/>
      <c r="K92"/>
    </row>
    <row r="93" spans="1:11" x14ac:dyDescent="0.25">
      <c r="A93" s="2" t="s">
        <v>9</v>
      </c>
      <c r="B93" s="2">
        <f>STDEV(B86:B91)</f>
        <v>2.8308420419844467</v>
      </c>
      <c r="C93" s="2">
        <f t="shared" ref="C93:I93" si="103">STDEV(C86:C91)</f>
        <v>1.9411336893681499</v>
      </c>
      <c r="D93" s="2">
        <f t="shared" si="103"/>
        <v>2.7551164524692346</v>
      </c>
      <c r="E93" s="2">
        <f t="shared" si="103"/>
        <v>2.8973551157334279</v>
      </c>
      <c r="F93" s="2">
        <f t="shared" si="103"/>
        <v>6.2111190618116821</v>
      </c>
      <c r="G93" s="2">
        <f t="shared" si="103"/>
        <v>2.3352373184182666</v>
      </c>
      <c r="H93" s="2" t="e">
        <f t="shared" si="103"/>
        <v>#DIV/0!</v>
      </c>
      <c r="I93" s="2" t="e">
        <f t="shared" si="103"/>
        <v>#DIV/0!</v>
      </c>
    </row>
    <row r="94" spans="1:11" x14ac:dyDescent="0.25">
      <c r="A94" s="2" t="s">
        <v>10</v>
      </c>
      <c r="B94" s="2">
        <f>COUNT(B86:B91)</f>
        <v>6</v>
      </c>
      <c r="C94" s="2">
        <f t="shared" ref="C94:I94" si="104">COUNT(C86:C91)</f>
        <v>6</v>
      </c>
      <c r="D94" s="2">
        <f t="shared" si="104"/>
        <v>6</v>
      </c>
      <c r="E94" s="2">
        <f t="shared" si="104"/>
        <v>6</v>
      </c>
      <c r="F94" s="2">
        <f t="shared" si="104"/>
        <v>5</v>
      </c>
      <c r="G94" s="2">
        <f t="shared" si="104"/>
        <v>3</v>
      </c>
      <c r="H94" s="2">
        <f t="shared" si="104"/>
        <v>1</v>
      </c>
      <c r="I94" s="2">
        <f t="shared" si="104"/>
        <v>0</v>
      </c>
    </row>
    <row r="95" spans="1:11" x14ac:dyDescent="0.25">
      <c r="A95" s="2" t="s">
        <v>11</v>
      </c>
      <c r="B95" s="2">
        <f>SQRT(B94)</f>
        <v>2.4494897427831779</v>
      </c>
      <c r="C95" s="2">
        <f t="shared" ref="C95" si="105">SQRT(C94)</f>
        <v>2.4494897427831779</v>
      </c>
      <c r="D95" s="2">
        <f t="shared" ref="D95" si="106">SQRT(D94)</f>
        <v>2.4494897427831779</v>
      </c>
      <c r="E95" s="2">
        <f t="shared" ref="E95" si="107">SQRT(E94)</f>
        <v>2.4494897427831779</v>
      </c>
      <c r="F95" s="2">
        <f t="shared" ref="F95" si="108">SQRT(F94)</f>
        <v>2.2360679774997898</v>
      </c>
      <c r="G95" s="2">
        <f t="shared" ref="G95" si="109">SQRT(G94)</f>
        <v>1.7320508075688772</v>
      </c>
      <c r="H95" s="2">
        <f t="shared" ref="H95" si="110">SQRT(H94)</f>
        <v>1</v>
      </c>
      <c r="I95" s="2">
        <f t="shared" ref="I95" si="111">SQRT(I94)</f>
        <v>0</v>
      </c>
    </row>
    <row r="96" spans="1:11" x14ac:dyDescent="0.25">
      <c r="A96" s="2" t="s">
        <v>12</v>
      </c>
      <c r="B96" s="2">
        <f>B93/B95</f>
        <v>1.1556864242133815</v>
      </c>
      <c r="C96" s="2">
        <f t="shared" ref="C96" si="112">C93/C95</f>
        <v>0.79246451024635856</v>
      </c>
      <c r="D96" s="2">
        <f t="shared" ref="D96" si="113">D93/D95</f>
        <v>1.1247715817494282</v>
      </c>
      <c r="E96" s="2">
        <f t="shared" ref="E96" si="114">E93/E95</f>
        <v>1.1828402728648999</v>
      </c>
      <c r="F96" s="2">
        <f t="shared" ref="F96" si="115">F93/F95</f>
        <v>2.7776968877111279</v>
      </c>
      <c r="G96" s="2">
        <f t="shared" ref="G96" si="116">G93/G95</f>
        <v>1.3482498944104462</v>
      </c>
      <c r="H96" s="2" t="e">
        <f t="shared" ref="H96" si="117">H93/H95</f>
        <v>#DIV/0!</v>
      </c>
      <c r="I96" s="2" t="e">
        <f t="shared" ref="I96" si="118">I93/I95</f>
        <v>#DIV/0!</v>
      </c>
    </row>
    <row r="98" spans="1:9" x14ac:dyDescent="0.25">
      <c r="A98" s="2" t="s">
        <v>42</v>
      </c>
      <c r="B98" s="14" t="s">
        <v>0</v>
      </c>
      <c r="C98" s="14" t="s">
        <v>1</v>
      </c>
      <c r="D98" s="14" t="s">
        <v>2</v>
      </c>
      <c r="E98" s="14" t="s">
        <v>3</v>
      </c>
      <c r="F98" s="14" t="s">
        <v>4</v>
      </c>
      <c r="G98" s="14" t="s">
        <v>5</v>
      </c>
      <c r="H98" s="14" t="s">
        <v>6</v>
      </c>
      <c r="I98" s="14" t="s">
        <v>7</v>
      </c>
    </row>
    <row r="99" spans="1:9" x14ac:dyDescent="0.25">
      <c r="A99" s="2">
        <v>3009</v>
      </c>
      <c r="B99" s="2">
        <v>39.799999999999997</v>
      </c>
      <c r="C99" s="2">
        <v>39.200000000000003</v>
      </c>
      <c r="D99" s="2">
        <v>37.4</v>
      </c>
      <c r="E99" s="2">
        <v>38.6</v>
      </c>
      <c r="F99" s="2" t="s">
        <v>13</v>
      </c>
      <c r="G99" s="2" t="s">
        <v>13</v>
      </c>
      <c r="H99" s="2" t="s">
        <v>13</v>
      </c>
      <c r="I99" s="2" t="s">
        <v>13</v>
      </c>
    </row>
    <row r="100" spans="1:9" x14ac:dyDescent="0.25">
      <c r="A100" s="2">
        <v>2975</v>
      </c>
      <c r="B100" s="2">
        <v>43.5</v>
      </c>
      <c r="C100" s="2">
        <v>42.9</v>
      </c>
      <c r="D100" s="2">
        <v>42.8</v>
      </c>
      <c r="E100" s="2">
        <v>41.4</v>
      </c>
      <c r="F100" s="2">
        <v>42.8</v>
      </c>
      <c r="G100" s="2">
        <v>41.5</v>
      </c>
      <c r="H100" s="2">
        <v>40.299999999999997</v>
      </c>
      <c r="I100" s="2">
        <v>40.200000000000003</v>
      </c>
    </row>
    <row r="101" spans="1:9" x14ac:dyDescent="0.25">
      <c r="A101" s="2">
        <v>7657</v>
      </c>
      <c r="B101" s="2">
        <v>36.6</v>
      </c>
      <c r="C101" s="2">
        <v>40.5</v>
      </c>
      <c r="D101" s="2">
        <v>44.4</v>
      </c>
      <c r="E101" s="2">
        <v>43.2</v>
      </c>
      <c r="F101" s="2">
        <v>39.4</v>
      </c>
      <c r="G101" s="2">
        <v>37.1</v>
      </c>
      <c r="H101" s="2">
        <v>37.4</v>
      </c>
      <c r="I101" s="2">
        <v>39.299999999999997</v>
      </c>
    </row>
    <row r="102" spans="1:9" x14ac:dyDescent="0.25">
      <c r="A102" s="2">
        <v>7655</v>
      </c>
      <c r="B102" s="2">
        <v>42.6</v>
      </c>
      <c r="C102" s="2">
        <v>42.3</v>
      </c>
      <c r="D102" s="2">
        <v>37.4</v>
      </c>
      <c r="E102" s="2">
        <v>38.799999999999997</v>
      </c>
      <c r="F102" s="2">
        <v>42</v>
      </c>
      <c r="G102" s="2">
        <v>40.200000000000003</v>
      </c>
      <c r="H102" s="2">
        <v>41.5</v>
      </c>
      <c r="I102" s="2">
        <v>38.9</v>
      </c>
    </row>
    <row r="103" spans="1:9" x14ac:dyDescent="0.25">
      <c r="A103" s="2">
        <v>2983</v>
      </c>
      <c r="B103" s="2">
        <v>36.5</v>
      </c>
      <c r="C103" s="2">
        <v>36.5</v>
      </c>
      <c r="D103" s="2">
        <v>36.200000000000003</v>
      </c>
      <c r="E103" s="2">
        <v>44.6</v>
      </c>
      <c r="F103" s="2">
        <v>36.1</v>
      </c>
      <c r="G103" s="2">
        <v>39.6</v>
      </c>
      <c r="H103" s="2">
        <v>41.2</v>
      </c>
      <c r="I103" s="2">
        <v>45.5</v>
      </c>
    </row>
    <row r="104" spans="1:9" x14ac:dyDescent="0.25">
      <c r="A104" s="2">
        <v>7650</v>
      </c>
      <c r="B104" s="2">
        <v>40.4</v>
      </c>
      <c r="C104" s="2">
        <v>44</v>
      </c>
      <c r="D104" s="2">
        <v>41.8</v>
      </c>
      <c r="E104" s="2">
        <v>36.700000000000003</v>
      </c>
      <c r="F104" s="2">
        <v>42.3</v>
      </c>
      <c r="G104" s="2">
        <v>39</v>
      </c>
      <c r="H104" s="2">
        <v>39.700000000000003</v>
      </c>
      <c r="I104" s="2">
        <v>45.8</v>
      </c>
    </row>
    <row r="105" spans="1:9" x14ac:dyDescent="0.25">
      <c r="A105" s="2">
        <v>7675</v>
      </c>
      <c r="B105" s="2">
        <v>37.299999999999997</v>
      </c>
      <c r="C105" s="2">
        <v>40.9</v>
      </c>
      <c r="D105" s="2">
        <v>42.1</v>
      </c>
      <c r="E105" s="2">
        <v>42.2</v>
      </c>
      <c r="F105" s="2">
        <v>40.6</v>
      </c>
      <c r="G105" s="2">
        <v>38.4</v>
      </c>
      <c r="H105" s="2">
        <v>39.4</v>
      </c>
      <c r="I105" s="2">
        <v>39.799999999999997</v>
      </c>
    </row>
    <row r="106" spans="1:9" x14ac:dyDescent="0.25">
      <c r="A106" s="2">
        <v>3014</v>
      </c>
      <c r="B106" s="2">
        <v>42</v>
      </c>
      <c r="C106" s="2">
        <v>37.700000000000003</v>
      </c>
      <c r="D106" s="2">
        <v>40.5</v>
      </c>
      <c r="E106" s="2">
        <v>39.1</v>
      </c>
      <c r="F106" s="2">
        <v>36</v>
      </c>
      <c r="G106" s="2">
        <v>41.3</v>
      </c>
      <c r="H106" s="2">
        <v>36.9</v>
      </c>
      <c r="I106" s="2">
        <v>37.700000000000003</v>
      </c>
    </row>
    <row r="107" spans="1:9" x14ac:dyDescent="0.25">
      <c r="A107" s="2" t="s">
        <v>8</v>
      </c>
      <c r="B107" s="2">
        <f>AVERAGE(B99:B106)</f>
        <v>39.837499999999999</v>
      </c>
      <c r="C107" s="2">
        <f t="shared" ref="C107" si="119">AVERAGE(C99:C106)</f>
        <v>40.499999999999993</v>
      </c>
      <c r="D107" s="2">
        <f t="shared" ref="D107" si="120">AVERAGE(D99:D106)</f>
        <v>40.325000000000003</v>
      </c>
      <c r="E107" s="2">
        <f t="shared" ref="E107" si="121">AVERAGE(E99:E106)</f>
        <v>40.575000000000003</v>
      </c>
      <c r="F107" s="2">
        <f t="shared" ref="F107" si="122">AVERAGE(F99:F106)</f>
        <v>39.885714285714279</v>
      </c>
      <c r="G107" s="2">
        <f t="shared" ref="G107" si="123">AVERAGE(G99:G106)</f>
        <v>39.585714285714289</v>
      </c>
      <c r="H107" s="2">
        <f t="shared" ref="H107" si="124">AVERAGE(H99:H106)</f>
        <v>39.48571428571428</v>
      </c>
      <c r="I107" s="2">
        <f t="shared" ref="I107" si="125">AVERAGE(I99:I106)</f>
        <v>41.028571428571425</v>
      </c>
    </row>
    <row r="108" spans="1:9" x14ac:dyDescent="0.25">
      <c r="A108" s="2" t="s">
        <v>9</v>
      </c>
      <c r="B108" s="2">
        <f>STDEV(B99:B106)</f>
        <v>2.7799987153131669</v>
      </c>
      <c r="C108" s="2">
        <f t="shared" ref="C108:I108" si="126">STDEV(C99:C106)</f>
        <v>2.5895393964398918</v>
      </c>
      <c r="D108" s="2">
        <f t="shared" si="126"/>
        <v>2.9812509359088071</v>
      </c>
      <c r="E108" s="2">
        <f t="shared" si="126"/>
        <v>2.6900610720629694</v>
      </c>
      <c r="F108" s="2">
        <f t="shared" si="126"/>
        <v>2.8568214104890362</v>
      </c>
      <c r="G108" s="2">
        <f t="shared" si="126"/>
        <v>1.5763127560106538</v>
      </c>
      <c r="H108" s="2">
        <f t="shared" si="126"/>
        <v>1.7676996081806173</v>
      </c>
      <c r="I108" s="2">
        <f t="shared" si="126"/>
        <v>3.2545938229494857</v>
      </c>
    </row>
    <row r="109" spans="1:9" x14ac:dyDescent="0.25">
      <c r="A109" s="2" t="s">
        <v>10</v>
      </c>
      <c r="B109" s="2">
        <f>COUNT(B99:B106)</f>
        <v>8</v>
      </c>
      <c r="C109" s="2">
        <f t="shared" ref="C109:I109" si="127">COUNT(C99:C106)</f>
        <v>8</v>
      </c>
      <c r="D109" s="2">
        <f t="shared" si="127"/>
        <v>8</v>
      </c>
      <c r="E109" s="2">
        <f t="shared" si="127"/>
        <v>8</v>
      </c>
      <c r="F109" s="2">
        <f t="shared" si="127"/>
        <v>7</v>
      </c>
      <c r="G109" s="2">
        <f t="shared" si="127"/>
        <v>7</v>
      </c>
      <c r="H109" s="2">
        <f t="shared" si="127"/>
        <v>7</v>
      </c>
      <c r="I109" s="2">
        <f t="shared" si="127"/>
        <v>7</v>
      </c>
    </row>
    <row r="110" spans="1:9" x14ac:dyDescent="0.25">
      <c r="A110" s="2" t="s">
        <v>11</v>
      </c>
      <c r="B110" s="2">
        <f>SQRT(B109)</f>
        <v>2.8284271247461903</v>
      </c>
      <c r="C110" s="2">
        <f t="shared" ref="C110" si="128">SQRT(C109)</f>
        <v>2.8284271247461903</v>
      </c>
      <c r="D110" s="2">
        <f t="shared" ref="D110" si="129">SQRT(D109)</f>
        <v>2.8284271247461903</v>
      </c>
      <c r="E110" s="2">
        <f t="shared" ref="E110" si="130">SQRT(E109)</f>
        <v>2.8284271247461903</v>
      </c>
      <c r="F110" s="2">
        <f t="shared" ref="F110" si="131">SQRT(F109)</f>
        <v>2.6457513110645907</v>
      </c>
      <c r="G110" s="2">
        <f t="shared" ref="G110" si="132">SQRT(G109)</f>
        <v>2.6457513110645907</v>
      </c>
      <c r="H110" s="2">
        <f t="shared" ref="H110" si="133">SQRT(H109)</f>
        <v>2.6457513110645907</v>
      </c>
      <c r="I110" s="2">
        <f t="shared" ref="I110" si="134">SQRT(I109)</f>
        <v>2.6457513110645907</v>
      </c>
    </row>
    <row r="111" spans="1:9" x14ac:dyDescent="0.25">
      <c r="A111" s="2" t="s">
        <v>12</v>
      </c>
      <c r="B111" s="2">
        <f>B108/B110</f>
        <v>0.98287797164391533</v>
      </c>
      <c r="C111" s="2">
        <f t="shared" ref="C111" si="135">C108/C110</f>
        <v>0.91554043368618343</v>
      </c>
      <c r="D111" s="2">
        <f t="shared" ref="D111" si="136">D108/D110</f>
        <v>1.0540313765999294</v>
      </c>
      <c r="E111" s="2">
        <f t="shared" ref="E111" si="137">E108/E110</f>
        <v>0.95108021293083966</v>
      </c>
      <c r="F111" s="2">
        <f t="shared" ref="F111" si="138">F108/F110</f>
        <v>1.0797769988969657</v>
      </c>
      <c r="G111" s="2">
        <f t="shared" ref="G111" si="139">G108/G110</f>
        <v>0.5957902201232893</v>
      </c>
      <c r="H111" s="2">
        <f t="shared" ref="H111" si="140">H108/H110</f>
        <v>0.66812765084460446</v>
      </c>
      <c r="I111" s="2">
        <f t="shared" ref="I111" si="141">I108/I110</f>
        <v>1.2301208391501885</v>
      </c>
    </row>
    <row r="113" spans="1:11" x14ac:dyDescent="0.25">
      <c r="A113" s="2" t="s">
        <v>43</v>
      </c>
      <c r="B113" s="14" t="s">
        <v>0</v>
      </c>
      <c r="C113" s="14" t="s">
        <v>1</v>
      </c>
      <c r="D113" s="14" t="s">
        <v>2</v>
      </c>
      <c r="E113" s="14" t="s">
        <v>3</v>
      </c>
      <c r="F113" s="14" t="s">
        <v>4</v>
      </c>
      <c r="G113" s="14" t="s">
        <v>5</v>
      </c>
      <c r="H113" s="14" t="s">
        <v>6</v>
      </c>
      <c r="I113" s="14" t="s">
        <v>7</v>
      </c>
    </row>
    <row r="114" spans="1:11" x14ac:dyDescent="0.25">
      <c r="A114" s="2">
        <v>2976</v>
      </c>
      <c r="B114" s="2">
        <v>38.5</v>
      </c>
      <c r="C114" s="2">
        <v>33.5</v>
      </c>
      <c r="D114" s="2">
        <v>40.200000000000003</v>
      </c>
      <c r="E114" s="2">
        <v>32.299999999999997</v>
      </c>
      <c r="F114" s="2">
        <v>40</v>
      </c>
      <c r="G114" s="2">
        <v>40.700000000000003</v>
      </c>
      <c r="H114" s="2">
        <v>38</v>
      </c>
      <c r="I114" s="2">
        <v>35.700000000000003</v>
      </c>
    </row>
    <row r="115" spans="1:11" x14ac:dyDescent="0.25">
      <c r="A115" s="2">
        <v>7652</v>
      </c>
      <c r="B115" s="2">
        <v>37.700000000000003</v>
      </c>
      <c r="C115" s="2">
        <v>37.9</v>
      </c>
      <c r="D115" s="2">
        <v>42.4</v>
      </c>
      <c r="E115" s="2">
        <v>38.1</v>
      </c>
      <c r="F115" s="2">
        <v>39.5</v>
      </c>
      <c r="G115" s="2">
        <v>39.5</v>
      </c>
      <c r="H115" s="2">
        <v>35.4</v>
      </c>
      <c r="I115" s="2">
        <v>35.799999999999997</v>
      </c>
    </row>
    <row r="116" spans="1:11" x14ac:dyDescent="0.25">
      <c r="A116" s="2">
        <v>7679</v>
      </c>
      <c r="B116" s="2">
        <v>38.799999999999997</v>
      </c>
      <c r="C116" s="2">
        <v>43.5</v>
      </c>
      <c r="D116" s="2">
        <v>43.2</v>
      </c>
      <c r="E116" s="2">
        <v>42.8</v>
      </c>
      <c r="F116" s="2">
        <v>37.6</v>
      </c>
      <c r="G116" s="2">
        <v>37.1</v>
      </c>
      <c r="H116" s="2">
        <v>43.7</v>
      </c>
      <c r="I116" s="2">
        <v>37</v>
      </c>
    </row>
    <row r="117" spans="1:11" x14ac:dyDescent="0.25">
      <c r="A117" s="2">
        <v>7716</v>
      </c>
      <c r="B117" s="2">
        <v>42.1</v>
      </c>
      <c r="C117" s="2">
        <v>41.7</v>
      </c>
      <c r="D117" s="2">
        <v>39.799999999999997</v>
      </c>
      <c r="E117" s="2">
        <v>42.9</v>
      </c>
      <c r="F117" s="2">
        <v>36</v>
      </c>
      <c r="G117" s="2">
        <v>37.299999999999997</v>
      </c>
      <c r="H117" s="2">
        <v>38.700000000000003</v>
      </c>
      <c r="I117" s="2">
        <v>39.5</v>
      </c>
    </row>
    <row r="118" spans="1:11" x14ac:dyDescent="0.25">
      <c r="A118" s="2">
        <v>7717</v>
      </c>
      <c r="B118" s="2">
        <v>39.799999999999997</v>
      </c>
      <c r="C118" s="2">
        <v>37.299999999999997</v>
      </c>
      <c r="D118" s="2">
        <v>38.700000000000003</v>
      </c>
      <c r="E118" s="2">
        <v>40.6</v>
      </c>
      <c r="F118" s="2">
        <v>35.4</v>
      </c>
      <c r="G118" s="2">
        <v>39.200000000000003</v>
      </c>
      <c r="H118" s="2">
        <v>40.4</v>
      </c>
      <c r="I118" s="2">
        <v>38.6</v>
      </c>
    </row>
    <row r="119" spans="1:11" x14ac:dyDescent="0.25">
      <c r="A119" s="2">
        <v>9309</v>
      </c>
      <c r="B119" s="2">
        <v>30.7</v>
      </c>
      <c r="C119" s="2" t="s">
        <v>13</v>
      </c>
      <c r="D119" s="2">
        <v>17</v>
      </c>
      <c r="E119" s="2">
        <v>41.5</v>
      </c>
      <c r="F119" s="2">
        <v>41.4</v>
      </c>
      <c r="G119" s="2">
        <v>41.4</v>
      </c>
      <c r="H119" s="2">
        <v>41.5</v>
      </c>
      <c r="I119" s="2">
        <v>49.1</v>
      </c>
    </row>
    <row r="120" spans="1:11" x14ac:dyDescent="0.25">
      <c r="A120" s="2">
        <v>2875</v>
      </c>
      <c r="B120" s="2">
        <v>36.4</v>
      </c>
      <c r="C120" s="2" t="s">
        <v>13</v>
      </c>
      <c r="D120" s="2">
        <v>41.9</v>
      </c>
      <c r="E120" s="2">
        <v>38.799999999999997</v>
      </c>
      <c r="F120" s="2">
        <v>44.1</v>
      </c>
      <c r="G120" s="2">
        <v>40.200000000000003</v>
      </c>
      <c r="H120" s="2">
        <v>41.1</v>
      </c>
      <c r="I120" s="2">
        <v>39.1</v>
      </c>
    </row>
    <row r="121" spans="1:11" x14ac:dyDescent="0.25">
      <c r="A121" s="2">
        <v>3013</v>
      </c>
      <c r="B121" s="2">
        <v>37.9</v>
      </c>
      <c r="C121" s="2">
        <v>36.299999999999997</v>
      </c>
      <c r="D121" s="2">
        <v>36.6</v>
      </c>
      <c r="E121" s="2">
        <v>40.700000000000003</v>
      </c>
      <c r="F121" s="2">
        <v>44.1</v>
      </c>
      <c r="G121" s="2">
        <v>46.5</v>
      </c>
      <c r="H121" s="2">
        <v>42.1</v>
      </c>
      <c r="I121" s="2">
        <v>39</v>
      </c>
    </row>
    <row r="122" spans="1:11" x14ac:dyDescent="0.25">
      <c r="A122" s="2" t="s">
        <v>8</v>
      </c>
      <c r="B122" s="2">
        <f>AVERAGE(B114:B121)</f>
        <v>37.73749999999999</v>
      </c>
      <c r="C122" s="2">
        <f t="shared" ref="C122" si="142">AVERAGE(C114:C121)</f>
        <v>38.366666666666674</v>
      </c>
      <c r="D122" s="2">
        <f t="shared" ref="D122" si="143">AVERAGE(D114:D121)</f>
        <v>37.475000000000001</v>
      </c>
      <c r="E122" s="2">
        <f t="shared" ref="E122" si="144">AVERAGE(E114:E121)</f>
        <v>39.712499999999999</v>
      </c>
      <c r="F122" s="2">
        <f t="shared" ref="F122" si="145">AVERAGE(F114:F121)</f>
        <v>39.762500000000003</v>
      </c>
      <c r="G122" s="2">
        <f t="shared" ref="G122" si="146">AVERAGE(G114:G121)</f>
        <v>40.237500000000004</v>
      </c>
      <c r="H122" s="2">
        <f t="shared" ref="H122" si="147">AVERAGE(H114:H121)</f>
        <v>40.112500000000004</v>
      </c>
      <c r="I122" s="2">
        <f t="shared" ref="I122" si="148">AVERAGE(I114:I121)</f>
        <v>39.225000000000001</v>
      </c>
    </row>
    <row r="123" spans="1:11" x14ac:dyDescent="0.25">
      <c r="A123" s="2" t="s">
        <v>9</v>
      </c>
      <c r="B123" s="2">
        <f>STDEV(B114:B121)</f>
        <v>3.3023530571829713</v>
      </c>
      <c r="C123" s="2">
        <f t="shared" ref="C123:I123" si="149">STDEV(C114:C121)</f>
        <v>3.6544037361335264</v>
      </c>
      <c r="D123" s="2">
        <f t="shared" si="149"/>
        <v>8.5434603227096577</v>
      </c>
      <c r="E123" s="2">
        <f t="shared" si="149"/>
        <v>3.444016550482881</v>
      </c>
      <c r="F123" s="2">
        <f t="shared" si="149"/>
        <v>3.3444783919597567</v>
      </c>
      <c r="G123" s="2">
        <f t="shared" si="149"/>
        <v>2.9490615940862077</v>
      </c>
      <c r="H123" s="2">
        <f t="shared" si="149"/>
        <v>2.63136982251776</v>
      </c>
      <c r="I123" s="2">
        <f t="shared" si="149"/>
        <v>4.2620417642251969</v>
      </c>
    </row>
    <row r="124" spans="1:11" x14ac:dyDescent="0.25">
      <c r="A124" s="2" t="s">
        <v>10</v>
      </c>
      <c r="B124" s="2">
        <f>COUNT(B114:B121)</f>
        <v>8</v>
      </c>
      <c r="C124" s="2">
        <f t="shared" ref="C124:I124" si="150">COUNT(C114:C121)</f>
        <v>6</v>
      </c>
      <c r="D124" s="2">
        <f t="shared" si="150"/>
        <v>8</v>
      </c>
      <c r="E124" s="2">
        <f t="shared" si="150"/>
        <v>8</v>
      </c>
      <c r="F124" s="2">
        <f t="shared" si="150"/>
        <v>8</v>
      </c>
      <c r="G124" s="2">
        <f t="shared" si="150"/>
        <v>8</v>
      </c>
      <c r="H124" s="2">
        <f t="shared" si="150"/>
        <v>8</v>
      </c>
      <c r="I124" s="2">
        <f t="shared" si="150"/>
        <v>8</v>
      </c>
    </row>
    <row r="125" spans="1:11" x14ac:dyDescent="0.25">
      <c r="A125" s="2" t="s">
        <v>11</v>
      </c>
      <c r="B125" s="2">
        <f>SQRT(B124)</f>
        <v>2.8284271247461903</v>
      </c>
      <c r="C125" s="2">
        <f t="shared" ref="C125" si="151">SQRT(C124)</f>
        <v>2.4494897427831779</v>
      </c>
      <c r="D125" s="2">
        <f t="shared" ref="D125" si="152">SQRT(D124)</f>
        <v>2.8284271247461903</v>
      </c>
      <c r="E125" s="2">
        <f t="shared" ref="E125" si="153">SQRT(E124)</f>
        <v>2.8284271247461903</v>
      </c>
      <c r="F125" s="2">
        <f t="shared" ref="F125" si="154">SQRT(F124)</f>
        <v>2.8284271247461903</v>
      </c>
      <c r="G125" s="2">
        <f t="shared" ref="G125" si="155">SQRT(G124)</f>
        <v>2.8284271247461903</v>
      </c>
      <c r="H125" s="2">
        <f t="shared" ref="H125" si="156">SQRT(H124)</f>
        <v>2.8284271247461903</v>
      </c>
      <c r="I125" s="2">
        <f t="shared" ref="I125" si="157">SQRT(I124)</f>
        <v>2.8284271247461903</v>
      </c>
    </row>
    <row r="126" spans="1:11" x14ac:dyDescent="0.25">
      <c r="A126" s="2" t="s">
        <v>12</v>
      </c>
      <c r="B126" s="2">
        <f>B123/B125</f>
        <v>1.1675581203031027</v>
      </c>
      <c r="C126" s="2">
        <f t="shared" ref="C126" si="158">C123/C125</f>
        <v>1.4919040779412662</v>
      </c>
      <c r="D126" s="2">
        <f t="shared" ref="D126" si="159">D123/D125</f>
        <v>3.0205693644931042</v>
      </c>
      <c r="E126" s="2">
        <f t="shared" ref="E126" si="160">E123/E125</f>
        <v>1.2176437286825732</v>
      </c>
      <c r="F126" s="2">
        <f t="shared" ref="F126" si="161">F123/F125</f>
        <v>1.1824516752433119</v>
      </c>
      <c r="G126" s="2">
        <f t="shared" ref="G126" si="162">G123/G125</f>
        <v>1.0426507256575834</v>
      </c>
      <c r="H126" s="2">
        <f t="shared" ref="H126" si="163">H123/H125</f>
        <v>0.93032972265597502</v>
      </c>
      <c r="I126" s="2">
        <f t="shared" ref="I126" si="164">I123/I125</f>
        <v>1.5068593165919566</v>
      </c>
    </row>
    <row r="128" spans="1:11" x14ac:dyDescent="0.25">
      <c r="A128" s="8" t="s">
        <v>144</v>
      </c>
      <c r="B128" s="11"/>
      <c r="C128" s="11"/>
      <c r="D128" s="11"/>
      <c r="E128" s="11"/>
      <c r="F128" s="11"/>
      <c r="G128" s="11"/>
      <c r="H128" s="11"/>
      <c r="I128" s="11"/>
      <c r="J128" s="10"/>
      <c r="K128" s="10"/>
    </row>
    <row r="129" spans="1:11" x14ac:dyDescent="0.25">
      <c r="A129" s="8"/>
      <c r="B129" s="11"/>
      <c r="C129" s="11"/>
      <c r="D129" s="11"/>
      <c r="E129" s="11"/>
      <c r="F129" s="11"/>
      <c r="G129" s="11"/>
      <c r="H129" s="11"/>
      <c r="I129" s="11"/>
      <c r="J129" s="10"/>
      <c r="K129" s="10"/>
    </row>
    <row r="130" spans="1:11" x14ac:dyDescent="0.25">
      <c r="A130" s="6" t="s">
        <v>74</v>
      </c>
      <c r="B130" s="5" t="s">
        <v>0</v>
      </c>
      <c r="C130" s="5" t="s">
        <v>1</v>
      </c>
      <c r="D130" s="5" t="s">
        <v>2</v>
      </c>
      <c r="E130" s="5" t="s">
        <v>3</v>
      </c>
      <c r="F130" s="5" t="s">
        <v>4</v>
      </c>
      <c r="G130" s="5" t="s">
        <v>5</v>
      </c>
      <c r="H130" s="5" t="s">
        <v>6</v>
      </c>
      <c r="I130" s="5" t="s">
        <v>7</v>
      </c>
      <c r="J130" s="4"/>
      <c r="K130" s="4"/>
    </row>
    <row r="131" spans="1:11" x14ac:dyDescent="0.25">
      <c r="A131" s="6">
        <v>9920</v>
      </c>
      <c r="B131" s="7">
        <v>34.200000000000003</v>
      </c>
      <c r="C131" s="7" t="s">
        <v>13</v>
      </c>
      <c r="D131" s="7">
        <v>34.799999999999997</v>
      </c>
      <c r="E131" s="7">
        <v>34.5</v>
      </c>
      <c r="F131" s="7">
        <v>33.9</v>
      </c>
      <c r="G131" s="7" t="s">
        <v>13</v>
      </c>
      <c r="H131" s="7">
        <v>34.1</v>
      </c>
      <c r="I131" s="7" t="s">
        <v>13</v>
      </c>
      <c r="J131" s="4"/>
      <c r="K131" s="4"/>
    </row>
    <row r="132" spans="1:11" x14ac:dyDescent="0.25">
      <c r="A132" s="6">
        <v>9520</v>
      </c>
      <c r="B132" s="7">
        <v>26.7</v>
      </c>
      <c r="C132" s="7">
        <v>22.2</v>
      </c>
      <c r="D132" s="7">
        <v>25.7</v>
      </c>
      <c r="E132" s="7">
        <v>24.5</v>
      </c>
      <c r="F132" s="7">
        <v>25</v>
      </c>
      <c r="G132" s="7">
        <v>27</v>
      </c>
      <c r="H132" s="7">
        <v>28.9</v>
      </c>
      <c r="I132" s="7">
        <v>27.3</v>
      </c>
      <c r="J132" s="4"/>
      <c r="K132" s="4"/>
    </row>
    <row r="133" spans="1:11" x14ac:dyDescent="0.25">
      <c r="A133" s="6">
        <v>2878</v>
      </c>
      <c r="B133" s="7">
        <v>33.200000000000003</v>
      </c>
      <c r="C133" s="7">
        <v>33.4</v>
      </c>
      <c r="D133" s="7">
        <v>33.1</v>
      </c>
      <c r="E133" s="7">
        <v>34.9</v>
      </c>
      <c r="F133" s="7">
        <v>30.1</v>
      </c>
      <c r="G133" s="7">
        <v>29</v>
      </c>
      <c r="H133" s="7">
        <v>30</v>
      </c>
      <c r="I133" s="7">
        <v>30.5</v>
      </c>
      <c r="J133" s="4"/>
      <c r="K133" s="4"/>
    </row>
    <row r="134" spans="1:11" x14ac:dyDescent="0.25">
      <c r="A134" s="6">
        <v>2984</v>
      </c>
      <c r="B134" s="7">
        <v>32.799999999999997</v>
      </c>
      <c r="C134" s="7">
        <v>32.5</v>
      </c>
      <c r="D134" s="7">
        <v>31.5</v>
      </c>
      <c r="E134" s="7">
        <v>33.6</v>
      </c>
      <c r="F134" s="7">
        <v>33.9</v>
      </c>
      <c r="G134" s="7">
        <v>31.7</v>
      </c>
      <c r="H134" s="7">
        <v>30.6</v>
      </c>
      <c r="I134" s="7">
        <v>27.3</v>
      </c>
      <c r="J134" s="4"/>
      <c r="K134" s="4"/>
    </row>
    <row r="135" spans="1:11" x14ac:dyDescent="0.25">
      <c r="A135" s="6">
        <v>7654</v>
      </c>
      <c r="B135" s="7">
        <v>34.1</v>
      </c>
      <c r="C135" s="7">
        <v>32.700000000000003</v>
      </c>
      <c r="D135" s="7">
        <v>29.8</v>
      </c>
      <c r="E135" s="7">
        <v>30.2</v>
      </c>
      <c r="F135" s="7">
        <v>32.299999999999997</v>
      </c>
      <c r="G135" s="7">
        <v>30.6</v>
      </c>
      <c r="H135" s="7">
        <v>29.4</v>
      </c>
      <c r="I135" s="7">
        <v>29.2</v>
      </c>
      <c r="J135" s="4"/>
      <c r="K135" s="4"/>
    </row>
    <row r="136" spans="1:11" x14ac:dyDescent="0.25">
      <c r="A136" s="2" t="s">
        <v>8</v>
      </c>
      <c r="B136" s="2">
        <f>AVERAGE(B131:B135)</f>
        <v>32.200000000000003</v>
      </c>
      <c r="C136" s="2">
        <f t="shared" ref="C136" si="165">AVERAGE(C131:C135)</f>
        <v>30.2</v>
      </c>
      <c r="D136" s="2">
        <f t="shared" ref="D136" si="166">AVERAGE(D131:D135)</f>
        <v>30.98</v>
      </c>
      <c r="E136" s="2">
        <f t="shared" ref="E136" si="167">AVERAGE(E131:E135)</f>
        <v>31.54</v>
      </c>
      <c r="F136" s="2">
        <f t="shared" ref="F136" si="168">AVERAGE(F131:F135)</f>
        <v>31.04</v>
      </c>
      <c r="G136" s="2">
        <f t="shared" ref="G136" si="169">AVERAGE(G131:G135)</f>
        <v>29.575000000000003</v>
      </c>
      <c r="H136" s="2">
        <f t="shared" ref="H136" si="170">AVERAGE(H131:H135)</f>
        <v>30.6</v>
      </c>
      <c r="I136" s="2">
        <f t="shared" ref="I136" si="171">AVERAGE(I131:I135)</f>
        <v>28.574999999999999</v>
      </c>
      <c r="J136" s="4"/>
      <c r="K136" s="4"/>
    </row>
    <row r="137" spans="1:11" x14ac:dyDescent="0.25">
      <c r="A137" s="2" t="s">
        <v>9</v>
      </c>
      <c r="B137" s="2">
        <f>STDEV(B131:B135)</f>
        <v>3.1312936623702363</v>
      </c>
      <c r="C137" s="2">
        <f t="shared" ref="C137:I137" si="172">STDEV(C131:C135)</f>
        <v>5.3472734485280675</v>
      </c>
      <c r="D137" s="2">
        <f t="shared" si="172"/>
        <v>3.4866889737973366</v>
      </c>
      <c r="E137" s="2">
        <f t="shared" si="172"/>
        <v>4.3489079088893385</v>
      </c>
      <c r="F137" s="2">
        <f t="shared" si="172"/>
        <v>3.7186018878067566</v>
      </c>
      <c r="G137" s="2">
        <f t="shared" si="172"/>
        <v>2.0434855843223687</v>
      </c>
      <c r="H137" s="2">
        <f t="shared" si="172"/>
        <v>2.057911562725669</v>
      </c>
      <c r="I137" s="2">
        <f t="shared" si="172"/>
        <v>1.5649813630413192</v>
      </c>
      <c r="J137" s="4"/>
      <c r="K137" s="4"/>
    </row>
    <row r="138" spans="1:11" x14ac:dyDescent="0.25">
      <c r="A138" s="2" t="s">
        <v>10</v>
      </c>
      <c r="B138" s="2">
        <f>COUNT(B131:B135)</f>
        <v>5</v>
      </c>
      <c r="C138" s="2">
        <f>COUNT(C131:C135)</f>
        <v>4</v>
      </c>
      <c r="D138" s="2">
        <f t="shared" ref="D138:I138" si="173">COUNT(D131:D135)</f>
        <v>5</v>
      </c>
      <c r="E138" s="2">
        <f t="shared" si="173"/>
        <v>5</v>
      </c>
      <c r="F138" s="2">
        <f t="shared" si="173"/>
        <v>5</v>
      </c>
      <c r="G138" s="2">
        <f t="shared" si="173"/>
        <v>4</v>
      </c>
      <c r="H138" s="2">
        <f t="shared" si="173"/>
        <v>5</v>
      </c>
      <c r="I138" s="2">
        <f t="shared" si="173"/>
        <v>4</v>
      </c>
      <c r="J138" s="4"/>
      <c r="K138" s="4"/>
    </row>
    <row r="139" spans="1:11" x14ac:dyDescent="0.25">
      <c r="A139" s="2" t="s">
        <v>11</v>
      </c>
      <c r="B139" s="2">
        <f>SQRT(B138)</f>
        <v>2.2360679774997898</v>
      </c>
      <c r="C139" s="2">
        <f t="shared" ref="C139" si="174">SQRT(C138)</f>
        <v>2</v>
      </c>
      <c r="D139" s="2">
        <f t="shared" ref="D139" si="175">SQRT(D138)</f>
        <v>2.2360679774997898</v>
      </c>
      <c r="E139" s="2">
        <f t="shared" ref="E139" si="176">SQRT(E138)</f>
        <v>2.2360679774997898</v>
      </c>
      <c r="F139" s="2">
        <f t="shared" ref="F139" si="177">SQRT(F138)</f>
        <v>2.2360679774997898</v>
      </c>
      <c r="G139" s="2">
        <f t="shared" ref="G139" si="178">SQRT(G138)</f>
        <v>2</v>
      </c>
      <c r="H139" s="2">
        <f t="shared" ref="H139" si="179">SQRT(H138)</f>
        <v>2.2360679774997898</v>
      </c>
      <c r="I139" s="2">
        <f t="shared" ref="I139" si="180">SQRT(I138)</f>
        <v>2</v>
      </c>
      <c r="J139" s="4"/>
      <c r="K139" s="4"/>
    </row>
    <row r="140" spans="1:11" x14ac:dyDescent="0.25">
      <c r="A140" s="2" t="s">
        <v>12</v>
      </c>
      <c r="B140" s="2">
        <f>B137/B139</f>
        <v>1.4003570973148247</v>
      </c>
      <c r="C140" s="2">
        <f t="shared" ref="C140" si="181">C137/C139</f>
        <v>2.6736367242640338</v>
      </c>
      <c r="D140" s="2">
        <f t="shared" ref="D140" si="182">D137/D139</f>
        <v>1.5592947123619654</v>
      </c>
      <c r="E140" s="2">
        <f t="shared" ref="E140" si="183">E137/E139</f>
        <v>1.9448907424326045</v>
      </c>
      <c r="F140" s="2">
        <f t="shared" ref="F140" si="184">F137/F139</f>
        <v>1.6630093204789906</v>
      </c>
      <c r="G140" s="2">
        <f t="shared" ref="G140" si="185">G137/G139</f>
        <v>1.0217427921611844</v>
      </c>
      <c r="H140" s="2">
        <f t="shared" ref="H140" si="186">H137/H139</f>
        <v>0.92032602918748363</v>
      </c>
      <c r="I140" s="2">
        <f t="shared" ref="I140" si="187">I137/I139</f>
        <v>0.78249068152065959</v>
      </c>
      <c r="J140" s="4"/>
      <c r="K140" s="4"/>
    </row>
    <row r="141" spans="1:11" x14ac:dyDescent="0.25">
      <c r="A141" s="6"/>
      <c r="B141" s="7"/>
      <c r="C141" s="7"/>
      <c r="D141" s="7"/>
      <c r="E141" s="7"/>
      <c r="F141" s="7"/>
      <c r="G141" s="7"/>
      <c r="H141" s="7"/>
      <c r="I141" s="7"/>
      <c r="J141" s="4"/>
      <c r="K141" s="4"/>
    </row>
    <row r="142" spans="1:11" x14ac:dyDescent="0.25">
      <c r="A142" s="6" t="s">
        <v>75</v>
      </c>
      <c r="B142" s="5" t="s">
        <v>0</v>
      </c>
      <c r="C142" s="5" t="s">
        <v>1</v>
      </c>
      <c r="D142" s="5" t="s">
        <v>2</v>
      </c>
      <c r="E142" s="5" t="s">
        <v>3</v>
      </c>
      <c r="F142" s="5" t="s">
        <v>4</v>
      </c>
      <c r="G142" s="5" t="s">
        <v>5</v>
      </c>
      <c r="H142" s="5" t="s">
        <v>6</v>
      </c>
      <c r="I142" s="5" t="s">
        <v>7</v>
      </c>
      <c r="J142" s="4"/>
      <c r="K142" s="4"/>
    </row>
    <row r="143" spans="1:11" x14ac:dyDescent="0.25">
      <c r="A143" s="6">
        <v>9913</v>
      </c>
      <c r="B143" s="7">
        <v>34.4</v>
      </c>
      <c r="C143" s="7">
        <v>29.8</v>
      </c>
      <c r="D143" s="7">
        <v>28.1</v>
      </c>
      <c r="E143" s="7">
        <v>29.3</v>
      </c>
      <c r="F143" s="7">
        <v>35.299999999999997</v>
      </c>
      <c r="G143" s="7" t="s">
        <v>13</v>
      </c>
      <c r="H143" s="7" t="s">
        <v>13</v>
      </c>
      <c r="I143" s="7">
        <v>35.299999999999997</v>
      </c>
      <c r="J143" s="4"/>
      <c r="K143" s="4"/>
    </row>
    <row r="144" spans="1:11" x14ac:dyDescent="0.25">
      <c r="A144" s="6">
        <v>9934</v>
      </c>
      <c r="B144" s="7">
        <v>33.799999999999997</v>
      </c>
      <c r="C144" s="7">
        <v>29</v>
      </c>
      <c r="D144" s="7">
        <v>31.4</v>
      </c>
      <c r="E144" s="7">
        <v>31.8</v>
      </c>
      <c r="F144" s="7" t="s">
        <v>13</v>
      </c>
      <c r="G144" s="7" t="s">
        <v>13</v>
      </c>
      <c r="H144" s="7" t="s">
        <v>13</v>
      </c>
      <c r="I144" s="7">
        <v>36.4</v>
      </c>
      <c r="J144" s="4"/>
      <c r="K144" s="4"/>
    </row>
    <row r="145" spans="1:11" x14ac:dyDescent="0.25">
      <c r="A145" s="6">
        <v>9414</v>
      </c>
      <c r="B145" s="7">
        <v>29.4</v>
      </c>
      <c r="C145" s="7">
        <v>21.2</v>
      </c>
      <c r="D145" s="7">
        <v>25.5</v>
      </c>
      <c r="E145" s="7">
        <v>24.6</v>
      </c>
      <c r="F145" s="7" t="s">
        <v>13</v>
      </c>
      <c r="G145" s="7" t="s">
        <v>13</v>
      </c>
      <c r="H145" s="7" t="s">
        <v>13</v>
      </c>
      <c r="I145" s="7" t="s">
        <v>13</v>
      </c>
      <c r="J145" s="4"/>
      <c r="K145" s="4"/>
    </row>
    <row r="146" spans="1:11" x14ac:dyDescent="0.25">
      <c r="A146" s="6">
        <v>2877</v>
      </c>
      <c r="B146" s="7">
        <v>25.5</v>
      </c>
      <c r="C146" s="7">
        <v>22.8</v>
      </c>
      <c r="D146" s="7">
        <v>23.1</v>
      </c>
      <c r="E146" s="7">
        <v>25.9</v>
      </c>
      <c r="F146" s="7">
        <v>23.7</v>
      </c>
      <c r="G146" s="7">
        <v>28.4</v>
      </c>
      <c r="H146" s="7">
        <v>25.6</v>
      </c>
      <c r="I146" s="7" t="s">
        <v>13</v>
      </c>
      <c r="J146" s="4"/>
      <c r="K146" s="4"/>
    </row>
    <row r="147" spans="1:11" x14ac:dyDescent="0.25">
      <c r="A147" s="6">
        <v>2880</v>
      </c>
      <c r="B147" s="7">
        <v>27.7</v>
      </c>
      <c r="C147" s="7">
        <v>26.2</v>
      </c>
      <c r="D147" s="7">
        <v>26.7</v>
      </c>
      <c r="E147" s="7">
        <v>26.8</v>
      </c>
      <c r="F147" s="7">
        <v>26</v>
      </c>
      <c r="G147" s="7">
        <v>31.1</v>
      </c>
      <c r="H147" s="7">
        <v>31.5</v>
      </c>
      <c r="I147" s="7">
        <v>29.5</v>
      </c>
      <c r="J147" s="4"/>
      <c r="K147" s="4"/>
    </row>
    <row r="148" spans="1:11" x14ac:dyDescent="0.25">
      <c r="A148" s="2" t="s">
        <v>8</v>
      </c>
      <c r="B148" s="2">
        <f>AVERAGE(B143:B147)</f>
        <v>30.159999999999997</v>
      </c>
      <c r="C148" s="2">
        <f t="shared" ref="C148" si="188">AVERAGE(C143:C147)</f>
        <v>25.8</v>
      </c>
      <c r="D148" s="2">
        <f t="shared" ref="D148" si="189">AVERAGE(D143:D147)</f>
        <v>26.959999999999997</v>
      </c>
      <c r="E148" s="2">
        <f t="shared" ref="E148" si="190">AVERAGE(E143:E147)</f>
        <v>27.68</v>
      </c>
      <c r="F148" s="2">
        <f t="shared" ref="F148" si="191">AVERAGE(F143:F147)</f>
        <v>28.333333333333332</v>
      </c>
      <c r="G148" s="2">
        <f t="shared" ref="G148" si="192">AVERAGE(G143:G147)</f>
        <v>29.75</v>
      </c>
      <c r="H148" s="2">
        <f t="shared" ref="H148" si="193">AVERAGE(H143:H147)</f>
        <v>28.55</v>
      </c>
      <c r="I148" s="2">
        <f t="shared" ref="I148" si="194">AVERAGE(I143:I147)</f>
        <v>33.733333333333327</v>
      </c>
      <c r="J148" s="4"/>
      <c r="K148" s="4"/>
    </row>
    <row r="149" spans="1:11" x14ac:dyDescent="0.25">
      <c r="A149" s="2" t="s">
        <v>9</v>
      </c>
      <c r="B149" s="2">
        <f>STDEV(B143:B147)</f>
        <v>3.8591449830241227</v>
      </c>
      <c r="C149" s="2">
        <f t="shared" ref="C149:I149" si="195">STDEV(C143:C147)</f>
        <v>3.7603191353926464</v>
      </c>
      <c r="D149" s="2">
        <f t="shared" si="195"/>
        <v>3.0867458593153341</v>
      </c>
      <c r="E149" s="2">
        <f t="shared" si="195"/>
        <v>2.8734996084913602</v>
      </c>
      <c r="F149" s="2">
        <f t="shared" si="195"/>
        <v>6.1419323777890238</v>
      </c>
      <c r="G149" s="2">
        <f t="shared" si="195"/>
        <v>1.9091883092036803</v>
      </c>
      <c r="H149" s="2">
        <f t="shared" si="195"/>
        <v>4.1719300090006275</v>
      </c>
      <c r="I149" s="2">
        <f t="shared" si="195"/>
        <v>3.7072002014098624</v>
      </c>
      <c r="J149" s="4"/>
      <c r="K149" s="4"/>
    </row>
    <row r="150" spans="1:11" x14ac:dyDescent="0.25">
      <c r="A150" s="2" t="s">
        <v>10</v>
      </c>
      <c r="B150" s="2">
        <f>COUNT(B143:B147)</f>
        <v>5</v>
      </c>
      <c r="C150" s="2">
        <f>COUNT(C143:C147)</f>
        <v>5</v>
      </c>
      <c r="D150" s="2">
        <f t="shared" ref="D150:I150" si="196">COUNT(D143:D147)</f>
        <v>5</v>
      </c>
      <c r="E150" s="2">
        <f t="shared" si="196"/>
        <v>5</v>
      </c>
      <c r="F150" s="2">
        <f t="shared" si="196"/>
        <v>3</v>
      </c>
      <c r="G150" s="2">
        <f t="shared" si="196"/>
        <v>2</v>
      </c>
      <c r="H150" s="2">
        <f t="shared" si="196"/>
        <v>2</v>
      </c>
      <c r="I150" s="2">
        <f t="shared" si="196"/>
        <v>3</v>
      </c>
      <c r="J150" s="4"/>
      <c r="K150" s="4"/>
    </row>
    <row r="151" spans="1:11" x14ac:dyDescent="0.25">
      <c r="A151" s="2" t="s">
        <v>11</v>
      </c>
      <c r="B151" s="2">
        <f>SQRT(B150)</f>
        <v>2.2360679774997898</v>
      </c>
      <c r="C151" s="2">
        <f t="shared" ref="C151" si="197">SQRT(C150)</f>
        <v>2.2360679774997898</v>
      </c>
      <c r="D151" s="2">
        <f t="shared" ref="D151" si="198">SQRT(D150)</f>
        <v>2.2360679774997898</v>
      </c>
      <c r="E151" s="2">
        <f t="shared" ref="E151" si="199">SQRT(E150)</f>
        <v>2.2360679774997898</v>
      </c>
      <c r="F151" s="2">
        <f t="shared" ref="F151" si="200">SQRT(F150)</f>
        <v>1.7320508075688772</v>
      </c>
      <c r="G151" s="2">
        <f t="shared" ref="G151" si="201">SQRT(G150)</f>
        <v>1.4142135623730951</v>
      </c>
      <c r="H151" s="2">
        <f t="shared" ref="H151" si="202">SQRT(H150)</f>
        <v>1.4142135623730951</v>
      </c>
      <c r="I151" s="2">
        <f t="shared" ref="I151" si="203">SQRT(I150)</f>
        <v>1.7320508075688772</v>
      </c>
      <c r="J151" s="4"/>
      <c r="K151" s="4"/>
    </row>
    <row r="152" spans="1:11" x14ac:dyDescent="0.25">
      <c r="A152" s="2" t="s">
        <v>12</v>
      </c>
      <c r="B152" s="2">
        <f>B149/B151</f>
        <v>1.7258621034138419</v>
      </c>
      <c r="C152" s="2">
        <f t="shared" ref="C152" si="204">C149/C151</f>
        <v>1.6816658407662384</v>
      </c>
      <c r="D152" s="2">
        <f t="shared" ref="D152" si="205">D149/D151</f>
        <v>1.3804347141390179</v>
      </c>
      <c r="E152" s="2">
        <f t="shared" ref="E152" si="206">E149/E151</f>
        <v>1.2850680915811425</v>
      </c>
      <c r="F152" s="2">
        <f t="shared" ref="F152" si="207">F149/F151</f>
        <v>3.5460463116609713</v>
      </c>
      <c r="G152" s="2">
        <f t="shared" ref="G152" si="208">G149/G151</f>
        <v>1.3500000000000014</v>
      </c>
      <c r="H152" s="2">
        <f t="shared" ref="H152" si="209">H149/H151</f>
        <v>2.949999999999998</v>
      </c>
      <c r="I152" s="2">
        <f t="shared" ref="I152" si="210">I149/I151</f>
        <v>2.1403530342238191</v>
      </c>
      <c r="J152" s="4"/>
      <c r="K152" s="4"/>
    </row>
    <row r="153" spans="1:11" x14ac:dyDescent="0.25">
      <c r="A153" s="6"/>
      <c r="B153" s="7"/>
      <c r="C153" s="7"/>
      <c r="D153" s="7"/>
      <c r="E153" s="7"/>
      <c r="F153" s="7"/>
      <c r="G153" s="7"/>
      <c r="H153" s="7"/>
      <c r="I153" s="7"/>
      <c r="J153" s="4"/>
      <c r="K153" s="4"/>
    </row>
    <row r="154" spans="1:11" x14ac:dyDescent="0.25">
      <c r="A154" s="6" t="s">
        <v>76</v>
      </c>
      <c r="B154" s="5" t="s">
        <v>0</v>
      </c>
      <c r="C154" s="5" t="s">
        <v>1</v>
      </c>
      <c r="D154" s="5" t="s">
        <v>2</v>
      </c>
      <c r="E154" s="5" t="s">
        <v>3</v>
      </c>
      <c r="F154" s="5" t="s">
        <v>4</v>
      </c>
      <c r="G154" s="5" t="s">
        <v>5</v>
      </c>
      <c r="H154" s="5" t="s">
        <v>6</v>
      </c>
      <c r="I154" s="5" t="s">
        <v>7</v>
      </c>
      <c r="J154" s="4"/>
      <c r="K154" s="4"/>
    </row>
    <row r="155" spans="1:11" x14ac:dyDescent="0.25">
      <c r="A155" s="6">
        <v>9938</v>
      </c>
      <c r="B155" s="7">
        <v>32.17</v>
      </c>
      <c r="C155" s="7">
        <v>32.700000000000003</v>
      </c>
      <c r="D155" s="7">
        <v>30</v>
      </c>
      <c r="E155" s="7">
        <v>30.8</v>
      </c>
      <c r="F155" s="7">
        <v>32.5</v>
      </c>
      <c r="G155" s="7">
        <v>34.5</v>
      </c>
      <c r="H155" s="7">
        <v>32.200000000000003</v>
      </c>
      <c r="I155" s="7">
        <v>32.700000000000003</v>
      </c>
      <c r="J155" s="4"/>
      <c r="K155" s="4"/>
    </row>
    <row r="156" spans="1:11" x14ac:dyDescent="0.25">
      <c r="A156" s="6">
        <v>2820</v>
      </c>
      <c r="B156" s="7">
        <v>25.3</v>
      </c>
      <c r="C156" s="7">
        <v>20</v>
      </c>
      <c r="D156" s="7">
        <v>19.3</v>
      </c>
      <c r="E156" s="7">
        <v>25.7</v>
      </c>
      <c r="F156" s="7">
        <v>22.3</v>
      </c>
      <c r="G156" s="7">
        <v>30.4</v>
      </c>
      <c r="H156" s="7">
        <v>30.6</v>
      </c>
      <c r="I156" s="7">
        <v>22.4</v>
      </c>
      <c r="J156" s="4"/>
      <c r="K156" s="4"/>
    </row>
    <row r="157" spans="1:11" x14ac:dyDescent="0.25">
      <c r="A157" s="6">
        <v>2821</v>
      </c>
      <c r="B157" s="7">
        <v>22</v>
      </c>
      <c r="C157" s="7">
        <v>15.6</v>
      </c>
      <c r="D157" s="7">
        <v>18.2</v>
      </c>
      <c r="E157" s="7">
        <v>25.9</v>
      </c>
      <c r="F157" s="7">
        <v>29.1</v>
      </c>
      <c r="G157" s="7">
        <v>28.7</v>
      </c>
      <c r="H157" s="7">
        <v>30.7</v>
      </c>
      <c r="I157" s="7">
        <v>23.8</v>
      </c>
      <c r="J157" s="4"/>
      <c r="K157" s="4"/>
    </row>
    <row r="158" spans="1:11" x14ac:dyDescent="0.25">
      <c r="A158" s="6">
        <v>2890</v>
      </c>
      <c r="B158" s="7">
        <v>30.7</v>
      </c>
      <c r="C158" s="7">
        <v>27.4</v>
      </c>
      <c r="D158" s="7">
        <v>22.1</v>
      </c>
      <c r="E158" s="7">
        <v>17.399999999999999</v>
      </c>
      <c r="F158" s="7">
        <v>23</v>
      </c>
      <c r="G158" s="7">
        <v>30.3</v>
      </c>
      <c r="H158" s="7">
        <v>31.9</v>
      </c>
      <c r="I158" s="7">
        <v>31.8</v>
      </c>
      <c r="J158" s="4"/>
      <c r="K158" s="4"/>
    </row>
    <row r="159" spans="1:11" x14ac:dyDescent="0.25">
      <c r="A159" s="6">
        <v>3012</v>
      </c>
      <c r="B159" s="7">
        <v>31.7</v>
      </c>
      <c r="C159" s="7">
        <v>29.5</v>
      </c>
      <c r="D159" s="7">
        <v>29.5</v>
      </c>
      <c r="E159" s="7">
        <v>29.7</v>
      </c>
      <c r="F159" s="7" t="s">
        <v>13</v>
      </c>
      <c r="G159" s="7" t="s">
        <v>13</v>
      </c>
      <c r="H159" s="7" t="s">
        <v>13</v>
      </c>
      <c r="I159" s="7" t="s">
        <v>13</v>
      </c>
      <c r="J159" s="4"/>
      <c r="K159" s="4"/>
    </row>
    <row r="160" spans="1:11" x14ac:dyDescent="0.25">
      <c r="A160" s="2" t="s">
        <v>8</v>
      </c>
      <c r="B160" s="2">
        <f>AVERAGE(B155:B159)</f>
        <v>28.374000000000002</v>
      </c>
      <c r="C160" s="2">
        <f t="shared" ref="C160" si="211">AVERAGE(C155:C159)</f>
        <v>25.04</v>
      </c>
      <c r="D160" s="2">
        <f t="shared" ref="D160" si="212">AVERAGE(D155:D159)</f>
        <v>23.82</v>
      </c>
      <c r="E160" s="2">
        <f t="shared" ref="E160" si="213">AVERAGE(E155:E159)</f>
        <v>25.9</v>
      </c>
      <c r="F160" s="2">
        <f t="shared" ref="F160" si="214">AVERAGE(F155:F159)</f>
        <v>26.725000000000001</v>
      </c>
      <c r="G160" s="2">
        <f t="shared" ref="G160" si="215">AVERAGE(G155:G159)</f>
        <v>30.975000000000001</v>
      </c>
      <c r="H160" s="2">
        <f t="shared" ref="H160" si="216">AVERAGE(H155:H159)</f>
        <v>31.35</v>
      </c>
      <c r="I160" s="2">
        <f t="shared" ref="I160" si="217">AVERAGE(I155:I159)</f>
        <v>27.675000000000001</v>
      </c>
      <c r="J160" s="4"/>
      <c r="K160" s="4"/>
    </row>
    <row r="161" spans="1:11" x14ac:dyDescent="0.25">
      <c r="A161" s="2" t="s">
        <v>9</v>
      </c>
      <c r="B161" s="2">
        <f>STDEV(B155:B159)</f>
        <v>4.4988754150343047</v>
      </c>
      <c r="C161" s="2">
        <f t="shared" ref="C161:I161" si="218">STDEV(C155:C159)</f>
        <v>7.0471980247471491</v>
      </c>
      <c r="D161" s="2">
        <f t="shared" si="218"/>
        <v>5.5997321364508217</v>
      </c>
      <c r="E161" s="2">
        <f t="shared" si="218"/>
        <v>5.2616537324305126</v>
      </c>
      <c r="F161" s="2">
        <f t="shared" si="218"/>
        <v>4.914180162210843</v>
      </c>
      <c r="G161" s="2">
        <f t="shared" si="218"/>
        <v>2.4757153848265085</v>
      </c>
      <c r="H161" s="2">
        <f t="shared" si="218"/>
        <v>0.81853527718724539</v>
      </c>
      <c r="I161" s="2">
        <f t="shared" si="218"/>
        <v>5.3262713662248604</v>
      </c>
      <c r="J161" s="4"/>
      <c r="K161" s="4"/>
    </row>
    <row r="162" spans="1:11" x14ac:dyDescent="0.25">
      <c r="A162" s="2" t="s">
        <v>10</v>
      </c>
      <c r="B162" s="2">
        <f>COUNT(B155:B159)</f>
        <v>5</v>
      </c>
      <c r="C162" s="2">
        <f>COUNT(C155:C159)</f>
        <v>5</v>
      </c>
      <c r="D162" s="2">
        <f t="shared" ref="D162:I162" si="219">COUNT(D155:D159)</f>
        <v>5</v>
      </c>
      <c r="E162" s="2">
        <f t="shared" si="219"/>
        <v>5</v>
      </c>
      <c r="F162" s="2">
        <f t="shared" si="219"/>
        <v>4</v>
      </c>
      <c r="G162" s="2">
        <f t="shared" si="219"/>
        <v>4</v>
      </c>
      <c r="H162" s="2">
        <f t="shared" si="219"/>
        <v>4</v>
      </c>
      <c r="I162" s="2">
        <f t="shared" si="219"/>
        <v>4</v>
      </c>
      <c r="J162" s="4"/>
      <c r="K162" s="4"/>
    </row>
    <row r="163" spans="1:11" x14ac:dyDescent="0.25">
      <c r="A163" s="2" t="s">
        <v>11</v>
      </c>
      <c r="B163" s="2">
        <f>SQRT(B162)</f>
        <v>2.2360679774997898</v>
      </c>
      <c r="C163" s="2">
        <f t="shared" ref="C163" si="220">SQRT(C162)</f>
        <v>2.2360679774997898</v>
      </c>
      <c r="D163" s="2">
        <f t="shared" ref="D163" si="221">SQRT(D162)</f>
        <v>2.2360679774997898</v>
      </c>
      <c r="E163" s="2">
        <f t="shared" ref="E163" si="222">SQRT(E162)</f>
        <v>2.2360679774997898</v>
      </c>
      <c r="F163" s="2">
        <f t="shared" ref="F163" si="223">SQRT(F162)</f>
        <v>2</v>
      </c>
      <c r="G163" s="2">
        <f t="shared" ref="G163" si="224">SQRT(G162)</f>
        <v>2</v>
      </c>
      <c r="H163" s="2">
        <f t="shared" ref="H163" si="225">SQRT(H162)</f>
        <v>2</v>
      </c>
      <c r="I163" s="2">
        <f t="shared" ref="I163" si="226">SQRT(I162)</f>
        <v>2</v>
      </c>
      <c r="J163" s="4"/>
      <c r="K163" s="4"/>
    </row>
    <row r="164" spans="1:11" s="10" customFormat="1" x14ac:dyDescent="0.25">
      <c r="A164" s="2" t="s">
        <v>12</v>
      </c>
      <c r="B164" s="2">
        <f>B161/B163</f>
        <v>2.0119582500638566</v>
      </c>
      <c r="C164" s="2">
        <f t="shared" ref="C164" si="227">C161/C163</f>
        <v>3.1516027668473741</v>
      </c>
      <c r="D164" s="2">
        <f t="shared" ref="D164" si="228">D161/D163</f>
        <v>2.5042763425788328</v>
      </c>
      <c r="E164" s="2">
        <f t="shared" ref="E164" si="229">E161/E163</f>
        <v>2.3530830839560233</v>
      </c>
      <c r="F164" s="2">
        <f t="shared" ref="F164" si="230">F161/F163</f>
        <v>2.4570900811054215</v>
      </c>
      <c r="G164" s="2">
        <f t="shared" ref="G164" si="231">G161/G163</f>
        <v>1.2378576924132543</v>
      </c>
      <c r="H164" s="2">
        <f t="shared" ref="H164" si="232">H161/H163</f>
        <v>0.4092676385936227</v>
      </c>
      <c r="I164" s="2">
        <f t="shared" ref="I164" si="233">I161/I163</f>
        <v>2.6631356831124302</v>
      </c>
      <c r="J164" s="4"/>
      <c r="K164" s="4"/>
    </row>
    <row r="165" spans="1:11" s="10" customFormat="1" x14ac:dyDescent="0.25">
      <c r="A165" s="6"/>
      <c r="B165" s="7"/>
      <c r="C165" s="7"/>
      <c r="D165" s="7"/>
      <c r="E165" s="7"/>
      <c r="F165" s="7"/>
      <c r="G165" s="7"/>
      <c r="H165" s="7"/>
      <c r="I165" s="7"/>
      <c r="J165" s="4"/>
      <c r="K165" s="4"/>
    </row>
    <row r="166" spans="1:11" s="4" customFormat="1" x14ac:dyDescent="0.25">
      <c r="A166" s="8" t="s">
        <v>77</v>
      </c>
      <c r="B166" s="9" t="s">
        <v>0</v>
      </c>
      <c r="C166" s="9" t="s">
        <v>1</v>
      </c>
      <c r="D166" s="9" t="s">
        <v>2</v>
      </c>
      <c r="E166" s="9" t="s">
        <v>3</v>
      </c>
      <c r="F166" s="9" t="s">
        <v>4</v>
      </c>
      <c r="G166" s="9" t="s">
        <v>5</v>
      </c>
      <c r="H166" s="9" t="s">
        <v>6</v>
      </c>
      <c r="I166" s="9" t="s">
        <v>7</v>
      </c>
      <c r="J166" s="10"/>
      <c r="K166" s="10"/>
    </row>
    <row r="167" spans="1:11" s="4" customFormat="1" x14ac:dyDescent="0.25">
      <c r="A167" s="8">
        <v>9935</v>
      </c>
      <c r="B167" s="8">
        <v>36.1</v>
      </c>
      <c r="C167" s="8">
        <v>30.8</v>
      </c>
      <c r="D167" s="8">
        <v>21.8</v>
      </c>
      <c r="E167" s="8">
        <v>23.9</v>
      </c>
      <c r="F167" s="8">
        <v>12.3</v>
      </c>
      <c r="G167" s="8" t="s">
        <v>13</v>
      </c>
      <c r="H167" s="8" t="s">
        <v>13</v>
      </c>
      <c r="I167" s="8" t="s">
        <v>13</v>
      </c>
      <c r="J167" s="10"/>
      <c r="K167" s="10"/>
    </row>
    <row r="168" spans="1:11" s="4" customFormat="1" x14ac:dyDescent="0.25">
      <c r="A168" s="8">
        <v>2819</v>
      </c>
      <c r="B168" s="8">
        <v>28.7</v>
      </c>
      <c r="C168" s="8">
        <v>22.9</v>
      </c>
      <c r="D168" s="8">
        <v>17.7</v>
      </c>
      <c r="E168" s="8">
        <v>15</v>
      </c>
      <c r="F168" s="8">
        <v>11.2</v>
      </c>
      <c r="G168" s="8">
        <v>19.899999999999999</v>
      </c>
      <c r="H168" s="8">
        <v>15.1</v>
      </c>
      <c r="I168" s="8" t="s">
        <v>13</v>
      </c>
      <c r="J168" s="10"/>
      <c r="K168" s="10"/>
    </row>
    <row r="169" spans="1:11" s="4" customFormat="1" x14ac:dyDescent="0.25">
      <c r="A169" s="8">
        <v>9333</v>
      </c>
      <c r="B169" s="8">
        <v>29.6</v>
      </c>
      <c r="C169" s="8">
        <v>23.8</v>
      </c>
      <c r="D169" s="8">
        <v>16.899999999999999</v>
      </c>
      <c r="E169" s="8">
        <v>15.7</v>
      </c>
      <c r="F169" s="8">
        <v>10.8</v>
      </c>
      <c r="G169" s="8" t="s">
        <v>13</v>
      </c>
      <c r="H169" s="8" t="s">
        <v>13</v>
      </c>
      <c r="I169" s="8" t="s">
        <v>13</v>
      </c>
      <c r="J169" s="10"/>
      <c r="K169" s="10"/>
    </row>
    <row r="170" spans="1:11" s="4" customFormat="1" x14ac:dyDescent="0.25">
      <c r="A170" s="8">
        <v>2882</v>
      </c>
      <c r="B170" s="8">
        <v>35.700000000000003</v>
      </c>
      <c r="C170" s="8">
        <v>30.3</v>
      </c>
      <c r="D170" s="8">
        <v>19.7</v>
      </c>
      <c r="E170" s="8">
        <v>16.5</v>
      </c>
      <c r="F170" s="8" t="s">
        <v>13</v>
      </c>
      <c r="G170" s="8" t="s">
        <v>13</v>
      </c>
      <c r="H170" s="8" t="s">
        <v>13</v>
      </c>
      <c r="I170" s="8" t="s">
        <v>13</v>
      </c>
      <c r="J170" s="10"/>
      <c r="K170" s="10"/>
    </row>
    <row r="171" spans="1:11" s="4" customFormat="1" x14ac:dyDescent="0.25">
      <c r="A171" s="8">
        <v>3006</v>
      </c>
      <c r="B171" s="8">
        <v>33.200000000000003</v>
      </c>
      <c r="C171" s="8">
        <v>32.1</v>
      </c>
      <c r="D171" s="8">
        <v>17.2</v>
      </c>
      <c r="E171" s="8">
        <v>13.7</v>
      </c>
      <c r="F171" s="8">
        <v>14</v>
      </c>
      <c r="G171" s="8">
        <v>17.3</v>
      </c>
      <c r="H171" s="8" t="s">
        <v>13</v>
      </c>
      <c r="I171" s="8" t="s">
        <v>13</v>
      </c>
      <c r="J171" s="10"/>
      <c r="K171" s="10"/>
    </row>
    <row r="172" spans="1:11" s="4" customFormat="1" x14ac:dyDescent="0.25">
      <c r="A172" s="8">
        <v>2970</v>
      </c>
      <c r="B172" s="8">
        <v>27.1</v>
      </c>
      <c r="C172" s="8">
        <v>27.1</v>
      </c>
      <c r="D172" s="8">
        <v>18.899999999999999</v>
      </c>
      <c r="E172" s="8">
        <v>17</v>
      </c>
      <c r="F172" s="8">
        <v>13</v>
      </c>
      <c r="G172" s="8">
        <v>18.600000000000001</v>
      </c>
      <c r="H172" s="8" t="s">
        <v>13</v>
      </c>
      <c r="I172" s="8" t="s">
        <v>13</v>
      </c>
      <c r="J172" s="10"/>
      <c r="K172" s="10"/>
    </row>
    <row r="173" spans="1:11" s="4" customFormat="1" x14ac:dyDescent="0.25">
      <c r="A173" s="2" t="s">
        <v>8</v>
      </c>
      <c r="B173" s="2">
        <f>AVERAGE(B167:B172)</f>
        <v>31.733333333333334</v>
      </c>
      <c r="C173" s="2">
        <f t="shared" ref="C173" si="234">AVERAGE(C167:C172)</f>
        <v>27.833333333333332</v>
      </c>
      <c r="D173" s="2">
        <f t="shared" ref="D173" si="235">AVERAGE(D167:D172)</f>
        <v>18.7</v>
      </c>
      <c r="E173" s="2">
        <f t="shared" ref="E173" si="236">AVERAGE(E167:E172)</f>
        <v>16.966666666666665</v>
      </c>
      <c r="F173" s="2">
        <f t="shared" ref="F173" si="237">AVERAGE(F167:F172)</f>
        <v>12.26</v>
      </c>
      <c r="G173" s="2">
        <f t="shared" ref="G173" si="238">AVERAGE(G167:G172)</f>
        <v>18.600000000000001</v>
      </c>
      <c r="H173" s="2">
        <f t="shared" ref="H173" si="239">AVERAGE(H167:H172)</f>
        <v>15.1</v>
      </c>
      <c r="I173" s="2" t="e">
        <f t="shared" ref="I173" si="240">AVERAGE(I167:I172)</f>
        <v>#DIV/0!</v>
      </c>
      <c r="J173" s="10"/>
      <c r="K173" s="10"/>
    </row>
    <row r="174" spans="1:11" s="4" customFormat="1" x14ac:dyDescent="0.25">
      <c r="A174" s="2" t="s">
        <v>9</v>
      </c>
      <c r="B174" s="2">
        <f>STDEV(B167:B172)</f>
        <v>3.7992981808047963</v>
      </c>
      <c r="C174" s="2">
        <f t="shared" ref="C174:I174" si="241">STDEV(C167:C172)</f>
        <v>3.8531372499129479</v>
      </c>
      <c r="D174" s="2">
        <f t="shared" si="241"/>
        <v>1.8514858897652993</v>
      </c>
      <c r="E174" s="2">
        <f t="shared" si="241"/>
        <v>3.5898003658513704</v>
      </c>
      <c r="F174" s="2">
        <f t="shared" si="241"/>
        <v>1.3069047402163632</v>
      </c>
      <c r="G174" s="2">
        <f t="shared" si="241"/>
        <v>1.2999999999999989</v>
      </c>
      <c r="H174" s="2" t="e">
        <f t="shared" si="241"/>
        <v>#DIV/0!</v>
      </c>
      <c r="I174" s="2" t="e">
        <f t="shared" si="241"/>
        <v>#DIV/0!</v>
      </c>
      <c r="J174" s="10"/>
      <c r="K174" s="10"/>
    </row>
    <row r="175" spans="1:11" s="4" customFormat="1" x14ac:dyDescent="0.25">
      <c r="A175" s="2" t="s">
        <v>10</v>
      </c>
      <c r="B175" s="2">
        <f>COUNT(B167:B172)</f>
        <v>6</v>
      </c>
      <c r="C175" s="2">
        <f t="shared" ref="C175:I175" si="242">COUNT(C167:C172)</f>
        <v>6</v>
      </c>
      <c r="D175" s="2">
        <f t="shared" si="242"/>
        <v>6</v>
      </c>
      <c r="E175" s="2">
        <f t="shared" si="242"/>
        <v>6</v>
      </c>
      <c r="F175" s="2">
        <f t="shared" si="242"/>
        <v>5</v>
      </c>
      <c r="G175" s="2">
        <f t="shared" si="242"/>
        <v>3</v>
      </c>
      <c r="H175" s="2">
        <f t="shared" si="242"/>
        <v>1</v>
      </c>
      <c r="I175" s="2">
        <f t="shared" si="242"/>
        <v>0</v>
      </c>
      <c r="J175" s="10"/>
      <c r="K175" s="10"/>
    </row>
    <row r="176" spans="1:11" s="4" customFormat="1" x14ac:dyDescent="0.25">
      <c r="A176" s="2" t="s">
        <v>11</v>
      </c>
      <c r="B176" s="2">
        <f>SQRT(B175)</f>
        <v>2.4494897427831779</v>
      </c>
      <c r="C176" s="2">
        <f t="shared" ref="C176" si="243">SQRT(C175)</f>
        <v>2.4494897427831779</v>
      </c>
      <c r="D176" s="2">
        <f t="shared" ref="D176" si="244">SQRT(D175)</f>
        <v>2.4494897427831779</v>
      </c>
      <c r="E176" s="2">
        <f t="shared" ref="E176" si="245">SQRT(E175)</f>
        <v>2.4494897427831779</v>
      </c>
      <c r="F176" s="2">
        <f t="shared" ref="F176" si="246">SQRT(F175)</f>
        <v>2.2360679774997898</v>
      </c>
      <c r="G176" s="2">
        <f t="shared" ref="G176" si="247">SQRT(G175)</f>
        <v>1.7320508075688772</v>
      </c>
      <c r="H176" s="2">
        <f t="shared" ref="H176" si="248">SQRT(H175)</f>
        <v>1</v>
      </c>
      <c r="I176" s="2">
        <f t="shared" ref="I176" si="249">SQRT(I175)</f>
        <v>0</v>
      </c>
      <c r="J176" s="10"/>
      <c r="K176" s="10"/>
    </row>
    <row r="177" spans="1:11" s="4" customFormat="1" x14ac:dyDescent="0.25">
      <c r="A177" s="2" t="s">
        <v>12</v>
      </c>
      <c r="B177" s="2">
        <f>B174/B176</f>
        <v>1.5510569872760229</v>
      </c>
      <c r="C177" s="2">
        <f t="shared" ref="C177" si="250">C174/C176</f>
        <v>1.5730366951995916</v>
      </c>
      <c r="D177" s="2">
        <f t="shared" ref="D177" si="251">D174/D176</f>
        <v>0.75586594931464779</v>
      </c>
      <c r="E177" s="2">
        <f t="shared" ref="E177" si="252">E174/E176</f>
        <v>1.4655298624653721</v>
      </c>
      <c r="F177" s="2">
        <f t="shared" ref="F177" si="253">F174/F176</f>
        <v>0.58446556784809822</v>
      </c>
      <c r="G177" s="2">
        <f t="shared" ref="G177" si="254">G174/G176</f>
        <v>0.75055534994651296</v>
      </c>
      <c r="H177" s="2" t="e">
        <f t="shared" ref="H177" si="255">H174/H176</f>
        <v>#DIV/0!</v>
      </c>
      <c r="I177" s="2" t="e">
        <f t="shared" ref="I177" si="256">I174/I176</f>
        <v>#DIV/0!</v>
      </c>
      <c r="J177" s="10"/>
      <c r="K177" s="10"/>
    </row>
    <row r="178" spans="1:11" s="4" customForma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10"/>
      <c r="K178" s="10"/>
    </row>
    <row r="179" spans="1:11" s="4" customFormat="1" x14ac:dyDescent="0.25">
      <c r="A179" s="8" t="s">
        <v>78</v>
      </c>
      <c r="B179" s="9" t="s">
        <v>0</v>
      </c>
      <c r="C179" s="9" t="s">
        <v>1</v>
      </c>
      <c r="D179" s="9" t="s">
        <v>2</v>
      </c>
      <c r="E179" s="9" t="s">
        <v>3</v>
      </c>
      <c r="F179" s="9" t="s">
        <v>4</v>
      </c>
      <c r="G179" s="9" t="s">
        <v>5</v>
      </c>
      <c r="H179" s="9" t="s">
        <v>6</v>
      </c>
      <c r="I179" s="9" t="s">
        <v>7</v>
      </c>
      <c r="J179" s="10"/>
      <c r="K179" s="10"/>
    </row>
    <row r="180" spans="1:11" s="4" customFormat="1" x14ac:dyDescent="0.25">
      <c r="A180" s="8">
        <v>3009</v>
      </c>
      <c r="B180" s="8">
        <v>35.6</v>
      </c>
      <c r="C180" s="8">
        <v>26.8</v>
      </c>
      <c r="D180" s="8">
        <v>26.4</v>
      </c>
      <c r="E180" s="8">
        <v>28</v>
      </c>
      <c r="F180" s="8" t="s">
        <v>13</v>
      </c>
      <c r="G180" s="8" t="s">
        <v>13</v>
      </c>
      <c r="H180" s="8" t="s">
        <v>13</v>
      </c>
      <c r="I180" s="8" t="s">
        <v>13</v>
      </c>
      <c r="J180" s="10"/>
      <c r="K180" s="10"/>
    </row>
    <row r="181" spans="1:11" s="4" customFormat="1" x14ac:dyDescent="0.25">
      <c r="A181" s="8">
        <v>2975</v>
      </c>
      <c r="B181" s="8">
        <v>30.9</v>
      </c>
      <c r="C181" s="8">
        <v>30.8</v>
      </c>
      <c r="D181" s="8">
        <v>24.8</v>
      </c>
      <c r="E181" s="8">
        <v>21.4</v>
      </c>
      <c r="F181" s="8">
        <v>25</v>
      </c>
      <c r="G181" s="8">
        <v>30.8</v>
      </c>
      <c r="H181" s="8">
        <v>29.3</v>
      </c>
      <c r="I181" s="8">
        <v>28.6</v>
      </c>
      <c r="J181" s="10"/>
      <c r="K181" s="10"/>
    </row>
    <row r="182" spans="1:11" s="4" customFormat="1" x14ac:dyDescent="0.25">
      <c r="A182" s="8">
        <v>7657</v>
      </c>
      <c r="B182" s="8">
        <v>28.8</v>
      </c>
      <c r="C182" s="8">
        <v>28.4</v>
      </c>
      <c r="D182" s="8">
        <v>29.1</v>
      </c>
      <c r="E182" s="8">
        <v>29.7</v>
      </c>
      <c r="F182" s="8">
        <v>27.8</v>
      </c>
      <c r="G182" s="8">
        <v>28</v>
      </c>
      <c r="H182" s="8">
        <v>28.1</v>
      </c>
      <c r="I182" s="8">
        <v>27.6</v>
      </c>
      <c r="J182" s="10"/>
      <c r="K182" s="10"/>
    </row>
    <row r="183" spans="1:11" s="4" customFormat="1" x14ac:dyDescent="0.25">
      <c r="A183" s="8">
        <v>7655</v>
      </c>
      <c r="B183" s="8">
        <v>32</v>
      </c>
      <c r="C183" s="8">
        <v>30.1</v>
      </c>
      <c r="D183" s="8">
        <v>23.2</v>
      </c>
      <c r="E183" s="8">
        <v>21.3</v>
      </c>
      <c r="F183" s="8">
        <v>24.5</v>
      </c>
      <c r="G183" s="8">
        <v>30.5</v>
      </c>
      <c r="H183" s="8">
        <v>28.8</v>
      </c>
      <c r="I183" s="8">
        <v>23.2</v>
      </c>
      <c r="J183" s="10"/>
      <c r="K183" s="10"/>
    </row>
    <row r="184" spans="1:11" s="4" customFormat="1" x14ac:dyDescent="0.25">
      <c r="A184" s="8">
        <v>2983</v>
      </c>
      <c r="B184" s="8">
        <v>30.3</v>
      </c>
      <c r="C184" s="8">
        <v>25.3</v>
      </c>
      <c r="D184" s="8">
        <v>20.2</v>
      </c>
      <c r="E184" s="8">
        <v>20.399999999999999</v>
      </c>
      <c r="F184" s="8">
        <v>22.4</v>
      </c>
      <c r="G184" s="8">
        <v>29.9</v>
      </c>
      <c r="H184" s="8">
        <v>28.4</v>
      </c>
      <c r="I184" s="8">
        <v>29.7</v>
      </c>
      <c r="J184" s="10"/>
      <c r="K184" s="10"/>
    </row>
    <row r="185" spans="1:11" s="4" customFormat="1" x14ac:dyDescent="0.25">
      <c r="A185" s="8">
        <v>7650</v>
      </c>
      <c r="B185" s="8">
        <v>32.4</v>
      </c>
      <c r="C185" s="8">
        <v>28.2</v>
      </c>
      <c r="D185" s="8">
        <v>20.8</v>
      </c>
      <c r="E185" s="8">
        <v>17.8</v>
      </c>
      <c r="F185" s="8">
        <v>18.3</v>
      </c>
      <c r="G185" s="8">
        <v>26.6</v>
      </c>
      <c r="H185" s="8">
        <v>30</v>
      </c>
      <c r="I185" s="8">
        <v>29.2</v>
      </c>
      <c r="J185" s="10"/>
      <c r="K185" s="10"/>
    </row>
    <row r="186" spans="1:11" s="4" customFormat="1" x14ac:dyDescent="0.25">
      <c r="A186" s="8">
        <v>7675</v>
      </c>
      <c r="B186" s="8">
        <v>33.9</v>
      </c>
      <c r="C186" s="8">
        <v>31.3</v>
      </c>
      <c r="D186" s="8">
        <v>22.8</v>
      </c>
      <c r="E186" s="8">
        <v>20.9</v>
      </c>
      <c r="F186" s="8">
        <v>20</v>
      </c>
      <c r="G186" s="8">
        <v>31.4</v>
      </c>
      <c r="H186" s="8">
        <v>27.9</v>
      </c>
      <c r="I186" s="8">
        <v>27.1</v>
      </c>
      <c r="J186" s="10"/>
      <c r="K186" s="10"/>
    </row>
    <row r="187" spans="1:11" s="4" customFormat="1" x14ac:dyDescent="0.25">
      <c r="A187" s="8">
        <v>3014</v>
      </c>
      <c r="B187" s="8">
        <v>31.7</v>
      </c>
      <c r="C187" s="8">
        <v>27.5</v>
      </c>
      <c r="D187" s="8">
        <v>24.9</v>
      </c>
      <c r="E187" s="8">
        <v>24.5</v>
      </c>
      <c r="F187" s="8">
        <v>25.3</v>
      </c>
      <c r="G187" s="8">
        <v>33.1</v>
      </c>
      <c r="H187" s="8">
        <v>30.3</v>
      </c>
      <c r="I187" s="8">
        <v>29.7</v>
      </c>
      <c r="J187" s="10"/>
      <c r="K187" s="10"/>
    </row>
    <row r="188" spans="1:11" s="4" customFormat="1" x14ac:dyDescent="0.25">
      <c r="A188" s="2" t="s">
        <v>8</v>
      </c>
      <c r="B188" s="2">
        <f>AVERAGE(B180:B187)</f>
        <v>31.95</v>
      </c>
      <c r="C188" s="2">
        <f t="shared" ref="C188" si="257">AVERAGE(C180:C187)</f>
        <v>28.55</v>
      </c>
      <c r="D188" s="2">
        <f t="shared" ref="D188" si="258">AVERAGE(D180:D187)</f>
        <v>24.025000000000006</v>
      </c>
      <c r="E188" s="2">
        <f t="shared" ref="E188" si="259">AVERAGE(E180:E187)</f>
        <v>23</v>
      </c>
      <c r="F188" s="2">
        <f t="shared" ref="F188" si="260">AVERAGE(F180:F187)</f>
        <v>23.328571428571429</v>
      </c>
      <c r="G188" s="2">
        <f t="shared" ref="G188" si="261">AVERAGE(G180:G187)</f>
        <v>30.042857142857141</v>
      </c>
      <c r="H188" s="2">
        <f t="shared" ref="H188" si="262">AVERAGE(H180:H187)</f>
        <v>28.971428571428572</v>
      </c>
      <c r="I188" s="2">
        <f t="shared" ref="I188" si="263">AVERAGE(I180:I187)</f>
        <v>27.87142857142857</v>
      </c>
      <c r="J188" s="10"/>
      <c r="K188" s="10"/>
    </row>
    <row r="189" spans="1:11" s="4" customFormat="1" x14ac:dyDescent="0.25">
      <c r="A189" s="2" t="s">
        <v>9</v>
      </c>
      <c r="B189" s="2">
        <f>STDEV(B180:B187)</f>
        <v>2.10916367989102</v>
      </c>
      <c r="C189" s="2">
        <f t="shared" ref="C189:I189" si="264">STDEV(C180:C187)</f>
        <v>2.0667434701550587</v>
      </c>
      <c r="D189" s="2">
        <f t="shared" si="264"/>
        <v>2.9270902177515481</v>
      </c>
      <c r="E189" s="2">
        <f t="shared" si="264"/>
        <v>4.0672911308212463</v>
      </c>
      <c r="F189" s="2">
        <f t="shared" si="264"/>
        <v>3.2983401308912255</v>
      </c>
      <c r="G189" s="2">
        <f t="shared" si="264"/>
        <v>2.1609080983521278</v>
      </c>
      <c r="H189" s="2">
        <f t="shared" si="264"/>
        <v>0.93043768502478796</v>
      </c>
      <c r="I189" s="2">
        <f t="shared" si="264"/>
        <v>2.2903524370092661</v>
      </c>
      <c r="J189" s="10"/>
      <c r="K189" s="10"/>
    </row>
    <row r="190" spans="1:11" s="4" customFormat="1" x14ac:dyDescent="0.25">
      <c r="A190" s="2" t="s">
        <v>10</v>
      </c>
      <c r="B190" s="2">
        <f>COUNT(B180:B187)</f>
        <v>8</v>
      </c>
      <c r="C190" s="2">
        <f t="shared" ref="C190:I190" si="265">COUNT(C180:C187)</f>
        <v>8</v>
      </c>
      <c r="D190" s="2">
        <f t="shared" si="265"/>
        <v>8</v>
      </c>
      <c r="E190" s="2">
        <f t="shared" si="265"/>
        <v>8</v>
      </c>
      <c r="F190" s="2">
        <f t="shared" si="265"/>
        <v>7</v>
      </c>
      <c r="G190" s="2">
        <f t="shared" si="265"/>
        <v>7</v>
      </c>
      <c r="H190" s="2">
        <f t="shared" si="265"/>
        <v>7</v>
      </c>
      <c r="I190" s="2">
        <f t="shared" si="265"/>
        <v>7</v>
      </c>
      <c r="J190" s="10"/>
      <c r="K190" s="10"/>
    </row>
    <row r="191" spans="1:11" s="4" customFormat="1" x14ac:dyDescent="0.25">
      <c r="A191" s="2" t="s">
        <v>11</v>
      </c>
      <c r="B191" s="2">
        <f>SQRT(B190)</f>
        <v>2.8284271247461903</v>
      </c>
      <c r="C191" s="2">
        <f t="shared" ref="C191" si="266">SQRT(C190)</f>
        <v>2.8284271247461903</v>
      </c>
      <c r="D191" s="2">
        <f t="shared" ref="D191" si="267">SQRT(D190)</f>
        <v>2.8284271247461903</v>
      </c>
      <c r="E191" s="2">
        <f t="shared" ref="E191" si="268">SQRT(E190)</f>
        <v>2.8284271247461903</v>
      </c>
      <c r="F191" s="2">
        <f t="shared" ref="F191" si="269">SQRT(F190)</f>
        <v>2.6457513110645907</v>
      </c>
      <c r="G191" s="2">
        <f t="shared" ref="G191" si="270">SQRT(G190)</f>
        <v>2.6457513110645907</v>
      </c>
      <c r="H191" s="2">
        <f t="shared" ref="H191" si="271">SQRT(H190)</f>
        <v>2.6457513110645907</v>
      </c>
      <c r="I191" s="2">
        <f t="shared" ref="I191" si="272">SQRT(I190)</f>
        <v>2.6457513110645907</v>
      </c>
      <c r="J191" s="10"/>
      <c r="K191" s="10"/>
    </row>
    <row r="192" spans="1:11" s="4" customFormat="1" x14ac:dyDescent="0.25">
      <c r="A192" s="2" t="s">
        <v>12</v>
      </c>
      <c r="B192" s="2">
        <f>B189/B191</f>
        <v>0.74570197034165642</v>
      </c>
      <c r="C192" s="2">
        <f t="shared" ref="C192" si="273">C189/C191</f>
        <v>0.73070416135982941</v>
      </c>
      <c r="D192" s="2">
        <f t="shared" ref="D192" si="274">D189/D191</f>
        <v>1.0348826710584638</v>
      </c>
      <c r="E192" s="2">
        <f t="shared" ref="E192" si="275">E189/E191</f>
        <v>1.438004569831802</v>
      </c>
      <c r="F192" s="2">
        <f t="shared" ref="F192" si="276">F189/F191</f>
        <v>1.2466553893774874</v>
      </c>
      <c r="G192" s="2">
        <f t="shared" ref="G192" si="277">G189/G191</f>
        <v>0.81674649061503335</v>
      </c>
      <c r="H192" s="2">
        <f t="shared" ref="H192" si="278">H189/H191</f>
        <v>0.35167238928831934</v>
      </c>
      <c r="I192" s="2">
        <f t="shared" ref="I192" si="279">I189/I191</f>
        <v>0.86567185185960649</v>
      </c>
      <c r="J192" s="10"/>
      <c r="K192" s="10"/>
    </row>
    <row r="193" spans="1:11" s="4" customForma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10"/>
      <c r="K193" s="10"/>
    </row>
    <row r="194" spans="1:11" s="4" customFormat="1" x14ac:dyDescent="0.25">
      <c r="A194" s="8" t="s">
        <v>79</v>
      </c>
      <c r="B194" s="9" t="s">
        <v>0</v>
      </c>
      <c r="C194" s="9" t="s">
        <v>1</v>
      </c>
      <c r="D194" s="9" t="s">
        <v>2</v>
      </c>
      <c r="E194" s="9" t="s">
        <v>3</v>
      </c>
      <c r="F194" s="9" t="s">
        <v>4</v>
      </c>
      <c r="G194" s="9" t="s">
        <v>5</v>
      </c>
      <c r="H194" s="9" t="s">
        <v>6</v>
      </c>
      <c r="I194" s="9" t="s">
        <v>7</v>
      </c>
      <c r="J194" s="10"/>
      <c r="K194" s="10"/>
    </row>
    <row r="195" spans="1:11" s="4" customFormat="1" x14ac:dyDescent="0.25">
      <c r="A195" s="8">
        <v>2976</v>
      </c>
      <c r="B195" s="8">
        <v>31.2</v>
      </c>
      <c r="C195" s="8">
        <v>27.5</v>
      </c>
      <c r="D195" s="8">
        <v>31.7</v>
      </c>
      <c r="E195" s="8">
        <v>26.2</v>
      </c>
      <c r="F195" s="8">
        <v>30.1</v>
      </c>
      <c r="G195" s="8">
        <v>32.200000000000003</v>
      </c>
      <c r="H195" s="8">
        <v>29.3</v>
      </c>
      <c r="I195" s="8">
        <v>27.6</v>
      </c>
      <c r="J195" s="10"/>
      <c r="K195" s="10"/>
    </row>
    <row r="196" spans="1:11" s="4" customFormat="1" x14ac:dyDescent="0.25">
      <c r="A196" s="8">
        <v>7652</v>
      </c>
      <c r="B196" s="8">
        <v>31.3</v>
      </c>
      <c r="C196" s="8">
        <v>29.3</v>
      </c>
      <c r="D196" s="8">
        <v>26.1</v>
      </c>
      <c r="E196" s="8">
        <v>25.6</v>
      </c>
      <c r="F196" s="8">
        <v>27.1</v>
      </c>
      <c r="G196" s="8">
        <v>31.4</v>
      </c>
      <c r="H196" s="8">
        <v>29.1</v>
      </c>
      <c r="I196" s="8">
        <v>26.8</v>
      </c>
      <c r="J196" s="10"/>
      <c r="K196" s="10"/>
    </row>
    <row r="197" spans="1:11" s="4" customFormat="1" x14ac:dyDescent="0.25">
      <c r="A197" s="8">
        <v>7679</v>
      </c>
      <c r="B197" s="8">
        <v>32.6</v>
      </c>
      <c r="C197" s="8">
        <v>31.2</v>
      </c>
      <c r="D197" s="8">
        <v>25.4</v>
      </c>
      <c r="E197" s="8">
        <v>23</v>
      </c>
      <c r="F197" s="8">
        <v>23.9</v>
      </c>
      <c r="G197" s="8">
        <v>29.7</v>
      </c>
      <c r="H197" s="8">
        <v>29.6</v>
      </c>
      <c r="I197" s="8">
        <v>26.6</v>
      </c>
      <c r="J197" s="10"/>
      <c r="K197" s="10"/>
    </row>
    <row r="198" spans="1:11" s="4" customFormat="1" x14ac:dyDescent="0.25">
      <c r="A198" s="8">
        <v>7716</v>
      </c>
      <c r="B198" s="8">
        <v>33.299999999999997</v>
      </c>
      <c r="C198" s="8">
        <v>32.4</v>
      </c>
      <c r="D198" s="8">
        <v>24.4</v>
      </c>
      <c r="E198" s="8">
        <v>25.8</v>
      </c>
      <c r="F198" s="8">
        <v>27.5</v>
      </c>
      <c r="G198" s="8">
        <v>29.7</v>
      </c>
      <c r="H198" s="8">
        <v>27.5</v>
      </c>
      <c r="I198" s="8">
        <v>28.4</v>
      </c>
      <c r="J198" s="10"/>
      <c r="K198" s="10"/>
    </row>
    <row r="199" spans="1:11" s="4" customFormat="1" x14ac:dyDescent="0.25">
      <c r="A199" s="8">
        <v>7717</v>
      </c>
      <c r="B199" s="8">
        <v>33.1</v>
      </c>
      <c r="C199" s="8">
        <v>30.5</v>
      </c>
      <c r="D199" s="8">
        <v>25.2</v>
      </c>
      <c r="E199" s="8">
        <v>25.6</v>
      </c>
      <c r="F199" s="8">
        <v>25.8</v>
      </c>
      <c r="G199" s="8">
        <v>28.6</v>
      </c>
      <c r="H199" s="8">
        <v>29.2</v>
      </c>
      <c r="I199" s="8">
        <v>25.6</v>
      </c>
      <c r="J199" s="10"/>
      <c r="K199" s="10"/>
    </row>
    <row r="200" spans="1:11" s="4" customFormat="1" x14ac:dyDescent="0.25">
      <c r="A200" s="8">
        <v>9309</v>
      </c>
      <c r="B200" s="8">
        <v>23.9</v>
      </c>
      <c r="C200" s="8" t="s">
        <v>13</v>
      </c>
      <c r="D200" s="8">
        <v>8.1</v>
      </c>
      <c r="E200" s="8">
        <v>21.9</v>
      </c>
      <c r="F200" s="8">
        <v>23.4</v>
      </c>
      <c r="G200" s="8">
        <v>30.4</v>
      </c>
      <c r="H200" s="8">
        <v>29.3</v>
      </c>
      <c r="I200" s="8">
        <v>27.8</v>
      </c>
      <c r="J200" s="10"/>
      <c r="K200" s="10"/>
    </row>
    <row r="201" spans="1:11" s="4" customFormat="1" x14ac:dyDescent="0.25">
      <c r="A201" s="8">
        <v>2875</v>
      </c>
      <c r="B201" s="8">
        <v>26.7</v>
      </c>
      <c r="C201" s="8" t="s">
        <v>13</v>
      </c>
      <c r="D201" s="8">
        <v>25.2</v>
      </c>
      <c r="E201" s="8">
        <v>25.8</v>
      </c>
      <c r="F201" s="8">
        <v>25.9</v>
      </c>
      <c r="G201" s="8">
        <v>29.4</v>
      </c>
      <c r="H201" s="8">
        <v>29.1</v>
      </c>
      <c r="I201" s="8">
        <v>26.7</v>
      </c>
      <c r="J201" s="10"/>
      <c r="K201" s="10"/>
    </row>
    <row r="202" spans="1:11" s="10" customFormat="1" x14ac:dyDescent="0.25">
      <c r="A202" s="8">
        <v>3013</v>
      </c>
      <c r="B202" s="8">
        <v>27</v>
      </c>
      <c r="C202" s="8">
        <v>26.8</v>
      </c>
      <c r="D202" s="8">
        <v>20.399999999999999</v>
      </c>
      <c r="E202" s="8">
        <v>20.2</v>
      </c>
      <c r="F202" s="8">
        <v>20.3</v>
      </c>
      <c r="G202" s="8">
        <v>32.9</v>
      </c>
      <c r="H202" s="8">
        <v>30.3</v>
      </c>
      <c r="I202" s="8">
        <v>26.9</v>
      </c>
    </row>
    <row r="203" spans="1:11" s="10" customFormat="1" x14ac:dyDescent="0.25">
      <c r="A203" s="2" t="s">
        <v>8</v>
      </c>
      <c r="B203" s="2">
        <f>AVERAGE(B195:B202)</f>
        <v>29.887499999999996</v>
      </c>
      <c r="C203" s="2">
        <f t="shared" ref="C203" si="280">AVERAGE(C195:C202)</f>
        <v>29.616666666666671</v>
      </c>
      <c r="D203" s="2">
        <f t="shared" ref="D203" si="281">AVERAGE(D195:D202)</f>
        <v>23.312499999999996</v>
      </c>
      <c r="E203" s="2">
        <f t="shared" ref="E203" si="282">AVERAGE(E195:E202)</f>
        <v>24.262499999999999</v>
      </c>
      <c r="F203" s="2">
        <f t="shared" ref="F203" si="283">AVERAGE(F195:F202)</f>
        <v>25.500000000000004</v>
      </c>
      <c r="G203" s="2">
        <f t="shared" ref="G203" si="284">AVERAGE(G195:G202)</f>
        <v>30.537500000000001</v>
      </c>
      <c r="H203" s="2">
        <f t="shared" ref="H203" si="285">AVERAGE(H195:H202)</f>
        <v>29.175000000000001</v>
      </c>
      <c r="I203" s="2">
        <f t="shared" ref="I203" si="286">AVERAGE(I195:I202)</f>
        <v>27.05</v>
      </c>
    </row>
    <row r="204" spans="1:11" s="10" customFormat="1" x14ac:dyDescent="0.25">
      <c r="A204" s="2" t="s">
        <v>9</v>
      </c>
      <c r="B204" s="2">
        <f>STDEV(B195:B202)</f>
        <v>3.5332856016543119</v>
      </c>
      <c r="C204" s="2">
        <f t="shared" ref="C204:I204" si="287">STDEV(C195:C202)</f>
        <v>2.1701766441160184</v>
      </c>
      <c r="D204" s="2">
        <f t="shared" si="287"/>
        <v>6.8732270441183623</v>
      </c>
      <c r="E204" s="2">
        <f t="shared" si="287"/>
        <v>2.2595432534664428</v>
      </c>
      <c r="F204" s="2">
        <f t="shared" si="287"/>
        <v>2.9756151824934274</v>
      </c>
      <c r="G204" s="2">
        <f t="shared" si="287"/>
        <v>1.4908650413194922</v>
      </c>
      <c r="H204" s="2">
        <f t="shared" si="287"/>
        <v>0.78330800364315756</v>
      </c>
      <c r="I204" s="2">
        <f t="shared" si="287"/>
        <v>0.86189160737133419</v>
      </c>
    </row>
    <row r="205" spans="1:11" s="10" customFormat="1" x14ac:dyDescent="0.25">
      <c r="A205" s="2" t="s">
        <v>10</v>
      </c>
      <c r="B205" s="2">
        <f>COUNT(B195:B202)</f>
        <v>8</v>
      </c>
      <c r="C205" s="2">
        <f t="shared" ref="C205:I205" si="288">COUNT(C195:C202)</f>
        <v>6</v>
      </c>
      <c r="D205" s="2">
        <f t="shared" si="288"/>
        <v>8</v>
      </c>
      <c r="E205" s="2">
        <f t="shared" si="288"/>
        <v>8</v>
      </c>
      <c r="F205" s="2">
        <f t="shared" si="288"/>
        <v>8</v>
      </c>
      <c r="G205" s="2">
        <f t="shared" si="288"/>
        <v>8</v>
      </c>
      <c r="H205" s="2">
        <f t="shared" si="288"/>
        <v>8</v>
      </c>
      <c r="I205" s="2">
        <f t="shared" si="288"/>
        <v>8</v>
      </c>
    </row>
    <row r="206" spans="1:11" s="10" customFormat="1" x14ac:dyDescent="0.25">
      <c r="A206" s="2" t="s">
        <v>11</v>
      </c>
      <c r="B206" s="2">
        <f>SQRT(B205)</f>
        <v>2.8284271247461903</v>
      </c>
      <c r="C206" s="2">
        <f t="shared" ref="C206" si="289">SQRT(C205)</f>
        <v>2.4494897427831779</v>
      </c>
      <c r="D206" s="2">
        <f t="shared" ref="D206" si="290">SQRT(D205)</f>
        <v>2.8284271247461903</v>
      </c>
      <c r="E206" s="2">
        <f t="shared" ref="E206" si="291">SQRT(E205)</f>
        <v>2.8284271247461903</v>
      </c>
      <c r="F206" s="2">
        <f t="shared" ref="F206" si="292">SQRT(F205)</f>
        <v>2.8284271247461903</v>
      </c>
      <c r="G206" s="2">
        <f t="shared" ref="G206" si="293">SQRT(G205)</f>
        <v>2.8284271247461903</v>
      </c>
      <c r="H206" s="2">
        <f t="shared" ref="H206" si="294">SQRT(H205)</f>
        <v>2.8284271247461903</v>
      </c>
      <c r="I206" s="2">
        <f t="shared" ref="I206" si="295">SQRT(I205)</f>
        <v>2.8284271247461903</v>
      </c>
    </row>
    <row r="207" spans="1:11" s="10" customFormat="1" x14ac:dyDescent="0.25">
      <c r="A207" s="2" t="s">
        <v>12</v>
      </c>
      <c r="B207" s="2">
        <f>B204/B206</f>
        <v>1.2492051043992771</v>
      </c>
      <c r="C207" s="2">
        <f t="shared" ref="C207" si="296">C204/C206</f>
        <v>0.88597090496496789</v>
      </c>
      <c r="D207" s="2">
        <f t="shared" ref="D207" si="297">D204/D206</f>
        <v>2.4300527257654316</v>
      </c>
      <c r="E207" s="2">
        <f t="shared" ref="E207" si="298">E204/E206</f>
        <v>0.79886917845521777</v>
      </c>
      <c r="F207" s="2">
        <f t="shared" ref="F207" si="299">F204/F206</f>
        <v>1.0520388368713742</v>
      </c>
      <c r="G207" s="2">
        <f t="shared" ref="G207" si="300">G204/G206</f>
        <v>0.52710039027548761</v>
      </c>
      <c r="H207" s="2">
        <f t="shared" ref="H207" si="301">H204/H206</f>
        <v>0.27694120056688676</v>
      </c>
      <c r="I207" s="2">
        <f t="shared" ref="I207" si="302">I204/I206</f>
        <v>0.30472470011002184</v>
      </c>
    </row>
    <row r="208" spans="1:11" s="10" customFormat="1" x14ac:dyDescent="0.25">
      <c r="A208" s="8"/>
      <c r="B208" s="11"/>
      <c r="C208" s="11"/>
      <c r="D208" s="11"/>
      <c r="E208" s="11"/>
      <c r="F208" s="11"/>
      <c r="G208" s="11"/>
      <c r="H208" s="11"/>
      <c r="I208" s="11"/>
    </row>
    <row r="209" spans="1:11" s="10" customFormat="1" x14ac:dyDescent="0.25">
      <c r="A209" s="8"/>
      <c r="B209" s="11"/>
      <c r="C209" s="11"/>
      <c r="D209" s="11"/>
      <c r="E209" s="11"/>
      <c r="F209" s="11"/>
      <c r="G209" s="11"/>
      <c r="H209" s="11"/>
      <c r="I209" s="11"/>
    </row>
    <row r="210" spans="1:11" s="10" customFormat="1" x14ac:dyDescent="0.25">
      <c r="A210" s="8"/>
      <c r="B210" s="11"/>
      <c r="C210" s="11"/>
      <c r="D210" s="11"/>
      <c r="E210" s="11"/>
      <c r="F210" s="11"/>
      <c r="G210" s="11"/>
      <c r="H210" s="11"/>
      <c r="I210" s="11"/>
    </row>
    <row r="211" spans="1:11" s="10" customFormat="1" x14ac:dyDescent="0.25">
      <c r="A211" s="6"/>
      <c r="B211" s="7"/>
      <c r="C211" s="7"/>
      <c r="D211" s="7"/>
      <c r="E211" s="7"/>
      <c r="F211" s="7"/>
      <c r="G211" s="7"/>
      <c r="H211" s="7"/>
      <c r="I211" s="7"/>
      <c r="J211" s="4"/>
      <c r="K211" s="4"/>
    </row>
    <row r="212" spans="1:11" s="10" customFormat="1" x14ac:dyDescent="0.25">
      <c r="A212" s="2" t="s">
        <v>44</v>
      </c>
      <c r="B212" s="14" t="s">
        <v>0</v>
      </c>
      <c r="C212" s="14" t="s">
        <v>1</v>
      </c>
      <c r="D212" s="14" t="s">
        <v>2</v>
      </c>
      <c r="E212" s="14" t="s">
        <v>3</v>
      </c>
      <c r="F212" s="14" t="s">
        <v>4</v>
      </c>
      <c r="G212" s="14" t="s">
        <v>5</v>
      </c>
      <c r="H212" s="14" t="s">
        <v>6</v>
      </c>
      <c r="I212" s="14" t="s">
        <v>7</v>
      </c>
      <c r="J212"/>
      <c r="K212"/>
    </row>
    <row r="213" spans="1:11" s="10" customFormat="1" x14ac:dyDescent="0.25">
      <c r="A213" s="2">
        <v>9935</v>
      </c>
      <c r="B213" s="2">
        <v>1.38</v>
      </c>
      <c r="C213" s="2">
        <v>5.0199999999999996</v>
      </c>
      <c r="D213" s="2">
        <v>13.91</v>
      </c>
      <c r="E213" s="2">
        <v>12.85</v>
      </c>
      <c r="F213" s="2">
        <v>17.09</v>
      </c>
      <c r="G213" s="2" t="s">
        <v>13</v>
      </c>
      <c r="H213" s="2" t="s">
        <v>13</v>
      </c>
      <c r="I213" s="2" t="s">
        <v>13</v>
      </c>
      <c r="J213"/>
      <c r="K213"/>
    </row>
    <row r="214" spans="1:11" s="10" customFormat="1" x14ac:dyDescent="0.25">
      <c r="A214" s="2">
        <v>2819</v>
      </c>
      <c r="B214" s="2">
        <v>1.1599999999999999</v>
      </c>
      <c r="C214" s="2">
        <v>4.04</v>
      </c>
      <c r="D214" s="2">
        <v>7.79</v>
      </c>
      <c r="E214" s="2">
        <v>8.18</v>
      </c>
      <c r="F214" s="2">
        <v>9.4600000000000009</v>
      </c>
      <c r="G214" s="2">
        <v>6.3</v>
      </c>
      <c r="H214" s="2">
        <v>9.82</v>
      </c>
      <c r="I214" s="2" t="s">
        <v>13</v>
      </c>
      <c r="J214"/>
      <c r="K214"/>
    </row>
    <row r="215" spans="1:11" s="10" customFormat="1" x14ac:dyDescent="0.25">
      <c r="A215" s="2">
        <v>9333</v>
      </c>
      <c r="B215" s="2">
        <v>2.25</v>
      </c>
      <c r="C215" s="2">
        <v>6.69</v>
      </c>
      <c r="D215" s="2">
        <v>10.24</v>
      </c>
      <c r="E215" s="2">
        <v>7.2</v>
      </c>
      <c r="F215" s="2">
        <v>11.15</v>
      </c>
      <c r="G215" s="2" t="s">
        <v>13</v>
      </c>
      <c r="H215" s="2" t="s">
        <v>13</v>
      </c>
      <c r="I215" s="2" t="s">
        <v>13</v>
      </c>
      <c r="J215"/>
      <c r="K215"/>
    </row>
    <row r="216" spans="1:11" s="10" customFormat="1" x14ac:dyDescent="0.25">
      <c r="A216" s="2">
        <v>2882</v>
      </c>
      <c r="B216" s="2">
        <v>2.81</v>
      </c>
      <c r="C216" s="2">
        <v>3.94</v>
      </c>
      <c r="D216" s="2">
        <v>13.25</v>
      </c>
      <c r="E216" s="2">
        <v>14.58</v>
      </c>
      <c r="F216" s="2" t="s">
        <v>13</v>
      </c>
      <c r="G216" s="2" t="s">
        <v>13</v>
      </c>
      <c r="H216" s="2" t="s">
        <v>13</v>
      </c>
      <c r="I216" s="2" t="s">
        <v>13</v>
      </c>
      <c r="J216"/>
      <c r="K216"/>
    </row>
    <row r="217" spans="1:11" s="10" customFormat="1" x14ac:dyDescent="0.25">
      <c r="A217" s="2">
        <v>3006</v>
      </c>
      <c r="B217" s="2">
        <v>0.56999999999999995</v>
      </c>
      <c r="C217" s="2">
        <v>1.18</v>
      </c>
      <c r="D217" s="2">
        <v>14.48</v>
      </c>
      <c r="E217" s="2">
        <v>12.12</v>
      </c>
      <c r="F217" s="2">
        <v>13.9</v>
      </c>
      <c r="G217" s="2">
        <v>8.8800000000000008</v>
      </c>
      <c r="H217" s="2" t="s">
        <v>13</v>
      </c>
      <c r="I217" s="2" t="s">
        <v>13</v>
      </c>
      <c r="J217"/>
      <c r="K217"/>
    </row>
    <row r="218" spans="1:11" s="10" customFormat="1" x14ac:dyDescent="0.25">
      <c r="A218" s="2">
        <v>2970</v>
      </c>
      <c r="B218" s="2">
        <v>0.72</v>
      </c>
      <c r="C218" s="2">
        <v>1.01</v>
      </c>
      <c r="D218" s="2">
        <v>9.26</v>
      </c>
      <c r="E218" s="2">
        <v>9.51</v>
      </c>
      <c r="F218" s="2">
        <v>12.19</v>
      </c>
      <c r="G218" s="2">
        <v>6.39</v>
      </c>
      <c r="H218" s="2" t="s">
        <v>13</v>
      </c>
      <c r="I218" s="2" t="s">
        <v>13</v>
      </c>
      <c r="J218"/>
      <c r="K218"/>
    </row>
    <row r="219" spans="1:11" s="10" customFormat="1" x14ac:dyDescent="0.25">
      <c r="A219" s="2" t="s">
        <v>8</v>
      </c>
      <c r="B219" s="2">
        <f>AVERAGE(B213:B218)</f>
        <v>1.4816666666666667</v>
      </c>
      <c r="C219" s="2">
        <f t="shared" ref="C219" si="303">AVERAGE(C213:C218)</f>
        <v>3.6466666666666669</v>
      </c>
      <c r="D219" s="2">
        <f t="shared" ref="D219" si="304">AVERAGE(D213:D218)</f>
        <v>11.488333333333335</v>
      </c>
      <c r="E219" s="2">
        <f t="shared" ref="E219" si="305">AVERAGE(E213:E218)</f>
        <v>10.74</v>
      </c>
      <c r="F219" s="2">
        <f t="shared" ref="F219" si="306">AVERAGE(F213:F218)</f>
        <v>12.757999999999999</v>
      </c>
      <c r="G219" s="2">
        <f t="shared" ref="G219" si="307">AVERAGE(G213:G218)</f>
        <v>7.19</v>
      </c>
      <c r="H219" s="2">
        <f t="shared" ref="H219" si="308">AVERAGE(H213:H218)</f>
        <v>9.82</v>
      </c>
      <c r="I219" s="2" t="e">
        <f t="shared" ref="I219" si="309">AVERAGE(I213:I218)</f>
        <v>#DIV/0!</v>
      </c>
      <c r="J219"/>
      <c r="K219"/>
    </row>
    <row r="220" spans="1:11" s="10" customFormat="1" x14ac:dyDescent="0.25">
      <c r="A220" s="2" t="s">
        <v>9</v>
      </c>
      <c r="B220" s="2">
        <f>STDEV(B213:B218)</f>
        <v>0.88089537782114968</v>
      </c>
      <c r="C220" s="2">
        <f t="shared" ref="C220:I220" si="310">STDEV(C213:C218)</f>
        <v>2.2102096431485094</v>
      </c>
      <c r="D220" s="2">
        <f t="shared" si="310"/>
        <v>2.7611404648562581</v>
      </c>
      <c r="E220" s="2">
        <f t="shared" si="310"/>
        <v>2.8879127410640448</v>
      </c>
      <c r="F220" s="2">
        <f t="shared" si="310"/>
        <v>2.9092731050900005</v>
      </c>
      <c r="G220" s="2">
        <f t="shared" si="310"/>
        <v>1.4642745644174828</v>
      </c>
      <c r="H220" s="2" t="e">
        <f t="shared" si="310"/>
        <v>#DIV/0!</v>
      </c>
      <c r="I220" s="2" t="e">
        <f t="shared" si="310"/>
        <v>#DIV/0!</v>
      </c>
      <c r="J220"/>
      <c r="K220"/>
    </row>
    <row r="221" spans="1:11" s="10" customFormat="1" x14ac:dyDescent="0.25">
      <c r="A221" s="2" t="s">
        <v>10</v>
      </c>
      <c r="B221" s="2">
        <f>COUNT(B213:B218)</f>
        <v>6</v>
      </c>
      <c r="C221" s="2">
        <f t="shared" ref="C221:I221" si="311">COUNT(C213:C218)</f>
        <v>6</v>
      </c>
      <c r="D221" s="2">
        <f t="shared" si="311"/>
        <v>6</v>
      </c>
      <c r="E221" s="2">
        <f t="shared" si="311"/>
        <v>6</v>
      </c>
      <c r="F221" s="2">
        <f t="shared" si="311"/>
        <v>5</v>
      </c>
      <c r="G221" s="2">
        <f t="shared" si="311"/>
        <v>3</v>
      </c>
      <c r="H221" s="2">
        <f t="shared" si="311"/>
        <v>1</v>
      </c>
      <c r="I221" s="2">
        <f t="shared" si="311"/>
        <v>0</v>
      </c>
      <c r="J221"/>
      <c r="K221"/>
    </row>
    <row r="222" spans="1:11" s="10" customFormat="1" x14ac:dyDescent="0.25">
      <c r="A222" s="2" t="s">
        <v>11</v>
      </c>
      <c r="B222" s="2">
        <f>SQRT(B221)</f>
        <v>2.4494897427831779</v>
      </c>
      <c r="C222" s="2">
        <f t="shared" ref="C222" si="312">SQRT(C221)</f>
        <v>2.4494897427831779</v>
      </c>
      <c r="D222" s="2">
        <f t="shared" ref="D222" si="313">SQRT(D221)</f>
        <v>2.4494897427831779</v>
      </c>
      <c r="E222" s="2">
        <f t="shared" ref="E222" si="314">SQRT(E221)</f>
        <v>2.4494897427831779</v>
      </c>
      <c r="F222" s="2">
        <f t="shared" ref="F222" si="315">SQRT(F221)</f>
        <v>2.2360679774997898</v>
      </c>
      <c r="G222" s="2">
        <f t="shared" ref="G222" si="316">SQRT(G221)</f>
        <v>1.7320508075688772</v>
      </c>
      <c r="H222" s="2">
        <f t="shared" ref="H222" si="317">SQRT(H221)</f>
        <v>1</v>
      </c>
      <c r="I222" s="2">
        <f t="shared" ref="I222" si="318">SQRT(I221)</f>
        <v>0</v>
      </c>
      <c r="J222"/>
      <c r="K222"/>
    </row>
    <row r="223" spans="1:11" s="10" customFormat="1" x14ac:dyDescent="0.25">
      <c r="A223" s="2" t="s">
        <v>12</v>
      </c>
      <c r="B223" s="2">
        <f>B220/B222</f>
        <v>0.35962403207300309</v>
      </c>
      <c r="C223" s="2">
        <f t="shared" ref="C223" si="319">C220/C222</f>
        <v>0.90231430838212379</v>
      </c>
      <c r="D223" s="2">
        <f t="shared" ref="D223" si="320">D220/D222</f>
        <v>1.1272308745081634</v>
      </c>
      <c r="E223" s="2">
        <f t="shared" ref="E223" si="321">E220/E222</f>
        <v>1.1789854395482051</v>
      </c>
      <c r="F223" s="2">
        <f t="shared" ref="F223" si="322">F220/F222</f>
        <v>1.301066485618626</v>
      </c>
      <c r="G223" s="2">
        <f t="shared" ref="G223" si="323">G220/G222</f>
        <v>0.84539931393395573</v>
      </c>
      <c r="H223" s="2" t="e">
        <f t="shared" ref="H223" si="324">H220/H222</f>
        <v>#DIV/0!</v>
      </c>
      <c r="I223" s="2" t="e">
        <f t="shared" ref="I223" si="325">I220/I222</f>
        <v>#DIV/0!</v>
      </c>
      <c r="J223"/>
      <c r="K223"/>
    </row>
    <row r="224" spans="1:11" s="10" customForma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/>
      <c r="K224"/>
    </row>
    <row r="225" spans="1:11" s="10" customFormat="1" x14ac:dyDescent="0.25">
      <c r="A225" s="2" t="s">
        <v>45</v>
      </c>
      <c r="B225" s="14" t="s">
        <v>0</v>
      </c>
      <c r="C225" s="14" t="s">
        <v>1</v>
      </c>
      <c r="D225" s="14" t="s">
        <v>2</v>
      </c>
      <c r="E225" s="14" t="s">
        <v>3</v>
      </c>
      <c r="F225" s="14" t="s">
        <v>4</v>
      </c>
      <c r="G225" s="14" t="s">
        <v>5</v>
      </c>
      <c r="H225" s="14" t="s">
        <v>6</v>
      </c>
      <c r="I225" s="14" t="s">
        <v>7</v>
      </c>
      <c r="J225"/>
      <c r="K225"/>
    </row>
    <row r="226" spans="1:11" s="10" customFormat="1" x14ac:dyDescent="0.25">
      <c r="A226" s="2">
        <v>3009</v>
      </c>
      <c r="B226" s="2">
        <v>0.99</v>
      </c>
      <c r="C226" s="2">
        <v>6.39</v>
      </c>
      <c r="D226" s="2">
        <v>8.5299999999999994</v>
      </c>
      <c r="E226" s="2">
        <v>6.15</v>
      </c>
      <c r="F226" s="2" t="s">
        <v>13</v>
      </c>
      <c r="G226" s="2" t="s">
        <v>13</v>
      </c>
      <c r="H226" s="2" t="s">
        <v>13</v>
      </c>
      <c r="I226" s="2" t="s">
        <v>13</v>
      </c>
      <c r="J226"/>
      <c r="K226"/>
    </row>
    <row r="227" spans="1:11" s="10" customFormat="1" x14ac:dyDescent="0.25">
      <c r="A227" s="2">
        <v>2975</v>
      </c>
      <c r="B227" s="2">
        <v>3.2</v>
      </c>
      <c r="C227" s="2">
        <v>2.34</v>
      </c>
      <c r="D227" s="2">
        <v>8.6199999999999992</v>
      </c>
      <c r="E227" s="2">
        <v>11.92</v>
      </c>
      <c r="F227" s="2">
        <v>8.8699999999999992</v>
      </c>
      <c r="G227" s="2">
        <v>0.57999999999999996</v>
      </c>
      <c r="H227" s="2">
        <v>0.56000000000000005</v>
      </c>
      <c r="I227" s="2">
        <v>0.5</v>
      </c>
      <c r="J227"/>
      <c r="K227"/>
    </row>
    <row r="228" spans="1:11" s="10" customFormat="1" x14ac:dyDescent="0.25">
      <c r="A228" s="2">
        <v>7657</v>
      </c>
      <c r="B228" s="2">
        <v>1.51</v>
      </c>
      <c r="C228" s="2">
        <v>1.98</v>
      </c>
      <c r="D228" s="2">
        <v>3.23</v>
      </c>
      <c r="E228" s="2">
        <v>3.4</v>
      </c>
      <c r="F228" s="2">
        <v>2.34</v>
      </c>
      <c r="G228" s="2">
        <v>0.55000000000000004</v>
      </c>
      <c r="H228" s="2">
        <v>0.4</v>
      </c>
      <c r="I228" s="2">
        <v>0.34</v>
      </c>
      <c r="J228"/>
      <c r="K228"/>
    </row>
    <row r="229" spans="1:11" s="10" customFormat="1" x14ac:dyDescent="0.25">
      <c r="A229" s="2">
        <v>7655</v>
      </c>
      <c r="B229" s="2">
        <v>1.03</v>
      </c>
      <c r="C229" s="2">
        <v>1.92</v>
      </c>
      <c r="D229" s="2">
        <v>7.37</v>
      </c>
      <c r="E229" s="2">
        <v>8.83</v>
      </c>
      <c r="F229" s="2">
        <v>7.31</v>
      </c>
      <c r="G229" s="2">
        <v>0.35</v>
      </c>
      <c r="H229" s="2">
        <v>0.32</v>
      </c>
      <c r="I229" s="2">
        <v>1.74</v>
      </c>
      <c r="J229"/>
      <c r="K229"/>
    </row>
    <row r="230" spans="1:11" s="10" customFormat="1" x14ac:dyDescent="0.25">
      <c r="A230" s="2">
        <v>2983</v>
      </c>
      <c r="B230" s="2">
        <v>1.05</v>
      </c>
      <c r="C230" s="2">
        <v>3.85</v>
      </c>
      <c r="D230" s="2">
        <v>11.13</v>
      </c>
      <c r="E230" s="2">
        <v>12.58</v>
      </c>
      <c r="F230" s="2">
        <v>7.29</v>
      </c>
      <c r="G230" s="2">
        <v>0.79</v>
      </c>
      <c r="H230" s="2">
        <v>0.47</v>
      </c>
      <c r="I230" s="2">
        <v>0.35</v>
      </c>
      <c r="J230"/>
      <c r="K230"/>
    </row>
    <row r="231" spans="1:11" s="10" customFormat="1" x14ac:dyDescent="0.25">
      <c r="A231" s="2">
        <v>7650</v>
      </c>
      <c r="B231" s="2">
        <v>1.51</v>
      </c>
      <c r="C231" s="2">
        <v>5.67</v>
      </c>
      <c r="D231" s="2">
        <v>12.57</v>
      </c>
      <c r="E231" s="2">
        <v>14.82</v>
      </c>
      <c r="F231" s="2">
        <v>15.47</v>
      </c>
      <c r="G231" s="2">
        <v>5.52</v>
      </c>
      <c r="H231" s="2">
        <v>2.1</v>
      </c>
      <c r="I231" s="2">
        <v>1.72</v>
      </c>
      <c r="J231"/>
      <c r="K231"/>
    </row>
    <row r="232" spans="1:11" s="10" customFormat="1" x14ac:dyDescent="0.25">
      <c r="A232" s="2">
        <v>7675</v>
      </c>
      <c r="B232" s="2">
        <v>1.1499999999999999</v>
      </c>
      <c r="C232" s="2">
        <v>4.3099999999999996</v>
      </c>
      <c r="D232" s="2">
        <v>12.15</v>
      </c>
      <c r="E232" s="2">
        <v>14.62</v>
      </c>
      <c r="F232" s="2">
        <v>14.15</v>
      </c>
      <c r="G232" s="2">
        <v>0.76</v>
      </c>
      <c r="H232" s="2">
        <v>0.56999999999999995</v>
      </c>
      <c r="I232" s="2">
        <v>2.35</v>
      </c>
      <c r="J232"/>
      <c r="K232"/>
    </row>
    <row r="233" spans="1:11" s="10" customFormat="1" x14ac:dyDescent="0.25">
      <c r="A233" s="2">
        <v>3014</v>
      </c>
      <c r="B233" s="2">
        <v>0.95</v>
      </c>
      <c r="C233" s="2">
        <v>3.29</v>
      </c>
      <c r="D233" s="2">
        <v>8.19</v>
      </c>
      <c r="E233" s="2">
        <v>7</v>
      </c>
      <c r="F233" s="2">
        <v>4.0199999999999996</v>
      </c>
      <c r="G233" s="2">
        <v>0.82</v>
      </c>
      <c r="H233" s="2">
        <v>0.65</v>
      </c>
      <c r="I233" s="2">
        <v>0.56999999999999995</v>
      </c>
      <c r="J233"/>
      <c r="K233"/>
    </row>
    <row r="234" spans="1:11" s="10" customFormat="1" x14ac:dyDescent="0.25">
      <c r="A234" s="2" t="s">
        <v>8</v>
      </c>
      <c r="B234" s="2">
        <f>AVERAGE(B226:B233)</f>
        <v>1.4237500000000001</v>
      </c>
      <c r="C234" s="2">
        <f t="shared" ref="C234" si="326">AVERAGE(C226:C233)</f>
        <v>3.7187499999999996</v>
      </c>
      <c r="D234" s="2">
        <f t="shared" ref="D234" si="327">AVERAGE(D226:D233)</f>
        <v>8.9737500000000008</v>
      </c>
      <c r="E234" s="2">
        <f t="shared" ref="E234" si="328">AVERAGE(E226:E233)</f>
        <v>9.9149999999999991</v>
      </c>
      <c r="F234" s="2">
        <f t="shared" ref="F234" si="329">AVERAGE(F226:F233)</f>
        <v>8.4928571428571438</v>
      </c>
      <c r="G234" s="2">
        <f t="shared" ref="G234" si="330">AVERAGE(G226:G233)</f>
        <v>1.3385714285714285</v>
      </c>
      <c r="H234" s="2">
        <f t="shared" ref="H234" si="331">AVERAGE(H226:H233)</f>
        <v>0.72428571428571431</v>
      </c>
      <c r="I234" s="2">
        <f t="shared" ref="I234" si="332">AVERAGE(I226:I233)</f>
        <v>1.0814285714285714</v>
      </c>
      <c r="J234"/>
      <c r="K234"/>
    </row>
    <row r="235" spans="1:11" s="10" customFormat="1" x14ac:dyDescent="0.25">
      <c r="A235" s="2" t="s">
        <v>9</v>
      </c>
      <c r="B235" s="2">
        <f>STDEV(B226:B233)</f>
        <v>0.7513975075056577</v>
      </c>
      <c r="C235" s="2">
        <f t="shared" ref="C235:I235" si="333">STDEV(C226:C233)</f>
        <v>1.6755931785490179</v>
      </c>
      <c r="D235" s="2">
        <f t="shared" si="333"/>
        <v>3.0277286984517886</v>
      </c>
      <c r="E235" s="2">
        <f t="shared" si="333"/>
        <v>4.2022646955455585</v>
      </c>
      <c r="F235" s="2">
        <f t="shared" si="333"/>
        <v>4.8568875983346729</v>
      </c>
      <c r="G235" s="2">
        <f t="shared" si="333"/>
        <v>1.8512826956052983</v>
      </c>
      <c r="H235" s="2">
        <f t="shared" si="333"/>
        <v>0.61673487396279514</v>
      </c>
      <c r="I235" s="2">
        <f t="shared" si="333"/>
        <v>0.83016923116973695</v>
      </c>
      <c r="J235"/>
      <c r="K235"/>
    </row>
    <row r="236" spans="1:11" s="10" customFormat="1" x14ac:dyDescent="0.25">
      <c r="A236" s="2" t="s">
        <v>10</v>
      </c>
      <c r="B236" s="2">
        <f>COUNT(B226:B233)</f>
        <v>8</v>
      </c>
      <c r="C236" s="2">
        <f t="shared" ref="C236:I236" si="334">COUNT(C226:C233)</f>
        <v>8</v>
      </c>
      <c r="D236" s="2">
        <f t="shared" si="334"/>
        <v>8</v>
      </c>
      <c r="E236" s="2">
        <f t="shared" si="334"/>
        <v>8</v>
      </c>
      <c r="F236" s="2">
        <f t="shared" si="334"/>
        <v>7</v>
      </c>
      <c r="G236" s="2">
        <f t="shared" si="334"/>
        <v>7</v>
      </c>
      <c r="H236" s="2">
        <f t="shared" si="334"/>
        <v>7</v>
      </c>
      <c r="I236" s="2">
        <f t="shared" si="334"/>
        <v>7</v>
      </c>
      <c r="J236"/>
      <c r="K236"/>
    </row>
    <row r="237" spans="1:11" s="10" customFormat="1" x14ac:dyDescent="0.25">
      <c r="A237" s="2" t="s">
        <v>11</v>
      </c>
      <c r="B237" s="2">
        <f>SQRT(B236)</f>
        <v>2.8284271247461903</v>
      </c>
      <c r="C237" s="2">
        <f t="shared" ref="C237" si="335">SQRT(C236)</f>
        <v>2.8284271247461903</v>
      </c>
      <c r="D237" s="2">
        <f t="shared" ref="D237" si="336">SQRT(D236)</f>
        <v>2.8284271247461903</v>
      </c>
      <c r="E237" s="2">
        <f t="shared" ref="E237" si="337">SQRT(E236)</f>
        <v>2.8284271247461903</v>
      </c>
      <c r="F237" s="2">
        <f t="shared" ref="F237" si="338">SQRT(F236)</f>
        <v>2.6457513110645907</v>
      </c>
      <c r="G237" s="2">
        <f t="shared" ref="G237" si="339">SQRT(G236)</f>
        <v>2.6457513110645907</v>
      </c>
      <c r="H237" s="2">
        <f t="shared" ref="H237" si="340">SQRT(H236)</f>
        <v>2.6457513110645907</v>
      </c>
      <c r="I237" s="2">
        <f t="shared" ref="I237" si="341">SQRT(I236)</f>
        <v>2.6457513110645907</v>
      </c>
      <c r="J237"/>
      <c r="K237"/>
    </row>
    <row r="238" spans="1:11" s="10" customFormat="1" x14ac:dyDescent="0.25">
      <c r="A238" s="2" t="s">
        <v>12</v>
      </c>
      <c r="B238" s="2">
        <f>B235/B237</f>
        <v>0.26565913646196015</v>
      </c>
      <c r="C238" s="2">
        <f t="shared" ref="C238" si="342">C235/C237</f>
        <v>0.59241164953096603</v>
      </c>
      <c r="D238" s="2">
        <f t="shared" ref="D238" si="343">D235/D237</f>
        <v>1.0704637471341896</v>
      </c>
      <c r="E238" s="2">
        <f t="shared" ref="E238" si="344">E235/E237</f>
        <v>1.4857249312805434</v>
      </c>
      <c r="F238" s="2">
        <f t="shared" ref="F238" si="345">F235/F237</f>
        <v>1.8357309615696158</v>
      </c>
      <c r="G238" s="2">
        <f t="shared" ref="G238" si="346">G235/G237</f>
        <v>0.69971908843555819</v>
      </c>
      <c r="H238" s="2">
        <f t="shared" ref="H238" si="347">H235/H237</f>
        <v>0.23310387162376003</v>
      </c>
      <c r="I238" s="2">
        <f t="shared" ref="I238" si="348">I235/I237</f>
        <v>0.31377447596754493</v>
      </c>
      <c r="J238"/>
      <c r="K238"/>
    </row>
    <row r="239" spans="1:11" s="10" customForma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/>
      <c r="K239"/>
    </row>
    <row r="240" spans="1:11" s="10" customFormat="1" x14ac:dyDescent="0.25">
      <c r="A240" s="2" t="s">
        <v>46</v>
      </c>
      <c r="B240" s="14" t="s">
        <v>0</v>
      </c>
      <c r="C240" s="14" t="s">
        <v>1</v>
      </c>
      <c r="D240" s="14" t="s">
        <v>2</v>
      </c>
      <c r="E240" s="14" t="s">
        <v>3</v>
      </c>
      <c r="F240" s="14" t="s">
        <v>4</v>
      </c>
      <c r="G240" s="14" t="s">
        <v>5</v>
      </c>
      <c r="H240" s="14" t="s">
        <v>6</v>
      </c>
      <c r="I240" s="14" t="s">
        <v>7</v>
      </c>
      <c r="J240"/>
      <c r="K240"/>
    </row>
    <row r="241" spans="1:11" s="10" customFormat="1" x14ac:dyDescent="0.25">
      <c r="A241" s="2">
        <v>2976</v>
      </c>
      <c r="B241" s="2">
        <v>1.02</v>
      </c>
      <c r="C241" s="2">
        <v>0.96</v>
      </c>
      <c r="D241" s="2">
        <v>1.0900000000000001</v>
      </c>
      <c r="E241" s="2">
        <v>0.7</v>
      </c>
      <c r="F241" s="2">
        <v>0.73</v>
      </c>
      <c r="G241" s="2">
        <v>0.42</v>
      </c>
      <c r="H241" s="2">
        <v>0.32</v>
      </c>
      <c r="I241" s="2">
        <v>0.32</v>
      </c>
      <c r="J241"/>
      <c r="K241"/>
    </row>
    <row r="242" spans="1:11" s="10" customFormat="1" x14ac:dyDescent="0.25">
      <c r="A242" s="2">
        <v>7652</v>
      </c>
      <c r="B242" s="2">
        <v>0.73</v>
      </c>
      <c r="C242" s="2">
        <v>1.5</v>
      </c>
      <c r="D242" s="2">
        <v>5.9</v>
      </c>
      <c r="E242" s="2">
        <v>5.81</v>
      </c>
      <c r="F242" s="2">
        <v>3.94</v>
      </c>
      <c r="G242" s="2">
        <v>0.3</v>
      </c>
      <c r="H242" s="2">
        <v>0.3</v>
      </c>
      <c r="I242" s="2">
        <v>0.3</v>
      </c>
      <c r="J242"/>
      <c r="K242"/>
    </row>
    <row r="243" spans="1:11" s="10" customFormat="1" x14ac:dyDescent="0.25">
      <c r="A243" s="2">
        <v>7679</v>
      </c>
      <c r="B243" s="2">
        <v>1.46</v>
      </c>
      <c r="C243" s="2">
        <v>3.15</v>
      </c>
      <c r="D243" s="2">
        <v>9.85</v>
      </c>
      <c r="E243" s="2">
        <v>12.18</v>
      </c>
      <c r="F243" s="2">
        <v>8.02</v>
      </c>
      <c r="G243" s="2">
        <v>0.39</v>
      </c>
      <c r="H243" s="2">
        <v>0.3</v>
      </c>
      <c r="I243" s="2">
        <v>0.32</v>
      </c>
      <c r="J243"/>
      <c r="K243"/>
    </row>
    <row r="244" spans="1:11" s="10" customFormat="1" x14ac:dyDescent="0.25">
      <c r="A244" s="2">
        <v>7716</v>
      </c>
      <c r="B244" s="2">
        <v>0.61</v>
      </c>
      <c r="C244" s="2">
        <v>1.22</v>
      </c>
      <c r="D244" s="2">
        <v>6.37</v>
      </c>
      <c r="E244" s="2">
        <v>9.1</v>
      </c>
      <c r="F244" s="2">
        <v>5.21</v>
      </c>
      <c r="G244" s="2">
        <v>0.61</v>
      </c>
      <c r="H244" s="2">
        <v>0.41</v>
      </c>
      <c r="I244" s="2">
        <v>0.3</v>
      </c>
      <c r="J244"/>
      <c r="K244"/>
    </row>
    <row r="245" spans="1:11" s="10" customFormat="1" x14ac:dyDescent="0.25">
      <c r="A245" s="2">
        <v>7717</v>
      </c>
      <c r="B245" s="2">
        <v>2.1</v>
      </c>
      <c r="C245" s="2">
        <v>1.87</v>
      </c>
      <c r="D245" s="2">
        <v>6.52</v>
      </c>
      <c r="E245" s="2">
        <v>7.34</v>
      </c>
      <c r="F245" s="2">
        <v>4.03</v>
      </c>
      <c r="G245" s="2">
        <v>0.36</v>
      </c>
      <c r="H245" s="2">
        <v>0.44</v>
      </c>
      <c r="I245" s="2">
        <v>0.41</v>
      </c>
      <c r="J245"/>
      <c r="K245"/>
    </row>
    <row r="246" spans="1:11" s="10" customFormat="1" x14ac:dyDescent="0.25">
      <c r="A246" s="2">
        <v>9309</v>
      </c>
      <c r="B246" s="2">
        <v>0.4</v>
      </c>
      <c r="C246" s="2" t="s">
        <v>13</v>
      </c>
      <c r="D246" s="2">
        <v>2.7</v>
      </c>
      <c r="E246" s="2">
        <v>9.0299999999999994</v>
      </c>
      <c r="F246" s="2">
        <v>9.43</v>
      </c>
      <c r="G246" s="2">
        <v>0.73</v>
      </c>
      <c r="H246" s="2">
        <v>0.55000000000000004</v>
      </c>
      <c r="I246" s="2">
        <v>0.75</v>
      </c>
      <c r="J246"/>
      <c r="K246"/>
    </row>
    <row r="247" spans="1:11" s="4" customFormat="1" x14ac:dyDescent="0.25">
      <c r="A247" s="2">
        <v>2875</v>
      </c>
      <c r="B247" s="2">
        <v>2.13</v>
      </c>
      <c r="C247" s="2" t="s">
        <v>13</v>
      </c>
      <c r="D247" s="2">
        <v>7.62</v>
      </c>
      <c r="E247" s="2">
        <v>5.84</v>
      </c>
      <c r="F247" s="2">
        <v>4.24</v>
      </c>
      <c r="G247" s="2">
        <v>0.52</v>
      </c>
      <c r="H247" s="2">
        <v>0.61</v>
      </c>
      <c r="I247" s="2">
        <v>0.39</v>
      </c>
      <c r="J247"/>
      <c r="K247"/>
    </row>
    <row r="248" spans="1:11" x14ac:dyDescent="0.25">
      <c r="A248" s="2">
        <v>3013</v>
      </c>
      <c r="B248" s="2">
        <v>3.11</v>
      </c>
      <c r="C248" s="2">
        <v>5.13</v>
      </c>
      <c r="D248" s="2">
        <v>11.8</v>
      </c>
      <c r="E248" s="2">
        <v>13.9</v>
      </c>
      <c r="F248" s="2">
        <v>12.25</v>
      </c>
      <c r="G248" s="2">
        <v>0.48</v>
      </c>
      <c r="H248" s="2">
        <v>0.43</v>
      </c>
      <c r="I248" s="2">
        <v>0.97</v>
      </c>
    </row>
    <row r="249" spans="1:11" x14ac:dyDescent="0.25">
      <c r="A249" s="2" t="s">
        <v>8</v>
      </c>
      <c r="B249" s="2">
        <f>AVERAGE(B241:B248)</f>
        <v>1.4449999999999998</v>
      </c>
      <c r="C249" s="2">
        <f t="shared" ref="C249" si="349">AVERAGE(C241:C248)</f>
        <v>2.3049999999999997</v>
      </c>
      <c r="D249" s="2">
        <f t="shared" ref="D249" si="350">AVERAGE(D241:D248)</f>
        <v>6.4812499999999993</v>
      </c>
      <c r="E249" s="2">
        <f t="shared" ref="E249" si="351">AVERAGE(E241:E248)</f>
        <v>7.9874999999999998</v>
      </c>
      <c r="F249" s="2">
        <f t="shared" ref="F249" si="352">AVERAGE(F241:F248)</f>
        <v>5.9812500000000002</v>
      </c>
      <c r="G249" s="2">
        <f t="shared" ref="G249" si="353">AVERAGE(G241:G248)</f>
        <v>0.47624999999999995</v>
      </c>
      <c r="H249" s="2">
        <f t="shared" ref="H249" si="354">AVERAGE(H241:H248)</f>
        <v>0.42</v>
      </c>
      <c r="I249" s="2">
        <f t="shared" ref="I249" si="355">AVERAGE(I241:I248)</f>
        <v>0.47</v>
      </c>
    </row>
    <row r="250" spans="1:11" x14ac:dyDescent="0.25">
      <c r="A250" s="2" t="s">
        <v>9</v>
      </c>
      <c r="B250" s="2">
        <f>STDEV(B241:B248)</f>
        <v>0.93745857051315673</v>
      </c>
      <c r="C250" s="2">
        <f t="shared" ref="C250:I250" si="356">STDEV(C241:C248)</f>
        <v>1.5822863204869089</v>
      </c>
      <c r="D250" s="2">
        <f t="shared" si="356"/>
        <v>3.4774680341552298</v>
      </c>
      <c r="E250" s="2">
        <f t="shared" si="356"/>
        <v>4.101208010191284</v>
      </c>
      <c r="F250" s="2">
        <f t="shared" si="356"/>
        <v>3.6747028548480722</v>
      </c>
      <c r="G250" s="2">
        <f t="shared" si="356"/>
        <v>0.14111165791670097</v>
      </c>
      <c r="H250" s="2">
        <f t="shared" si="356"/>
        <v>0.11489125293076059</v>
      </c>
      <c r="I250" s="2">
        <f t="shared" si="356"/>
        <v>0.25105491715672779</v>
      </c>
    </row>
    <row r="251" spans="1:11" x14ac:dyDescent="0.25">
      <c r="A251" s="2" t="s">
        <v>10</v>
      </c>
      <c r="B251" s="2">
        <f>COUNT(B241:B248)</f>
        <v>8</v>
      </c>
      <c r="C251" s="2">
        <f t="shared" ref="C251:I251" si="357">COUNT(C241:C248)</f>
        <v>6</v>
      </c>
      <c r="D251" s="2">
        <f t="shared" si="357"/>
        <v>8</v>
      </c>
      <c r="E251" s="2">
        <f t="shared" si="357"/>
        <v>8</v>
      </c>
      <c r="F251" s="2">
        <f t="shared" si="357"/>
        <v>8</v>
      </c>
      <c r="G251" s="2">
        <f t="shared" si="357"/>
        <v>8</v>
      </c>
      <c r="H251" s="2">
        <f t="shared" si="357"/>
        <v>8</v>
      </c>
      <c r="I251" s="2">
        <f t="shared" si="357"/>
        <v>8</v>
      </c>
    </row>
    <row r="252" spans="1:11" x14ac:dyDescent="0.25">
      <c r="A252" s="2" t="s">
        <v>11</v>
      </c>
      <c r="B252" s="2">
        <f>SQRT(B251)</f>
        <v>2.8284271247461903</v>
      </c>
      <c r="C252" s="2">
        <f t="shared" ref="C252" si="358">SQRT(C251)</f>
        <v>2.4494897427831779</v>
      </c>
      <c r="D252" s="2">
        <f t="shared" ref="D252" si="359">SQRT(D251)</f>
        <v>2.8284271247461903</v>
      </c>
      <c r="E252" s="2">
        <f t="shared" ref="E252" si="360">SQRT(E251)</f>
        <v>2.8284271247461903</v>
      </c>
      <c r="F252" s="2">
        <f t="shared" ref="F252" si="361">SQRT(F251)</f>
        <v>2.8284271247461903</v>
      </c>
      <c r="G252" s="2">
        <f t="shared" ref="G252" si="362">SQRT(G251)</f>
        <v>2.8284271247461903</v>
      </c>
      <c r="H252" s="2">
        <f t="shared" ref="H252" si="363">SQRT(H251)</f>
        <v>2.8284271247461903</v>
      </c>
      <c r="I252" s="2">
        <f t="shared" ref="I252" si="364">SQRT(I251)</f>
        <v>2.8284271247461903</v>
      </c>
    </row>
    <row r="253" spans="1:11" x14ac:dyDescent="0.25">
      <c r="A253" s="2" t="s">
        <v>12</v>
      </c>
      <c r="B253" s="2">
        <f>B250/B252</f>
        <v>0.33144165614565013</v>
      </c>
      <c r="C253" s="2">
        <f t="shared" ref="C253" si="365">C250/C252</f>
        <v>0.6459656853631367</v>
      </c>
      <c r="D253" s="2">
        <f t="shared" ref="D253" si="366">D250/D252</f>
        <v>1.2294706141553078</v>
      </c>
      <c r="E253" s="2">
        <f t="shared" ref="E253" si="367">E250/E252</f>
        <v>1.4499959975314221</v>
      </c>
      <c r="F253" s="2">
        <f t="shared" ref="F253" si="368">F250/F252</f>
        <v>1.2992036537543186</v>
      </c>
      <c r="G253" s="2">
        <f t="shared" ref="G253" si="369">G250/G252</f>
        <v>4.9890505108687803E-2</v>
      </c>
      <c r="H253" s="2">
        <f t="shared" ref="H253" si="370">H250/H252</f>
        <v>4.0620192023179805E-2</v>
      </c>
      <c r="I253" s="2">
        <f t="shared" ref="I253" si="371">I250/I252</f>
        <v>8.8761317185874558E-2</v>
      </c>
    </row>
    <row r="256" spans="1:11" x14ac:dyDescent="0.25">
      <c r="A256" s="2" t="s">
        <v>145</v>
      </c>
    </row>
    <row r="258" spans="1:9" x14ac:dyDescent="0.25">
      <c r="A258" s="2" t="s">
        <v>47</v>
      </c>
      <c r="B258" s="5" t="s">
        <v>0</v>
      </c>
      <c r="C258" s="5" t="s">
        <v>1</v>
      </c>
      <c r="D258" s="5" t="s">
        <v>2</v>
      </c>
      <c r="E258" s="5" t="s">
        <v>3</v>
      </c>
      <c r="F258" s="5" t="s">
        <v>4</v>
      </c>
      <c r="G258" s="5" t="s">
        <v>5</v>
      </c>
      <c r="H258" s="5" t="s">
        <v>6</v>
      </c>
      <c r="I258" s="5" t="s">
        <v>7</v>
      </c>
    </row>
    <row r="259" spans="1:9" x14ac:dyDescent="0.25">
      <c r="A259" s="2">
        <v>9920</v>
      </c>
      <c r="B259" s="2" t="s">
        <v>13</v>
      </c>
      <c r="C259" s="2" t="s">
        <v>13</v>
      </c>
      <c r="D259" s="2" t="s">
        <v>13</v>
      </c>
      <c r="E259" s="2" t="s">
        <v>13</v>
      </c>
      <c r="F259" s="2" t="s">
        <v>13</v>
      </c>
      <c r="G259" s="2" t="s">
        <v>13</v>
      </c>
      <c r="H259" s="2" t="s">
        <v>13</v>
      </c>
      <c r="I259" s="2" t="s">
        <v>13</v>
      </c>
    </row>
    <row r="260" spans="1:9" x14ac:dyDescent="0.25">
      <c r="A260" s="2">
        <v>9520</v>
      </c>
      <c r="B260" s="2">
        <v>24</v>
      </c>
      <c r="C260" s="2">
        <v>22</v>
      </c>
      <c r="D260" s="2">
        <v>24.5</v>
      </c>
      <c r="E260" s="2">
        <v>20.5</v>
      </c>
      <c r="F260" s="2">
        <v>22.5</v>
      </c>
      <c r="G260" s="2">
        <v>25.5</v>
      </c>
      <c r="H260" s="2">
        <v>24.5</v>
      </c>
      <c r="I260" s="2">
        <v>21.5</v>
      </c>
    </row>
    <row r="261" spans="1:9" x14ac:dyDescent="0.25">
      <c r="A261" s="2">
        <v>2878</v>
      </c>
      <c r="B261" s="2">
        <v>28.5</v>
      </c>
      <c r="C261" s="2">
        <v>29</v>
      </c>
      <c r="D261" s="2">
        <v>29</v>
      </c>
      <c r="E261" s="2">
        <v>29.5</v>
      </c>
      <c r="F261" s="2">
        <v>29.5</v>
      </c>
      <c r="G261" s="2">
        <v>33</v>
      </c>
      <c r="H261" s="2">
        <v>30</v>
      </c>
      <c r="I261" s="2">
        <v>32.5</v>
      </c>
    </row>
    <row r="262" spans="1:9" x14ac:dyDescent="0.25">
      <c r="A262" s="2">
        <v>2984</v>
      </c>
      <c r="B262" s="2">
        <v>29.5</v>
      </c>
      <c r="C262" s="2">
        <v>26</v>
      </c>
      <c r="D262" s="2">
        <v>27.5</v>
      </c>
      <c r="E262" s="2">
        <v>29</v>
      </c>
      <c r="F262" s="2">
        <v>27</v>
      </c>
      <c r="G262" s="2">
        <v>27.5</v>
      </c>
      <c r="H262" s="2">
        <v>28</v>
      </c>
      <c r="I262" s="2">
        <v>29</v>
      </c>
    </row>
    <row r="263" spans="1:9" x14ac:dyDescent="0.25">
      <c r="A263" s="2">
        <v>7654</v>
      </c>
      <c r="B263" s="2">
        <v>29.5</v>
      </c>
      <c r="C263" s="2">
        <v>28.5</v>
      </c>
      <c r="D263" s="2">
        <v>27.5</v>
      </c>
      <c r="E263" s="2">
        <v>29.5</v>
      </c>
      <c r="F263" s="2">
        <v>32.5</v>
      </c>
      <c r="G263" s="2">
        <v>32</v>
      </c>
      <c r="H263" s="2">
        <v>29</v>
      </c>
      <c r="I263" s="2">
        <v>30</v>
      </c>
    </row>
    <row r="264" spans="1:9" x14ac:dyDescent="0.25">
      <c r="A264" s="2" t="s">
        <v>8</v>
      </c>
      <c r="B264" s="2">
        <f>AVERAGE(B259:B263)</f>
        <v>27.875</v>
      </c>
      <c r="C264" s="2">
        <f t="shared" ref="C264" si="372">AVERAGE(C259:C263)</f>
        <v>26.375</v>
      </c>
      <c r="D264" s="2">
        <f t="shared" ref="D264" si="373">AVERAGE(D259:D263)</f>
        <v>27.125</v>
      </c>
      <c r="E264" s="2">
        <f t="shared" ref="E264" si="374">AVERAGE(E259:E263)</f>
        <v>27.125</v>
      </c>
      <c r="F264" s="2">
        <f t="shared" ref="F264" si="375">AVERAGE(F259:F263)</f>
        <v>27.875</v>
      </c>
      <c r="G264" s="2">
        <f t="shared" ref="G264" si="376">AVERAGE(G259:G263)</f>
        <v>29.5</v>
      </c>
      <c r="H264" s="2">
        <f t="shared" ref="H264" si="377">AVERAGE(H259:H263)</f>
        <v>27.875</v>
      </c>
      <c r="I264" s="2">
        <f t="shared" ref="I264" si="378">AVERAGE(I259:I263)</f>
        <v>28.25</v>
      </c>
    </row>
    <row r="265" spans="1:9" x14ac:dyDescent="0.25">
      <c r="A265" s="2" t="s">
        <v>9</v>
      </c>
      <c r="B265" s="2">
        <f>STDEV(B259:B263)</f>
        <v>2.6259918760981216</v>
      </c>
      <c r="C265" s="2">
        <f t="shared" ref="C265:I265" si="379">STDEV(C259:C263)</f>
        <v>3.1983068437325812</v>
      </c>
      <c r="D265" s="2">
        <f t="shared" si="379"/>
        <v>1.8874586088176875</v>
      </c>
      <c r="E265" s="2">
        <f t="shared" si="379"/>
        <v>4.4229515032385329</v>
      </c>
      <c r="F265" s="2">
        <f t="shared" si="379"/>
        <v>4.2303467154990182</v>
      </c>
      <c r="G265" s="2">
        <f t="shared" si="379"/>
        <v>3.5823642100341129</v>
      </c>
      <c r="H265" s="2">
        <f t="shared" si="379"/>
        <v>2.3935677693908453</v>
      </c>
      <c r="I265" s="2">
        <f t="shared" si="379"/>
        <v>4.7346242371139304</v>
      </c>
    </row>
    <row r="266" spans="1:9" x14ac:dyDescent="0.25">
      <c r="A266" s="2" t="s">
        <v>10</v>
      </c>
      <c r="B266" s="2">
        <f>COUNT(B259:B263)</f>
        <v>4</v>
      </c>
      <c r="C266" s="2">
        <f>COUNT(C259:C263)</f>
        <v>4</v>
      </c>
      <c r="D266" s="2">
        <f t="shared" ref="D266:I266" si="380">COUNT(D259:D263)</f>
        <v>4</v>
      </c>
      <c r="E266" s="2">
        <f t="shared" si="380"/>
        <v>4</v>
      </c>
      <c r="F266" s="2">
        <f t="shared" si="380"/>
        <v>4</v>
      </c>
      <c r="G266" s="2">
        <f t="shared" si="380"/>
        <v>4</v>
      </c>
      <c r="H266" s="2">
        <f t="shared" si="380"/>
        <v>4</v>
      </c>
      <c r="I266" s="2">
        <f t="shared" si="380"/>
        <v>4</v>
      </c>
    </row>
    <row r="267" spans="1:9" x14ac:dyDescent="0.25">
      <c r="A267" s="2" t="s">
        <v>11</v>
      </c>
      <c r="B267" s="2">
        <f>SQRT(B266)</f>
        <v>2</v>
      </c>
      <c r="C267" s="2">
        <f t="shared" ref="C267" si="381">SQRT(C266)</f>
        <v>2</v>
      </c>
      <c r="D267" s="2">
        <f t="shared" ref="D267" si="382">SQRT(D266)</f>
        <v>2</v>
      </c>
      <c r="E267" s="2">
        <f t="shared" ref="E267" si="383">SQRT(E266)</f>
        <v>2</v>
      </c>
      <c r="F267" s="2">
        <f t="shared" ref="F267" si="384">SQRT(F266)</f>
        <v>2</v>
      </c>
      <c r="G267" s="2">
        <f t="shared" ref="G267" si="385">SQRT(G266)</f>
        <v>2</v>
      </c>
      <c r="H267" s="2">
        <f t="shared" ref="H267" si="386">SQRT(H266)</f>
        <v>2</v>
      </c>
      <c r="I267" s="2">
        <f t="shared" ref="I267" si="387">SQRT(I266)</f>
        <v>2</v>
      </c>
    </row>
    <row r="268" spans="1:9" x14ac:dyDescent="0.25">
      <c r="A268" s="2" t="s">
        <v>12</v>
      </c>
      <c r="B268" s="2">
        <f>B265/B267</f>
        <v>1.3129959380490608</v>
      </c>
      <c r="C268" s="2">
        <f t="shared" ref="C268" si="388">C265/C267</f>
        <v>1.5991534218662906</v>
      </c>
      <c r="D268" s="2">
        <f t="shared" ref="D268" si="389">D265/D267</f>
        <v>0.94372930440884373</v>
      </c>
      <c r="E268" s="2">
        <f t="shared" ref="E268" si="390">E265/E267</f>
        <v>2.2114757516192665</v>
      </c>
      <c r="F268" s="2">
        <f t="shared" ref="F268" si="391">F265/F267</f>
        <v>2.1151733577495091</v>
      </c>
      <c r="G268" s="2">
        <f t="shared" ref="G268" si="392">G265/G267</f>
        <v>1.7911821050170564</v>
      </c>
      <c r="H268" s="2">
        <f t="shared" ref="H268" si="393">H265/H267</f>
        <v>1.1967838846954226</v>
      </c>
      <c r="I268" s="2">
        <f t="shared" ref="I268" si="394">I265/I267</f>
        <v>2.3673121185569652</v>
      </c>
    </row>
    <row r="270" spans="1:9" x14ac:dyDescent="0.25">
      <c r="A270" s="2" t="s">
        <v>48</v>
      </c>
      <c r="B270" s="5" t="s">
        <v>0</v>
      </c>
      <c r="C270" s="5" t="s">
        <v>1</v>
      </c>
      <c r="D270" s="5" t="s">
        <v>2</v>
      </c>
      <c r="E270" s="5" t="s">
        <v>3</v>
      </c>
      <c r="F270" s="5" t="s">
        <v>4</v>
      </c>
      <c r="G270" s="5" t="s">
        <v>5</v>
      </c>
      <c r="H270" s="5" t="s">
        <v>6</v>
      </c>
      <c r="I270" s="5" t="s">
        <v>7</v>
      </c>
    </row>
    <row r="271" spans="1:9" x14ac:dyDescent="0.25">
      <c r="A271" s="2">
        <v>9913</v>
      </c>
      <c r="B271" s="2">
        <v>28.5</v>
      </c>
      <c r="C271" s="2">
        <v>25</v>
      </c>
      <c r="D271" s="2">
        <v>24.5</v>
      </c>
      <c r="E271" s="2">
        <v>24</v>
      </c>
      <c r="F271" s="2">
        <v>21.5</v>
      </c>
      <c r="G271" s="2" t="s">
        <v>13</v>
      </c>
      <c r="H271" s="2" t="s">
        <v>13</v>
      </c>
      <c r="I271" s="2">
        <v>18.5</v>
      </c>
    </row>
    <row r="272" spans="1:9" x14ac:dyDescent="0.25">
      <c r="A272" s="2">
        <v>9934</v>
      </c>
      <c r="B272" s="2">
        <v>26</v>
      </c>
      <c r="C272" s="2">
        <v>31</v>
      </c>
      <c r="D272" s="2">
        <v>34</v>
      </c>
      <c r="E272" s="2">
        <v>30</v>
      </c>
      <c r="F272" s="2" t="s">
        <v>13</v>
      </c>
      <c r="G272" s="2" t="s">
        <v>13</v>
      </c>
      <c r="H272" s="2" t="s">
        <v>13</v>
      </c>
      <c r="I272" s="2">
        <v>21</v>
      </c>
    </row>
    <row r="273" spans="1:9" x14ac:dyDescent="0.25">
      <c r="A273" s="2">
        <v>9414</v>
      </c>
      <c r="B273" s="2">
        <v>25.5</v>
      </c>
      <c r="C273" s="2">
        <v>31.5</v>
      </c>
      <c r="D273" s="2">
        <v>22.5</v>
      </c>
      <c r="E273" s="2">
        <v>21.5</v>
      </c>
      <c r="F273" s="2" t="s">
        <v>13</v>
      </c>
      <c r="G273" s="2" t="s">
        <v>13</v>
      </c>
      <c r="H273" s="2" t="s">
        <v>13</v>
      </c>
      <c r="I273" s="2" t="s">
        <v>13</v>
      </c>
    </row>
    <row r="274" spans="1:9" x14ac:dyDescent="0.25">
      <c r="A274" s="2">
        <v>2877</v>
      </c>
      <c r="B274" s="2">
        <v>29.5</v>
      </c>
      <c r="C274" s="2">
        <v>30.5</v>
      </c>
      <c r="D274" s="2">
        <v>28.5</v>
      </c>
      <c r="E274" s="2">
        <v>30.5</v>
      </c>
      <c r="F274" s="2">
        <v>28.5</v>
      </c>
      <c r="G274" s="2">
        <v>25</v>
      </c>
      <c r="H274" s="2">
        <v>24</v>
      </c>
      <c r="I274" s="2" t="s">
        <v>13</v>
      </c>
    </row>
    <row r="275" spans="1:9" x14ac:dyDescent="0.25">
      <c r="A275" s="2">
        <v>2880</v>
      </c>
      <c r="B275" s="2">
        <v>31</v>
      </c>
      <c r="C275" s="2">
        <v>29.5</v>
      </c>
      <c r="D275" s="2">
        <v>31</v>
      </c>
      <c r="E275" s="2">
        <v>27</v>
      </c>
      <c r="F275" s="2">
        <v>26</v>
      </c>
      <c r="G275" s="2">
        <v>18.5</v>
      </c>
      <c r="H275" s="2">
        <v>20</v>
      </c>
      <c r="I275" s="2">
        <v>17.5</v>
      </c>
    </row>
    <row r="276" spans="1:9" x14ac:dyDescent="0.25">
      <c r="A276" s="2" t="s">
        <v>8</v>
      </c>
      <c r="B276" s="2">
        <f>AVERAGE(B271:B275)</f>
        <v>28.1</v>
      </c>
      <c r="C276" s="2">
        <f t="shared" ref="C276" si="395">AVERAGE(C271:C275)</f>
        <v>29.5</v>
      </c>
      <c r="D276" s="2">
        <f t="shared" ref="D276" si="396">AVERAGE(D271:D275)</f>
        <v>28.1</v>
      </c>
      <c r="E276" s="2">
        <f t="shared" ref="E276" si="397">AVERAGE(E271:E275)</f>
        <v>26.6</v>
      </c>
      <c r="F276" s="2">
        <f t="shared" ref="F276" si="398">AVERAGE(F271:F275)</f>
        <v>25.333333333333332</v>
      </c>
      <c r="G276" s="2">
        <f t="shared" ref="G276" si="399">AVERAGE(G271:G275)</f>
        <v>21.75</v>
      </c>
      <c r="H276" s="2">
        <f t="shared" ref="H276" si="400">AVERAGE(H271:H275)</f>
        <v>22</v>
      </c>
      <c r="I276" s="2">
        <f t="shared" ref="I276" si="401">AVERAGE(I271:I275)</f>
        <v>19</v>
      </c>
    </row>
    <row r="277" spans="1:9" x14ac:dyDescent="0.25">
      <c r="A277" s="2" t="s">
        <v>9</v>
      </c>
      <c r="B277" s="2">
        <f>STDEV(B271:B275)</f>
        <v>2.329162939770423</v>
      </c>
      <c r="C277" s="2">
        <f t="shared" ref="C277:I277" si="402">STDEV(C271:C275)</f>
        <v>2.6220221204253789</v>
      </c>
      <c r="D277" s="2">
        <f t="shared" si="402"/>
        <v>4.6824139073772573</v>
      </c>
      <c r="E277" s="2">
        <f t="shared" si="402"/>
        <v>3.8632887544163657</v>
      </c>
      <c r="F277" s="2">
        <f t="shared" si="402"/>
        <v>3.5472994422987991</v>
      </c>
      <c r="G277" s="2">
        <f t="shared" si="402"/>
        <v>4.5961940777125587</v>
      </c>
      <c r="H277" s="2">
        <f t="shared" si="402"/>
        <v>2.8284271247461903</v>
      </c>
      <c r="I277" s="2">
        <f t="shared" si="402"/>
        <v>1.8027756377319946</v>
      </c>
    </row>
    <row r="278" spans="1:9" x14ac:dyDescent="0.25">
      <c r="A278" s="2" t="s">
        <v>10</v>
      </c>
      <c r="B278" s="2">
        <f>COUNT(B271:B275)</f>
        <v>5</v>
      </c>
      <c r="C278" s="2">
        <f>COUNT(C271:C275)</f>
        <v>5</v>
      </c>
      <c r="D278" s="2">
        <f t="shared" ref="D278:I278" si="403">COUNT(D271:D275)</f>
        <v>5</v>
      </c>
      <c r="E278" s="2">
        <f t="shared" si="403"/>
        <v>5</v>
      </c>
      <c r="F278" s="2">
        <f t="shared" si="403"/>
        <v>3</v>
      </c>
      <c r="G278" s="2">
        <f t="shared" si="403"/>
        <v>2</v>
      </c>
      <c r="H278" s="2">
        <f t="shared" si="403"/>
        <v>2</v>
      </c>
      <c r="I278" s="2">
        <f t="shared" si="403"/>
        <v>3</v>
      </c>
    </row>
    <row r="279" spans="1:9" x14ac:dyDescent="0.25">
      <c r="A279" s="2" t="s">
        <v>11</v>
      </c>
      <c r="B279" s="2">
        <f>SQRT(B278)</f>
        <v>2.2360679774997898</v>
      </c>
      <c r="C279" s="2">
        <f t="shared" ref="C279" si="404">SQRT(C278)</f>
        <v>2.2360679774997898</v>
      </c>
      <c r="D279" s="2">
        <f t="shared" ref="D279" si="405">SQRT(D278)</f>
        <v>2.2360679774997898</v>
      </c>
      <c r="E279" s="2">
        <f t="shared" ref="E279" si="406">SQRT(E278)</f>
        <v>2.2360679774997898</v>
      </c>
      <c r="F279" s="2">
        <f t="shared" ref="F279" si="407">SQRT(F278)</f>
        <v>1.7320508075688772</v>
      </c>
      <c r="G279" s="2">
        <f t="shared" ref="G279" si="408">SQRT(G278)</f>
        <v>1.4142135623730951</v>
      </c>
      <c r="H279" s="2">
        <f t="shared" ref="H279" si="409">SQRT(H278)</f>
        <v>1.4142135623730951</v>
      </c>
      <c r="I279" s="2">
        <f t="shared" ref="I279" si="410">SQRT(I278)</f>
        <v>1.7320508075688772</v>
      </c>
    </row>
    <row r="280" spans="1:9" x14ac:dyDescent="0.25">
      <c r="A280" s="2" t="s">
        <v>12</v>
      </c>
      <c r="B280" s="2">
        <f>B277/B279</f>
        <v>1.0416333327999827</v>
      </c>
      <c r="C280" s="2">
        <f t="shared" ref="C280" si="411">C277/C279</f>
        <v>1.1726039399558574</v>
      </c>
      <c r="D280" s="2">
        <f t="shared" ref="D280" si="412">D277/D279</f>
        <v>2.0940391591371901</v>
      </c>
      <c r="E280" s="2">
        <f t="shared" ref="E280" si="413">E277/E279</f>
        <v>1.7277152543170968</v>
      </c>
      <c r="F280" s="2">
        <f t="shared" ref="F280" si="414">F277/F279</f>
        <v>2.0480342879074209</v>
      </c>
      <c r="G280" s="2">
        <f t="shared" ref="G280" si="415">G277/G279</f>
        <v>3.2499999999999996</v>
      </c>
      <c r="H280" s="2">
        <f t="shared" ref="H280" si="416">H277/H279</f>
        <v>2</v>
      </c>
      <c r="I280" s="2">
        <f t="shared" ref="I280" si="417">I277/I279</f>
        <v>1.0408329997330663</v>
      </c>
    </row>
    <row r="282" spans="1:9" x14ac:dyDescent="0.25">
      <c r="A282" s="2" t="s">
        <v>49</v>
      </c>
      <c r="B282" s="5" t="s">
        <v>0</v>
      </c>
      <c r="C282" s="5" t="s">
        <v>1</v>
      </c>
      <c r="D282" s="5" t="s">
        <v>2</v>
      </c>
      <c r="E282" s="5" t="s">
        <v>3</v>
      </c>
      <c r="F282" s="5" t="s">
        <v>4</v>
      </c>
      <c r="G282" s="5" t="s">
        <v>5</v>
      </c>
      <c r="H282" s="5" t="s">
        <v>6</v>
      </c>
      <c r="I282" s="5" t="s">
        <v>7</v>
      </c>
    </row>
    <row r="283" spans="1:9" x14ac:dyDescent="0.25">
      <c r="A283" s="2">
        <v>9938</v>
      </c>
      <c r="B283" s="2">
        <v>25</v>
      </c>
      <c r="C283" s="2">
        <v>27.5</v>
      </c>
      <c r="D283" s="2">
        <v>31</v>
      </c>
      <c r="E283" s="2">
        <v>28.5</v>
      </c>
      <c r="F283" s="2">
        <v>23</v>
      </c>
      <c r="G283" s="2">
        <v>25.5</v>
      </c>
      <c r="H283" s="2">
        <v>21.5</v>
      </c>
      <c r="I283" s="2">
        <v>23</v>
      </c>
    </row>
    <row r="284" spans="1:9" x14ac:dyDescent="0.25">
      <c r="A284" s="2">
        <v>2820</v>
      </c>
      <c r="B284" s="2">
        <v>23.5</v>
      </c>
      <c r="C284" s="2">
        <v>24.5</v>
      </c>
      <c r="D284" s="2">
        <v>19.5</v>
      </c>
      <c r="E284" s="2">
        <v>20</v>
      </c>
      <c r="F284" s="2">
        <v>23</v>
      </c>
      <c r="G284" s="2">
        <v>29.5</v>
      </c>
      <c r="H284" s="2">
        <v>26</v>
      </c>
      <c r="I284" s="2">
        <v>23.5</v>
      </c>
    </row>
    <row r="285" spans="1:9" x14ac:dyDescent="0.25">
      <c r="A285" s="2">
        <v>2821</v>
      </c>
      <c r="B285" s="2">
        <v>20</v>
      </c>
      <c r="C285" s="2">
        <v>16.5</v>
      </c>
      <c r="D285" s="2">
        <v>19</v>
      </c>
      <c r="E285" s="2">
        <v>26</v>
      </c>
      <c r="F285" s="2">
        <v>25.5</v>
      </c>
      <c r="G285" s="2">
        <v>25.5</v>
      </c>
      <c r="H285" s="2">
        <v>22.5</v>
      </c>
      <c r="I285" s="2">
        <v>22.5</v>
      </c>
    </row>
    <row r="286" spans="1:9" x14ac:dyDescent="0.25">
      <c r="A286" s="2">
        <v>2890</v>
      </c>
      <c r="B286" s="2">
        <v>27.5</v>
      </c>
      <c r="C286" s="2">
        <v>27</v>
      </c>
      <c r="D286" s="2">
        <v>27</v>
      </c>
      <c r="E286" s="2">
        <v>22.5</v>
      </c>
      <c r="F286" s="2">
        <v>28.5</v>
      </c>
      <c r="G286" s="2">
        <v>25</v>
      </c>
      <c r="H286" s="2">
        <v>21</v>
      </c>
      <c r="I286" s="2" t="s">
        <v>13</v>
      </c>
    </row>
    <row r="287" spans="1:9" x14ac:dyDescent="0.25">
      <c r="A287" s="2">
        <v>3012</v>
      </c>
      <c r="B287" s="2">
        <v>28</v>
      </c>
      <c r="C287" s="2">
        <v>29.5</v>
      </c>
      <c r="D287" s="2">
        <v>30.5</v>
      </c>
      <c r="E287" s="2">
        <v>28.5</v>
      </c>
      <c r="F287" s="2" t="s">
        <v>13</v>
      </c>
      <c r="G287" s="2" t="s">
        <v>13</v>
      </c>
      <c r="H287" s="2" t="s">
        <v>13</v>
      </c>
      <c r="I287" s="2" t="s">
        <v>13</v>
      </c>
    </row>
    <row r="288" spans="1:9" x14ac:dyDescent="0.25">
      <c r="A288" s="2" t="s">
        <v>8</v>
      </c>
      <c r="B288" s="2">
        <f>AVERAGE(B283:B287)</f>
        <v>24.8</v>
      </c>
      <c r="C288" s="2">
        <f t="shared" ref="C288" si="418">AVERAGE(C283:C287)</f>
        <v>25</v>
      </c>
      <c r="D288" s="2">
        <f t="shared" ref="D288" si="419">AVERAGE(D283:D287)</f>
        <v>25.4</v>
      </c>
      <c r="E288" s="2">
        <f t="shared" ref="E288" si="420">AVERAGE(E283:E287)</f>
        <v>25.1</v>
      </c>
      <c r="F288" s="2">
        <f t="shared" ref="F288" si="421">AVERAGE(F283:F287)</f>
        <v>25</v>
      </c>
      <c r="G288" s="2">
        <f t="shared" ref="G288" si="422">AVERAGE(G283:G287)</f>
        <v>26.375</v>
      </c>
      <c r="H288" s="2">
        <f t="shared" ref="H288" si="423">AVERAGE(H283:H287)</f>
        <v>22.75</v>
      </c>
      <c r="I288" s="2">
        <f t="shared" ref="I288" si="424">AVERAGE(I283:I287)</f>
        <v>23</v>
      </c>
    </row>
    <row r="289" spans="1:9" x14ac:dyDescent="0.25">
      <c r="A289" s="2" t="s">
        <v>9</v>
      </c>
      <c r="B289" s="2">
        <f>STDEV(B283:B287)</f>
        <v>3.2519225083018268</v>
      </c>
      <c r="C289" s="2">
        <f t="shared" ref="C289:I289" si="425">STDEV(C283:C287)</f>
        <v>5.0744457825461096</v>
      </c>
      <c r="D289" s="2">
        <f t="shared" si="425"/>
        <v>5.8245171473693809</v>
      </c>
      <c r="E289" s="2">
        <f t="shared" si="425"/>
        <v>3.7649701194033338</v>
      </c>
      <c r="F289" s="2">
        <f t="shared" si="425"/>
        <v>2.6140645235596871</v>
      </c>
      <c r="G289" s="2">
        <f t="shared" si="425"/>
        <v>2.0966242709015206</v>
      </c>
      <c r="H289" s="2">
        <f t="shared" si="425"/>
        <v>2.2546248764114472</v>
      </c>
      <c r="I289" s="2">
        <f t="shared" si="425"/>
        <v>0.5</v>
      </c>
    </row>
    <row r="290" spans="1:9" x14ac:dyDescent="0.25">
      <c r="A290" s="2" t="s">
        <v>10</v>
      </c>
      <c r="B290" s="2">
        <f>COUNT(B283:B287)</f>
        <v>5</v>
      </c>
      <c r="C290" s="2">
        <f>COUNT(C283:C287)</f>
        <v>5</v>
      </c>
      <c r="D290" s="2">
        <f t="shared" ref="D290:I290" si="426">COUNT(D283:D287)</f>
        <v>5</v>
      </c>
      <c r="E290" s="2">
        <f t="shared" si="426"/>
        <v>5</v>
      </c>
      <c r="F290" s="2">
        <f t="shared" si="426"/>
        <v>4</v>
      </c>
      <c r="G290" s="2">
        <f t="shared" si="426"/>
        <v>4</v>
      </c>
      <c r="H290" s="2">
        <f t="shared" si="426"/>
        <v>4</v>
      </c>
      <c r="I290" s="2">
        <f t="shared" si="426"/>
        <v>3</v>
      </c>
    </row>
    <row r="291" spans="1:9" x14ac:dyDescent="0.25">
      <c r="A291" s="2" t="s">
        <v>11</v>
      </c>
      <c r="B291" s="2">
        <f>SQRT(B290)</f>
        <v>2.2360679774997898</v>
      </c>
      <c r="C291" s="2">
        <f t="shared" ref="C291" si="427">SQRT(C290)</f>
        <v>2.2360679774997898</v>
      </c>
      <c r="D291" s="2">
        <f t="shared" ref="D291" si="428">SQRT(D290)</f>
        <v>2.2360679774997898</v>
      </c>
      <c r="E291" s="2">
        <f t="shared" ref="E291" si="429">SQRT(E290)</f>
        <v>2.2360679774997898</v>
      </c>
      <c r="F291" s="2">
        <f t="shared" ref="F291" si="430">SQRT(F290)</f>
        <v>2</v>
      </c>
      <c r="G291" s="2">
        <f t="shared" ref="G291" si="431">SQRT(G290)</f>
        <v>2</v>
      </c>
      <c r="H291" s="2">
        <f t="shared" ref="H291" si="432">SQRT(H290)</f>
        <v>2</v>
      </c>
      <c r="I291" s="2">
        <f t="shared" ref="I291" si="433">SQRT(I290)</f>
        <v>1.7320508075688772</v>
      </c>
    </row>
    <row r="292" spans="1:9" x14ac:dyDescent="0.25">
      <c r="A292" s="2" t="s">
        <v>12</v>
      </c>
      <c r="B292" s="2">
        <f>B289/B291</f>
        <v>1.4543039572249017</v>
      </c>
      <c r="C292" s="2">
        <f t="shared" ref="C292" si="434">C289/C291</f>
        <v>2.2693611435820431</v>
      </c>
      <c r="D292" s="2">
        <f t="shared" ref="D292" si="435">D289/D291</f>
        <v>2.6048032555262193</v>
      </c>
      <c r="E292" s="2">
        <f t="shared" ref="E292" si="436">E289/E291</f>
        <v>1.6837458240482708</v>
      </c>
      <c r="F292" s="2">
        <f t="shared" ref="F292" si="437">F289/F291</f>
        <v>1.3070322617798436</v>
      </c>
      <c r="G292" s="2">
        <f t="shared" ref="G292" si="438">G289/G291</f>
        <v>1.0483121354507603</v>
      </c>
      <c r="H292" s="2">
        <f t="shared" ref="H292" si="439">H289/H291</f>
        <v>1.1273124382057236</v>
      </c>
      <c r="I292" s="2">
        <f t="shared" ref="I292" si="440">I289/I291</f>
        <v>0.28867513459481292</v>
      </c>
    </row>
    <row r="294" spans="1:9" x14ac:dyDescent="0.25">
      <c r="A294" s="2" t="s">
        <v>50</v>
      </c>
      <c r="B294" s="14" t="s">
        <v>0</v>
      </c>
      <c r="C294" s="14" t="s">
        <v>1</v>
      </c>
      <c r="D294" s="14" t="s">
        <v>2</v>
      </c>
      <c r="E294" s="14" t="s">
        <v>3</v>
      </c>
      <c r="F294" s="14" t="s">
        <v>4</v>
      </c>
      <c r="G294" s="14" t="s">
        <v>5</v>
      </c>
      <c r="H294" s="14" t="s">
        <v>6</v>
      </c>
      <c r="I294" s="14" t="s">
        <v>7</v>
      </c>
    </row>
    <row r="295" spans="1:9" x14ac:dyDescent="0.25">
      <c r="A295" s="2">
        <v>9935</v>
      </c>
      <c r="B295" s="2">
        <v>24.5</v>
      </c>
      <c r="C295" s="2">
        <v>32.5</v>
      </c>
      <c r="D295" s="2">
        <v>29.5</v>
      </c>
      <c r="E295" s="2">
        <v>29</v>
      </c>
      <c r="F295" s="2">
        <v>41</v>
      </c>
      <c r="G295" s="2" t="s">
        <v>13</v>
      </c>
      <c r="H295" s="2" t="s">
        <v>13</v>
      </c>
      <c r="I295" s="2" t="s">
        <v>13</v>
      </c>
    </row>
    <row r="296" spans="1:9" x14ac:dyDescent="0.25">
      <c r="A296" s="2">
        <v>2819</v>
      </c>
      <c r="B296" s="2">
        <v>33</v>
      </c>
      <c r="C296" s="2">
        <v>26</v>
      </c>
      <c r="D296" s="2">
        <v>33</v>
      </c>
      <c r="E296" s="2">
        <v>34</v>
      </c>
      <c r="F296" s="2">
        <v>41</v>
      </c>
      <c r="G296" s="2">
        <v>51.5</v>
      </c>
      <c r="H296" s="2">
        <v>38</v>
      </c>
      <c r="I296" s="2" t="s">
        <v>13</v>
      </c>
    </row>
    <row r="297" spans="1:9" x14ac:dyDescent="0.25">
      <c r="A297" s="2">
        <v>9333</v>
      </c>
      <c r="B297" s="2">
        <v>29.5</v>
      </c>
      <c r="C297" s="2">
        <v>30.5</v>
      </c>
      <c r="D297" s="2">
        <v>30</v>
      </c>
      <c r="E297" s="2">
        <v>30</v>
      </c>
      <c r="F297" s="2">
        <v>44.5</v>
      </c>
      <c r="G297" s="2" t="s">
        <v>13</v>
      </c>
      <c r="H297" s="2" t="s">
        <v>13</v>
      </c>
      <c r="I297" s="2" t="s">
        <v>13</v>
      </c>
    </row>
    <row r="298" spans="1:9" x14ac:dyDescent="0.25">
      <c r="A298" s="2">
        <v>2882</v>
      </c>
      <c r="B298" s="2">
        <v>29</v>
      </c>
      <c r="C298" s="2">
        <v>31</v>
      </c>
      <c r="D298" s="2">
        <v>32</v>
      </c>
      <c r="E298" s="2">
        <v>32.5</v>
      </c>
      <c r="F298" s="2" t="s">
        <v>13</v>
      </c>
      <c r="G298" s="2" t="s">
        <v>13</v>
      </c>
      <c r="H298" s="2" t="s">
        <v>13</v>
      </c>
      <c r="I298" s="2" t="s">
        <v>13</v>
      </c>
    </row>
    <row r="299" spans="1:9" x14ac:dyDescent="0.25">
      <c r="A299" s="2">
        <v>3006</v>
      </c>
      <c r="B299" s="2">
        <v>28</v>
      </c>
      <c r="C299" s="2">
        <v>32</v>
      </c>
      <c r="D299" s="2">
        <v>30</v>
      </c>
      <c r="E299" s="2">
        <v>31.5</v>
      </c>
      <c r="F299" s="2">
        <v>52.5</v>
      </c>
      <c r="G299" s="2">
        <v>51.5</v>
      </c>
      <c r="H299" s="2" t="s">
        <v>13</v>
      </c>
      <c r="I299" s="2" t="s">
        <v>13</v>
      </c>
    </row>
    <row r="300" spans="1:9" x14ac:dyDescent="0.25">
      <c r="A300" s="2">
        <v>2970</v>
      </c>
      <c r="B300" s="2">
        <v>29</v>
      </c>
      <c r="C300" s="2">
        <v>38.5</v>
      </c>
      <c r="D300" s="2">
        <v>35</v>
      </c>
      <c r="E300" s="2">
        <v>33.5</v>
      </c>
      <c r="F300" s="2">
        <v>49</v>
      </c>
      <c r="G300" s="2">
        <v>49</v>
      </c>
      <c r="H300" s="2" t="s">
        <v>13</v>
      </c>
      <c r="I300" s="2" t="s">
        <v>13</v>
      </c>
    </row>
    <row r="301" spans="1:9" x14ac:dyDescent="0.25">
      <c r="A301" s="2" t="s">
        <v>8</v>
      </c>
      <c r="B301" s="2">
        <f>AVERAGE(B295:B300)</f>
        <v>28.833333333333332</v>
      </c>
      <c r="C301" s="2">
        <f t="shared" ref="C301" si="441">AVERAGE(C295:C300)</f>
        <v>31.75</v>
      </c>
      <c r="D301" s="2">
        <f t="shared" ref="D301" si="442">AVERAGE(D295:D300)</f>
        <v>31.583333333333332</v>
      </c>
      <c r="E301" s="2">
        <f t="shared" ref="E301" si="443">AVERAGE(E295:E300)</f>
        <v>31.75</v>
      </c>
      <c r="F301" s="2">
        <f t="shared" ref="F301" si="444">AVERAGE(F295:F300)</f>
        <v>45.6</v>
      </c>
      <c r="G301" s="2">
        <f t="shared" ref="G301" si="445">AVERAGE(G295:G300)</f>
        <v>50.666666666666664</v>
      </c>
      <c r="H301" s="2">
        <f t="shared" ref="H301" si="446">AVERAGE(H295:H300)</f>
        <v>38</v>
      </c>
      <c r="I301" s="2" t="e">
        <f t="shared" ref="I301" si="447">AVERAGE(I295:I300)</f>
        <v>#DIV/0!</v>
      </c>
    </row>
    <row r="302" spans="1:9" x14ac:dyDescent="0.25">
      <c r="A302" s="2" t="s">
        <v>9</v>
      </c>
      <c r="B302" s="2">
        <f>STDEV(B295:B300)</f>
        <v>2.7325202042558927</v>
      </c>
      <c r="C302" s="2">
        <f t="shared" ref="C302:I302" si="448">STDEV(C295:C300)</f>
        <v>4.0342285507888613</v>
      </c>
      <c r="D302" s="2">
        <f t="shared" si="448"/>
        <v>2.1544527534078504</v>
      </c>
      <c r="E302" s="2">
        <f t="shared" si="448"/>
        <v>1.9685019685029528</v>
      </c>
      <c r="F302" s="2">
        <f t="shared" si="448"/>
        <v>5.067050424063293</v>
      </c>
      <c r="G302" s="2">
        <f t="shared" si="448"/>
        <v>1.4433756729740643</v>
      </c>
      <c r="H302" s="2" t="e">
        <f t="shared" si="448"/>
        <v>#DIV/0!</v>
      </c>
      <c r="I302" s="2" t="e">
        <f t="shared" si="448"/>
        <v>#DIV/0!</v>
      </c>
    </row>
    <row r="303" spans="1:9" x14ac:dyDescent="0.25">
      <c r="A303" s="2" t="s">
        <v>10</v>
      </c>
      <c r="B303" s="2">
        <f>COUNT(B295:B300)</f>
        <v>6</v>
      </c>
      <c r="C303" s="2">
        <f t="shared" ref="C303:I303" si="449">COUNT(C295:C300)</f>
        <v>6</v>
      </c>
      <c r="D303" s="2">
        <f t="shared" si="449"/>
        <v>6</v>
      </c>
      <c r="E303" s="2">
        <f t="shared" si="449"/>
        <v>6</v>
      </c>
      <c r="F303" s="2">
        <f t="shared" si="449"/>
        <v>5</v>
      </c>
      <c r="G303" s="2">
        <f t="shared" si="449"/>
        <v>3</v>
      </c>
      <c r="H303" s="2">
        <f t="shared" si="449"/>
        <v>1</v>
      </c>
      <c r="I303" s="2">
        <f t="shared" si="449"/>
        <v>0</v>
      </c>
    </row>
    <row r="304" spans="1:9" x14ac:dyDescent="0.25">
      <c r="A304" s="2" t="s">
        <v>11</v>
      </c>
      <c r="B304" s="2">
        <f>SQRT(B303)</f>
        <v>2.4494897427831779</v>
      </c>
      <c r="C304" s="2">
        <f t="shared" ref="C304" si="450">SQRT(C303)</f>
        <v>2.4494897427831779</v>
      </c>
      <c r="D304" s="2">
        <f t="shared" ref="D304" si="451">SQRT(D303)</f>
        <v>2.4494897427831779</v>
      </c>
      <c r="E304" s="2">
        <f t="shared" ref="E304" si="452">SQRT(E303)</f>
        <v>2.4494897427831779</v>
      </c>
      <c r="F304" s="2">
        <f t="shared" ref="F304" si="453">SQRT(F303)</f>
        <v>2.2360679774997898</v>
      </c>
      <c r="G304" s="2">
        <f t="shared" ref="G304" si="454">SQRT(G303)</f>
        <v>1.7320508075688772</v>
      </c>
      <c r="H304" s="2">
        <f t="shared" ref="H304" si="455">SQRT(H303)</f>
        <v>1</v>
      </c>
      <c r="I304" s="2">
        <f t="shared" ref="I304" si="456">SQRT(I303)</f>
        <v>0</v>
      </c>
    </row>
    <row r="305" spans="1:9" x14ac:dyDescent="0.25">
      <c r="A305" s="2" t="s">
        <v>12</v>
      </c>
      <c r="B305" s="2">
        <f>B302/B304</f>
        <v>1.1155467020454342</v>
      </c>
      <c r="C305" s="2">
        <f t="shared" ref="C305" si="457">C302/C304</f>
        <v>1.6469669092000603</v>
      </c>
      <c r="D305" s="2">
        <f t="shared" ref="D305" si="458">D302/D304</f>
        <v>0.87955165346391762</v>
      </c>
      <c r="E305" s="2">
        <f t="shared" ref="E305" si="459">E302/E304</f>
        <v>0.80363756341607961</v>
      </c>
      <c r="F305" s="2">
        <f t="shared" ref="F305" si="460">F302/F304</f>
        <v>2.2660538387249316</v>
      </c>
      <c r="G305" s="2">
        <f t="shared" ref="G305" si="461">G302/G304</f>
        <v>0.83333333333333337</v>
      </c>
      <c r="H305" s="2" t="e">
        <f t="shared" ref="H305" si="462">H302/H304</f>
        <v>#DIV/0!</v>
      </c>
      <c r="I305" s="2" t="e">
        <f t="shared" ref="I305" si="463">I302/I304</f>
        <v>#DIV/0!</v>
      </c>
    </row>
    <row r="307" spans="1:9" x14ac:dyDescent="0.25">
      <c r="A307" s="2" t="s">
        <v>51</v>
      </c>
      <c r="B307" s="14" t="s">
        <v>0</v>
      </c>
      <c r="C307" s="14" t="s">
        <v>1</v>
      </c>
      <c r="D307" s="14" t="s">
        <v>2</v>
      </c>
      <c r="E307" s="14" t="s">
        <v>3</v>
      </c>
      <c r="F307" s="14" t="s">
        <v>4</v>
      </c>
      <c r="G307" s="14" t="s">
        <v>5</v>
      </c>
      <c r="H307" s="14" t="s">
        <v>6</v>
      </c>
      <c r="I307" s="14" t="s">
        <v>7</v>
      </c>
    </row>
    <row r="308" spans="1:9" x14ac:dyDescent="0.25">
      <c r="A308" s="2">
        <v>3009</v>
      </c>
      <c r="B308" s="2">
        <v>23.5</v>
      </c>
      <c r="C308" s="2">
        <v>27</v>
      </c>
      <c r="D308" s="2">
        <v>16</v>
      </c>
      <c r="E308" s="2" t="s">
        <v>13</v>
      </c>
      <c r="F308" s="2" t="s">
        <v>13</v>
      </c>
      <c r="G308" s="2" t="s">
        <v>13</v>
      </c>
      <c r="H308" s="2" t="s">
        <v>13</v>
      </c>
      <c r="I308" s="2" t="s">
        <v>13</v>
      </c>
    </row>
    <row r="309" spans="1:9" x14ac:dyDescent="0.25">
      <c r="A309" s="2">
        <v>2975</v>
      </c>
      <c r="B309" s="2">
        <v>30</v>
      </c>
      <c r="C309" s="2">
        <v>31.5</v>
      </c>
      <c r="D309" s="2">
        <v>27</v>
      </c>
      <c r="E309" s="2">
        <v>30</v>
      </c>
      <c r="F309" s="2">
        <v>31</v>
      </c>
      <c r="G309" s="2">
        <v>26.5</v>
      </c>
      <c r="H309" s="2">
        <v>27</v>
      </c>
      <c r="I309" s="2">
        <v>27</v>
      </c>
    </row>
    <row r="310" spans="1:9" x14ac:dyDescent="0.25">
      <c r="A310" s="2">
        <v>7657</v>
      </c>
      <c r="B310" s="2">
        <v>27</v>
      </c>
      <c r="C310" s="2">
        <v>30</v>
      </c>
      <c r="D310" s="2">
        <v>31</v>
      </c>
      <c r="E310" s="2">
        <v>31</v>
      </c>
      <c r="F310" s="2">
        <v>30.5</v>
      </c>
      <c r="G310" s="2">
        <v>26.5</v>
      </c>
      <c r="H310" s="2">
        <v>26</v>
      </c>
      <c r="I310" s="2">
        <v>25</v>
      </c>
    </row>
    <row r="311" spans="1:9" x14ac:dyDescent="0.25">
      <c r="A311" s="2">
        <v>7655</v>
      </c>
      <c r="B311" s="2">
        <v>32.5</v>
      </c>
      <c r="C311" s="2">
        <v>32</v>
      </c>
      <c r="D311" s="2">
        <v>35</v>
      </c>
      <c r="E311" s="2">
        <v>33</v>
      </c>
      <c r="F311" s="2">
        <v>37.5</v>
      </c>
      <c r="G311" s="2">
        <v>31</v>
      </c>
      <c r="H311" s="2">
        <v>28</v>
      </c>
      <c r="I311" s="2">
        <v>34.5</v>
      </c>
    </row>
    <row r="312" spans="1:9" x14ac:dyDescent="0.25">
      <c r="A312" s="2">
        <v>2983</v>
      </c>
      <c r="B312" s="2">
        <v>28.5</v>
      </c>
      <c r="C312" s="2">
        <v>32.5</v>
      </c>
      <c r="D312" s="2">
        <v>29</v>
      </c>
      <c r="E312" s="2">
        <v>31</v>
      </c>
      <c r="F312" s="2">
        <v>31</v>
      </c>
      <c r="G312" s="2">
        <v>26.5</v>
      </c>
      <c r="H312" s="2">
        <v>25</v>
      </c>
      <c r="I312" s="2">
        <v>24.5</v>
      </c>
    </row>
    <row r="313" spans="1:9" x14ac:dyDescent="0.25">
      <c r="A313" s="2">
        <v>7650</v>
      </c>
      <c r="B313" s="2">
        <v>28</v>
      </c>
      <c r="C313" s="2">
        <v>30.5</v>
      </c>
      <c r="D313" s="2">
        <v>33.5</v>
      </c>
      <c r="E313" s="2">
        <v>32</v>
      </c>
      <c r="F313" s="2">
        <v>39.5</v>
      </c>
      <c r="G313" s="2">
        <v>37.5</v>
      </c>
      <c r="H313" s="2">
        <v>35</v>
      </c>
      <c r="I313" s="2">
        <v>31.5</v>
      </c>
    </row>
    <row r="314" spans="1:9" x14ac:dyDescent="0.25">
      <c r="A314" s="2">
        <v>7675</v>
      </c>
      <c r="B314" s="2">
        <v>30</v>
      </c>
      <c r="C314" s="2">
        <v>29</v>
      </c>
      <c r="D314" s="2">
        <v>31</v>
      </c>
      <c r="E314" s="2">
        <v>30.5</v>
      </c>
      <c r="F314" s="2">
        <v>34</v>
      </c>
      <c r="G314" s="2">
        <v>33</v>
      </c>
      <c r="H314" s="2">
        <v>32</v>
      </c>
      <c r="I314" s="2">
        <v>34</v>
      </c>
    </row>
    <row r="315" spans="1:9" x14ac:dyDescent="0.25">
      <c r="A315" s="2">
        <v>3014</v>
      </c>
      <c r="B315" s="2">
        <v>26.5</v>
      </c>
      <c r="C315" s="2">
        <v>27</v>
      </c>
      <c r="D315" s="2">
        <v>27.5</v>
      </c>
      <c r="E315" s="2">
        <v>28</v>
      </c>
      <c r="F315" s="2">
        <v>25.5</v>
      </c>
      <c r="G315" s="2">
        <v>23.5</v>
      </c>
      <c r="H315" s="2">
        <v>22</v>
      </c>
      <c r="I315" s="2">
        <v>18.5</v>
      </c>
    </row>
    <row r="316" spans="1:9" x14ac:dyDescent="0.25">
      <c r="A316" s="2" t="s">
        <v>8</v>
      </c>
      <c r="B316" s="2">
        <f>AVERAGE(B308:B315)</f>
        <v>28.25</v>
      </c>
      <c r="C316" s="2">
        <f t="shared" ref="C316" si="464">AVERAGE(C308:C315)</f>
        <v>29.9375</v>
      </c>
      <c r="D316" s="2">
        <f t="shared" ref="D316" si="465">AVERAGE(D308:D315)</f>
        <v>28.75</v>
      </c>
      <c r="E316" s="2">
        <f t="shared" ref="E316" si="466">AVERAGE(E308:E315)</f>
        <v>30.785714285714285</v>
      </c>
      <c r="F316" s="2">
        <f t="shared" ref="F316" si="467">AVERAGE(F308:F315)</f>
        <v>32.714285714285715</v>
      </c>
      <c r="G316" s="2">
        <f t="shared" ref="G316" si="468">AVERAGE(G308:G315)</f>
        <v>29.214285714285715</v>
      </c>
      <c r="H316" s="2">
        <f t="shared" ref="H316" si="469">AVERAGE(H308:H315)</f>
        <v>27.857142857142858</v>
      </c>
      <c r="I316" s="2">
        <f t="shared" ref="I316" si="470">AVERAGE(I308:I315)</f>
        <v>27.857142857142858</v>
      </c>
    </row>
    <row r="317" spans="1:9" x14ac:dyDescent="0.25">
      <c r="A317" s="2" t="s">
        <v>9</v>
      </c>
      <c r="B317" s="2">
        <f>STDEV(B308:B315)</f>
        <v>2.712405363721075</v>
      </c>
      <c r="C317" s="2">
        <f t="shared" ref="C317:I317" si="471">STDEV(C308:C315)</f>
        <v>2.1286732957408003</v>
      </c>
      <c r="D317" s="2">
        <f t="shared" si="471"/>
        <v>5.8431889532050176</v>
      </c>
      <c r="E317" s="2">
        <f t="shared" si="471"/>
        <v>1.5773697214335127</v>
      </c>
      <c r="F317" s="2">
        <f t="shared" si="471"/>
        <v>4.7157284949512581</v>
      </c>
      <c r="G317" s="2">
        <f t="shared" si="471"/>
        <v>4.8464518194340132</v>
      </c>
      <c r="H317" s="2">
        <f t="shared" si="471"/>
        <v>4.3752550946038777</v>
      </c>
      <c r="I317" s="2">
        <f t="shared" si="471"/>
        <v>5.8145957563293988</v>
      </c>
    </row>
    <row r="318" spans="1:9" x14ac:dyDescent="0.25">
      <c r="A318" s="2" t="s">
        <v>10</v>
      </c>
      <c r="B318" s="2">
        <f>COUNT(B308:B315)</f>
        <v>8</v>
      </c>
      <c r="C318" s="2">
        <f t="shared" ref="C318:I318" si="472">COUNT(C308:C315)</f>
        <v>8</v>
      </c>
      <c r="D318" s="2">
        <f t="shared" si="472"/>
        <v>8</v>
      </c>
      <c r="E318" s="2">
        <f t="shared" si="472"/>
        <v>7</v>
      </c>
      <c r="F318" s="2">
        <f t="shared" si="472"/>
        <v>7</v>
      </c>
      <c r="G318" s="2">
        <f t="shared" si="472"/>
        <v>7</v>
      </c>
      <c r="H318" s="2">
        <f t="shared" si="472"/>
        <v>7</v>
      </c>
      <c r="I318" s="2">
        <f t="shared" si="472"/>
        <v>7</v>
      </c>
    </row>
    <row r="319" spans="1:9" x14ac:dyDescent="0.25">
      <c r="A319" s="2" t="s">
        <v>11</v>
      </c>
      <c r="B319" s="2">
        <f>SQRT(B318)</f>
        <v>2.8284271247461903</v>
      </c>
      <c r="C319" s="2">
        <f t="shared" ref="C319" si="473">SQRT(C318)</f>
        <v>2.8284271247461903</v>
      </c>
      <c r="D319" s="2">
        <f t="shared" ref="D319" si="474">SQRT(D318)</f>
        <v>2.8284271247461903</v>
      </c>
      <c r="E319" s="2">
        <f t="shared" ref="E319" si="475">SQRT(E318)</f>
        <v>2.6457513110645907</v>
      </c>
      <c r="F319" s="2">
        <f t="shared" ref="F319" si="476">SQRT(F318)</f>
        <v>2.6457513110645907</v>
      </c>
      <c r="G319" s="2">
        <f t="shared" ref="G319" si="477">SQRT(G318)</f>
        <v>2.6457513110645907</v>
      </c>
      <c r="H319" s="2">
        <f t="shared" ref="H319" si="478">SQRT(H318)</f>
        <v>2.6457513110645907</v>
      </c>
      <c r="I319" s="2">
        <f t="shared" ref="I319" si="479">SQRT(I318)</f>
        <v>2.6457513110645907</v>
      </c>
    </row>
    <row r="320" spans="1:9" x14ac:dyDescent="0.25">
      <c r="A320" s="2" t="s">
        <v>12</v>
      </c>
      <c r="B320" s="2">
        <f>B317/B319</f>
        <v>0.95898011300696795</v>
      </c>
      <c r="C320" s="2">
        <f t="shared" ref="C320" si="480">C317/C319</f>
        <v>0.75259966117451849</v>
      </c>
      <c r="D320" s="2">
        <f t="shared" ref="D320" si="481">D317/D319</f>
        <v>2.0658792662827961</v>
      </c>
      <c r="E320" s="2">
        <f t="shared" ref="E320" si="482">E317/E319</f>
        <v>0.59618971550232913</v>
      </c>
      <c r="F320" s="2">
        <f t="shared" ref="F320" si="483">F317/F319</f>
        <v>1.7823778354488484</v>
      </c>
      <c r="G320" s="2">
        <f t="shared" ref="G320" si="484">G317/G319</f>
        <v>1.8317866078969871</v>
      </c>
      <c r="H320" s="2">
        <f t="shared" ref="H320" si="485">H317/H319</f>
        <v>1.6536909861128912</v>
      </c>
      <c r="I320" s="2">
        <f t="shared" ref="I320" si="486">I317/I319</f>
        <v>2.1977106208027299</v>
      </c>
    </row>
    <row r="322" spans="1:9" x14ac:dyDescent="0.25">
      <c r="A322" s="2" t="s">
        <v>52</v>
      </c>
      <c r="B322" s="14" t="s">
        <v>0</v>
      </c>
      <c r="C322" s="14" t="s">
        <v>1</v>
      </c>
      <c r="D322" s="14" t="s">
        <v>2</v>
      </c>
      <c r="E322" s="14" t="s">
        <v>3</v>
      </c>
      <c r="F322" s="14" t="s">
        <v>4</v>
      </c>
      <c r="G322" s="14" t="s">
        <v>5</v>
      </c>
      <c r="H322" s="14" t="s">
        <v>6</v>
      </c>
      <c r="I322" s="14" t="s">
        <v>7</v>
      </c>
    </row>
    <row r="323" spans="1:9" x14ac:dyDescent="0.25">
      <c r="A323" s="2">
        <v>2976</v>
      </c>
      <c r="B323" s="2">
        <v>27.5</v>
      </c>
      <c r="C323" s="2">
        <v>30.5</v>
      </c>
      <c r="D323" s="2">
        <v>19</v>
      </c>
      <c r="E323" s="2">
        <v>17.5</v>
      </c>
      <c r="F323" s="2">
        <v>30.5</v>
      </c>
      <c r="G323" s="2">
        <v>28.5</v>
      </c>
      <c r="H323" s="2">
        <v>27.5</v>
      </c>
      <c r="I323" s="2">
        <v>28.5</v>
      </c>
    </row>
    <row r="324" spans="1:9" x14ac:dyDescent="0.25">
      <c r="A324" s="2">
        <v>7652</v>
      </c>
      <c r="B324" s="2">
        <v>24.5</v>
      </c>
      <c r="C324" s="2">
        <v>27.5</v>
      </c>
      <c r="D324" s="2">
        <v>27</v>
      </c>
      <c r="E324" s="2">
        <v>26.5</v>
      </c>
      <c r="F324" s="2">
        <v>27</v>
      </c>
      <c r="G324" s="2">
        <v>21.5</v>
      </c>
      <c r="H324" s="2">
        <v>18</v>
      </c>
      <c r="I324" s="2">
        <v>23.5</v>
      </c>
    </row>
    <row r="325" spans="1:9" x14ac:dyDescent="0.25">
      <c r="A325" s="2">
        <v>7679</v>
      </c>
      <c r="B325" s="2">
        <v>28</v>
      </c>
      <c r="C325" s="2">
        <v>30.5</v>
      </c>
      <c r="D325" s="2">
        <v>29</v>
      </c>
      <c r="E325" s="2">
        <v>28</v>
      </c>
      <c r="F325" s="2">
        <v>30</v>
      </c>
      <c r="G325" s="2">
        <v>31.5</v>
      </c>
      <c r="H325" s="2">
        <v>25.5</v>
      </c>
      <c r="I325" s="2">
        <v>31.5</v>
      </c>
    </row>
    <row r="326" spans="1:9" x14ac:dyDescent="0.25">
      <c r="A326" s="2">
        <v>7716</v>
      </c>
      <c r="B326" s="2">
        <v>29</v>
      </c>
      <c r="C326" s="2">
        <v>31.5</v>
      </c>
      <c r="D326" s="2">
        <v>29</v>
      </c>
      <c r="E326" s="2">
        <v>32</v>
      </c>
      <c r="F326" s="2">
        <v>31.5</v>
      </c>
      <c r="G326" s="2">
        <v>28</v>
      </c>
      <c r="H326" s="2">
        <v>26.5</v>
      </c>
      <c r="I326" s="2">
        <v>29</v>
      </c>
    </row>
    <row r="327" spans="1:9" x14ac:dyDescent="0.25">
      <c r="A327" s="2">
        <v>7717</v>
      </c>
      <c r="B327" s="2">
        <v>31</v>
      </c>
      <c r="C327" s="2">
        <v>29.5</v>
      </c>
      <c r="D327" s="2">
        <v>30</v>
      </c>
      <c r="E327" s="2">
        <v>29</v>
      </c>
      <c r="F327" s="2">
        <v>31.5</v>
      </c>
      <c r="G327" s="2">
        <v>22</v>
      </c>
      <c r="H327" s="2">
        <v>27.5</v>
      </c>
      <c r="I327" s="2">
        <v>27</v>
      </c>
    </row>
    <row r="328" spans="1:9" x14ac:dyDescent="0.25">
      <c r="A328" s="2">
        <v>9309</v>
      </c>
      <c r="B328" s="2">
        <v>18</v>
      </c>
      <c r="C328" s="2" t="s">
        <v>13</v>
      </c>
      <c r="D328" s="2">
        <v>29</v>
      </c>
      <c r="E328" s="2">
        <v>31</v>
      </c>
      <c r="F328" s="2">
        <v>28.5</v>
      </c>
      <c r="G328" s="2">
        <v>26.5</v>
      </c>
      <c r="H328" s="2">
        <v>24</v>
      </c>
      <c r="I328" s="2">
        <v>29.5</v>
      </c>
    </row>
    <row r="329" spans="1:9" x14ac:dyDescent="0.25">
      <c r="A329" s="2">
        <v>2875</v>
      </c>
      <c r="B329" s="2">
        <v>25</v>
      </c>
      <c r="C329" s="2" t="s">
        <v>13</v>
      </c>
      <c r="D329" s="2">
        <v>29</v>
      </c>
      <c r="E329" s="2">
        <v>30</v>
      </c>
      <c r="F329" s="2">
        <v>29</v>
      </c>
      <c r="G329" s="2">
        <v>26</v>
      </c>
      <c r="H329" s="2">
        <v>24</v>
      </c>
      <c r="I329" s="2">
        <v>23</v>
      </c>
    </row>
    <row r="330" spans="1:9" x14ac:dyDescent="0.25">
      <c r="A330" s="2">
        <v>3013</v>
      </c>
      <c r="B330" s="2">
        <v>28.5</v>
      </c>
      <c r="C330" s="2">
        <v>27</v>
      </c>
      <c r="D330" s="2">
        <v>26</v>
      </c>
      <c r="E330" s="2">
        <v>22.5</v>
      </c>
      <c r="F330" s="2">
        <v>31.5</v>
      </c>
      <c r="G330" s="2">
        <v>21.5</v>
      </c>
      <c r="H330" s="2">
        <v>24.5</v>
      </c>
      <c r="I330" s="2">
        <v>25</v>
      </c>
    </row>
    <row r="331" spans="1:9" x14ac:dyDescent="0.25">
      <c r="A331" s="2" t="s">
        <v>8</v>
      </c>
      <c r="B331" s="2">
        <f>AVERAGE(B323:B330)</f>
        <v>26.4375</v>
      </c>
      <c r="C331" s="2">
        <f t="shared" ref="C331" si="487">AVERAGE(C323:C330)</f>
        <v>29.416666666666668</v>
      </c>
      <c r="D331" s="2">
        <f t="shared" ref="D331" si="488">AVERAGE(D323:D330)</f>
        <v>27.25</v>
      </c>
      <c r="E331" s="2">
        <f t="shared" ref="E331" si="489">AVERAGE(E323:E330)</f>
        <v>27.0625</v>
      </c>
      <c r="F331" s="2">
        <f t="shared" ref="F331" si="490">AVERAGE(F323:F330)</f>
        <v>29.9375</v>
      </c>
      <c r="G331" s="2">
        <f t="shared" ref="G331" si="491">AVERAGE(G323:G330)</f>
        <v>25.6875</v>
      </c>
      <c r="H331" s="2">
        <f t="shared" ref="H331" si="492">AVERAGE(H323:H330)</f>
        <v>24.6875</v>
      </c>
      <c r="I331" s="2">
        <f t="shared" ref="I331" si="493">AVERAGE(I323:I330)</f>
        <v>27.125</v>
      </c>
    </row>
    <row r="332" spans="1:9" x14ac:dyDescent="0.25">
      <c r="A332" s="2" t="s">
        <v>9</v>
      </c>
      <c r="B332" s="2">
        <f>STDEV(B323:B330)</f>
        <v>4.0039043445117413</v>
      </c>
      <c r="C332" s="2">
        <f t="shared" ref="C332:I332" si="494">STDEV(C323:C330)</f>
        <v>1.8004629034408532</v>
      </c>
      <c r="D332" s="2">
        <f t="shared" si="494"/>
        <v>3.5757117173668078</v>
      </c>
      <c r="E332" s="2">
        <f t="shared" si="494"/>
        <v>4.8656044992227985</v>
      </c>
      <c r="F332" s="2">
        <f t="shared" si="494"/>
        <v>1.6569658156660065</v>
      </c>
      <c r="G332" s="2">
        <f t="shared" si="494"/>
        <v>3.7123106012293743</v>
      </c>
      <c r="H332" s="2">
        <f t="shared" si="494"/>
        <v>3.0582149321832452</v>
      </c>
      <c r="I332" s="2">
        <f t="shared" si="494"/>
        <v>3.044315545875155</v>
      </c>
    </row>
    <row r="333" spans="1:9" x14ac:dyDescent="0.25">
      <c r="A333" s="2" t="s">
        <v>10</v>
      </c>
      <c r="B333" s="2">
        <f>COUNT(B323:B330)</f>
        <v>8</v>
      </c>
      <c r="C333" s="2">
        <f t="shared" ref="C333:I333" si="495">COUNT(C323:C330)</f>
        <v>6</v>
      </c>
      <c r="D333" s="2">
        <f t="shared" si="495"/>
        <v>8</v>
      </c>
      <c r="E333" s="2">
        <f t="shared" si="495"/>
        <v>8</v>
      </c>
      <c r="F333" s="2">
        <f t="shared" si="495"/>
        <v>8</v>
      </c>
      <c r="G333" s="2">
        <f t="shared" si="495"/>
        <v>8</v>
      </c>
      <c r="H333" s="2">
        <f t="shared" si="495"/>
        <v>8</v>
      </c>
      <c r="I333" s="2">
        <f t="shared" si="495"/>
        <v>8</v>
      </c>
    </row>
    <row r="334" spans="1:9" x14ac:dyDescent="0.25">
      <c r="A334" s="2" t="s">
        <v>11</v>
      </c>
      <c r="B334" s="2">
        <f>SQRT(B333)</f>
        <v>2.8284271247461903</v>
      </c>
      <c r="C334" s="2">
        <f t="shared" ref="C334" si="496">SQRT(C333)</f>
        <v>2.4494897427831779</v>
      </c>
      <c r="D334" s="2">
        <f t="shared" ref="D334" si="497">SQRT(D333)</f>
        <v>2.8284271247461903</v>
      </c>
      <c r="E334" s="2">
        <f t="shared" ref="E334" si="498">SQRT(E333)</f>
        <v>2.8284271247461903</v>
      </c>
      <c r="F334" s="2">
        <f t="shared" ref="F334" si="499">SQRT(F333)</f>
        <v>2.8284271247461903</v>
      </c>
      <c r="G334" s="2">
        <f t="shared" ref="G334" si="500">SQRT(G333)</f>
        <v>2.8284271247461903</v>
      </c>
      <c r="H334" s="2">
        <f t="shared" ref="H334" si="501">SQRT(H333)</f>
        <v>2.8284271247461903</v>
      </c>
      <c r="I334" s="2">
        <f t="shared" ref="I334" si="502">SQRT(I333)</f>
        <v>2.8284271247461903</v>
      </c>
    </row>
    <row r="335" spans="1:9" x14ac:dyDescent="0.25">
      <c r="A335" s="2" t="s">
        <v>12</v>
      </c>
      <c r="B335" s="2">
        <f>B332/B334</f>
        <v>1.4155939566132654</v>
      </c>
      <c r="C335" s="2">
        <f t="shared" ref="C335" si="503">C332/C334</f>
        <v>0.73503590237333172</v>
      </c>
      <c r="D335" s="2">
        <f t="shared" ref="D335" si="504">D332/D334</f>
        <v>1.2642050014591326</v>
      </c>
      <c r="E335" s="2">
        <f t="shared" ref="E335" si="505">E332/E334</f>
        <v>1.7202509679861082</v>
      </c>
      <c r="F335" s="2">
        <f t="shared" ref="F335" si="506">F332/F334</f>
        <v>0.58582588222586607</v>
      </c>
      <c r="G335" s="2">
        <f t="shared" ref="G335" si="507">G332/G334</f>
        <v>1.3124999999999998</v>
      </c>
      <c r="H335" s="2">
        <f t="shared" ref="H335" si="508">H332/H334</f>
        <v>1.081242258436365</v>
      </c>
      <c r="I335" s="2">
        <f t="shared" ref="I335" si="509">I332/I334</f>
        <v>1.076328083279974</v>
      </c>
    </row>
    <row r="337" spans="1:7" x14ac:dyDescent="0.25">
      <c r="A337" s="2" t="s">
        <v>146</v>
      </c>
    </row>
    <row r="339" spans="1:7" x14ac:dyDescent="0.25">
      <c r="A339" s="2" t="s">
        <v>62</v>
      </c>
      <c r="B339" s="5" t="s">
        <v>0</v>
      </c>
      <c r="C339" s="5" t="s">
        <v>1</v>
      </c>
      <c r="D339" s="5" t="s">
        <v>4</v>
      </c>
      <c r="E339" s="5" t="s">
        <v>5</v>
      </c>
      <c r="F339" s="5" t="s">
        <v>6</v>
      </c>
      <c r="G339" s="5" t="s">
        <v>7</v>
      </c>
    </row>
    <row r="340" spans="1:7" x14ac:dyDescent="0.25">
      <c r="A340" s="2">
        <v>9920</v>
      </c>
      <c r="B340" s="2">
        <v>3.2</v>
      </c>
      <c r="C340" s="2" t="s">
        <v>13</v>
      </c>
      <c r="D340" s="2">
        <v>3.3</v>
      </c>
      <c r="E340" s="2" t="s">
        <v>13</v>
      </c>
      <c r="F340" s="2">
        <v>3.7</v>
      </c>
      <c r="G340" s="2" t="s">
        <v>13</v>
      </c>
    </row>
    <row r="341" spans="1:7" x14ac:dyDescent="0.25">
      <c r="A341" s="2">
        <v>9520</v>
      </c>
      <c r="B341" s="2">
        <v>3.3</v>
      </c>
      <c r="C341" s="2">
        <v>2.8</v>
      </c>
      <c r="D341" s="2">
        <v>3.5</v>
      </c>
      <c r="E341" s="2">
        <v>3.7</v>
      </c>
      <c r="F341" s="2">
        <v>4</v>
      </c>
      <c r="G341" s="2">
        <v>3.8</v>
      </c>
    </row>
    <row r="342" spans="1:7" x14ac:dyDescent="0.25">
      <c r="A342" s="2">
        <v>2878</v>
      </c>
      <c r="B342" s="2">
        <v>3.5</v>
      </c>
      <c r="C342" s="2">
        <v>3.6</v>
      </c>
      <c r="D342" s="2">
        <v>3.7</v>
      </c>
      <c r="E342" s="2">
        <v>3.4</v>
      </c>
      <c r="F342" s="2">
        <v>3.8</v>
      </c>
      <c r="G342" s="2">
        <v>3.8</v>
      </c>
    </row>
    <row r="343" spans="1:7" x14ac:dyDescent="0.25">
      <c r="A343" s="2">
        <v>2984</v>
      </c>
      <c r="B343" s="2">
        <v>3.8</v>
      </c>
      <c r="C343" s="2">
        <v>3.5</v>
      </c>
      <c r="D343" s="2">
        <v>3.9</v>
      </c>
      <c r="E343" s="2">
        <v>4</v>
      </c>
      <c r="F343" s="2">
        <v>3.9</v>
      </c>
      <c r="G343" s="2">
        <v>3.8</v>
      </c>
    </row>
    <row r="344" spans="1:7" x14ac:dyDescent="0.25">
      <c r="A344" s="2">
        <v>7654</v>
      </c>
      <c r="B344" s="2">
        <v>3.6</v>
      </c>
      <c r="C344" s="2">
        <v>3.7</v>
      </c>
      <c r="D344" s="2">
        <v>3.8</v>
      </c>
      <c r="E344" s="2">
        <v>3.9</v>
      </c>
      <c r="F344" s="2">
        <v>3.7</v>
      </c>
      <c r="G344" s="2">
        <v>3.9</v>
      </c>
    </row>
    <row r="345" spans="1:7" x14ac:dyDescent="0.25">
      <c r="A345" s="2" t="s">
        <v>8</v>
      </c>
      <c r="B345" s="2">
        <f>AVERAGE(B340:B344)</f>
        <v>3.4800000000000004</v>
      </c>
      <c r="C345" s="2">
        <f t="shared" ref="C345:G345" si="510">AVERAGE(C340:C344)</f>
        <v>3.4000000000000004</v>
      </c>
      <c r="D345" s="2">
        <f t="shared" si="510"/>
        <v>3.6399999999999997</v>
      </c>
      <c r="E345" s="2">
        <f t="shared" si="510"/>
        <v>3.75</v>
      </c>
      <c r="F345" s="2">
        <f t="shared" si="510"/>
        <v>3.8200000000000003</v>
      </c>
      <c r="G345" s="2">
        <f t="shared" si="510"/>
        <v>3.8249999999999997</v>
      </c>
    </row>
    <row r="346" spans="1:7" x14ac:dyDescent="0.25">
      <c r="A346" s="2" t="s">
        <v>9</v>
      </c>
      <c r="B346" s="2">
        <f>STDEV(B340:B344)</f>
        <v>0.23874672772626637</v>
      </c>
      <c r="C346" s="2">
        <f t="shared" ref="C346:G346" si="511">STDEV(C340:C344)</f>
        <v>0.40824829046385724</v>
      </c>
      <c r="D346" s="2">
        <f t="shared" si="511"/>
        <v>0.24083189157584592</v>
      </c>
      <c r="E346" s="2">
        <f t="shared" si="511"/>
        <v>0.26457513110645908</v>
      </c>
      <c r="F346" s="2">
        <f t="shared" si="511"/>
        <v>0.13038404810405288</v>
      </c>
      <c r="G346" s="2">
        <f t="shared" si="511"/>
        <v>5.0000000000000044E-2</v>
      </c>
    </row>
    <row r="347" spans="1:7" x14ac:dyDescent="0.25">
      <c r="A347" s="2" t="s">
        <v>10</v>
      </c>
      <c r="B347" s="2">
        <f>COUNT(B340:B344)</f>
        <v>5</v>
      </c>
      <c r="C347" s="2">
        <f t="shared" ref="C347:G347" si="512">COUNT(C340:C344)</f>
        <v>4</v>
      </c>
      <c r="D347" s="2">
        <f t="shared" si="512"/>
        <v>5</v>
      </c>
      <c r="E347" s="2">
        <f t="shared" si="512"/>
        <v>4</v>
      </c>
      <c r="F347" s="2">
        <f t="shared" si="512"/>
        <v>5</v>
      </c>
      <c r="G347" s="2">
        <f t="shared" si="512"/>
        <v>4</v>
      </c>
    </row>
    <row r="348" spans="1:7" x14ac:dyDescent="0.25">
      <c r="A348" s="2" t="s">
        <v>11</v>
      </c>
      <c r="B348" s="2">
        <f>SQRT(B347)</f>
        <v>2.2360679774997898</v>
      </c>
      <c r="C348" s="2">
        <f t="shared" ref="C348:G348" si="513">SQRT(C347)</f>
        <v>2</v>
      </c>
      <c r="D348" s="2">
        <f t="shared" si="513"/>
        <v>2.2360679774997898</v>
      </c>
      <c r="E348" s="2">
        <f t="shared" si="513"/>
        <v>2</v>
      </c>
      <c r="F348" s="2">
        <f t="shared" si="513"/>
        <v>2.2360679774997898</v>
      </c>
      <c r="G348" s="2">
        <f t="shared" si="513"/>
        <v>2</v>
      </c>
    </row>
    <row r="349" spans="1:7" x14ac:dyDescent="0.25">
      <c r="A349" s="2" t="s">
        <v>12</v>
      </c>
      <c r="B349" s="2">
        <f>B346/B348</f>
        <v>0.10677078252031308</v>
      </c>
      <c r="C349" s="2">
        <f t="shared" ref="C349:G349" si="514">C346/C348</f>
        <v>0.20412414523192862</v>
      </c>
      <c r="D349" s="2">
        <f t="shared" si="514"/>
        <v>0.10770329614269009</v>
      </c>
      <c r="E349" s="2">
        <f t="shared" si="514"/>
        <v>0.13228756555322954</v>
      </c>
      <c r="F349" s="2">
        <f t="shared" si="514"/>
        <v>5.830951894845296E-2</v>
      </c>
      <c r="G349" s="2">
        <f t="shared" si="514"/>
        <v>2.5000000000000022E-2</v>
      </c>
    </row>
    <row r="351" spans="1:7" x14ac:dyDescent="0.25">
      <c r="A351" s="2" t="s">
        <v>63</v>
      </c>
      <c r="B351" s="5" t="s">
        <v>0</v>
      </c>
      <c r="C351" s="5" t="s">
        <v>1</v>
      </c>
      <c r="D351" s="5" t="s">
        <v>4</v>
      </c>
      <c r="E351" s="5" t="s">
        <v>5</v>
      </c>
      <c r="F351" s="5" t="s">
        <v>6</v>
      </c>
      <c r="G351" s="5" t="s">
        <v>7</v>
      </c>
    </row>
    <row r="352" spans="1:7" x14ac:dyDescent="0.25">
      <c r="A352" s="2">
        <v>9913</v>
      </c>
      <c r="B352" s="2">
        <v>3.2</v>
      </c>
      <c r="C352" s="2">
        <v>2.1</v>
      </c>
      <c r="D352" s="2">
        <v>3.8</v>
      </c>
      <c r="E352" s="2" t="s">
        <v>13</v>
      </c>
      <c r="F352" s="2" t="s">
        <v>13</v>
      </c>
      <c r="G352" s="2">
        <v>4</v>
      </c>
    </row>
    <row r="353" spans="1:7" x14ac:dyDescent="0.25">
      <c r="A353" s="2">
        <v>9934</v>
      </c>
      <c r="B353" s="2">
        <v>3.4</v>
      </c>
      <c r="C353" s="2">
        <v>3.6</v>
      </c>
      <c r="D353" s="2" t="s">
        <v>13</v>
      </c>
      <c r="E353" s="2" t="s">
        <v>13</v>
      </c>
      <c r="F353" s="2" t="s">
        <v>13</v>
      </c>
      <c r="G353" s="2">
        <v>3.7</v>
      </c>
    </row>
    <row r="354" spans="1:7" x14ac:dyDescent="0.25">
      <c r="A354" s="2">
        <v>9414</v>
      </c>
      <c r="B354" s="2">
        <v>3.3</v>
      </c>
      <c r="C354" s="2">
        <v>2.5</v>
      </c>
      <c r="D354" s="2" t="s">
        <v>13</v>
      </c>
      <c r="E354" s="2" t="s">
        <v>13</v>
      </c>
      <c r="F354" s="2" t="s">
        <v>13</v>
      </c>
      <c r="G354" s="2" t="s">
        <v>13</v>
      </c>
    </row>
    <row r="355" spans="1:7" x14ac:dyDescent="0.25">
      <c r="A355" s="2">
        <v>2877</v>
      </c>
      <c r="B355" s="2">
        <v>3.4</v>
      </c>
      <c r="C355" s="2">
        <v>3.6</v>
      </c>
      <c r="D355" s="2">
        <v>4.0999999999999996</v>
      </c>
      <c r="E355" s="2">
        <v>4.8</v>
      </c>
      <c r="F355" s="2">
        <v>4.8</v>
      </c>
      <c r="G355" s="2" t="s">
        <v>13</v>
      </c>
    </row>
    <row r="356" spans="1:7" x14ac:dyDescent="0.25">
      <c r="A356" s="2">
        <v>2880</v>
      </c>
      <c r="B356" s="2">
        <v>3.2</v>
      </c>
      <c r="C356" s="2">
        <v>3.6</v>
      </c>
      <c r="D356" s="2">
        <v>3.8</v>
      </c>
      <c r="E356" s="2">
        <v>3.7</v>
      </c>
      <c r="F356" s="2">
        <v>3.7</v>
      </c>
      <c r="G356" s="2">
        <v>3.3</v>
      </c>
    </row>
    <row r="357" spans="1:7" x14ac:dyDescent="0.25">
      <c r="A357" s="2" t="s">
        <v>8</v>
      </c>
      <c r="B357" s="2">
        <f>AVERAGE(B352:B356)</f>
        <v>3.3</v>
      </c>
      <c r="C357" s="2">
        <f t="shared" ref="C357" si="515">AVERAGE(C352:C356)</f>
        <v>3.0799999999999996</v>
      </c>
      <c r="D357" s="2">
        <f t="shared" ref="D357" si="516">AVERAGE(D352:D356)</f>
        <v>3.9</v>
      </c>
      <c r="E357" s="2">
        <f t="shared" ref="E357" si="517">AVERAGE(E352:E356)</f>
        <v>4.25</v>
      </c>
      <c r="F357" s="2">
        <f t="shared" ref="F357" si="518">AVERAGE(F352:F356)</f>
        <v>4.25</v>
      </c>
      <c r="G357" s="2">
        <f t="shared" ref="G357" si="519">AVERAGE(G352:G356)</f>
        <v>3.6666666666666665</v>
      </c>
    </row>
    <row r="358" spans="1:7" x14ac:dyDescent="0.25">
      <c r="A358" s="2" t="s">
        <v>9</v>
      </c>
      <c r="B358" s="2">
        <f>STDEV(B352:B356)</f>
        <v>9.9999999999999867E-2</v>
      </c>
      <c r="C358" s="2">
        <f t="shared" ref="C358:G358" si="520">STDEV(C352:C356)</f>
        <v>0.72594765651526216</v>
      </c>
      <c r="D358" s="2">
        <f t="shared" si="520"/>
        <v>0.17320508075688762</v>
      </c>
      <c r="E358" s="2">
        <f t="shared" si="520"/>
        <v>0.77781745930520485</v>
      </c>
      <c r="F358" s="2">
        <f t="shared" si="520"/>
        <v>0.77781745930520485</v>
      </c>
      <c r="G358" s="2">
        <f t="shared" si="520"/>
        <v>0.35118845842842472</v>
      </c>
    </row>
    <row r="359" spans="1:7" x14ac:dyDescent="0.25">
      <c r="A359" s="2" t="s">
        <v>10</v>
      </c>
      <c r="B359" s="2">
        <f>COUNT(B352:B356)</f>
        <v>5</v>
      </c>
      <c r="C359" s="2">
        <f t="shared" ref="C359:G359" si="521">COUNT(C352:C356)</f>
        <v>5</v>
      </c>
      <c r="D359" s="2">
        <f t="shared" si="521"/>
        <v>3</v>
      </c>
      <c r="E359" s="2">
        <f t="shared" si="521"/>
        <v>2</v>
      </c>
      <c r="F359" s="2">
        <f t="shared" si="521"/>
        <v>2</v>
      </c>
      <c r="G359" s="2">
        <f t="shared" si="521"/>
        <v>3</v>
      </c>
    </row>
    <row r="360" spans="1:7" x14ac:dyDescent="0.25">
      <c r="A360" s="2" t="s">
        <v>11</v>
      </c>
      <c r="B360" s="2">
        <f>SQRT(B359)</f>
        <v>2.2360679774997898</v>
      </c>
      <c r="C360" s="2">
        <f t="shared" ref="C360" si="522">SQRT(C359)</f>
        <v>2.2360679774997898</v>
      </c>
      <c r="D360" s="2">
        <f t="shared" ref="D360" si="523">SQRT(D359)</f>
        <v>1.7320508075688772</v>
      </c>
      <c r="E360" s="2">
        <f t="shared" ref="E360" si="524">SQRT(E359)</f>
        <v>1.4142135623730951</v>
      </c>
      <c r="F360" s="2">
        <f t="shared" ref="F360" si="525">SQRT(F359)</f>
        <v>1.4142135623730951</v>
      </c>
      <c r="G360" s="2">
        <f t="shared" ref="G360" si="526">SQRT(G359)</f>
        <v>1.7320508075688772</v>
      </c>
    </row>
    <row r="361" spans="1:7" x14ac:dyDescent="0.25">
      <c r="A361" s="2" t="s">
        <v>12</v>
      </c>
      <c r="B361" s="2">
        <f>B358/B360</f>
        <v>4.4721359549995732E-2</v>
      </c>
      <c r="C361" s="2">
        <f t="shared" ref="C361" si="527">C358/C360</f>
        <v>0.32465366161495884</v>
      </c>
      <c r="D361" s="2">
        <f t="shared" ref="D361" si="528">D358/D360</f>
        <v>9.9999999999999936E-2</v>
      </c>
      <c r="E361" s="2">
        <f t="shared" ref="E361" si="529">E358/E360</f>
        <v>0.55000000000000182</v>
      </c>
      <c r="F361" s="2">
        <f t="shared" ref="F361" si="530">F358/F360</f>
        <v>0.55000000000000182</v>
      </c>
      <c r="G361" s="2">
        <f t="shared" ref="G361" si="531">G358/G360</f>
        <v>0.20275875100994073</v>
      </c>
    </row>
    <row r="363" spans="1:7" x14ac:dyDescent="0.25">
      <c r="A363" s="2" t="s">
        <v>64</v>
      </c>
      <c r="B363" s="5" t="s">
        <v>0</v>
      </c>
      <c r="C363" s="5" t="s">
        <v>1</v>
      </c>
      <c r="D363" s="5" t="s">
        <v>4</v>
      </c>
      <c r="E363" s="5" t="s">
        <v>5</v>
      </c>
      <c r="F363" s="5" t="s">
        <v>6</v>
      </c>
      <c r="G363" s="5" t="s">
        <v>7</v>
      </c>
    </row>
    <row r="364" spans="1:7" x14ac:dyDescent="0.25">
      <c r="A364" s="2">
        <v>9938</v>
      </c>
      <c r="B364" s="2">
        <v>3.4</v>
      </c>
      <c r="C364" s="2">
        <v>3.7</v>
      </c>
      <c r="D364" s="2">
        <v>3.3</v>
      </c>
      <c r="E364" s="2">
        <v>3.9</v>
      </c>
      <c r="F364" s="2">
        <v>3.6</v>
      </c>
      <c r="G364" s="2">
        <v>3.5</v>
      </c>
    </row>
    <row r="365" spans="1:7" x14ac:dyDescent="0.25">
      <c r="A365" s="2">
        <v>2820</v>
      </c>
      <c r="B365" s="2">
        <v>2.7</v>
      </c>
      <c r="C365" s="2">
        <v>2.6</v>
      </c>
      <c r="D365" s="2">
        <v>3</v>
      </c>
      <c r="E365" s="2">
        <v>3.7</v>
      </c>
      <c r="F365" s="2">
        <v>4</v>
      </c>
      <c r="G365" s="2">
        <v>2.7</v>
      </c>
    </row>
    <row r="366" spans="1:7" x14ac:dyDescent="0.25">
      <c r="A366" s="2">
        <v>2821</v>
      </c>
      <c r="B366" s="2">
        <v>2.8</v>
      </c>
      <c r="C366" s="2">
        <v>2.2000000000000002</v>
      </c>
      <c r="D366" s="2">
        <v>3.8</v>
      </c>
      <c r="E366" s="2" t="s">
        <v>13</v>
      </c>
      <c r="F366" s="2">
        <v>3.9</v>
      </c>
      <c r="G366" s="2">
        <v>3</v>
      </c>
    </row>
    <row r="367" spans="1:7" x14ac:dyDescent="0.25">
      <c r="A367" s="2">
        <v>2890</v>
      </c>
      <c r="B367" s="2">
        <v>3.2</v>
      </c>
      <c r="C367" s="2">
        <v>3.7</v>
      </c>
      <c r="D367" s="2">
        <v>3.3</v>
      </c>
      <c r="E367" s="2">
        <v>3.8</v>
      </c>
      <c r="F367" s="2">
        <v>3.8</v>
      </c>
      <c r="G367" s="2">
        <v>3.8</v>
      </c>
    </row>
    <row r="368" spans="1:7" x14ac:dyDescent="0.25">
      <c r="A368" s="2">
        <v>3012</v>
      </c>
      <c r="B368" s="2">
        <v>3.6</v>
      </c>
      <c r="C368" s="2">
        <v>3.7</v>
      </c>
      <c r="D368" s="2" t="s">
        <v>13</v>
      </c>
      <c r="E368" s="2" t="s">
        <v>13</v>
      </c>
      <c r="F368" s="2" t="s">
        <v>13</v>
      </c>
      <c r="G368" s="2" t="s">
        <v>13</v>
      </c>
    </row>
    <row r="369" spans="1:11" x14ac:dyDescent="0.25">
      <c r="A369" s="2" t="s">
        <v>8</v>
      </c>
      <c r="B369" s="2">
        <f>AVERAGE(B364:B368)</f>
        <v>3.1399999999999997</v>
      </c>
      <c r="C369" s="2">
        <f t="shared" ref="C369" si="532">AVERAGE(C364:C368)</f>
        <v>3.1799999999999997</v>
      </c>
      <c r="D369" s="2">
        <f t="shared" ref="D369" si="533">AVERAGE(D364:D368)</f>
        <v>3.3499999999999996</v>
      </c>
      <c r="E369" s="2">
        <f t="shared" ref="E369" si="534">AVERAGE(E364:E368)</f>
        <v>3.7999999999999994</v>
      </c>
      <c r="F369" s="2">
        <f t="shared" ref="F369" si="535">AVERAGE(F364:F368)</f>
        <v>3.8250000000000002</v>
      </c>
      <c r="G369" s="2">
        <f t="shared" ref="G369" si="536">AVERAGE(G364:G368)</f>
        <v>3.25</v>
      </c>
    </row>
    <row r="370" spans="1:11" x14ac:dyDescent="0.25">
      <c r="A370" s="2" t="s">
        <v>9</v>
      </c>
      <c r="B370" s="2">
        <f>STDEV(B364:B368)</f>
        <v>0.38470768123343341</v>
      </c>
      <c r="C370" s="2">
        <f t="shared" ref="C370:G370" si="537">STDEV(C364:C368)</f>
        <v>0.72594765651526338</v>
      </c>
      <c r="D370" s="2">
        <f t="shared" si="537"/>
        <v>0.33166247903553997</v>
      </c>
      <c r="E370" s="2">
        <f t="shared" si="537"/>
        <v>9.9999999999999867E-2</v>
      </c>
      <c r="F370" s="2">
        <f t="shared" si="537"/>
        <v>0.17078251276599327</v>
      </c>
      <c r="G370" s="2">
        <f t="shared" si="537"/>
        <v>0.49328828623162368</v>
      </c>
    </row>
    <row r="371" spans="1:11" x14ac:dyDescent="0.25">
      <c r="A371" s="2" t="s">
        <v>10</v>
      </c>
      <c r="B371" s="2">
        <f>COUNT(B364:B368)</f>
        <v>5</v>
      </c>
      <c r="C371" s="2">
        <f t="shared" ref="C371:G371" si="538">COUNT(C364:C368)</f>
        <v>5</v>
      </c>
      <c r="D371" s="2">
        <f t="shared" si="538"/>
        <v>4</v>
      </c>
      <c r="E371" s="2">
        <f t="shared" si="538"/>
        <v>3</v>
      </c>
      <c r="F371" s="2">
        <f t="shared" si="538"/>
        <v>4</v>
      </c>
      <c r="G371" s="2">
        <f t="shared" si="538"/>
        <v>4</v>
      </c>
    </row>
    <row r="372" spans="1:11" x14ac:dyDescent="0.25">
      <c r="A372" s="2" t="s">
        <v>11</v>
      </c>
      <c r="B372" s="2">
        <f>SQRT(B371)</f>
        <v>2.2360679774997898</v>
      </c>
      <c r="C372" s="2">
        <f t="shared" ref="C372" si="539">SQRT(C371)</f>
        <v>2.2360679774997898</v>
      </c>
      <c r="D372" s="2">
        <f t="shared" ref="D372" si="540">SQRT(D371)</f>
        <v>2</v>
      </c>
      <c r="E372" s="2">
        <f t="shared" ref="E372" si="541">SQRT(E371)</f>
        <v>1.7320508075688772</v>
      </c>
      <c r="F372" s="2">
        <f t="shared" ref="F372" si="542">SQRT(F371)</f>
        <v>2</v>
      </c>
      <c r="G372" s="2">
        <f t="shared" ref="G372" si="543">SQRT(G371)</f>
        <v>2</v>
      </c>
    </row>
    <row r="373" spans="1:11" x14ac:dyDescent="0.25">
      <c r="A373" s="2" t="s">
        <v>12</v>
      </c>
      <c r="B373" s="2">
        <f>B370/B372</f>
        <v>0.17204650534085544</v>
      </c>
      <c r="C373" s="2">
        <f t="shared" ref="C373" si="544">C370/C372</f>
        <v>0.3246536616149594</v>
      </c>
      <c r="D373" s="2">
        <f t="shared" ref="D373" si="545">D370/D372</f>
        <v>0.16583123951776998</v>
      </c>
      <c r="E373" s="2">
        <f t="shared" ref="E373" si="546">E370/E372</f>
        <v>5.7735026918962505E-2</v>
      </c>
      <c r="F373" s="2">
        <f t="shared" ref="F373" si="547">F370/F372</f>
        <v>8.5391256382996633E-2</v>
      </c>
      <c r="G373" s="2">
        <f t="shared" ref="G373" si="548">G370/G372</f>
        <v>0.24664414311581184</v>
      </c>
    </row>
    <row r="375" spans="1:11" x14ac:dyDescent="0.25">
      <c r="A375" s="8" t="s">
        <v>65</v>
      </c>
      <c r="B375" s="9" t="s">
        <v>0</v>
      </c>
      <c r="C375" s="9" t="s">
        <v>1</v>
      </c>
      <c r="D375" s="9" t="s">
        <v>4</v>
      </c>
      <c r="E375" s="9" t="s">
        <v>5</v>
      </c>
      <c r="F375" s="9" t="s">
        <v>6</v>
      </c>
      <c r="G375" s="9" t="s">
        <v>7</v>
      </c>
      <c r="H375" s="8"/>
      <c r="I375" s="8"/>
      <c r="J375" s="10"/>
      <c r="K375" s="10"/>
    </row>
    <row r="376" spans="1:11" x14ac:dyDescent="0.25">
      <c r="A376" s="8">
        <v>9935</v>
      </c>
      <c r="B376" s="8">
        <v>3.1</v>
      </c>
      <c r="C376" s="8">
        <v>3.4</v>
      </c>
      <c r="D376" s="8">
        <v>5.4</v>
      </c>
      <c r="E376" s="8" t="s">
        <v>13</v>
      </c>
      <c r="F376" s="8" t="s">
        <v>13</v>
      </c>
      <c r="G376" s="8" t="s">
        <v>13</v>
      </c>
      <c r="H376" s="8"/>
      <c r="I376" s="8"/>
      <c r="J376" s="10"/>
      <c r="K376" s="10"/>
    </row>
    <row r="377" spans="1:11" x14ac:dyDescent="0.25">
      <c r="A377" s="8">
        <v>2819</v>
      </c>
      <c r="B377" s="8">
        <v>3.4</v>
      </c>
      <c r="C377" s="8">
        <v>3.7</v>
      </c>
      <c r="D377" s="8">
        <v>3.4</v>
      </c>
      <c r="E377" s="8" t="s">
        <v>13</v>
      </c>
      <c r="F377" s="8">
        <v>7.6</v>
      </c>
      <c r="G377" s="8" t="s">
        <v>13</v>
      </c>
      <c r="H377" s="8"/>
      <c r="I377" s="8"/>
      <c r="J377" s="10"/>
      <c r="K377" s="10"/>
    </row>
    <row r="378" spans="1:11" x14ac:dyDescent="0.25">
      <c r="A378" s="8">
        <v>9333</v>
      </c>
      <c r="B378" s="8">
        <v>3.8</v>
      </c>
      <c r="C378" s="8">
        <v>3.6</v>
      </c>
      <c r="D378" s="8">
        <v>5.9</v>
      </c>
      <c r="E378" s="8" t="s">
        <v>13</v>
      </c>
      <c r="F378" s="8" t="s">
        <v>13</v>
      </c>
      <c r="G378" s="8" t="s">
        <v>13</v>
      </c>
      <c r="H378" s="8"/>
      <c r="I378" s="8"/>
      <c r="J378" s="10"/>
      <c r="K378" s="10"/>
    </row>
    <row r="379" spans="1:11" x14ac:dyDescent="0.25">
      <c r="A379" s="8">
        <v>2882</v>
      </c>
      <c r="B379" s="8">
        <v>3.2</v>
      </c>
      <c r="C379" s="8">
        <v>3.5</v>
      </c>
      <c r="D379" s="8" t="s">
        <v>13</v>
      </c>
      <c r="E379" s="8" t="s">
        <v>13</v>
      </c>
      <c r="F379" s="8" t="s">
        <v>13</v>
      </c>
      <c r="G379" s="8" t="s">
        <v>13</v>
      </c>
      <c r="H379" s="8"/>
      <c r="I379" s="8"/>
      <c r="J379" s="10"/>
      <c r="K379" s="10"/>
    </row>
    <row r="380" spans="1:11" x14ac:dyDescent="0.25">
      <c r="A380" s="8">
        <v>3006</v>
      </c>
      <c r="B380" s="8">
        <v>3.3</v>
      </c>
      <c r="C380" s="8">
        <v>3.7</v>
      </c>
      <c r="D380" s="8">
        <v>5.8</v>
      </c>
      <c r="E380" s="8" t="s">
        <v>13</v>
      </c>
      <c r="F380" s="8" t="s">
        <v>13</v>
      </c>
      <c r="G380" s="8" t="s">
        <v>13</v>
      </c>
      <c r="H380" s="8"/>
      <c r="I380" s="8"/>
      <c r="J380" s="10"/>
      <c r="K380" s="10"/>
    </row>
    <row r="381" spans="1:11" x14ac:dyDescent="0.25">
      <c r="A381" s="8">
        <v>2970</v>
      </c>
      <c r="B381" s="8">
        <v>3.6</v>
      </c>
      <c r="C381" s="8">
        <v>4</v>
      </c>
      <c r="D381" s="8">
        <v>4.4000000000000004</v>
      </c>
      <c r="E381" s="8">
        <v>6.3</v>
      </c>
      <c r="F381" s="8" t="s">
        <v>13</v>
      </c>
      <c r="G381" s="8" t="s">
        <v>13</v>
      </c>
      <c r="H381" s="8"/>
      <c r="I381" s="8"/>
      <c r="J381" s="10"/>
      <c r="K381" s="10"/>
    </row>
    <row r="382" spans="1:11" x14ac:dyDescent="0.25">
      <c r="A382" s="2" t="s">
        <v>8</v>
      </c>
      <c r="B382" s="2">
        <f>AVERAGE(B376:B381)</f>
        <v>3.4000000000000004</v>
      </c>
      <c r="C382" s="2">
        <f t="shared" ref="C382:G382" si="549">AVERAGE(C376:C381)</f>
        <v>3.65</v>
      </c>
      <c r="D382" s="2">
        <f t="shared" si="549"/>
        <v>4.9799999999999995</v>
      </c>
      <c r="E382" s="2">
        <f t="shared" si="549"/>
        <v>6.3</v>
      </c>
      <c r="F382" s="2">
        <f t="shared" si="549"/>
        <v>7.6</v>
      </c>
      <c r="G382" s="2" t="e">
        <f t="shared" si="549"/>
        <v>#DIV/0!</v>
      </c>
      <c r="H382" s="8"/>
      <c r="I382" s="8"/>
      <c r="J382" s="10"/>
      <c r="K382" s="10"/>
    </row>
    <row r="383" spans="1:11" x14ac:dyDescent="0.25">
      <c r="A383" s="2" t="s">
        <v>9</v>
      </c>
      <c r="B383" s="2">
        <f>STDEV(B376:B381)</f>
        <v>0.26076809620810593</v>
      </c>
      <c r="C383" s="2">
        <f t="shared" ref="C383:G383" si="550">STDEV(C376:C381)</f>
        <v>0.20736441353327725</v>
      </c>
      <c r="D383" s="2">
        <f t="shared" si="550"/>
        <v>1.0639548862616333</v>
      </c>
      <c r="E383" s="2" t="e">
        <f t="shared" si="550"/>
        <v>#DIV/0!</v>
      </c>
      <c r="F383" s="2" t="e">
        <f t="shared" si="550"/>
        <v>#DIV/0!</v>
      </c>
      <c r="G383" s="2" t="e">
        <f t="shared" si="550"/>
        <v>#DIV/0!</v>
      </c>
      <c r="H383" s="8"/>
      <c r="I383" s="8"/>
      <c r="J383" s="10"/>
      <c r="K383" s="10"/>
    </row>
    <row r="384" spans="1:11" x14ac:dyDescent="0.25">
      <c r="A384" s="2" t="s">
        <v>10</v>
      </c>
      <c r="B384" s="2">
        <f>COUNT(B376:B381)</f>
        <v>6</v>
      </c>
      <c r="C384" s="2">
        <f t="shared" ref="C384:G384" si="551">COUNT(C376:C381)</f>
        <v>6</v>
      </c>
      <c r="D384" s="2">
        <f t="shared" si="551"/>
        <v>5</v>
      </c>
      <c r="E384" s="2">
        <f t="shared" si="551"/>
        <v>1</v>
      </c>
      <c r="F384" s="2">
        <f t="shared" si="551"/>
        <v>1</v>
      </c>
      <c r="G384" s="2">
        <f t="shared" si="551"/>
        <v>0</v>
      </c>
      <c r="H384" s="8"/>
      <c r="I384" s="8"/>
      <c r="J384" s="10"/>
      <c r="K384" s="10"/>
    </row>
    <row r="385" spans="1:11" x14ac:dyDescent="0.25">
      <c r="A385" s="2" t="s">
        <v>11</v>
      </c>
      <c r="B385" s="2">
        <f>SQRT(B384)</f>
        <v>2.4494897427831779</v>
      </c>
      <c r="C385" s="2">
        <f t="shared" ref="C385:G385" si="552">SQRT(C384)</f>
        <v>2.4494897427831779</v>
      </c>
      <c r="D385" s="2">
        <f t="shared" si="552"/>
        <v>2.2360679774997898</v>
      </c>
      <c r="E385" s="2">
        <f t="shared" si="552"/>
        <v>1</v>
      </c>
      <c r="F385" s="2">
        <f t="shared" si="552"/>
        <v>1</v>
      </c>
      <c r="G385" s="2">
        <f t="shared" si="552"/>
        <v>0</v>
      </c>
      <c r="H385" s="8"/>
      <c r="I385" s="8"/>
      <c r="J385" s="10"/>
      <c r="K385" s="10"/>
    </row>
    <row r="386" spans="1:11" x14ac:dyDescent="0.25">
      <c r="A386" s="2" t="s">
        <v>12</v>
      </c>
      <c r="B386" s="2">
        <f>B383/B385</f>
        <v>0.10645812948447542</v>
      </c>
      <c r="C386" s="2">
        <f t="shared" ref="C386:G386" si="553">C383/C385</f>
        <v>8.4656167328001991E-2</v>
      </c>
      <c r="D386" s="2">
        <f t="shared" si="553"/>
        <v>0.47581509013481377</v>
      </c>
      <c r="E386" s="2" t="e">
        <f t="shared" si="553"/>
        <v>#DIV/0!</v>
      </c>
      <c r="F386" s="2" t="e">
        <f t="shared" si="553"/>
        <v>#DIV/0!</v>
      </c>
      <c r="G386" s="2" t="e">
        <f t="shared" si="553"/>
        <v>#DIV/0!</v>
      </c>
      <c r="H386" s="8"/>
      <c r="I386" s="8"/>
      <c r="J386" s="10"/>
      <c r="K386" s="10"/>
    </row>
    <row r="387" spans="1:1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10"/>
      <c r="K387" s="10"/>
    </row>
    <row r="388" spans="1:1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10"/>
      <c r="K388" s="10"/>
    </row>
    <row r="389" spans="1:11" x14ac:dyDescent="0.25">
      <c r="A389" s="8" t="s">
        <v>66</v>
      </c>
      <c r="B389" s="9" t="s">
        <v>0</v>
      </c>
      <c r="C389" s="9" t="s">
        <v>1</v>
      </c>
      <c r="D389" s="9" t="s">
        <v>4</v>
      </c>
      <c r="E389" s="9" t="s">
        <v>5</v>
      </c>
      <c r="F389" s="9" t="s">
        <v>6</v>
      </c>
      <c r="G389" s="9" t="s">
        <v>7</v>
      </c>
      <c r="H389" s="8"/>
      <c r="I389" s="8"/>
      <c r="J389" s="10"/>
      <c r="K389" s="10"/>
    </row>
    <row r="390" spans="1:11" x14ac:dyDescent="0.25">
      <c r="A390" s="8">
        <v>3009</v>
      </c>
      <c r="B390" s="8">
        <v>3.5</v>
      </c>
      <c r="C390" s="8">
        <v>4.5999999999999996</v>
      </c>
      <c r="D390" s="8" t="s">
        <v>13</v>
      </c>
      <c r="E390" s="8" t="s">
        <v>13</v>
      </c>
      <c r="F390" s="8" t="s">
        <v>13</v>
      </c>
      <c r="G390" s="8" t="s">
        <v>13</v>
      </c>
      <c r="H390" s="8"/>
      <c r="I390" s="8"/>
      <c r="J390" s="10"/>
      <c r="K390" s="10"/>
    </row>
    <row r="391" spans="1:11" x14ac:dyDescent="0.25">
      <c r="A391" s="8">
        <v>2975</v>
      </c>
      <c r="B391" s="8">
        <v>3.6</v>
      </c>
      <c r="C391" s="8">
        <v>4.2</v>
      </c>
      <c r="D391" s="8">
        <v>4.4000000000000004</v>
      </c>
      <c r="E391" s="8">
        <v>4.5</v>
      </c>
      <c r="F391" s="8">
        <v>3.8</v>
      </c>
      <c r="G391" s="8">
        <v>3.5</v>
      </c>
      <c r="H391" s="8"/>
      <c r="I391" s="8"/>
      <c r="J391" s="10"/>
      <c r="K391" s="10"/>
    </row>
    <row r="392" spans="1:11" x14ac:dyDescent="0.25">
      <c r="A392" s="8">
        <v>7657</v>
      </c>
      <c r="B392" s="8">
        <v>3.8</v>
      </c>
      <c r="C392" s="8">
        <v>3.9</v>
      </c>
      <c r="D392" s="8">
        <v>3.9</v>
      </c>
      <c r="E392" s="8">
        <v>4.2</v>
      </c>
      <c r="F392" s="8">
        <v>3.8</v>
      </c>
      <c r="G392" s="8">
        <v>3.6</v>
      </c>
      <c r="H392" s="8"/>
      <c r="I392" s="8"/>
      <c r="J392" s="10"/>
      <c r="K392" s="10"/>
    </row>
    <row r="393" spans="1:11" x14ac:dyDescent="0.25">
      <c r="A393" s="8">
        <v>7655</v>
      </c>
      <c r="B393" s="8">
        <v>3.8</v>
      </c>
      <c r="C393" s="8">
        <v>4.3</v>
      </c>
      <c r="D393" s="8">
        <v>4.2</v>
      </c>
      <c r="E393" s="8">
        <v>4.2</v>
      </c>
      <c r="F393" s="8">
        <v>4.3</v>
      </c>
      <c r="G393" s="8">
        <v>4.0999999999999996</v>
      </c>
      <c r="H393" s="8"/>
      <c r="I393" s="8"/>
      <c r="J393" s="10"/>
      <c r="K393" s="10"/>
    </row>
    <row r="394" spans="1:11" x14ac:dyDescent="0.25">
      <c r="A394" s="8">
        <v>2983</v>
      </c>
      <c r="B394" s="8">
        <v>3.7</v>
      </c>
      <c r="C394" s="8">
        <v>4.3</v>
      </c>
      <c r="D394" s="8">
        <v>3.8</v>
      </c>
      <c r="E394" s="8">
        <v>4.2</v>
      </c>
      <c r="F394" s="8">
        <v>4</v>
      </c>
      <c r="G394" s="8">
        <v>3.9</v>
      </c>
      <c r="H394" s="8"/>
      <c r="I394" s="8"/>
      <c r="J394" s="10"/>
      <c r="K394" s="10"/>
    </row>
    <row r="395" spans="1:11" x14ac:dyDescent="0.25">
      <c r="A395" s="8">
        <v>7650</v>
      </c>
      <c r="B395" s="8">
        <v>3.9</v>
      </c>
      <c r="C395" s="8">
        <v>4.5999999999999996</v>
      </c>
      <c r="D395" s="8">
        <v>4.2</v>
      </c>
      <c r="E395" s="8">
        <v>5.0999999999999996</v>
      </c>
      <c r="F395" s="8">
        <v>6.1</v>
      </c>
      <c r="G395" s="8">
        <v>5.8</v>
      </c>
      <c r="H395" s="8"/>
      <c r="I395" s="8"/>
      <c r="J395" s="10"/>
      <c r="K395" s="10"/>
    </row>
    <row r="396" spans="1:11" x14ac:dyDescent="0.25">
      <c r="A396" s="8">
        <v>7675</v>
      </c>
      <c r="B396" s="8">
        <v>3.4</v>
      </c>
      <c r="C396" s="8">
        <v>4.9000000000000004</v>
      </c>
      <c r="D396" s="8">
        <v>4.0999999999999996</v>
      </c>
      <c r="E396" s="8">
        <v>4.3</v>
      </c>
      <c r="F396" s="8">
        <v>4.0999999999999996</v>
      </c>
      <c r="G396" s="8">
        <v>3.5</v>
      </c>
      <c r="H396" s="8"/>
      <c r="I396" s="8"/>
      <c r="J396" s="10"/>
      <c r="K396" s="10"/>
    </row>
    <row r="397" spans="1:11" x14ac:dyDescent="0.25">
      <c r="A397" s="8">
        <v>3014</v>
      </c>
      <c r="B397" s="8">
        <v>3.6</v>
      </c>
      <c r="C397" s="8">
        <v>3.5</v>
      </c>
      <c r="D397" s="8">
        <v>4.0999999999999996</v>
      </c>
      <c r="E397" s="8">
        <v>4</v>
      </c>
      <c r="F397" s="8">
        <v>3.7</v>
      </c>
      <c r="G397" s="8">
        <v>3.4</v>
      </c>
      <c r="H397" s="8"/>
      <c r="I397" s="8"/>
      <c r="J397" s="10"/>
      <c r="K397" s="10"/>
    </row>
    <row r="398" spans="1:11" x14ac:dyDescent="0.25">
      <c r="A398" s="2" t="s">
        <v>8</v>
      </c>
      <c r="B398" s="2">
        <f>AVERAGE(B390:B397)</f>
        <v>3.6624999999999996</v>
      </c>
      <c r="C398" s="2">
        <f t="shared" ref="C398:G398" si="554">AVERAGE(C390:C397)</f>
        <v>4.2874999999999996</v>
      </c>
      <c r="D398" s="2">
        <f t="shared" si="554"/>
        <v>4.1000000000000005</v>
      </c>
      <c r="E398" s="2">
        <f t="shared" si="554"/>
        <v>4.3571428571428568</v>
      </c>
      <c r="F398" s="2">
        <f t="shared" si="554"/>
        <v>4.2571428571428571</v>
      </c>
      <c r="G398" s="2">
        <f t="shared" si="554"/>
        <v>3.9714285714285711</v>
      </c>
      <c r="H398" s="8"/>
      <c r="I398" s="8"/>
      <c r="J398" s="10"/>
      <c r="K398" s="10"/>
    </row>
    <row r="399" spans="1:11" x14ac:dyDescent="0.25">
      <c r="A399" s="2" t="s">
        <v>9</v>
      </c>
      <c r="B399" s="2">
        <f>STDEV(B390:B397)</f>
        <v>0.16850180160122066</v>
      </c>
      <c r="C399" s="2">
        <f t="shared" ref="C399:G399" si="555">STDEV(C390:C397)</f>
        <v>0.43895167322675899</v>
      </c>
      <c r="D399" s="2">
        <f t="shared" si="555"/>
        <v>0.20000000000000018</v>
      </c>
      <c r="E399" s="2">
        <f t="shared" si="555"/>
        <v>0.35989416433697474</v>
      </c>
      <c r="F399" s="2">
        <f t="shared" si="555"/>
        <v>0.83836575720692386</v>
      </c>
      <c r="G399" s="2">
        <f t="shared" si="555"/>
        <v>0.84402663013731916</v>
      </c>
      <c r="H399" s="8"/>
      <c r="I399" s="8"/>
      <c r="J399" s="10"/>
      <c r="K399" s="10"/>
    </row>
    <row r="400" spans="1:11" x14ac:dyDescent="0.25">
      <c r="A400" s="2" t="s">
        <v>10</v>
      </c>
      <c r="B400" s="2">
        <f>COUNT(B390:B397)</f>
        <v>8</v>
      </c>
      <c r="C400" s="2">
        <f t="shared" ref="C400:G400" si="556">COUNT(C390:C397)</f>
        <v>8</v>
      </c>
      <c r="D400" s="2">
        <f t="shared" si="556"/>
        <v>7</v>
      </c>
      <c r="E400" s="2">
        <f t="shared" si="556"/>
        <v>7</v>
      </c>
      <c r="F400" s="2">
        <f t="shared" si="556"/>
        <v>7</v>
      </c>
      <c r="G400" s="2">
        <f t="shared" si="556"/>
        <v>7</v>
      </c>
      <c r="H400" s="8"/>
      <c r="I400" s="8"/>
      <c r="J400" s="10"/>
      <c r="K400" s="10"/>
    </row>
    <row r="401" spans="1:11" x14ac:dyDescent="0.25">
      <c r="A401" s="2" t="s">
        <v>11</v>
      </c>
      <c r="B401" s="2">
        <f>SQRT(B400)</f>
        <v>2.8284271247461903</v>
      </c>
      <c r="C401" s="2">
        <f t="shared" ref="C401:G401" si="557">SQRT(C400)</f>
        <v>2.8284271247461903</v>
      </c>
      <c r="D401" s="2">
        <f t="shared" si="557"/>
        <v>2.6457513110645907</v>
      </c>
      <c r="E401" s="2">
        <f t="shared" si="557"/>
        <v>2.6457513110645907</v>
      </c>
      <c r="F401" s="2">
        <f t="shared" si="557"/>
        <v>2.6457513110645907</v>
      </c>
      <c r="G401" s="2">
        <f t="shared" si="557"/>
        <v>2.6457513110645907</v>
      </c>
      <c r="H401" s="8"/>
      <c r="I401" s="8"/>
      <c r="J401" s="10"/>
      <c r="K401" s="10"/>
    </row>
    <row r="402" spans="1:11" x14ac:dyDescent="0.25">
      <c r="A402" s="2" t="s">
        <v>12</v>
      </c>
      <c r="B402" s="2">
        <f>B399/B401</f>
        <v>5.9574383277186685E-2</v>
      </c>
      <c r="C402" s="2">
        <f t="shared" ref="C402:G402" si="558">C399/C401</f>
        <v>0.15519285237591138</v>
      </c>
      <c r="D402" s="2">
        <f t="shared" si="558"/>
        <v>7.5592894601845512E-2</v>
      </c>
      <c r="E402" s="2">
        <f t="shared" si="558"/>
        <v>0.13602720816272088</v>
      </c>
      <c r="F402" s="2">
        <f t="shared" si="558"/>
        <v>0.31687247161169668</v>
      </c>
      <c r="G402" s="2">
        <f t="shared" si="558"/>
        <v>0.31901208046560575</v>
      </c>
      <c r="H402" s="8"/>
      <c r="I402" s="8"/>
      <c r="J402" s="10"/>
      <c r="K402" s="10"/>
    </row>
    <row r="403" spans="1:1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10"/>
      <c r="K403" s="10"/>
    </row>
    <row r="404" spans="1:11" x14ac:dyDescent="0.25">
      <c r="A404" s="8" t="s">
        <v>67</v>
      </c>
      <c r="B404" s="9" t="s">
        <v>0</v>
      </c>
      <c r="C404" s="9" t="s">
        <v>1</v>
      </c>
      <c r="D404" s="9" t="s">
        <v>4</v>
      </c>
      <c r="E404" s="9" t="s">
        <v>5</v>
      </c>
      <c r="F404" s="9" t="s">
        <v>6</v>
      </c>
      <c r="G404" s="9" t="s">
        <v>7</v>
      </c>
      <c r="H404" s="8"/>
      <c r="I404" s="8"/>
      <c r="J404" s="10"/>
      <c r="K404" s="10"/>
    </row>
    <row r="405" spans="1:11" x14ac:dyDescent="0.25">
      <c r="A405" s="8">
        <v>2976</v>
      </c>
      <c r="B405" s="8">
        <v>3.8</v>
      </c>
      <c r="C405" s="8">
        <v>3.8</v>
      </c>
      <c r="D405" s="8">
        <v>4</v>
      </c>
      <c r="E405" s="8">
        <v>3.7</v>
      </c>
      <c r="F405" s="8">
        <v>3.8</v>
      </c>
      <c r="G405" s="8">
        <v>3.6</v>
      </c>
      <c r="H405" s="8"/>
      <c r="I405" s="8"/>
      <c r="J405" s="10"/>
      <c r="K405" s="10"/>
    </row>
    <row r="406" spans="1:11" x14ac:dyDescent="0.25">
      <c r="A406" s="8">
        <v>7652</v>
      </c>
      <c r="B406" s="8">
        <v>3.7</v>
      </c>
      <c r="C406" s="8">
        <v>4.2</v>
      </c>
      <c r="D406" s="8">
        <v>3.9</v>
      </c>
      <c r="E406" s="8">
        <v>3.7</v>
      </c>
      <c r="F406" s="8">
        <v>3.7</v>
      </c>
      <c r="G406" s="8">
        <v>3.8</v>
      </c>
      <c r="H406" s="8"/>
      <c r="I406" s="8"/>
      <c r="J406" s="10"/>
      <c r="K406" s="10"/>
    </row>
    <row r="407" spans="1:11" x14ac:dyDescent="0.25">
      <c r="A407" s="8">
        <v>7679</v>
      </c>
      <c r="B407" s="8">
        <v>3.7</v>
      </c>
      <c r="C407" s="8">
        <v>3.7</v>
      </c>
      <c r="D407" s="8">
        <v>3.8</v>
      </c>
      <c r="E407" s="8">
        <v>3.5</v>
      </c>
      <c r="F407" s="8">
        <v>3.9</v>
      </c>
      <c r="G407" s="8">
        <v>3.6</v>
      </c>
      <c r="H407" s="8"/>
      <c r="I407" s="8"/>
      <c r="J407" s="10"/>
      <c r="K407" s="10"/>
    </row>
    <row r="408" spans="1:11" x14ac:dyDescent="0.25">
      <c r="A408" s="8">
        <v>7716</v>
      </c>
      <c r="B408" s="8">
        <v>3.4</v>
      </c>
      <c r="C408" s="8">
        <v>3.3</v>
      </c>
      <c r="D408" s="8">
        <v>4</v>
      </c>
      <c r="E408" s="8">
        <v>3.7</v>
      </c>
      <c r="F408" s="8">
        <v>3.8</v>
      </c>
      <c r="G408" s="8">
        <v>3.7</v>
      </c>
      <c r="H408" s="8"/>
      <c r="I408" s="8"/>
      <c r="J408" s="10"/>
      <c r="K408" s="10"/>
    </row>
    <row r="409" spans="1:11" x14ac:dyDescent="0.25">
      <c r="A409" s="8">
        <v>7717</v>
      </c>
      <c r="B409" s="8">
        <v>3.6</v>
      </c>
      <c r="C409" s="8">
        <v>3.8</v>
      </c>
      <c r="D409" s="8">
        <v>3.2</v>
      </c>
      <c r="E409" s="8">
        <v>3.6</v>
      </c>
      <c r="F409" s="8">
        <v>3.9</v>
      </c>
      <c r="G409" s="8">
        <v>3.5</v>
      </c>
      <c r="H409" s="8"/>
      <c r="I409" s="8"/>
      <c r="J409" s="10"/>
      <c r="K409" s="10"/>
    </row>
    <row r="410" spans="1:11" x14ac:dyDescent="0.25">
      <c r="A410" s="8">
        <v>9309</v>
      </c>
      <c r="B410" s="8">
        <v>3.1</v>
      </c>
      <c r="C410" s="8" t="s">
        <v>13</v>
      </c>
      <c r="D410" s="8">
        <v>3.5</v>
      </c>
      <c r="E410" s="8">
        <v>3.9</v>
      </c>
      <c r="F410" s="8">
        <v>4</v>
      </c>
      <c r="G410" s="8">
        <v>4.2</v>
      </c>
      <c r="H410" s="8"/>
      <c r="I410" s="8"/>
      <c r="J410" s="10"/>
      <c r="K410" s="10"/>
    </row>
    <row r="411" spans="1:11" x14ac:dyDescent="0.25">
      <c r="A411" s="8">
        <v>2875</v>
      </c>
      <c r="B411" s="8">
        <v>3.4</v>
      </c>
      <c r="C411" s="8" t="s">
        <v>13</v>
      </c>
      <c r="D411" s="8" t="s">
        <v>13</v>
      </c>
      <c r="E411" s="8">
        <v>4.3</v>
      </c>
      <c r="F411" s="8">
        <v>4</v>
      </c>
      <c r="G411" s="8">
        <v>3.5</v>
      </c>
      <c r="H411" s="8"/>
      <c r="I411" s="8"/>
      <c r="J411" s="10"/>
      <c r="K411" s="10"/>
    </row>
    <row r="412" spans="1:11" x14ac:dyDescent="0.25">
      <c r="A412" s="8">
        <v>3013</v>
      </c>
      <c r="B412" s="8">
        <v>3.3</v>
      </c>
      <c r="C412" s="8">
        <v>3.3</v>
      </c>
      <c r="D412" s="8">
        <v>3.7</v>
      </c>
      <c r="E412" s="8">
        <v>4</v>
      </c>
      <c r="F412" s="8">
        <v>3.7</v>
      </c>
      <c r="G412" s="8">
        <v>3.6</v>
      </c>
      <c r="H412" s="8"/>
      <c r="I412" s="8"/>
      <c r="J412" s="10"/>
      <c r="K412" s="10"/>
    </row>
    <row r="413" spans="1:11" x14ac:dyDescent="0.25">
      <c r="A413" s="2" t="s">
        <v>8</v>
      </c>
      <c r="B413" s="2">
        <f>AVERAGE(B405:B412)</f>
        <v>3.5</v>
      </c>
      <c r="C413" s="2">
        <f t="shared" ref="C413" si="559">AVERAGE(C405:C412)</f>
        <v>3.6833333333333336</v>
      </c>
      <c r="D413" s="2">
        <f t="shared" ref="D413" si="560">AVERAGE(D405:D412)</f>
        <v>3.7285714285714282</v>
      </c>
      <c r="E413" s="2">
        <f t="shared" ref="E413" si="561">AVERAGE(E405:E412)</f>
        <v>3.8000000000000003</v>
      </c>
      <c r="F413" s="2">
        <f t="shared" ref="F413" si="562">AVERAGE(F405:F412)</f>
        <v>3.8499999999999996</v>
      </c>
      <c r="G413" s="2">
        <f t="shared" ref="G413" si="563">AVERAGE(G405:G412)</f>
        <v>3.6875</v>
      </c>
      <c r="H413" s="8"/>
      <c r="I413" s="8"/>
      <c r="J413" s="10"/>
      <c r="K413" s="10"/>
    </row>
    <row r="414" spans="1:11" x14ac:dyDescent="0.25">
      <c r="A414" s="2" t="s">
        <v>9</v>
      </c>
      <c r="B414" s="2">
        <f>STDEV(B405:B412)</f>
        <v>0.23904572186687875</v>
      </c>
      <c r="C414" s="2">
        <f t="shared" ref="C414:G414" si="564">STDEV(C405:C412)</f>
        <v>0.34302575219167836</v>
      </c>
      <c r="D414" s="2">
        <f t="shared" si="564"/>
        <v>0.29277002188455986</v>
      </c>
      <c r="E414" s="2">
        <f t="shared" si="564"/>
        <v>0.25634797778466217</v>
      </c>
      <c r="F414" s="2">
        <f t="shared" si="564"/>
        <v>0.11952286093343931</v>
      </c>
      <c r="G414" s="2">
        <f t="shared" si="564"/>
        <v>0.22951812875799471</v>
      </c>
      <c r="H414" s="8"/>
      <c r="I414" s="8"/>
      <c r="J414" s="10"/>
      <c r="K414" s="10"/>
    </row>
    <row r="415" spans="1:11" x14ac:dyDescent="0.25">
      <c r="A415" s="2" t="s">
        <v>10</v>
      </c>
      <c r="B415" s="2">
        <f>COUNT(B405:B412)</f>
        <v>8</v>
      </c>
      <c r="C415" s="2">
        <f t="shared" ref="C415:G415" si="565">COUNT(C405:C412)</f>
        <v>6</v>
      </c>
      <c r="D415" s="2">
        <f t="shared" si="565"/>
        <v>7</v>
      </c>
      <c r="E415" s="2">
        <f t="shared" si="565"/>
        <v>8</v>
      </c>
      <c r="F415" s="2">
        <f t="shared" si="565"/>
        <v>8</v>
      </c>
      <c r="G415" s="2">
        <f t="shared" si="565"/>
        <v>8</v>
      </c>
      <c r="H415" s="11"/>
      <c r="I415" s="11"/>
      <c r="J415" s="10"/>
      <c r="K415" s="10"/>
    </row>
    <row r="416" spans="1:11" x14ac:dyDescent="0.25">
      <c r="A416" s="2" t="s">
        <v>11</v>
      </c>
      <c r="B416" s="2">
        <f>SQRT(B415)</f>
        <v>2.8284271247461903</v>
      </c>
      <c r="C416" s="2">
        <f t="shared" ref="C416" si="566">SQRT(C415)</f>
        <v>2.4494897427831779</v>
      </c>
      <c r="D416" s="2">
        <f t="shared" ref="D416" si="567">SQRT(D415)</f>
        <v>2.6457513110645907</v>
      </c>
      <c r="E416" s="2">
        <f t="shared" ref="E416" si="568">SQRT(E415)</f>
        <v>2.8284271247461903</v>
      </c>
      <c r="F416" s="2">
        <f t="shared" ref="F416" si="569">SQRT(F415)</f>
        <v>2.8284271247461903</v>
      </c>
      <c r="G416" s="2">
        <f t="shared" ref="G416" si="570">SQRT(G415)</f>
        <v>2.8284271247461903</v>
      </c>
      <c r="H416" s="11"/>
      <c r="I416" s="11"/>
      <c r="J416" s="10"/>
      <c r="K416" s="10"/>
    </row>
    <row r="417" spans="1:11" x14ac:dyDescent="0.25">
      <c r="A417" s="2" t="s">
        <v>12</v>
      </c>
      <c r="B417" s="2">
        <f>B414/B416</f>
        <v>8.4515425472851666E-2</v>
      </c>
      <c r="C417" s="2">
        <f t="shared" ref="C417" si="571">C414/C416</f>
        <v>0.14003967691733341</v>
      </c>
      <c r="D417" s="2">
        <f t="shared" ref="D417" si="572">D414/D416</f>
        <v>0.11065666703449759</v>
      </c>
      <c r="E417" s="2">
        <f t="shared" ref="E417" si="573">E414/E416</f>
        <v>9.0632696717496519E-2</v>
      </c>
      <c r="F417" s="2">
        <f t="shared" ref="F417" si="574">F414/F416</f>
        <v>4.2257712736425805E-2</v>
      </c>
      <c r="G417" s="2">
        <f t="shared" ref="G417" si="575">G414/G416</f>
        <v>8.1146912625012599E-2</v>
      </c>
      <c r="H417" s="11"/>
      <c r="I417" s="11"/>
      <c r="J417" s="10"/>
      <c r="K417" s="10"/>
    </row>
    <row r="447" spans="1:11" s="10" customForma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/>
      <c r="K447"/>
    </row>
    <row r="448" spans="1:11" s="10" customForma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/>
      <c r="K448"/>
    </row>
    <row r="449" spans="1:11" s="10" customForma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/>
      <c r="K449"/>
    </row>
    <row r="450" spans="1:11" s="10" customForma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/>
      <c r="K450"/>
    </row>
    <row r="451" spans="1:11" s="10" customForma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/>
      <c r="K451"/>
    </row>
    <row r="452" spans="1:11" s="10" customForma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/>
      <c r="K452"/>
    </row>
    <row r="453" spans="1:11" s="10" customForma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/>
      <c r="K453"/>
    </row>
    <row r="454" spans="1:11" s="10" customForma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/>
      <c r="K454"/>
    </row>
    <row r="455" spans="1:11" s="10" customForma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/>
      <c r="K455"/>
    </row>
    <row r="456" spans="1:11" s="10" customForma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/>
      <c r="K456"/>
    </row>
    <row r="457" spans="1:11" s="10" customForma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/>
      <c r="K457"/>
    </row>
    <row r="458" spans="1:11" s="10" customForma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/>
      <c r="K458"/>
    </row>
    <row r="459" spans="1:11" s="10" customForma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/>
      <c r="K459"/>
    </row>
    <row r="460" spans="1:11" s="10" customForma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/>
      <c r="K460"/>
    </row>
    <row r="461" spans="1:11" s="10" customForma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/>
      <c r="K461"/>
    </row>
    <row r="462" spans="1:11" s="10" customForma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/>
      <c r="K462"/>
    </row>
    <row r="463" spans="1:11" s="10" customForma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/>
      <c r="K463"/>
    </row>
    <row r="464" spans="1:11" s="10" customForma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/>
      <c r="K464"/>
    </row>
    <row r="465" spans="1:11" s="10" customForma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/>
      <c r="K465"/>
    </row>
    <row r="466" spans="1:11" s="10" customForma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/>
      <c r="K466"/>
    </row>
    <row r="467" spans="1:11" s="10" customForma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/>
      <c r="K467"/>
    </row>
    <row r="468" spans="1:11" s="10" customForma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/>
      <c r="K468"/>
    </row>
    <row r="469" spans="1:11" s="10" customForma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/>
      <c r="K469"/>
    </row>
    <row r="470" spans="1:11" s="10" customForma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/>
      <c r="K470"/>
    </row>
    <row r="471" spans="1:11" s="10" customForma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/>
      <c r="K471"/>
    </row>
    <row r="472" spans="1:11" s="10" customForma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/>
      <c r="K472"/>
    </row>
    <row r="473" spans="1:11" s="10" customForma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/>
      <c r="K473"/>
    </row>
    <row r="474" spans="1:11" s="10" customForma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/>
      <c r="K474"/>
    </row>
    <row r="475" spans="1:11" s="10" customForma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/>
      <c r="K475"/>
    </row>
    <row r="476" spans="1:11" s="10" customForma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/>
      <c r="K476"/>
    </row>
    <row r="477" spans="1:11" s="10" customForma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/>
      <c r="K477"/>
    </row>
    <row r="478" spans="1:11" s="10" customForma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/>
      <c r="K478"/>
    </row>
    <row r="479" spans="1:11" s="10" customForma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/>
      <c r="K479"/>
    </row>
    <row r="480" spans="1:11" s="10" customForma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/>
      <c r="K480"/>
    </row>
    <row r="481" spans="1:11" s="10" customForma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/>
      <c r="K481"/>
    </row>
    <row r="482" spans="1:11" s="10" customForma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/>
      <c r="K482"/>
    </row>
    <row r="483" spans="1:11" s="10" customForma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/>
      <c r="K483"/>
    </row>
    <row r="484" spans="1:11" s="10" customForma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/>
      <c r="K484"/>
    </row>
    <row r="485" spans="1:11" s="10" customForma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/>
      <c r="K485"/>
    </row>
    <row r="486" spans="1:11" s="10" customForma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/>
      <c r="K486"/>
    </row>
    <row r="487" spans="1:11" s="10" customForma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/>
      <c r="K487"/>
    </row>
    <row r="488" spans="1:11" s="10" customForma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/>
      <c r="K488"/>
    </row>
    <row r="489" spans="1:11" s="10" customForma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/>
      <c r="K48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9" workbookViewId="0">
      <selection activeCell="M32" sqref="M32"/>
    </sheetView>
  </sheetViews>
  <sheetFormatPr defaultRowHeight="15" x14ac:dyDescent="0.25"/>
  <sheetData>
    <row r="1" spans="1:10" x14ac:dyDescent="0.25">
      <c r="A1" t="s">
        <v>152</v>
      </c>
      <c r="B1" s="2" t="s">
        <v>153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</row>
    <row r="2" spans="1:10" x14ac:dyDescent="0.25">
      <c r="A2" t="s">
        <v>121</v>
      </c>
      <c r="B2" s="2">
        <v>9935</v>
      </c>
      <c r="C2" s="2">
        <v>1.38</v>
      </c>
      <c r="D2" s="2">
        <v>5.0199999999999996</v>
      </c>
      <c r="E2" s="2">
        <v>13.91</v>
      </c>
      <c r="F2" s="2">
        <v>12.85</v>
      </c>
      <c r="G2" s="2">
        <v>17.09</v>
      </c>
      <c r="H2" s="2"/>
      <c r="I2" s="2"/>
      <c r="J2" s="2"/>
    </row>
    <row r="3" spans="1:10" x14ac:dyDescent="0.25">
      <c r="A3" t="s">
        <v>121</v>
      </c>
      <c r="B3" s="2">
        <v>2819</v>
      </c>
      <c r="C3" s="2">
        <v>1.1599999999999999</v>
      </c>
      <c r="D3" s="2">
        <v>4.04</v>
      </c>
      <c r="E3" s="2">
        <v>7.79</v>
      </c>
      <c r="F3" s="2">
        <v>8.18</v>
      </c>
      <c r="G3" s="2">
        <v>9.4600000000000009</v>
      </c>
      <c r="H3" s="2">
        <v>6.3</v>
      </c>
      <c r="I3" s="2">
        <v>9.82</v>
      </c>
      <c r="J3" s="2"/>
    </row>
    <row r="4" spans="1:10" x14ac:dyDescent="0.25">
      <c r="A4" t="s">
        <v>121</v>
      </c>
      <c r="B4" s="2">
        <v>9333</v>
      </c>
      <c r="C4" s="2">
        <v>2.25</v>
      </c>
      <c r="D4" s="2">
        <v>6.69</v>
      </c>
      <c r="E4" s="2">
        <v>10.24</v>
      </c>
      <c r="F4" s="2">
        <v>7.2</v>
      </c>
      <c r="G4" s="2">
        <v>11.15</v>
      </c>
      <c r="H4" s="2"/>
      <c r="I4" s="2"/>
      <c r="J4" s="2"/>
    </row>
    <row r="5" spans="1:10" x14ac:dyDescent="0.25">
      <c r="A5" t="s">
        <v>121</v>
      </c>
      <c r="B5" s="2">
        <v>2882</v>
      </c>
      <c r="C5" s="2">
        <v>2.81</v>
      </c>
      <c r="D5" s="2">
        <v>3.94</v>
      </c>
      <c r="E5" s="2">
        <v>13.25</v>
      </c>
      <c r="F5" s="2">
        <v>14.58</v>
      </c>
      <c r="G5" s="2"/>
      <c r="H5" s="2"/>
      <c r="I5" s="2"/>
      <c r="J5" s="2"/>
    </row>
    <row r="6" spans="1:10" x14ac:dyDescent="0.25">
      <c r="A6" t="s">
        <v>121</v>
      </c>
      <c r="B6" s="2">
        <v>3006</v>
      </c>
      <c r="C6" s="2">
        <v>0.56999999999999995</v>
      </c>
      <c r="D6" s="2">
        <v>1.18</v>
      </c>
      <c r="E6" s="2">
        <v>14.48</v>
      </c>
      <c r="F6" s="2">
        <v>12.12</v>
      </c>
      <c r="G6" s="2">
        <v>13.9</v>
      </c>
      <c r="H6" s="2">
        <v>8.8800000000000008</v>
      </c>
      <c r="I6" s="2"/>
      <c r="J6" s="2"/>
    </row>
    <row r="7" spans="1:10" x14ac:dyDescent="0.25">
      <c r="A7" t="s">
        <v>121</v>
      </c>
      <c r="B7" s="2">
        <v>2970</v>
      </c>
      <c r="C7" s="2">
        <v>0.72</v>
      </c>
      <c r="D7" s="2">
        <v>1.01</v>
      </c>
      <c r="E7" s="2">
        <v>9.26</v>
      </c>
      <c r="F7" s="2">
        <v>9.51</v>
      </c>
      <c r="G7" s="2">
        <v>12.19</v>
      </c>
      <c r="H7" s="2">
        <v>6.39</v>
      </c>
      <c r="I7" s="2"/>
      <c r="J7" s="2"/>
    </row>
    <row r="8" spans="1:10" x14ac:dyDescent="0.25">
      <c r="A8" t="s">
        <v>150</v>
      </c>
      <c r="B8" s="2">
        <v>3009</v>
      </c>
      <c r="C8" s="2">
        <v>0.99</v>
      </c>
      <c r="D8" s="2">
        <v>6.39</v>
      </c>
      <c r="E8" s="2">
        <v>8.5299999999999994</v>
      </c>
      <c r="F8" s="2">
        <v>6.15</v>
      </c>
      <c r="G8" s="2"/>
      <c r="H8" s="2"/>
      <c r="I8" s="2"/>
      <c r="J8" s="2"/>
    </row>
    <row r="9" spans="1:10" x14ac:dyDescent="0.25">
      <c r="A9" t="s">
        <v>150</v>
      </c>
      <c r="B9" s="2">
        <v>2975</v>
      </c>
      <c r="C9" s="2">
        <v>3.2</v>
      </c>
      <c r="D9" s="2">
        <v>2.34</v>
      </c>
      <c r="E9" s="2">
        <v>8.6199999999999992</v>
      </c>
      <c r="F9" s="2">
        <v>11.92</v>
      </c>
      <c r="G9" s="2">
        <v>8.8699999999999992</v>
      </c>
      <c r="H9" s="2">
        <v>0.57999999999999996</v>
      </c>
      <c r="I9" s="2">
        <v>0.56000000000000005</v>
      </c>
      <c r="J9" s="2">
        <v>0.5</v>
      </c>
    </row>
    <row r="10" spans="1:10" x14ac:dyDescent="0.25">
      <c r="A10" t="s">
        <v>150</v>
      </c>
      <c r="B10" s="2">
        <v>7657</v>
      </c>
      <c r="C10" s="2">
        <v>1.51</v>
      </c>
      <c r="D10" s="2">
        <v>1.98</v>
      </c>
      <c r="E10" s="2">
        <v>3.23</v>
      </c>
      <c r="F10" s="2">
        <v>3.4</v>
      </c>
      <c r="G10" s="2">
        <v>2.34</v>
      </c>
      <c r="H10" s="2">
        <v>0.55000000000000004</v>
      </c>
      <c r="I10" s="2">
        <v>0.4</v>
      </c>
      <c r="J10" s="2">
        <v>0.34</v>
      </c>
    </row>
    <row r="11" spans="1:10" x14ac:dyDescent="0.25">
      <c r="A11" t="s">
        <v>150</v>
      </c>
      <c r="B11" s="2">
        <v>7655</v>
      </c>
      <c r="C11" s="2">
        <v>1.03</v>
      </c>
      <c r="D11" s="2">
        <v>1.92</v>
      </c>
      <c r="E11" s="2">
        <v>7.37</v>
      </c>
      <c r="F11" s="2">
        <v>8.83</v>
      </c>
      <c r="G11" s="2">
        <v>7.31</v>
      </c>
      <c r="H11" s="2">
        <v>0.35</v>
      </c>
      <c r="I11" s="2">
        <v>0.32</v>
      </c>
      <c r="J11" s="2">
        <v>1.74</v>
      </c>
    </row>
    <row r="12" spans="1:10" x14ac:dyDescent="0.25">
      <c r="A12" t="s">
        <v>150</v>
      </c>
      <c r="B12" s="2">
        <v>2983</v>
      </c>
      <c r="C12" s="2">
        <v>1.05</v>
      </c>
      <c r="D12" s="2">
        <v>3.85</v>
      </c>
      <c r="E12" s="2">
        <v>11.13</v>
      </c>
      <c r="F12" s="2">
        <v>12.58</v>
      </c>
      <c r="G12" s="2">
        <v>7.29</v>
      </c>
      <c r="H12" s="2">
        <v>0.79</v>
      </c>
      <c r="I12" s="2">
        <v>0.47</v>
      </c>
      <c r="J12" s="2">
        <v>0.35</v>
      </c>
    </row>
    <row r="13" spans="1:10" x14ac:dyDescent="0.25">
      <c r="A13" t="s">
        <v>150</v>
      </c>
      <c r="B13" s="2">
        <v>7650</v>
      </c>
      <c r="C13" s="2">
        <v>1.51</v>
      </c>
      <c r="D13" s="2">
        <v>5.67</v>
      </c>
      <c r="E13" s="2">
        <v>12.57</v>
      </c>
      <c r="F13" s="2">
        <v>14.82</v>
      </c>
      <c r="G13" s="2">
        <v>15.47</v>
      </c>
      <c r="H13" s="2">
        <v>5.52</v>
      </c>
      <c r="I13" s="2">
        <v>2.1</v>
      </c>
      <c r="J13" s="2">
        <v>1.72</v>
      </c>
    </row>
    <row r="14" spans="1:10" x14ac:dyDescent="0.25">
      <c r="A14" t="s">
        <v>150</v>
      </c>
      <c r="B14" s="2">
        <v>7675</v>
      </c>
      <c r="C14" s="2">
        <v>1.1499999999999999</v>
      </c>
      <c r="D14" s="2">
        <v>4.3099999999999996</v>
      </c>
      <c r="E14" s="2">
        <v>12.15</v>
      </c>
      <c r="F14" s="2">
        <v>14.62</v>
      </c>
      <c r="G14" s="2">
        <v>14.15</v>
      </c>
      <c r="H14" s="2">
        <v>0.76</v>
      </c>
      <c r="I14" s="2">
        <v>0.56999999999999995</v>
      </c>
      <c r="J14" s="2">
        <v>2.35</v>
      </c>
    </row>
    <row r="15" spans="1:10" x14ac:dyDescent="0.25">
      <c r="A15" t="s">
        <v>150</v>
      </c>
      <c r="B15" s="2">
        <v>3014</v>
      </c>
      <c r="C15" s="2">
        <v>0.95</v>
      </c>
      <c r="D15" s="2">
        <v>3.29</v>
      </c>
      <c r="E15" s="2">
        <v>8.19</v>
      </c>
      <c r="F15" s="2">
        <v>7</v>
      </c>
      <c r="G15" s="2">
        <v>4.0199999999999996</v>
      </c>
      <c r="H15" s="2">
        <v>0.82</v>
      </c>
      <c r="I15" s="2">
        <v>0.65</v>
      </c>
      <c r="J15" s="2">
        <v>0.56999999999999995</v>
      </c>
    </row>
    <row r="16" spans="1:10" x14ac:dyDescent="0.25">
      <c r="A16" t="s">
        <v>151</v>
      </c>
      <c r="B16" s="2">
        <v>2976</v>
      </c>
      <c r="C16" s="2">
        <v>1.02</v>
      </c>
      <c r="D16" s="2">
        <v>0.96</v>
      </c>
      <c r="E16" s="2">
        <v>1.0900000000000001</v>
      </c>
      <c r="F16" s="2">
        <v>0.7</v>
      </c>
      <c r="G16" s="2">
        <v>0.73</v>
      </c>
      <c r="H16" s="2">
        <v>0.42</v>
      </c>
      <c r="I16" s="2">
        <v>0.32</v>
      </c>
      <c r="J16" s="2">
        <v>0.32</v>
      </c>
    </row>
    <row r="17" spans="1:10" x14ac:dyDescent="0.25">
      <c r="A17" t="s">
        <v>151</v>
      </c>
      <c r="B17" s="2">
        <v>7652</v>
      </c>
      <c r="C17" s="2">
        <v>0.73</v>
      </c>
      <c r="D17" s="2">
        <v>1.5</v>
      </c>
      <c r="E17" s="2">
        <v>5.9</v>
      </c>
      <c r="F17" s="2">
        <v>5.81</v>
      </c>
      <c r="G17" s="2">
        <v>3.94</v>
      </c>
      <c r="H17" s="2">
        <v>0.3</v>
      </c>
      <c r="I17" s="2">
        <v>0.3</v>
      </c>
      <c r="J17" s="2">
        <v>0.3</v>
      </c>
    </row>
    <row r="18" spans="1:10" x14ac:dyDescent="0.25">
      <c r="A18" t="s">
        <v>151</v>
      </c>
      <c r="B18" s="2">
        <v>7679</v>
      </c>
      <c r="C18" s="2">
        <v>1.46</v>
      </c>
      <c r="D18" s="2">
        <v>3.15</v>
      </c>
      <c r="E18" s="2">
        <v>9.85</v>
      </c>
      <c r="F18" s="2">
        <v>12.18</v>
      </c>
      <c r="G18" s="2">
        <v>8.02</v>
      </c>
      <c r="H18" s="2">
        <v>0.39</v>
      </c>
      <c r="I18" s="2">
        <v>0.3</v>
      </c>
      <c r="J18" s="2">
        <v>0.32</v>
      </c>
    </row>
    <row r="19" spans="1:10" x14ac:dyDescent="0.25">
      <c r="A19" t="s">
        <v>151</v>
      </c>
      <c r="B19" s="2">
        <v>7716</v>
      </c>
      <c r="C19" s="2">
        <v>0.61</v>
      </c>
      <c r="D19" s="2">
        <v>1.22</v>
      </c>
      <c r="E19" s="2">
        <v>6.37</v>
      </c>
      <c r="F19" s="2">
        <v>9.1</v>
      </c>
      <c r="G19" s="2">
        <v>5.21</v>
      </c>
      <c r="H19" s="2">
        <v>0.61</v>
      </c>
      <c r="I19" s="2">
        <v>0.41</v>
      </c>
      <c r="J19" s="2">
        <v>0.3</v>
      </c>
    </row>
    <row r="20" spans="1:10" x14ac:dyDescent="0.25">
      <c r="A20" t="s">
        <v>151</v>
      </c>
      <c r="B20" s="2">
        <v>7717</v>
      </c>
      <c r="C20" s="2">
        <v>2.1</v>
      </c>
      <c r="D20" s="2">
        <v>1.87</v>
      </c>
      <c r="E20" s="2">
        <v>6.52</v>
      </c>
      <c r="F20" s="2">
        <v>7.34</v>
      </c>
      <c r="G20" s="2">
        <v>4.03</v>
      </c>
      <c r="H20" s="2">
        <v>0.36</v>
      </c>
      <c r="I20" s="2">
        <v>0.44</v>
      </c>
      <c r="J20" s="2">
        <v>0.41</v>
      </c>
    </row>
    <row r="21" spans="1:10" x14ac:dyDescent="0.25">
      <c r="A21" t="s">
        <v>151</v>
      </c>
      <c r="B21" s="2">
        <v>9309</v>
      </c>
      <c r="C21" s="2">
        <v>0.4</v>
      </c>
      <c r="D21" s="2"/>
      <c r="E21" s="2">
        <v>2.7</v>
      </c>
      <c r="F21" s="2">
        <v>9.0299999999999994</v>
      </c>
      <c r="G21" s="2">
        <v>9.43</v>
      </c>
      <c r="H21" s="2">
        <v>0.73</v>
      </c>
      <c r="I21" s="2">
        <v>0.55000000000000004</v>
      </c>
      <c r="J21" s="2">
        <v>0.75</v>
      </c>
    </row>
    <row r="22" spans="1:10" x14ac:dyDescent="0.25">
      <c r="A22" t="s">
        <v>151</v>
      </c>
      <c r="B22" s="2">
        <v>2875</v>
      </c>
      <c r="C22" s="2">
        <v>2.13</v>
      </c>
      <c r="D22" s="2"/>
      <c r="E22" s="2">
        <v>7.62</v>
      </c>
      <c r="F22" s="2">
        <v>5.84</v>
      </c>
      <c r="G22" s="2">
        <v>4.24</v>
      </c>
      <c r="H22" s="2">
        <v>0.52</v>
      </c>
      <c r="I22" s="2">
        <v>0.61</v>
      </c>
      <c r="J22" s="2">
        <v>0.39</v>
      </c>
    </row>
    <row r="23" spans="1:10" x14ac:dyDescent="0.25">
      <c r="A23" t="s">
        <v>151</v>
      </c>
      <c r="B23" s="2">
        <v>3013</v>
      </c>
      <c r="C23" s="2">
        <v>3.11</v>
      </c>
      <c r="D23" s="2">
        <v>5.13</v>
      </c>
      <c r="E23" s="2">
        <v>11.8</v>
      </c>
      <c r="F23" s="2">
        <v>13.9</v>
      </c>
      <c r="G23" s="2">
        <v>12.25</v>
      </c>
      <c r="H23" s="2">
        <v>0.48</v>
      </c>
      <c r="I23" s="2">
        <v>0.43</v>
      </c>
      <c r="J23" s="2">
        <v>0.97</v>
      </c>
    </row>
    <row r="24" spans="1:10" x14ac:dyDescent="0.25">
      <c r="A24" t="s">
        <v>118</v>
      </c>
      <c r="B24" s="2">
        <v>9920</v>
      </c>
      <c r="C24" s="2">
        <v>4.96</v>
      </c>
      <c r="D24" s="2"/>
      <c r="E24" s="2">
        <v>3.24</v>
      </c>
      <c r="F24" s="2">
        <v>1.73</v>
      </c>
      <c r="G24" s="2">
        <v>1.22</v>
      </c>
      <c r="H24" s="2"/>
      <c r="I24" s="2">
        <v>0.77</v>
      </c>
      <c r="J24" s="2"/>
    </row>
    <row r="25" spans="1:10" x14ac:dyDescent="0.25">
      <c r="A25" t="s">
        <v>118</v>
      </c>
      <c r="B25" s="2">
        <v>9520</v>
      </c>
      <c r="C25" s="2">
        <v>0.38</v>
      </c>
      <c r="D25" s="2">
        <v>0.3</v>
      </c>
      <c r="E25" s="2">
        <v>0.46</v>
      </c>
      <c r="F25" s="2">
        <v>0.56999999999999995</v>
      </c>
      <c r="G25" s="2">
        <v>0.52</v>
      </c>
      <c r="H25" s="2">
        <v>0.59</v>
      </c>
      <c r="I25" s="2">
        <v>0.74</v>
      </c>
      <c r="J25" s="2">
        <v>0.44</v>
      </c>
    </row>
    <row r="26" spans="1:10" x14ac:dyDescent="0.25">
      <c r="A26" t="s">
        <v>118</v>
      </c>
      <c r="B26" s="2">
        <v>2878</v>
      </c>
      <c r="C26" s="2">
        <v>0.82</v>
      </c>
      <c r="D26" s="2">
        <v>0.71</v>
      </c>
      <c r="E26" s="2">
        <v>0.64</v>
      </c>
      <c r="F26" s="2">
        <v>0.51</v>
      </c>
      <c r="G26" s="2">
        <v>0.4</v>
      </c>
      <c r="H26" s="2">
        <v>0.51</v>
      </c>
      <c r="I26" s="2">
        <v>0.52</v>
      </c>
      <c r="J26" s="2">
        <v>0.42</v>
      </c>
    </row>
    <row r="27" spans="1:10" x14ac:dyDescent="0.25">
      <c r="A27" t="s">
        <v>118</v>
      </c>
      <c r="B27" s="2">
        <v>2984</v>
      </c>
      <c r="C27" s="2">
        <v>1</v>
      </c>
      <c r="D27" s="2">
        <v>0.81</v>
      </c>
      <c r="E27" s="2">
        <v>0.62</v>
      </c>
      <c r="F27" s="2">
        <v>0.57999999999999996</v>
      </c>
      <c r="G27" s="2">
        <v>0.52</v>
      </c>
      <c r="H27" s="2">
        <v>0.3</v>
      </c>
      <c r="I27" s="2">
        <v>0.32</v>
      </c>
      <c r="J27" s="2">
        <v>0.3</v>
      </c>
    </row>
    <row r="28" spans="1:10" x14ac:dyDescent="0.25">
      <c r="A28" t="s">
        <v>118</v>
      </c>
      <c r="B28" s="2">
        <v>7654</v>
      </c>
      <c r="C28" s="2">
        <v>0.99</v>
      </c>
      <c r="D28" s="2">
        <v>0.95</v>
      </c>
      <c r="E28" s="2">
        <v>0.75</v>
      </c>
      <c r="F28" s="2">
        <v>0.62</v>
      </c>
      <c r="G28" s="2">
        <v>0.53</v>
      </c>
      <c r="H28" s="2">
        <v>0.37</v>
      </c>
      <c r="I28" s="2">
        <v>0.43</v>
      </c>
      <c r="J28" s="2">
        <v>0.34</v>
      </c>
    </row>
    <row r="29" spans="1:10" x14ac:dyDescent="0.25">
      <c r="A29" t="s">
        <v>119</v>
      </c>
      <c r="B29" s="2">
        <v>9913</v>
      </c>
      <c r="C29" s="2">
        <v>2.97</v>
      </c>
      <c r="D29" s="2">
        <v>4.7699999999999996</v>
      </c>
      <c r="E29" s="2">
        <v>8.56</v>
      </c>
      <c r="F29" s="2">
        <v>7.86</v>
      </c>
      <c r="G29" s="2">
        <v>1.04</v>
      </c>
      <c r="H29" s="2"/>
      <c r="I29" s="2"/>
      <c r="J29" s="2">
        <v>0.51</v>
      </c>
    </row>
    <row r="30" spans="1:10" x14ac:dyDescent="0.25">
      <c r="A30" t="s">
        <v>119</v>
      </c>
      <c r="B30" s="2">
        <v>9934</v>
      </c>
      <c r="C30" s="2">
        <v>1.66</v>
      </c>
      <c r="D30" s="2">
        <v>3.06</v>
      </c>
      <c r="E30" s="2">
        <v>3.98</v>
      </c>
      <c r="F30" s="2">
        <v>3.45</v>
      </c>
      <c r="G30" s="2"/>
      <c r="H30" s="2"/>
      <c r="I30" s="2"/>
      <c r="J30" s="2">
        <v>0.68</v>
      </c>
    </row>
    <row r="31" spans="1:10" x14ac:dyDescent="0.25">
      <c r="A31" t="s">
        <v>119</v>
      </c>
      <c r="B31" s="2">
        <v>9414</v>
      </c>
      <c r="C31" s="2">
        <v>2.19</v>
      </c>
      <c r="D31" s="2">
        <v>2.17</v>
      </c>
      <c r="E31" s="2">
        <v>5.53</v>
      </c>
      <c r="F31" s="2">
        <v>7.44</v>
      </c>
      <c r="G31" s="2"/>
      <c r="H31" s="2"/>
      <c r="I31" s="2"/>
      <c r="J31" s="2"/>
    </row>
    <row r="32" spans="1:10" x14ac:dyDescent="0.25">
      <c r="A32" t="s">
        <v>119</v>
      </c>
      <c r="B32" s="2">
        <v>2877</v>
      </c>
      <c r="C32" s="2">
        <v>1.52</v>
      </c>
      <c r="D32" s="2">
        <v>2.56</v>
      </c>
      <c r="E32" s="2">
        <v>3.59</v>
      </c>
      <c r="F32" s="2">
        <v>2.06</v>
      </c>
      <c r="G32" s="2">
        <v>1.47</v>
      </c>
      <c r="H32" s="2">
        <v>0.66</v>
      </c>
      <c r="I32" s="2">
        <v>2.4</v>
      </c>
      <c r="J32" s="2"/>
    </row>
    <row r="33" spans="1:10" x14ac:dyDescent="0.25">
      <c r="A33" t="s">
        <v>119</v>
      </c>
      <c r="B33" s="2">
        <v>2880</v>
      </c>
      <c r="C33" s="2">
        <v>2.92</v>
      </c>
      <c r="D33" s="2">
        <v>4.92</v>
      </c>
      <c r="E33" s="2">
        <v>8.16</v>
      </c>
      <c r="F33" s="2">
        <v>6.61</v>
      </c>
      <c r="G33" s="2">
        <v>4.03</v>
      </c>
      <c r="H33" s="2">
        <v>1.05</v>
      </c>
      <c r="I33" s="2">
        <v>0.57999999999999996</v>
      </c>
      <c r="J33" s="2">
        <v>0.47</v>
      </c>
    </row>
    <row r="34" spans="1:10" x14ac:dyDescent="0.25">
      <c r="A34" t="s">
        <v>120</v>
      </c>
      <c r="B34" s="2">
        <v>9938</v>
      </c>
      <c r="C34" s="2">
        <v>1.77</v>
      </c>
      <c r="D34" s="2">
        <v>3.13</v>
      </c>
      <c r="E34" s="2">
        <v>4.87</v>
      </c>
      <c r="F34" s="2">
        <v>5.25</v>
      </c>
      <c r="G34" s="2">
        <v>3.81</v>
      </c>
      <c r="H34" s="2">
        <v>1.81</v>
      </c>
      <c r="I34" s="2">
        <v>1.63</v>
      </c>
      <c r="J34" s="2">
        <v>0.78</v>
      </c>
    </row>
    <row r="35" spans="1:10" x14ac:dyDescent="0.25">
      <c r="A35" t="s">
        <v>120</v>
      </c>
      <c r="B35" s="2">
        <v>2820</v>
      </c>
      <c r="C35" s="2">
        <v>0.86</v>
      </c>
      <c r="D35" s="2">
        <v>1.33</v>
      </c>
      <c r="E35" s="2">
        <v>2.93</v>
      </c>
      <c r="F35" s="2">
        <v>4.1500000000000004</v>
      </c>
      <c r="G35" s="2">
        <v>1.29</v>
      </c>
      <c r="H35" s="2">
        <v>0.5</v>
      </c>
      <c r="I35" s="2">
        <v>0.4</v>
      </c>
      <c r="J35" s="2">
        <v>0.3</v>
      </c>
    </row>
    <row r="36" spans="1:10" x14ac:dyDescent="0.25">
      <c r="A36" t="s">
        <v>120</v>
      </c>
      <c r="B36" s="2">
        <v>2821</v>
      </c>
      <c r="C36" s="2">
        <v>0.73</v>
      </c>
      <c r="D36" s="2">
        <v>1.64</v>
      </c>
      <c r="E36" s="2">
        <v>1.47</v>
      </c>
      <c r="F36" s="2">
        <v>0.93</v>
      </c>
      <c r="G36" s="2">
        <v>0.79</v>
      </c>
      <c r="H36" s="2">
        <v>0.35</v>
      </c>
      <c r="I36" s="2">
        <v>0.3</v>
      </c>
      <c r="J36" s="2">
        <v>0.3</v>
      </c>
    </row>
    <row r="37" spans="1:10" x14ac:dyDescent="0.25">
      <c r="A37" t="s">
        <v>120</v>
      </c>
      <c r="B37" s="2">
        <v>2890</v>
      </c>
      <c r="C37" s="2">
        <v>0.66</v>
      </c>
      <c r="D37" s="2">
        <v>2.78</v>
      </c>
      <c r="E37" s="2">
        <v>9</v>
      </c>
      <c r="F37" s="2">
        <v>10.26</v>
      </c>
      <c r="G37" s="2">
        <v>8.2899999999999991</v>
      </c>
      <c r="H37" s="2">
        <v>0.41</v>
      </c>
      <c r="I37" s="2">
        <v>0.47</v>
      </c>
      <c r="J37" s="2">
        <v>0.36</v>
      </c>
    </row>
    <row r="38" spans="1:10" x14ac:dyDescent="0.25">
      <c r="A38" t="s">
        <v>120</v>
      </c>
      <c r="B38" s="2">
        <v>3012</v>
      </c>
      <c r="C38" s="2">
        <v>0.95</v>
      </c>
      <c r="D38" s="2">
        <v>1.68</v>
      </c>
      <c r="E38" s="2">
        <v>1.71</v>
      </c>
      <c r="F38" s="2">
        <v>1.2</v>
      </c>
      <c r="G38" s="2"/>
      <c r="H38" s="2"/>
      <c r="I38" s="2"/>
      <c r="J3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J38" sqref="J38"/>
    </sheetView>
  </sheetViews>
  <sheetFormatPr defaultRowHeight="15" x14ac:dyDescent="0.25"/>
  <sheetData>
    <row r="1" spans="1:10" x14ac:dyDescent="0.25">
      <c r="A1" t="s">
        <v>152</v>
      </c>
      <c r="B1" s="2" t="s">
        <v>153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0" x14ac:dyDescent="0.25">
      <c r="A2" t="s">
        <v>121</v>
      </c>
      <c r="B2" s="2">
        <v>9935</v>
      </c>
      <c r="C2" s="2">
        <v>7.5979999999999999</v>
      </c>
      <c r="D2" s="2">
        <v>7.4829999999999997</v>
      </c>
      <c r="E2" s="2">
        <v>7.43</v>
      </c>
      <c r="F2" s="2">
        <v>7.4279999999999999</v>
      </c>
      <c r="G2" s="2">
        <v>7.1219999999999999</v>
      </c>
      <c r="H2" s="2"/>
      <c r="I2" s="2"/>
      <c r="J2" s="2"/>
    </row>
    <row r="3" spans="1:10" x14ac:dyDescent="0.25">
      <c r="A3" t="s">
        <v>121</v>
      </c>
      <c r="B3" s="2">
        <v>2819</v>
      </c>
      <c r="C3" s="2">
        <v>7.4589999999999996</v>
      </c>
      <c r="D3" s="2">
        <v>7.4</v>
      </c>
      <c r="E3" s="2">
        <v>7.282</v>
      </c>
      <c r="F3" s="2">
        <v>7.3040000000000003</v>
      </c>
      <c r="G3" s="2">
        <v>7.1959999999999997</v>
      </c>
      <c r="H3" s="2">
        <v>7.3150000000000004</v>
      </c>
      <c r="I3" s="2">
        <v>7.165</v>
      </c>
      <c r="J3" s="2"/>
    </row>
    <row r="4" spans="1:10" x14ac:dyDescent="0.25">
      <c r="A4" t="s">
        <v>121</v>
      </c>
      <c r="B4" s="2">
        <v>9333</v>
      </c>
      <c r="C4" s="2">
        <v>7.4530000000000003</v>
      </c>
      <c r="D4" s="2">
        <v>7.3650000000000002</v>
      </c>
      <c r="E4" s="2">
        <v>7.2770000000000001</v>
      </c>
      <c r="F4" s="2">
        <v>7.3360000000000003</v>
      </c>
      <c r="G4" s="2">
        <v>7.1040000000000001</v>
      </c>
      <c r="H4" s="2"/>
      <c r="I4" s="2"/>
      <c r="J4" s="2"/>
    </row>
    <row r="5" spans="1:10" x14ac:dyDescent="0.25">
      <c r="A5" t="s">
        <v>121</v>
      </c>
      <c r="B5" s="2">
        <v>2882</v>
      </c>
      <c r="C5" s="2">
        <v>7.5179999999999998</v>
      </c>
      <c r="D5" s="2">
        <v>7.4710000000000001</v>
      </c>
      <c r="E5" s="2">
        <v>7.3289999999999997</v>
      </c>
      <c r="F5" s="2">
        <v>7.2779999999999996</v>
      </c>
      <c r="G5" s="2"/>
      <c r="H5" s="2"/>
      <c r="I5" s="2"/>
      <c r="J5" s="2"/>
    </row>
    <row r="6" spans="1:10" x14ac:dyDescent="0.25">
      <c r="A6" t="s">
        <v>121</v>
      </c>
      <c r="B6" s="2">
        <v>3006</v>
      </c>
      <c r="C6" s="2">
        <v>7.5229999999999997</v>
      </c>
      <c r="D6" s="2">
        <v>7.5019999999999998</v>
      </c>
      <c r="E6" s="2">
        <v>7.2539999999999996</v>
      </c>
      <c r="F6" s="2">
        <v>7.23</v>
      </c>
      <c r="G6" s="2">
        <v>7.1079999999999997</v>
      </c>
      <c r="H6" s="2">
        <v>7.2190000000000003</v>
      </c>
      <c r="I6" s="2"/>
      <c r="J6" s="2"/>
    </row>
    <row r="7" spans="1:10" x14ac:dyDescent="0.25">
      <c r="A7" t="s">
        <v>121</v>
      </c>
      <c r="B7" s="2">
        <v>2970</v>
      </c>
      <c r="C7" s="2">
        <v>7.47</v>
      </c>
      <c r="D7" s="2">
        <v>7.444</v>
      </c>
      <c r="E7" s="2">
        <v>7.2789999999999999</v>
      </c>
      <c r="F7" s="2">
        <v>7.2830000000000004</v>
      </c>
      <c r="G7" s="2">
        <v>7.0960000000000001</v>
      </c>
      <c r="H7" s="2">
        <v>7.2530000000000001</v>
      </c>
      <c r="I7" s="2"/>
      <c r="J7" s="2"/>
    </row>
    <row r="8" spans="1:10" x14ac:dyDescent="0.25">
      <c r="A8" t="s">
        <v>150</v>
      </c>
      <c r="B8" s="2">
        <v>3009</v>
      </c>
      <c r="C8" s="2">
        <v>7.5590000000000002</v>
      </c>
      <c r="D8" s="2">
        <v>7.444</v>
      </c>
      <c r="E8" s="2">
        <v>7.4610000000000003</v>
      </c>
      <c r="F8" s="2">
        <v>7.476</v>
      </c>
      <c r="G8" s="2"/>
      <c r="H8" s="2"/>
      <c r="I8" s="2"/>
      <c r="J8" s="2"/>
    </row>
    <row r="9" spans="1:10" x14ac:dyDescent="0.25">
      <c r="A9" t="s">
        <v>150</v>
      </c>
      <c r="B9" s="2">
        <v>2975</v>
      </c>
      <c r="C9" s="2">
        <v>7.4619999999999997</v>
      </c>
      <c r="D9" s="2">
        <v>7.4649999999999999</v>
      </c>
      <c r="E9" s="2">
        <v>7.3739999999999997</v>
      </c>
      <c r="F9" s="2">
        <v>7.3250000000000002</v>
      </c>
      <c r="G9" s="2">
        <v>7.38</v>
      </c>
      <c r="H9" s="2">
        <v>7.4859999999999998</v>
      </c>
      <c r="I9" s="2">
        <v>7.48</v>
      </c>
      <c r="J9" s="2">
        <v>7.47</v>
      </c>
    </row>
    <row r="10" spans="1:10" x14ac:dyDescent="0.25">
      <c r="A10" t="s">
        <v>150</v>
      </c>
      <c r="B10" s="2">
        <v>7657</v>
      </c>
      <c r="C10" s="2">
        <v>7.5060000000000002</v>
      </c>
      <c r="D10" s="2">
        <v>7.4560000000000004</v>
      </c>
      <c r="E10" s="2">
        <v>7.4269999999999996</v>
      </c>
      <c r="F10" s="2">
        <v>7.4480000000000004</v>
      </c>
      <c r="G10" s="2">
        <v>7.4610000000000003</v>
      </c>
      <c r="H10" s="2">
        <v>7.4939999999999998</v>
      </c>
      <c r="I10" s="2">
        <v>7.49</v>
      </c>
      <c r="J10" s="2">
        <v>7.4589999999999996</v>
      </c>
    </row>
    <row r="11" spans="1:10" x14ac:dyDescent="0.25">
      <c r="A11" t="s">
        <v>150</v>
      </c>
      <c r="B11" s="2">
        <v>7655</v>
      </c>
      <c r="C11" s="2">
        <v>7.484</v>
      </c>
      <c r="D11" s="2">
        <v>7.4610000000000003</v>
      </c>
      <c r="E11" s="2">
        <v>7.4029999999999996</v>
      </c>
      <c r="F11" s="2">
        <v>7.3490000000000002</v>
      </c>
      <c r="G11" s="2">
        <v>7.3570000000000002</v>
      </c>
      <c r="H11" s="2">
        <v>7.49</v>
      </c>
      <c r="I11" s="2">
        <v>7.4589999999999996</v>
      </c>
      <c r="J11" s="2">
        <v>7.3940000000000001</v>
      </c>
    </row>
    <row r="12" spans="1:10" x14ac:dyDescent="0.25">
      <c r="A12" t="s">
        <v>150</v>
      </c>
      <c r="B12" s="2">
        <v>2983</v>
      </c>
      <c r="C12" s="2">
        <v>7.5279999999999996</v>
      </c>
      <c r="D12" s="2">
        <v>7.4509999999999996</v>
      </c>
      <c r="E12" s="2">
        <v>7.3609999999999998</v>
      </c>
      <c r="F12" s="2">
        <v>7.2759999999999998</v>
      </c>
      <c r="G12" s="2">
        <v>7.4050000000000002</v>
      </c>
      <c r="H12" s="2">
        <v>7.4909999999999997</v>
      </c>
      <c r="I12" s="2">
        <v>7.4550000000000001</v>
      </c>
      <c r="J12" s="2">
        <v>7.43</v>
      </c>
    </row>
    <row r="13" spans="1:10" x14ac:dyDescent="0.25">
      <c r="A13" t="s">
        <v>150</v>
      </c>
      <c r="B13" s="2">
        <v>7650</v>
      </c>
      <c r="C13" s="2">
        <v>7.5119999999999996</v>
      </c>
      <c r="D13" s="2">
        <v>7.4119999999999999</v>
      </c>
      <c r="E13" s="2">
        <v>7.306</v>
      </c>
      <c r="F13" s="2">
        <v>7.2960000000000003</v>
      </c>
      <c r="G13" s="2">
        <v>7.2450000000000001</v>
      </c>
      <c r="H13" s="2">
        <v>7.444</v>
      </c>
      <c r="I13" s="2">
        <v>7.49</v>
      </c>
      <c r="J13" s="2">
        <v>7.4219999999999997</v>
      </c>
    </row>
    <row r="14" spans="1:10" x14ac:dyDescent="0.25">
      <c r="A14" t="s">
        <v>150</v>
      </c>
      <c r="B14" s="2">
        <v>7675</v>
      </c>
      <c r="C14" s="2">
        <v>7.5679999999999996</v>
      </c>
      <c r="D14" s="2">
        <v>7.4960000000000004</v>
      </c>
      <c r="E14" s="2">
        <v>7.3449999999999998</v>
      </c>
      <c r="F14" s="2">
        <v>7.3090000000000002</v>
      </c>
      <c r="G14" s="2">
        <v>7.3049999999999997</v>
      </c>
      <c r="H14" s="2">
        <v>7.524</v>
      </c>
      <c r="I14" s="2">
        <v>7.468</v>
      </c>
      <c r="J14" s="2">
        <v>7.4509999999999996</v>
      </c>
    </row>
    <row r="15" spans="1:10" x14ac:dyDescent="0.25">
      <c r="A15" t="s">
        <v>150</v>
      </c>
      <c r="B15" s="2">
        <v>3014</v>
      </c>
      <c r="C15" s="2">
        <v>7.4870000000000001</v>
      </c>
      <c r="D15" s="2">
        <v>7.4749999999999996</v>
      </c>
      <c r="E15" s="2">
        <v>7.4029999999999996</v>
      </c>
      <c r="F15" s="2">
        <v>7.4130000000000003</v>
      </c>
      <c r="G15" s="2">
        <v>7.4649999999999999</v>
      </c>
      <c r="H15" s="2">
        <v>7.5179999999999998</v>
      </c>
      <c r="I15" s="2">
        <v>7.53</v>
      </c>
      <c r="J15" s="2">
        <v>7.5149999999999997</v>
      </c>
    </row>
    <row r="16" spans="1:10" x14ac:dyDescent="0.25">
      <c r="A16" t="s">
        <v>151</v>
      </c>
      <c r="B16" s="2">
        <v>2976</v>
      </c>
      <c r="C16" s="2">
        <v>7.5179999999999998</v>
      </c>
      <c r="D16" s="2">
        <v>7.5220000000000002</v>
      </c>
      <c r="E16" s="2">
        <v>7.5069999999999997</v>
      </c>
      <c r="F16" s="2">
        <v>7.5190000000000001</v>
      </c>
      <c r="G16" s="2">
        <v>7.49</v>
      </c>
      <c r="H16" s="2">
        <v>7.5090000000000003</v>
      </c>
      <c r="I16" s="2">
        <v>7.5</v>
      </c>
      <c r="J16" s="2">
        <v>7.5039999999999996</v>
      </c>
    </row>
    <row r="17" spans="1:10" x14ac:dyDescent="0.25">
      <c r="A17" t="s">
        <v>151</v>
      </c>
      <c r="B17" s="2">
        <v>7652</v>
      </c>
      <c r="C17" s="2">
        <v>7.5289999999999999</v>
      </c>
      <c r="D17" s="2">
        <v>7.5019999999999998</v>
      </c>
      <c r="E17" s="2">
        <v>7.4059999999999997</v>
      </c>
      <c r="F17" s="2">
        <v>7.4429999999999996</v>
      </c>
      <c r="G17" s="2">
        <v>7.4509999999999996</v>
      </c>
      <c r="H17" s="2">
        <v>7.5129999999999999</v>
      </c>
      <c r="I17" s="2">
        <v>7.5289999999999999</v>
      </c>
      <c r="J17" s="2">
        <v>7.4909999999999997</v>
      </c>
    </row>
    <row r="18" spans="1:10" x14ac:dyDescent="0.25">
      <c r="A18" t="s">
        <v>151</v>
      </c>
      <c r="B18" s="2">
        <v>7679</v>
      </c>
      <c r="C18" s="2">
        <v>7.5339999999999998</v>
      </c>
      <c r="D18" s="2">
        <v>7.468</v>
      </c>
      <c r="E18" s="2">
        <v>7.3869999999999996</v>
      </c>
      <c r="F18" s="2">
        <v>7.3479999999999999</v>
      </c>
      <c r="G18" s="2">
        <v>7.42</v>
      </c>
      <c r="H18" s="2">
        <v>7.516</v>
      </c>
      <c r="I18" s="2">
        <v>7.4480000000000004</v>
      </c>
      <c r="J18" s="2">
        <v>7.4749999999999996</v>
      </c>
    </row>
    <row r="19" spans="1:10" x14ac:dyDescent="0.25">
      <c r="A19" t="s">
        <v>151</v>
      </c>
      <c r="B19" s="2">
        <v>7716</v>
      </c>
      <c r="C19" s="2">
        <v>7.508</v>
      </c>
      <c r="D19" s="2">
        <v>7.5039999999999996</v>
      </c>
      <c r="E19" s="2">
        <v>7.4240000000000004</v>
      </c>
      <c r="F19" s="2">
        <v>7.3949999999999996</v>
      </c>
      <c r="G19" s="2">
        <v>7.5</v>
      </c>
      <c r="H19" s="2">
        <v>7.516</v>
      </c>
      <c r="I19" s="2">
        <v>7.468</v>
      </c>
      <c r="J19" s="2">
        <v>7.4729999999999999</v>
      </c>
    </row>
    <row r="20" spans="1:10" x14ac:dyDescent="0.25">
      <c r="A20" t="s">
        <v>151</v>
      </c>
      <c r="B20" s="2">
        <v>7717</v>
      </c>
      <c r="C20" s="2">
        <v>7.5309999999999997</v>
      </c>
      <c r="D20" s="2">
        <v>7.5229999999999997</v>
      </c>
      <c r="E20" s="2">
        <v>7.4269999999999996</v>
      </c>
      <c r="F20" s="2">
        <v>7.4139999999999997</v>
      </c>
      <c r="G20" s="2">
        <v>7.476</v>
      </c>
      <c r="H20" s="2">
        <v>7.4770000000000003</v>
      </c>
      <c r="I20" s="2">
        <v>7.476</v>
      </c>
      <c r="J20" s="2">
        <v>7.4409999999999998</v>
      </c>
    </row>
    <row r="21" spans="1:10" x14ac:dyDescent="0.25">
      <c r="A21" t="s">
        <v>151</v>
      </c>
      <c r="B21" s="2">
        <v>9309</v>
      </c>
      <c r="C21" s="2">
        <v>7.4989999999999997</v>
      </c>
      <c r="D21" s="2"/>
      <c r="E21" s="2">
        <v>7.2910000000000004</v>
      </c>
      <c r="F21" s="2">
        <v>7.335</v>
      </c>
      <c r="G21" s="2">
        <v>7.3659999999999997</v>
      </c>
      <c r="H21" s="2">
        <v>7.4790000000000001</v>
      </c>
      <c r="I21" s="2">
        <v>7.4660000000000002</v>
      </c>
      <c r="J21" s="2">
        <v>7.3710000000000004</v>
      </c>
    </row>
    <row r="22" spans="1:10" x14ac:dyDescent="0.25">
      <c r="A22" t="s">
        <v>151</v>
      </c>
      <c r="B22" s="2">
        <v>2875</v>
      </c>
      <c r="C22" s="2">
        <v>7.4779999999999998</v>
      </c>
      <c r="D22" s="2"/>
      <c r="E22" s="2">
        <v>7.3959999999999999</v>
      </c>
      <c r="F22" s="2">
        <v>7.44</v>
      </c>
      <c r="G22" s="2">
        <v>7.3860000000000001</v>
      </c>
      <c r="H22" s="2">
        <v>7.4779999999999998</v>
      </c>
      <c r="I22" s="2">
        <v>7.4649999999999999</v>
      </c>
      <c r="J22" s="2">
        <v>7.4509999999999996</v>
      </c>
    </row>
    <row r="23" spans="1:10" x14ac:dyDescent="0.25">
      <c r="A23" t="s">
        <v>151</v>
      </c>
      <c r="B23" s="2">
        <v>3013</v>
      </c>
      <c r="C23" s="2">
        <v>7.4640000000000004</v>
      </c>
      <c r="D23" s="2">
        <v>7.4790000000000001</v>
      </c>
      <c r="E23" s="2">
        <v>7.3609999999999998</v>
      </c>
      <c r="F23" s="2">
        <v>7.3140000000000001</v>
      </c>
      <c r="G23" s="2">
        <v>7.2809999999999997</v>
      </c>
      <c r="H23" s="2">
        <v>7.4660000000000002</v>
      </c>
      <c r="I23" s="2">
        <v>7.4749999999999996</v>
      </c>
      <c r="J23" s="2">
        <v>7.4560000000000004</v>
      </c>
    </row>
    <row r="24" spans="1:10" x14ac:dyDescent="0.25">
      <c r="A24" t="s">
        <v>118</v>
      </c>
      <c r="B24" s="2">
        <v>9920</v>
      </c>
      <c r="C24" s="2">
        <v>7.47</v>
      </c>
      <c r="D24" s="2"/>
      <c r="E24" s="2">
        <v>7.5919999999999996</v>
      </c>
      <c r="F24" s="2">
        <v>7.5730000000000004</v>
      </c>
      <c r="G24" s="2">
        <v>7.5739999999999998</v>
      </c>
      <c r="H24" s="2"/>
      <c r="I24" s="2">
        <v>7.5410000000000004</v>
      </c>
      <c r="J24" s="2"/>
    </row>
    <row r="25" spans="1:10" x14ac:dyDescent="0.25">
      <c r="A25" t="s">
        <v>118</v>
      </c>
      <c r="B25" s="2">
        <v>9520</v>
      </c>
      <c r="C25" s="2">
        <v>7.4790000000000001</v>
      </c>
      <c r="D25" s="2">
        <v>7.4550000000000001</v>
      </c>
      <c r="E25" s="2">
        <v>7.4569999999999999</v>
      </c>
      <c r="F25" s="2">
        <v>7.4349999999999996</v>
      </c>
      <c r="G25" s="2">
        <v>7.4569999999999999</v>
      </c>
      <c r="H25" s="2">
        <v>7.4459999999999997</v>
      </c>
      <c r="I25" s="2">
        <v>7.4690000000000003</v>
      </c>
      <c r="J25" s="2">
        <v>7.5419999999999998</v>
      </c>
    </row>
    <row r="26" spans="1:10" x14ac:dyDescent="0.25">
      <c r="A26" t="s">
        <v>118</v>
      </c>
      <c r="B26" s="2">
        <v>2878</v>
      </c>
      <c r="C26" s="2">
        <v>7.532</v>
      </c>
      <c r="D26" s="2">
        <v>7.5119999999999996</v>
      </c>
      <c r="E26" s="2">
        <v>7.4930000000000003</v>
      </c>
      <c r="F26" s="2">
        <v>7.5529999999999999</v>
      </c>
      <c r="G26" s="2">
        <v>7.5330000000000004</v>
      </c>
      <c r="H26" s="2">
        <v>7.5039999999999996</v>
      </c>
      <c r="I26" s="2">
        <v>7.4640000000000004</v>
      </c>
      <c r="J26" s="2">
        <v>7.4740000000000002</v>
      </c>
    </row>
    <row r="27" spans="1:10" x14ac:dyDescent="0.25">
      <c r="A27" t="s">
        <v>118</v>
      </c>
      <c r="B27" s="2">
        <v>2984</v>
      </c>
      <c r="C27" s="2">
        <v>7.5620000000000003</v>
      </c>
      <c r="D27" s="2">
        <v>7.5359999999999996</v>
      </c>
      <c r="E27" s="2">
        <v>7.5529999999999999</v>
      </c>
      <c r="F27" s="2">
        <v>7.5330000000000004</v>
      </c>
      <c r="G27" s="2">
        <v>7.5030000000000001</v>
      </c>
      <c r="H27" s="2">
        <v>7.4809999999999999</v>
      </c>
      <c r="I27" s="2">
        <v>7.5060000000000002</v>
      </c>
      <c r="J27" s="2">
        <v>7.4749999999999996</v>
      </c>
    </row>
    <row r="28" spans="1:10" x14ac:dyDescent="0.25">
      <c r="A28" t="s">
        <v>118</v>
      </c>
      <c r="B28" s="2">
        <v>7654</v>
      </c>
      <c r="C28" s="2">
        <v>7.4989999999999997</v>
      </c>
      <c r="D28" s="2">
        <v>7.5419999999999998</v>
      </c>
      <c r="E28" s="2">
        <v>7.5449999999999999</v>
      </c>
      <c r="F28" s="2">
        <v>7.5220000000000002</v>
      </c>
      <c r="G28" s="2">
        <v>7.5250000000000004</v>
      </c>
      <c r="H28" s="2">
        <v>7.5049999999999999</v>
      </c>
      <c r="I28" s="2">
        <v>7.524</v>
      </c>
      <c r="J28" s="2">
        <v>7.4950000000000001</v>
      </c>
    </row>
    <row r="29" spans="1:10" x14ac:dyDescent="0.25">
      <c r="A29" t="s">
        <v>119</v>
      </c>
      <c r="B29" s="2">
        <v>9913</v>
      </c>
      <c r="C29" s="2">
        <v>7.5389999999999997</v>
      </c>
      <c r="D29" s="2">
        <v>7.5049999999999999</v>
      </c>
      <c r="E29" s="2">
        <v>7.4130000000000003</v>
      </c>
      <c r="F29" s="2">
        <v>7.4580000000000002</v>
      </c>
      <c r="G29" s="2">
        <v>7.5650000000000004</v>
      </c>
      <c r="H29" s="2"/>
      <c r="I29" s="2"/>
      <c r="J29" s="2">
        <v>7.5339999999999998</v>
      </c>
    </row>
    <row r="30" spans="1:10" x14ac:dyDescent="0.25">
      <c r="A30" t="s">
        <v>119</v>
      </c>
      <c r="B30" s="2">
        <v>9934</v>
      </c>
      <c r="C30" s="2">
        <v>7.5789999999999997</v>
      </c>
      <c r="D30" s="2">
        <v>7.4530000000000003</v>
      </c>
      <c r="E30" s="2">
        <v>7.4889999999999999</v>
      </c>
      <c r="F30" s="2">
        <v>7.4710000000000001</v>
      </c>
      <c r="G30" s="2"/>
      <c r="H30" s="2"/>
      <c r="I30" s="2"/>
      <c r="J30" s="2">
        <v>7.4379999999999997</v>
      </c>
    </row>
    <row r="31" spans="1:10" x14ac:dyDescent="0.25">
      <c r="A31" t="s">
        <v>119</v>
      </c>
      <c r="B31" s="2">
        <v>9414</v>
      </c>
      <c r="C31" s="2">
        <v>7.5259999999999998</v>
      </c>
      <c r="D31" s="2">
        <v>7.4619999999999997</v>
      </c>
      <c r="E31" s="2">
        <v>7.431</v>
      </c>
      <c r="F31" s="2">
        <v>7.4009999999999998</v>
      </c>
      <c r="G31" s="2"/>
      <c r="H31" s="2"/>
      <c r="I31" s="2"/>
      <c r="J31" s="2"/>
    </row>
    <row r="32" spans="1:10" x14ac:dyDescent="0.25">
      <c r="A32" t="s">
        <v>119</v>
      </c>
      <c r="B32" s="2">
        <v>2877</v>
      </c>
      <c r="C32" s="2">
        <v>7.407</v>
      </c>
      <c r="D32" s="2">
        <v>7.39</v>
      </c>
      <c r="E32" s="2">
        <v>7.3929999999999998</v>
      </c>
      <c r="F32" s="2">
        <v>7.4130000000000003</v>
      </c>
      <c r="G32" s="2">
        <v>7.4320000000000004</v>
      </c>
      <c r="H32" s="2">
        <v>7.47</v>
      </c>
      <c r="I32" s="2">
        <v>7.4009999999999998</v>
      </c>
      <c r="J32" s="2"/>
    </row>
    <row r="33" spans="1:10" x14ac:dyDescent="0.25">
      <c r="A33" t="s">
        <v>119</v>
      </c>
      <c r="B33" s="2">
        <v>2880</v>
      </c>
      <c r="C33" s="2">
        <v>7.4569999999999999</v>
      </c>
      <c r="D33" s="2">
        <v>7.4340000000000002</v>
      </c>
      <c r="E33" s="2">
        <v>7.4349999999999996</v>
      </c>
      <c r="F33" s="2">
        <v>7.4349999999999996</v>
      </c>
      <c r="G33" s="2">
        <v>7.4939999999999998</v>
      </c>
      <c r="H33" s="2">
        <v>7.5019999999999998</v>
      </c>
      <c r="I33" s="2">
        <v>7.5250000000000004</v>
      </c>
      <c r="J33" s="2">
        <v>7.5049999999999999</v>
      </c>
    </row>
    <row r="34" spans="1:10" x14ac:dyDescent="0.25">
      <c r="A34" t="s">
        <v>120</v>
      </c>
      <c r="B34" s="2">
        <v>9938</v>
      </c>
      <c r="C34" s="2">
        <v>7.5330000000000004</v>
      </c>
      <c r="D34" s="2">
        <v>7.45</v>
      </c>
      <c r="E34" s="2">
        <v>7.4550000000000001</v>
      </c>
      <c r="F34" s="2">
        <v>7.516</v>
      </c>
      <c r="G34" s="2">
        <v>7.5759999999999996</v>
      </c>
      <c r="H34" s="2">
        <v>7.5750000000000002</v>
      </c>
      <c r="I34" s="2">
        <v>7.548</v>
      </c>
      <c r="J34" s="2">
        <v>7.5419999999999998</v>
      </c>
    </row>
    <row r="35" spans="1:10" x14ac:dyDescent="0.25">
      <c r="A35" t="s">
        <v>120</v>
      </c>
      <c r="B35" s="2">
        <v>2820</v>
      </c>
      <c r="C35" s="2">
        <v>7.4640000000000004</v>
      </c>
      <c r="D35" s="2">
        <v>7.42</v>
      </c>
      <c r="E35" s="2">
        <v>7.4530000000000003</v>
      </c>
      <c r="F35" s="2">
        <v>7.4589999999999996</v>
      </c>
      <c r="G35" s="2">
        <v>7.4619999999999997</v>
      </c>
      <c r="H35" s="2">
        <v>7.4950000000000001</v>
      </c>
      <c r="I35" s="2">
        <v>7.4569999999999999</v>
      </c>
      <c r="J35" s="2">
        <v>7.4459999999999997</v>
      </c>
    </row>
    <row r="36" spans="1:10" x14ac:dyDescent="0.25">
      <c r="A36" t="s">
        <v>120</v>
      </c>
      <c r="B36" s="2">
        <v>2821</v>
      </c>
      <c r="C36" s="2">
        <v>7.4829999999999997</v>
      </c>
      <c r="D36" s="2">
        <v>7.36</v>
      </c>
      <c r="E36" s="2">
        <v>7.3769999999999998</v>
      </c>
      <c r="F36" s="2">
        <v>7.4420000000000002</v>
      </c>
      <c r="G36" s="2">
        <v>7.5069999999999997</v>
      </c>
      <c r="H36" s="2">
        <v>7.5019999999999998</v>
      </c>
      <c r="I36" s="2">
        <v>7.4560000000000004</v>
      </c>
      <c r="J36" s="2">
        <v>7.4029999999999996</v>
      </c>
    </row>
    <row r="37" spans="1:10" x14ac:dyDescent="0.25">
      <c r="A37" t="s">
        <v>120</v>
      </c>
      <c r="B37" s="2">
        <v>2890</v>
      </c>
      <c r="C37" s="2">
        <v>7.492</v>
      </c>
      <c r="D37" s="2">
        <v>7.47</v>
      </c>
      <c r="E37" s="2">
        <v>7.3540000000000001</v>
      </c>
      <c r="F37" s="2">
        <v>7.3289999999999997</v>
      </c>
      <c r="G37" s="2">
        <v>7.3949999999999996</v>
      </c>
      <c r="H37" s="2">
        <v>7.4939999999999998</v>
      </c>
      <c r="I37" s="2">
        <v>7.4850000000000003</v>
      </c>
      <c r="J37" s="2">
        <v>7.4619999999999997</v>
      </c>
    </row>
    <row r="38" spans="1:10" x14ac:dyDescent="0.25">
      <c r="A38" t="s">
        <v>120</v>
      </c>
      <c r="B38" s="2">
        <v>3012</v>
      </c>
      <c r="C38" s="2">
        <v>7.4770000000000003</v>
      </c>
      <c r="D38" s="2">
        <v>7.4370000000000003</v>
      </c>
      <c r="E38" s="2">
        <v>7.4649999999999999</v>
      </c>
      <c r="F38" s="2">
        <v>7.4710000000000001</v>
      </c>
      <c r="G38" s="2"/>
      <c r="H38" s="2"/>
      <c r="I38" s="2"/>
      <c r="J38" s="2"/>
    </row>
    <row r="39" spans="1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B43" s="2"/>
      <c r="C43" s="2"/>
      <c r="D43" s="2"/>
      <c r="E43" s="2"/>
      <c r="F43" s="2"/>
      <c r="G43" s="2"/>
      <c r="H43" s="2"/>
      <c r="I43" s="2"/>
      <c r="J4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0"/>
  <sheetViews>
    <sheetView workbookViewId="0">
      <selection activeCell="C7" sqref="C7"/>
    </sheetView>
  </sheetViews>
  <sheetFormatPr defaultRowHeight="15" x14ac:dyDescent="0.25"/>
  <cols>
    <col min="1" max="1" width="14.140625" style="2" customWidth="1"/>
    <col min="2" max="2" width="9.140625" style="2"/>
    <col min="3" max="3" width="10" style="2" customWidth="1"/>
    <col min="4" max="4" width="11.85546875" style="2" customWidth="1"/>
    <col min="5" max="5" width="11.7109375" style="2" customWidth="1"/>
    <col min="6" max="7" width="9.140625" style="2"/>
  </cols>
  <sheetData>
    <row r="2" spans="1:7" x14ac:dyDescent="0.25">
      <c r="A2" s="2" t="s">
        <v>147</v>
      </c>
    </row>
    <row r="4" spans="1:7" x14ac:dyDescent="0.25">
      <c r="A4" s="2" t="s">
        <v>53</v>
      </c>
      <c r="B4" s="14" t="s">
        <v>0</v>
      </c>
      <c r="C4" s="14" t="s">
        <v>1</v>
      </c>
      <c r="D4" s="14" t="s">
        <v>2</v>
      </c>
      <c r="E4" s="14" t="s">
        <v>3</v>
      </c>
      <c r="F4" s="14" t="s">
        <v>4</v>
      </c>
      <c r="G4" s="14" t="s">
        <v>7</v>
      </c>
    </row>
    <row r="5" spans="1:7" x14ac:dyDescent="0.25">
      <c r="A5" s="2">
        <v>9935</v>
      </c>
      <c r="B5" s="2">
        <v>66</v>
      </c>
      <c r="C5" s="2">
        <v>98</v>
      </c>
      <c r="D5" s="2" t="s">
        <v>13</v>
      </c>
      <c r="E5" s="2">
        <v>77</v>
      </c>
      <c r="F5" s="2">
        <v>84</v>
      </c>
      <c r="G5" s="2" t="s">
        <v>13</v>
      </c>
    </row>
    <row r="6" spans="1:7" x14ac:dyDescent="0.25">
      <c r="A6" s="2">
        <v>2819</v>
      </c>
      <c r="B6" s="2">
        <v>53</v>
      </c>
      <c r="C6" s="2">
        <v>36</v>
      </c>
      <c r="D6" s="2">
        <v>41</v>
      </c>
      <c r="E6" s="2">
        <v>50</v>
      </c>
      <c r="F6" s="2">
        <v>55</v>
      </c>
    </row>
    <row r="7" spans="1:7" x14ac:dyDescent="0.25">
      <c r="A7" s="2">
        <v>9333</v>
      </c>
      <c r="B7" s="2">
        <v>47</v>
      </c>
      <c r="C7" s="2">
        <v>46</v>
      </c>
      <c r="D7" s="2">
        <v>46</v>
      </c>
      <c r="E7" s="2">
        <v>48</v>
      </c>
      <c r="F7" s="2">
        <v>63</v>
      </c>
    </row>
    <row r="8" spans="1:7" x14ac:dyDescent="0.25">
      <c r="A8" s="2">
        <v>2882</v>
      </c>
      <c r="B8" s="2">
        <v>64</v>
      </c>
      <c r="C8" s="2">
        <v>56</v>
      </c>
      <c r="D8" s="2">
        <v>72</v>
      </c>
    </row>
    <row r="9" spans="1:7" x14ac:dyDescent="0.25">
      <c r="A9" s="2">
        <v>3006</v>
      </c>
      <c r="B9" s="2">
        <v>51</v>
      </c>
      <c r="C9" s="2">
        <v>49</v>
      </c>
      <c r="D9" s="2">
        <v>53</v>
      </c>
      <c r="E9" s="2">
        <v>55</v>
      </c>
      <c r="F9" s="2">
        <v>79</v>
      </c>
    </row>
    <row r="10" spans="1:7" x14ac:dyDescent="0.25">
      <c r="A10" s="2">
        <v>2970</v>
      </c>
      <c r="B10" s="2">
        <v>71</v>
      </c>
      <c r="C10" s="2">
        <v>62</v>
      </c>
      <c r="D10" s="2">
        <v>71</v>
      </c>
      <c r="E10" s="2">
        <v>78</v>
      </c>
      <c r="F10" s="2">
        <v>82</v>
      </c>
      <c r="G10" s="2" t="s">
        <v>13</v>
      </c>
    </row>
    <row r="11" spans="1:7" x14ac:dyDescent="0.25">
      <c r="A11" s="2" t="s">
        <v>8</v>
      </c>
      <c r="B11" s="2">
        <f>AVERAGE(B5:B10)</f>
        <v>58.666666666666664</v>
      </c>
      <c r="C11" s="2">
        <f t="shared" ref="C11" si="0">AVERAGE(C5:C10)</f>
        <v>57.833333333333336</v>
      </c>
      <c r="D11" s="2">
        <f t="shared" ref="D11" si="1">AVERAGE(D5:D10)</f>
        <v>56.6</v>
      </c>
      <c r="E11" s="2">
        <f t="shared" ref="E11" si="2">AVERAGE(E5:E10)</f>
        <v>61.6</v>
      </c>
      <c r="F11" s="2">
        <f t="shared" ref="F11" si="3">AVERAGE(F5:F10)</f>
        <v>72.599999999999994</v>
      </c>
      <c r="G11" s="2" t="e">
        <f t="shared" ref="G11" si="4">AVERAGE(G5:G10)</f>
        <v>#DIV/0!</v>
      </c>
    </row>
    <row r="12" spans="1:7" x14ac:dyDescent="0.25">
      <c r="A12" s="2" t="s">
        <v>9</v>
      </c>
      <c r="B12" s="2">
        <f>STDEV(B5:B10)</f>
        <v>9.6055539489748547</v>
      </c>
      <c r="C12" s="2">
        <f t="shared" ref="C12:G12" si="5">STDEV(C5:C10)</f>
        <v>21.58162798925666</v>
      </c>
      <c r="D12" s="2">
        <f t="shared" si="5"/>
        <v>14.258330898110065</v>
      </c>
      <c r="E12" s="2">
        <f t="shared" si="5"/>
        <v>14.741099009232663</v>
      </c>
      <c r="F12" s="2">
        <f t="shared" si="5"/>
        <v>12.856904759700143</v>
      </c>
      <c r="G12" s="2" t="e">
        <f t="shared" si="5"/>
        <v>#DIV/0!</v>
      </c>
    </row>
    <row r="13" spans="1:7" x14ac:dyDescent="0.25">
      <c r="A13" s="2" t="s">
        <v>10</v>
      </c>
      <c r="B13" s="2">
        <f>COUNT(B5:B10)</f>
        <v>6</v>
      </c>
      <c r="C13" s="2">
        <f t="shared" ref="C13:G13" si="6">COUNT(C5:C10)</f>
        <v>6</v>
      </c>
      <c r="D13" s="2">
        <f t="shared" si="6"/>
        <v>5</v>
      </c>
      <c r="E13" s="2">
        <f t="shared" si="6"/>
        <v>5</v>
      </c>
      <c r="F13" s="2">
        <f t="shared" si="6"/>
        <v>5</v>
      </c>
      <c r="G13" s="2">
        <f t="shared" si="6"/>
        <v>0</v>
      </c>
    </row>
    <row r="14" spans="1:7" x14ac:dyDescent="0.25">
      <c r="A14" s="2" t="s">
        <v>11</v>
      </c>
      <c r="B14" s="2">
        <f>SQRT(B13)</f>
        <v>2.4494897427831779</v>
      </c>
      <c r="C14" s="2">
        <f t="shared" ref="C14" si="7">SQRT(C13)</f>
        <v>2.4494897427831779</v>
      </c>
      <c r="D14" s="2">
        <f t="shared" ref="D14" si="8">SQRT(D13)</f>
        <v>2.2360679774997898</v>
      </c>
      <c r="E14" s="2">
        <f t="shared" ref="E14" si="9">SQRT(E13)</f>
        <v>2.2360679774997898</v>
      </c>
      <c r="F14" s="2">
        <f t="shared" ref="F14" si="10">SQRT(F13)</f>
        <v>2.2360679774997898</v>
      </c>
      <c r="G14" s="2">
        <f t="shared" ref="G14" si="11">SQRT(G13)</f>
        <v>0</v>
      </c>
    </row>
    <row r="15" spans="1:7" x14ac:dyDescent="0.25">
      <c r="A15" s="2" t="s">
        <v>12</v>
      </c>
      <c r="B15" s="2">
        <f>B12/B14</f>
        <v>3.9214509786273934</v>
      </c>
      <c r="C15" s="2">
        <f t="shared" ref="C15" si="12">C12/C14</f>
        <v>8.8106627320410897</v>
      </c>
      <c r="D15" s="2">
        <f t="shared" ref="D15" si="13">D12/D14</f>
        <v>6.3765194267719467</v>
      </c>
      <c r="E15" s="2">
        <f t="shared" ref="E15" si="14">E12/E14</f>
        <v>6.5924198895398067</v>
      </c>
      <c r="F15" s="2">
        <f t="shared" ref="F15" si="15">F12/F14</f>
        <v>5.7497826045860236</v>
      </c>
      <c r="G15" s="2" t="e">
        <f t="shared" ref="G15" si="16">G12/G14</f>
        <v>#DIV/0!</v>
      </c>
    </row>
    <row r="17" spans="1:7" x14ac:dyDescent="0.25">
      <c r="A17" s="2" t="s">
        <v>54</v>
      </c>
      <c r="B17" s="14" t="s">
        <v>0</v>
      </c>
      <c r="C17" s="14" t="s">
        <v>1</v>
      </c>
      <c r="D17" s="14" t="s">
        <v>2</v>
      </c>
      <c r="E17" s="14" t="s">
        <v>3</v>
      </c>
      <c r="F17" s="14" t="s">
        <v>4</v>
      </c>
      <c r="G17" s="14" t="s">
        <v>7</v>
      </c>
    </row>
    <row r="18" spans="1:7" x14ac:dyDescent="0.25">
      <c r="A18" s="2">
        <v>3009</v>
      </c>
      <c r="B18" s="2">
        <v>54</v>
      </c>
      <c r="C18" s="2" t="s">
        <v>13</v>
      </c>
      <c r="D18" s="2" t="s">
        <v>13</v>
      </c>
      <c r="E18" s="2">
        <v>38</v>
      </c>
      <c r="F18" s="2" t="s">
        <v>13</v>
      </c>
      <c r="G18" s="2" t="s">
        <v>13</v>
      </c>
    </row>
    <row r="19" spans="1:7" x14ac:dyDescent="0.25">
      <c r="A19" s="2">
        <v>2975</v>
      </c>
      <c r="B19" s="2">
        <v>77</v>
      </c>
      <c r="C19" s="2">
        <v>66</v>
      </c>
      <c r="D19" s="2">
        <v>69</v>
      </c>
      <c r="E19" s="2">
        <v>69</v>
      </c>
      <c r="F19" s="2">
        <v>79</v>
      </c>
      <c r="G19" s="2">
        <v>69</v>
      </c>
    </row>
    <row r="20" spans="1:7" x14ac:dyDescent="0.25">
      <c r="A20" s="2">
        <v>7657</v>
      </c>
      <c r="B20" s="2">
        <v>58</v>
      </c>
      <c r="C20" s="2">
        <v>51</v>
      </c>
      <c r="D20" s="2">
        <v>50</v>
      </c>
      <c r="E20" s="2">
        <v>50</v>
      </c>
      <c r="F20" s="2">
        <v>53</v>
      </c>
      <c r="G20" s="2">
        <v>50</v>
      </c>
    </row>
    <row r="21" spans="1:7" x14ac:dyDescent="0.25">
      <c r="A21" s="2">
        <v>7655</v>
      </c>
      <c r="B21" s="2">
        <v>47</v>
      </c>
      <c r="C21" s="2">
        <v>48</v>
      </c>
      <c r="D21" s="2">
        <v>37</v>
      </c>
      <c r="E21" s="2">
        <v>47</v>
      </c>
      <c r="F21" s="2">
        <v>60</v>
      </c>
      <c r="G21" s="2">
        <v>44</v>
      </c>
    </row>
    <row r="22" spans="1:7" x14ac:dyDescent="0.25">
      <c r="A22" s="2">
        <v>2983</v>
      </c>
      <c r="B22" s="2">
        <v>86</v>
      </c>
      <c r="C22" s="2">
        <v>65</v>
      </c>
      <c r="D22" s="2">
        <v>61</v>
      </c>
      <c r="E22" s="2" t="s">
        <v>13</v>
      </c>
      <c r="F22" s="2" t="s">
        <v>13</v>
      </c>
      <c r="G22" s="2" t="s">
        <v>13</v>
      </c>
    </row>
    <row r="23" spans="1:7" x14ac:dyDescent="0.25">
      <c r="A23" s="2">
        <v>7650</v>
      </c>
      <c r="B23" s="2">
        <v>65</v>
      </c>
      <c r="C23" s="2">
        <v>54</v>
      </c>
      <c r="D23" s="2">
        <v>64</v>
      </c>
      <c r="E23" s="2">
        <v>68</v>
      </c>
      <c r="F23" s="2">
        <v>87</v>
      </c>
      <c r="G23" s="2">
        <v>167</v>
      </c>
    </row>
    <row r="24" spans="1:7" x14ac:dyDescent="0.25">
      <c r="A24" s="2">
        <v>7675</v>
      </c>
      <c r="B24" s="2">
        <v>77</v>
      </c>
      <c r="C24" s="2">
        <v>58</v>
      </c>
      <c r="D24" s="2">
        <v>65</v>
      </c>
      <c r="E24" s="2">
        <v>82</v>
      </c>
      <c r="F24" s="2">
        <v>92</v>
      </c>
      <c r="G24" s="2">
        <v>171</v>
      </c>
    </row>
    <row r="25" spans="1:7" x14ac:dyDescent="0.25">
      <c r="A25" s="2">
        <v>3014</v>
      </c>
      <c r="B25" s="2">
        <v>43</v>
      </c>
      <c r="C25" s="2">
        <v>41</v>
      </c>
      <c r="D25" s="2">
        <v>33</v>
      </c>
      <c r="E25" s="2">
        <v>16</v>
      </c>
      <c r="F25" s="2">
        <v>26</v>
      </c>
      <c r="G25" s="2">
        <v>65</v>
      </c>
    </row>
    <row r="26" spans="1:7" x14ac:dyDescent="0.25">
      <c r="A26" s="2" t="s">
        <v>8</v>
      </c>
      <c r="B26" s="2">
        <f>AVERAGE(B18:B25)</f>
        <v>63.375</v>
      </c>
      <c r="C26" s="2">
        <f t="shared" ref="C26" si="17">AVERAGE(C18:C25)</f>
        <v>54.714285714285715</v>
      </c>
      <c r="D26" s="2">
        <f t="shared" ref="D26" si="18">AVERAGE(D18:D25)</f>
        <v>54.142857142857146</v>
      </c>
      <c r="E26" s="2">
        <f t="shared" ref="E26" si="19">AVERAGE(E18:E25)</f>
        <v>52.857142857142854</v>
      </c>
      <c r="F26" s="2">
        <f t="shared" ref="F26" si="20">AVERAGE(F18:F25)</f>
        <v>66.166666666666671</v>
      </c>
      <c r="G26" s="2">
        <f t="shared" ref="G26" si="21">AVERAGE(G18:G25)</f>
        <v>94.333333333333329</v>
      </c>
    </row>
    <row r="27" spans="1:7" x14ac:dyDescent="0.25">
      <c r="A27" s="2" t="s">
        <v>9</v>
      </c>
      <c r="B27" s="2">
        <f>STDEV(B18:B25)</f>
        <v>15.518997574401697</v>
      </c>
      <c r="C27" s="2">
        <f t="shared" ref="C27:G27" si="22">STDEV(C18:C25)</f>
        <v>9.0501249662511345</v>
      </c>
      <c r="D27" s="2">
        <f t="shared" si="22"/>
        <v>14.38087354125345</v>
      </c>
      <c r="E27" s="2">
        <f t="shared" si="22"/>
        <v>22.214323993229915</v>
      </c>
      <c r="F27" s="2">
        <f t="shared" si="22"/>
        <v>24.862957721612013</v>
      </c>
      <c r="G27" s="2">
        <f t="shared" si="22"/>
        <v>58.582136071217711</v>
      </c>
    </row>
    <row r="28" spans="1:7" x14ac:dyDescent="0.25">
      <c r="A28" s="2" t="s">
        <v>10</v>
      </c>
      <c r="B28" s="2">
        <f>COUNT(B18:B25)</f>
        <v>8</v>
      </c>
      <c r="C28" s="2">
        <f t="shared" ref="C28:G28" si="23">COUNT(C18:C25)</f>
        <v>7</v>
      </c>
      <c r="D28" s="2">
        <f t="shared" si="23"/>
        <v>7</v>
      </c>
      <c r="E28" s="2">
        <f t="shared" si="23"/>
        <v>7</v>
      </c>
      <c r="F28" s="2">
        <f t="shared" si="23"/>
        <v>6</v>
      </c>
      <c r="G28" s="2">
        <f t="shared" si="23"/>
        <v>6</v>
      </c>
    </row>
    <row r="29" spans="1:7" x14ac:dyDescent="0.25">
      <c r="A29" s="2" t="s">
        <v>11</v>
      </c>
      <c r="B29" s="2">
        <f>SQRT(B28)</f>
        <v>2.8284271247461903</v>
      </c>
      <c r="C29" s="2">
        <f t="shared" ref="C29" si="24">SQRT(C28)</f>
        <v>2.6457513110645907</v>
      </c>
      <c r="D29" s="2">
        <f t="shared" ref="D29" si="25">SQRT(D28)</f>
        <v>2.6457513110645907</v>
      </c>
      <c r="E29" s="2">
        <f t="shared" ref="E29" si="26">SQRT(E28)</f>
        <v>2.6457513110645907</v>
      </c>
      <c r="F29" s="2">
        <f t="shared" ref="F29" si="27">SQRT(F28)</f>
        <v>2.4494897427831779</v>
      </c>
      <c r="G29" s="2">
        <f t="shared" ref="G29" si="28">SQRT(G28)</f>
        <v>2.4494897427831779</v>
      </c>
    </row>
    <row r="30" spans="1:7" x14ac:dyDescent="0.25">
      <c r="A30" s="2" t="s">
        <v>12</v>
      </c>
      <c r="B30" s="2">
        <f>B27/B29</f>
        <v>5.4867942110385108</v>
      </c>
      <c r="C30" s="2">
        <f t="shared" ref="C30" si="29">C27/C29</f>
        <v>3.4206257135367601</v>
      </c>
      <c r="D30" s="2">
        <f t="shared" ref="D30" si="30">D27/D29</f>
        <v>5.4354592894321998</v>
      </c>
      <c r="E30" s="2">
        <f t="shared" ref="E30" si="31">E27/E29</f>
        <v>8.396225261357376</v>
      </c>
      <c r="F30" s="2">
        <f t="shared" ref="F30" si="32">F27/F29</f>
        <v>10.150259985723407</v>
      </c>
      <c r="G30" s="2">
        <f t="shared" ref="G30" si="33">G27/G29</f>
        <v>23.916056902796036</v>
      </c>
    </row>
    <row r="32" spans="1:7" x14ac:dyDescent="0.25">
      <c r="A32" s="2" t="s">
        <v>55</v>
      </c>
      <c r="B32" s="14" t="s">
        <v>0</v>
      </c>
      <c r="C32" s="14" t="s">
        <v>1</v>
      </c>
      <c r="D32" s="14" t="s">
        <v>2</v>
      </c>
      <c r="E32" s="14" t="s">
        <v>3</v>
      </c>
      <c r="F32" s="14" t="s">
        <v>4</v>
      </c>
      <c r="G32" s="14" t="s">
        <v>7</v>
      </c>
    </row>
    <row r="33" spans="1:7" x14ac:dyDescent="0.25">
      <c r="A33" s="2">
        <v>2976</v>
      </c>
      <c r="B33" s="2">
        <v>51</v>
      </c>
      <c r="C33" s="2">
        <v>45</v>
      </c>
      <c r="D33" s="2">
        <v>31</v>
      </c>
      <c r="E33" s="2">
        <v>35</v>
      </c>
      <c r="F33" s="2">
        <v>45</v>
      </c>
      <c r="G33" s="2">
        <v>38</v>
      </c>
    </row>
    <row r="34" spans="1:7" x14ac:dyDescent="0.25">
      <c r="A34" s="2">
        <v>7652</v>
      </c>
      <c r="B34" s="2">
        <v>39</v>
      </c>
      <c r="C34" s="2">
        <v>33</v>
      </c>
      <c r="D34" s="2">
        <v>35</v>
      </c>
      <c r="E34" s="2">
        <v>39</v>
      </c>
      <c r="F34" s="2">
        <v>40</v>
      </c>
      <c r="G34" s="2">
        <v>45</v>
      </c>
    </row>
    <row r="35" spans="1:7" x14ac:dyDescent="0.25">
      <c r="A35" s="2">
        <v>7679</v>
      </c>
      <c r="B35" s="2">
        <v>67</v>
      </c>
      <c r="C35" s="2">
        <v>54</v>
      </c>
      <c r="D35" s="2">
        <v>56</v>
      </c>
      <c r="E35" s="2">
        <v>58</v>
      </c>
      <c r="F35" s="2">
        <v>68</v>
      </c>
      <c r="G35" s="2">
        <v>60</v>
      </c>
    </row>
    <row r="36" spans="1:7" x14ac:dyDescent="0.25">
      <c r="A36" s="2">
        <v>7716</v>
      </c>
      <c r="B36" s="2">
        <v>58</v>
      </c>
      <c r="C36" s="2">
        <v>68</v>
      </c>
      <c r="D36" s="2">
        <v>59</v>
      </c>
      <c r="E36" s="2">
        <v>57</v>
      </c>
      <c r="F36" s="2">
        <v>67</v>
      </c>
      <c r="G36" s="2">
        <v>72</v>
      </c>
    </row>
    <row r="37" spans="1:7" x14ac:dyDescent="0.25">
      <c r="A37" s="2">
        <v>7717</v>
      </c>
      <c r="B37" s="2">
        <v>51</v>
      </c>
      <c r="C37" s="2">
        <v>43</v>
      </c>
      <c r="D37" s="2">
        <v>43</v>
      </c>
      <c r="E37" s="2">
        <v>44</v>
      </c>
      <c r="F37" s="2">
        <v>47</v>
      </c>
      <c r="G37" s="2">
        <v>76</v>
      </c>
    </row>
    <row r="38" spans="1:7" x14ac:dyDescent="0.25">
      <c r="A38" s="2">
        <v>9309</v>
      </c>
      <c r="B38" s="2">
        <v>48</v>
      </c>
      <c r="C38" s="2" t="s">
        <v>13</v>
      </c>
      <c r="D38" s="2">
        <v>32</v>
      </c>
      <c r="E38" s="2">
        <v>22</v>
      </c>
      <c r="F38" s="2">
        <v>41</v>
      </c>
      <c r="G38" s="2">
        <v>53</v>
      </c>
    </row>
    <row r="39" spans="1:7" x14ac:dyDescent="0.25">
      <c r="A39" s="2">
        <v>2875</v>
      </c>
      <c r="B39" s="2">
        <v>44</v>
      </c>
      <c r="C39" s="2" t="s">
        <v>13</v>
      </c>
      <c r="D39" s="2">
        <v>43</v>
      </c>
      <c r="E39" s="2">
        <v>42</v>
      </c>
      <c r="F39" s="2">
        <v>41</v>
      </c>
      <c r="G39" s="2">
        <v>37</v>
      </c>
    </row>
    <row r="40" spans="1:7" x14ac:dyDescent="0.25">
      <c r="A40" s="2">
        <v>3013</v>
      </c>
      <c r="B40" s="2">
        <v>32</v>
      </c>
      <c r="C40" s="2">
        <v>29</v>
      </c>
      <c r="D40" s="2">
        <v>26</v>
      </c>
      <c r="E40" s="2">
        <v>12</v>
      </c>
      <c r="F40" s="2">
        <v>31</v>
      </c>
      <c r="G40" s="2">
        <v>38</v>
      </c>
    </row>
    <row r="41" spans="1:7" x14ac:dyDescent="0.25">
      <c r="A41" s="2" t="s">
        <v>8</v>
      </c>
      <c r="B41" s="2">
        <f>AVERAGE(B33:B40)</f>
        <v>48.75</v>
      </c>
      <c r="C41" s="2">
        <f t="shared" ref="C41" si="34">AVERAGE(C33:C40)</f>
        <v>45.333333333333336</v>
      </c>
      <c r="D41" s="2">
        <f t="shared" ref="D41" si="35">AVERAGE(D33:D40)</f>
        <v>40.625</v>
      </c>
      <c r="E41" s="2">
        <f t="shared" ref="E41" si="36">AVERAGE(E33:E40)</f>
        <v>38.625</v>
      </c>
      <c r="F41" s="2">
        <f t="shared" ref="F41" si="37">AVERAGE(F33:F40)</f>
        <v>47.5</v>
      </c>
      <c r="G41" s="2">
        <f t="shared" ref="G41" si="38">AVERAGE(G33:G40)</f>
        <v>52.375</v>
      </c>
    </row>
    <row r="42" spans="1:7" x14ac:dyDescent="0.25">
      <c r="A42" s="2" t="s">
        <v>9</v>
      </c>
      <c r="B42" s="2">
        <f>STDEV(B33:B40)</f>
        <v>10.872639316848771</v>
      </c>
      <c r="C42" s="2">
        <f t="shared" ref="C42:G42" si="39">STDEV(C33:C40)</f>
        <v>14.236104336041754</v>
      </c>
      <c r="D42" s="2">
        <f t="shared" si="39"/>
        <v>11.939580035686825</v>
      </c>
      <c r="E42" s="2">
        <f t="shared" si="39"/>
        <v>15.819856419792726</v>
      </c>
      <c r="F42" s="2">
        <f t="shared" si="39"/>
        <v>13.201731488169052</v>
      </c>
      <c r="G42" s="2">
        <f t="shared" si="39"/>
        <v>15.610779242927901</v>
      </c>
    </row>
    <row r="43" spans="1:7" x14ac:dyDescent="0.25">
      <c r="A43" s="2" t="s">
        <v>10</v>
      </c>
      <c r="B43" s="2">
        <f>COUNT(B33:B40)</f>
        <v>8</v>
      </c>
      <c r="C43" s="2">
        <f t="shared" ref="C43:G43" si="40">COUNT(C33:C40)</f>
        <v>6</v>
      </c>
      <c r="D43" s="2">
        <f t="shared" si="40"/>
        <v>8</v>
      </c>
      <c r="E43" s="2">
        <f t="shared" si="40"/>
        <v>8</v>
      </c>
      <c r="F43" s="2">
        <f t="shared" si="40"/>
        <v>8</v>
      </c>
      <c r="G43" s="2">
        <f t="shared" si="40"/>
        <v>8</v>
      </c>
    </row>
    <row r="44" spans="1:7" x14ac:dyDescent="0.25">
      <c r="A44" s="2" t="s">
        <v>11</v>
      </c>
      <c r="B44" s="2">
        <f>SQRT(B43)</f>
        <v>2.8284271247461903</v>
      </c>
      <c r="C44" s="2">
        <f t="shared" ref="C44" si="41">SQRT(C43)</f>
        <v>2.4494897427831779</v>
      </c>
      <c r="D44" s="2">
        <f t="shared" ref="D44" si="42">SQRT(D43)</f>
        <v>2.8284271247461903</v>
      </c>
      <c r="E44" s="2">
        <f t="shared" ref="E44" si="43">SQRT(E43)</f>
        <v>2.8284271247461903</v>
      </c>
      <c r="F44" s="2">
        <f t="shared" ref="F44" si="44">SQRT(F43)</f>
        <v>2.8284271247461903</v>
      </c>
      <c r="G44" s="2">
        <f t="shared" ref="G44" si="45">SQRT(G43)</f>
        <v>2.8284271247461903</v>
      </c>
    </row>
    <row r="45" spans="1:7" x14ac:dyDescent="0.25">
      <c r="A45" s="2" t="s">
        <v>12</v>
      </c>
      <c r="B45" s="2">
        <f>B42/B44</f>
        <v>3.8440584951696182</v>
      </c>
      <c r="C45" s="2">
        <f t="shared" ref="C45" si="46">C42/C44</f>
        <v>5.811865258054234</v>
      </c>
      <c r="D45" s="2">
        <f t="shared" ref="D45" si="47">D42/D44</f>
        <v>4.2212790038768375</v>
      </c>
      <c r="E45" s="2">
        <f t="shared" ref="E45" si="48">E42/E44</f>
        <v>5.5931638759164866</v>
      </c>
      <c r="F45" s="2">
        <f t="shared" ref="F45" si="49">F42/F44</f>
        <v>4.6675169293441536</v>
      </c>
      <c r="G45" s="2">
        <f t="shared" ref="G45" si="50">G42/G44</f>
        <v>5.5192439311402586</v>
      </c>
    </row>
    <row r="48" spans="1:7" x14ac:dyDescent="0.25">
      <c r="A48" s="2" t="s">
        <v>148</v>
      </c>
    </row>
    <row r="50" spans="1:7" x14ac:dyDescent="0.25">
      <c r="A50" s="2" t="s">
        <v>56</v>
      </c>
      <c r="B50" s="14" t="s">
        <v>0</v>
      </c>
      <c r="C50" s="14" t="s">
        <v>1</v>
      </c>
      <c r="D50" s="14" t="s">
        <v>2</v>
      </c>
      <c r="E50" s="14" t="s">
        <v>3</v>
      </c>
      <c r="F50" s="14" t="s">
        <v>4</v>
      </c>
      <c r="G50" s="14" t="s">
        <v>7</v>
      </c>
    </row>
    <row r="51" spans="1:7" x14ac:dyDescent="0.25">
      <c r="A51" s="2">
        <v>9920</v>
      </c>
      <c r="B51" s="2">
        <v>43</v>
      </c>
      <c r="C51" s="2">
        <v>52</v>
      </c>
      <c r="D51" s="2">
        <v>56</v>
      </c>
      <c r="E51" s="2">
        <v>62</v>
      </c>
      <c r="F51" s="2">
        <v>62</v>
      </c>
      <c r="G51" s="2">
        <v>84</v>
      </c>
    </row>
    <row r="52" spans="1:7" x14ac:dyDescent="0.25">
      <c r="A52" s="2">
        <v>9520</v>
      </c>
      <c r="B52" s="2">
        <v>23</v>
      </c>
      <c r="C52" s="2">
        <v>18</v>
      </c>
      <c r="D52" s="2">
        <v>17</v>
      </c>
      <c r="E52" s="2">
        <v>16</v>
      </c>
      <c r="F52" s="2">
        <v>17</v>
      </c>
      <c r="G52" s="2">
        <v>18</v>
      </c>
    </row>
    <row r="53" spans="1:7" x14ac:dyDescent="0.25">
      <c r="A53" s="2">
        <v>2878</v>
      </c>
      <c r="B53" s="2">
        <v>34</v>
      </c>
      <c r="C53" s="2">
        <v>28</v>
      </c>
      <c r="D53" s="2">
        <v>28</v>
      </c>
      <c r="E53" s="2">
        <v>29</v>
      </c>
      <c r="F53" s="2">
        <v>30</v>
      </c>
      <c r="G53" s="2" t="s">
        <v>13</v>
      </c>
    </row>
    <row r="54" spans="1:7" x14ac:dyDescent="0.25">
      <c r="A54" s="2">
        <v>2984</v>
      </c>
      <c r="B54" s="2">
        <v>39</v>
      </c>
      <c r="C54" s="2">
        <v>45</v>
      </c>
      <c r="D54" s="2">
        <v>52</v>
      </c>
      <c r="E54" s="2">
        <v>52</v>
      </c>
      <c r="F54" s="2">
        <v>60</v>
      </c>
      <c r="G54" s="2">
        <v>30</v>
      </c>
    </row>
    <row r="55" spans="1:7" x14ac:dyDescent="0.25">
      <c r="A55" s="2">
        <v>7654</v>
      </c>
      <c r="B55" s="2">
        <v>25</v>
      </c>
      <c r="C55" s="2">
        <v>44</v>
      </c>
      <c r="D55" s="2">
        <v>41</v>
      </c>
      <c r="E55" s="2">
        <v>42</v>
      </c>
      <c r="F55" s="2">
        <v>44</v>
      </c>
      <c r="G55" s="2">
        <v>45</v>
      </c>
    </row>
    <row r="56" spans="1:7" x14ac:dyDescent="0.25">
      <c r="A56" s="2" t="s">
        <v>8</v>
      </c>
      <c r="B56" s="2">
        <f>AVERAGE(B51:B55)</f>
        <v>32.799999999999997</v>
      </c>
      <c r="C56" s="2">
        <f t="shared" ref="C56" si="51">AVERAGE(C51:C55)</f>
        <v>37.4</v>
      </c>
      <c r="D56" s="2">
        <f t="shared" ref="D56" si="52">AVERAGE(D51:D55)</f>
        <v>38.799999999999997</v>
      </c>
      <c r="E56" s="2">
        <f t="shared" ref="E56" si="53">AVERAGE(E51:E55)</f>
        <v>40.200000000000003</v>
      </c>
      <c r="F56" s="2">
        <f t="shared" ref="F56" si="54">AVERAGE(F51:F55)</f>
        <v>42.6</v>
      </c>
      <c r="G56" s="2">
        <f t="shared" ref="G56" si="55">AVERAGE(G51:G55)</f>
        <v>44.25</v>
      </c>
    </row>
    <row r="57" spans="1:7" x14ac:dyDescent="0.25">
      <c r="A57" s="2" t="s">
        <v>9</v>
      </c>
      <c r="B57" s="2">
        <f>STDEV(B51:B55)</f>
        <v>8.6717933554715216</v>
      </c>
      <c r="C57" s="2">
        <f t="shared" ref="C57:G57" si="56">STDEV(C51:C55)</f>
        <v>13.95707705789432</v>
      </c>
      <c r="D57" s="2">
        <f t="shared" si="56"/>
        <v>16.330952207388279</v>
      </c>
      <c r="E57" s="2">
        <f t="shared" si="56"/>
        <v>18.226354544998845</v>
      </c>
      <c r="F57" s="2">
        <f t="shared" si="56"/>
        <v>19.333908037435169</v>
      </c>
      <c r="G57" s="2">
        <f t="shared" si="56"/>
        <v>28.709754439911183</v>
      </c>
    </row>
    <row r="58" spans="1:7" x14ac:dyDescent="0.25">
      <c r="A58" s="2" t="s">
        <v>10</v>
      </c>
      <c r="B58" s="2">
        <f>COUNT(B51:B55)</f>
        <v>5</v>
      </c>
      <c r="C58" s="2">
        <f t="shared" ref="C58:G58" si="57">COUNT(C51:C55)</f>
        <v>5</v>
      </c>
      <c r="D58" s="2">
        <f t="shared" si="57"/>
        <v>5</v>
      </c>
      <c r="E58" s="2">
        <f t="shared" si="57"/>
        <v>5</v>
      </c>
      <c r="F58" s="2">
        <f t="shared" si="57"/>
        <v>5</v>
      </c>
      <c r="G58" s="2">
        <f t="shared" si="57"/>
        <v>4</v>
      </c>
    </row>
    <row r="59" spans="1:7" x14ac:dyDescent="0.25">
      <c r="A59" s="2" t="s">
        <v>11</v>
      </c>
      <c r="B59" s="2">
        <f>SQRT(B58)</f>
        <v>2.2360679774997898</v>
      </c>
      <c r="C59" s="2">
        <f t="shared" ref="C59" si="58">SQRT(C58)</f>
        <v>2.2360679774997898</v>
      </c>
      <c r="D59" s="2">
        <f t="shared" ref="D59" si="59">SQRT(D58)</f>
        <v>2.2360679774997898</v>
      </c>
      <c r="E59" s="2">
        <f t="shared" ref="E59" si="60">SQRT(E58)</f>
        <v>2.2360679774997898</v>
      </c>
      <c r="F59" s="2">
        <f t="shared" ref="F59" si="61">SQRT(F58)</f>
        <v>2.2360679774997898</v>
      </c>
      <c r="G59" s="2">
        <f t="shared" ref="G59" si="62">SQRT(G58)</f>
        <v>2</v>
      </c>
    </row>
    <row r="60" spans="1:7" x14ac:dyDescent="0.25">
      <c r="A60" s="2" t="s">
        <v>12</v>
      </c>
      <c r="B60" s="2">
        <f>B57/B59</f>
        <v>3.8781438859330639</v>
      </c>
      <c r="C60" s="2">
        <f t="shared" ref="C60" si="63">C57/C59</f>
        <v>6.2417946137308933</v>
      </c>
      <c r="D60" s="2">
        <f t="shared" ref="D60" si="64">D57/D59</f>
        <v>7.3034238546040866</v>
      </c>
      <c r="E60" s="2">
        <f t="shared" ref="E60" si="65">E57/E59</f>
        <v>8.1510735489259325</v>
      </c>
      <c r="F60" s="2">
        <f t="shared" ref="F60" si="66">F57/F59</f>
        <v>8.6463865284869161</v>
      </c>
      <c r="G60" s="2">
        <f t="shared" ref="G60" si="67">G57/G59</f>
        <v>14.354877219955592</v>
      </c>
    </row>
    <row r="62" spans="1:7" x14ac:dyDescent="0.25">
      <c r="A62" s="2" t="s">
        <v>57</v>
      </c>
      <c r="B62" s="14" t="s">
        <v>0</v>
      </c>
      <c r="C62" s="14" t="s">
        <v>1</v>
      </c>
      <c r="D62" s="14" t="s">
        <v>2</v>
      </c>
      <c r="E62" s="14" t="s">
        <v>3</v>
      </c>
      <c r="F62" s="14" t="s">
        <v>4</v>
      </c>
      <c r="G62" s="14" t="s">
        <v>7</v>
      </c>
    </row>
    <row r="63" spans="1:7" x14ac:dyDescent="0.25">
      <c r="A63" s="2">
        <v>9913</v>
      </c>
      <c r="B63" s="2">
        <v>35</v>
      </c>
      <c r="C63" s="2">
        <v>31</v>
      </c>
      <c r="D63" s="2">
        <v>17</v>
      </c>
      <c r="E63" s="2">
        <v>26</v>
      </c>
      <c r="F63" s="2" t="s">
        <v>13</v>
      </c>
      <c r="G63" s="2">
        <v>173</v>
      </c>
    </row>
    <row r="64" spans="1:7" x14ac:dyDescent="0.25">
      <c r="A64" s="2">
        <v>9934</v>
      </c>
      <c r="B64" s="2">
        <v>25</v>
      </c>
      <c r="C64" s="2">
        <v>80</v>
      </c>
      <c r="D64" s="2">
        <v>22</v>
      </c>
      <c r="E64" s="2">
        <v>25</v>
      </c>
      <c r="F64" s="2" t="s">
        <v>13</v>
      </c>
      <c r="G64" s="2">
        <v>169</v>
      </c>
    </row>
    <row r="65" spans="1:7" x14ac:dyDescent="0.25">
      <c r="A65" s="2">
        <v>9414</v>
      </c>
      <c r="B65" s="2">
        <v>16</v>
      </c>
      <c r="C65" s="2">
        <v>11</v>
      </c>
      <c r="D65" s="2">
        <v>3</v>
      </c>
      <c r="E65" s="2">
        <v>25</v>
      </c>
      <c r="F65" s="2" t="s">
        <v>13</v>
      </c>
      <c r="G65" s="2" t="s">
        <v>13</v>
      </c>
    </row>
    <row r="66" spans="1:7" x14ac:dyDescent="0.25">
      <c r="A66" s="2">
        <v>2877</v>
      </c>
      <c r="B66" s="2">
        <v>72</v>
      </c>
      <c r="C66" s="2">
        <v>42</v>
      </c>
      <c r="D66" s="2">
        <v>55</v>
      </c>
      <c r="E66" s="2">
        <v>61</v>
      </c>
      <c r="F66" s="2">
        <v>71</v>
      </c>
      <c r="G66" s="2" t="s">
        <v>13</v>
      </c>
    </row>
    <row r="67" spans="1:7" x14ac:dyDescent="0.25">
      <c r="A67" s="2">
        <v>2880</v>
      </c>
      <c r="B67" s="2">
        <v>19</v>
      </c>
      <c r="C67" s="2">
        <v>14</v>
      </c>
      <c r="D67" s="2">
        <v>28</v>
      </c>
      <c r="E67" s="2">
        <v>65</v>
      </c>
      <c r="F67" s="2">
        <v>6</v>
      </c>
      <c r="G67" s="2">
        <v>145</v>
      </c>
    </row>
    <row r="68" spans="1:7" x14ac:dyDescent="0.25">
      <c r="A68" s="2" t="s">
        <v>8</v>
      </c>
      <c r="B68" s="2">
        <f>AVERAGE(B63:B67)</f>
        <v>33.4</v>
      </c>
      <c r="C68" s="2">
        <f t="shared" ref="C68" si="68">AVERAGE(C63:C67)</f>
        <v>35.6</v>
      </c>
      <c r="D68" s="2">
        <f t="shared" ref="D68" si="69">AVERAGE(D63:D67)</f>
        <v>25</v>
      </c>
      <c r="E68" s="2">
        <f t="shared" ref="E68" si="70">AVERAGE(E63:E67)</f>
        <v>40.4</v>
      </c>
      <c r="F68" s="2">
        <f t="shared" ref="F68" si="71">AVERAGE(F63:F67)</f>
        <v>38.5</v>
      </c>
      <c r="G68" s="2">
        <f t="shared" ref="G68" si="72">AVERAGE(G63:G67)</f>
        <v>162.33333333333334</v>
      </c>
    </row>
    <row r="69" spans="1:7" x14ac:dyDescent="0.25">
      <c r="A69" s="2" t="s">
        <v>9</v>
      </c>
      <c r="B69" s="2">
        <f>STDEV(B63:B67)</f>
        <v>22.766203021145181</v>
      </c>
      <c r="C69" s="2">
        <f t="shared" ref="C69:G69" si="73">STDEV(C63:C67)</f>
        <v>27.862160720231302</v>
      </c>
      <c r="D69" s="2">
        <f t="shared" si="73"/>
        <v>19.144189719076646</v>
      </c>
      <c r="E69" s="2">
        <f t="shared" si="73"/>
        <v>20.683326618317469</v>
      </c>
      <c r="F69" s="2">
        <f t="shared" si="73"/>
        <v>45.961940777125591</v>
      </c>
      <c r="G69" s="2">
        <f t="shared" si="73"/>
        <v>15.14375558880073</v>
      </c>
    </row>
    <row r="70" spans="1:7" x14ac:dyDescent="0.25">
      <c r="A70" s="2" t="s">
        <v>10</v>
      </c>
      <c r="B70" s="2">
        <f>COUNT(B63:B67)</f>
        <v>5</v>
      </c>
      <c r="C70" s="2">
        <f t="shared" ref="C70:G70" si="74">COUNT(C63:C67)</f>
        <v>5</v>
      </c>
      <c r="D70" s="2">
        <f t="shared" si="74"/>
        <v>5</v>
      </c>
      <c r="E70" s="2">
        <f t="shared" si="74"/>
        <v>5</v>
      </c>
      <c r="F70" s="2">
        <f t="shared" si="74"/>
        <v>2</v>
      </c>
      <c r="G70" s="2">
        <f t="shared" si="74"/>
        <v>3</v>
      </c>
    </row>
    <row r="71" spans="1:7" x14ac:dyDescent="0.25">
      <c r="A71" s="2" t="s">
        <v>11</v>
      </c>
      <c r="B71" s="2">
        <f>SQRT(B70)</f>
        <v>2.2360679774997898</v>
      </c>
      <c r="C71" s="2">
        <f t="shared" ref="C71" si="75">SQRT(C70)</f>
        <v>2.2360679774997898</v>
      </c>
      <c r="D71" s="2">
        <f t="shared" ref="D71" si="76">SQRT(D70)</f>
        <v>2.2360679774997898</v>
      </c>
      <c r="E71" s="2">
        <f t="shared" ref="E71" si="77">SQRT(E70)</f>
        <v>2.2360679774997898</v>
      </c>
      <c r="F71" s="2">
        <f t="shared" ref="F71" si="78">SQRT(F70)</f>
        <v>1.4142135623730951</v>
      </c>
      <c r="G71" s="2">
        <f t="shared" ref="G71" si="79">SQRT(G70)</f>
        <v>1.7320508075688772</v>
      </c>
    </row>
    <row r="72" spans="1:7" x14ac:dyDescent="0.25">
      <c r="A72" s="2" t="s">
        <v>12</v>
      </c>
      <c r="B72" s="2">
        <f>B69/B71</f>
        <v>10.181355508968341</v>
      </c>
      <c r="C72" s="2">
        <f t="shared" ref="C72" si="80">C69/C71</f>
        <v>12.460337074092337</v>
      </c>
      <c r="D72" s="2">
        <f t="shared" ref="D72" si="81">D69/D71</f>
        <v>8.5615419172015965</v>
      </c>
      <c r="E72" s="2">
        <f t="shared" ref="E72" si="82">E69/E71</f>
        <v>9.2498648638777414</v>
      </c>
      <c r="F72" s="2">
        <f t="shared" ref="F72" si="83">F69/F71</f>
        <v>32.5</v>
      </c>
      <c r="G72" s="2">
        <f t="shared" ref="G72" si="84">G69/G71</f>
        <v>8.7432513657360005</v>
      </c>
    </row>
    <row r="74" spans="1:7" x14ac:dyDescent="0.25">
      <c r="A74" s="2" t="s">
        <v>58</v>
      </c>
      <c r="B74" s="14" t="s">
        <v>0</v>
      </c>
      <c r="C74" s="14" t="s">
        <v>1</v>
      </c>
      <c r="D74" s="14" t="s">
        <v>2</v>
      </c>
      <c r="E74" s="14" t="s">
        <v>3</v>
      </c>
      <c r="F74" s="14" t="s">
        <v>4</v>
      </c>
      <c r="G74" s="14" t="s">
        <v>7</v>
      </c>
    </row>
    <row r="75" spans="1:7" x14ac:dyDescent="0.25">
      <c r="A75" s="2">
        <v>9938</v>
      </c>
      <c r="B75" s="2">
        <v>39</v>
      </c>
      <c r="C75" s="2">
        <v>22</v>
      </c>
      <c r="D75" s="2" t="s">
        <v>13</v>
      </c>
      <c r="E75" s="2">
        <v>17</v>
      </c>
      <c r="F75" s="2">
        <v>39</v>
      </c>
      <c r="G75" s="2">
        <v>127</v>
      </c>
    </row>
    <row r="76" spans="1:7" x14ac:dyDescent="0.25">
      <c r="A76" s="2">
        <v>2820</v>
      </c>
      <c r="B76" s="2">
        <v>44</v>
      </c>
      <c r="C76" s="2">
        <v>11</v>
      </c>
      <c r="D76" s="2" t="s">
        <v>13</v>
      </c>
      <c r="E76" s="2">
        <v>9</v>
      </c>
      <c r="F76" s="2">
        <v>34</v>
      </c>
      <c r="G76" s="2">
        <v>30</v>
      </c>
    </row>
    <row r="77" spans="1:7" x14ac:dyDescent="0.25">
      <c r="A77" s="2">
        <v>2821</v>
      </c>
      <c r="B77" s="2">
        <v>51</v>
      </c>
      <c r="C77" s="2">
        <v>34</v>
      </c>
      <c r="D77" s="2">
        <v>42</v>
      </c>
      <c r="E77" s="2">
        <v>70</v>
      </c>
      <c r="F77" s="2">
        <v>104</v>
      </c>
      <c r="G77" s="2">
        <v>234</v>
      </c>
    </row>
    <row r="78" spans="1:7" x14ac:dyDescent="0.25">
      <c r="A78" s="2">
        <v>2890</v>
      </c>
      <c r="B78" s="2">
        <v>41</v>
      </c>
      <c r="C78" s="2">
        <v>39</v>
      </c>
      <c r="D78" s="2">
        <v>50</v>
      </c>
      <c r="E78" s="2">
        <v>125</v>
      </c>
      <c r="F78" s="2">
        <v>124</v>
      </c>
      <c r="G78" s="2">
        <v>90</v>
      </c>
    </row>
    <row r="79" spans="1:7" x14ac:dyDescent="0.25">
      <c r="A79" s="2">
        <v>3012</v>
      </c>
      <c r="B79" s="2">
        <v>25</v>
      </c>
      <c r="C79" s="2">
        <v>21</v>
      </c>
      <c r="D79" s="2">
        <v>19</v>
      </c>
      <c r="E79" s="2">
        <v>15</v>
      </c>
      <c r="F79" s="2" t="s">
        <v>13</v>
      </c>
      <c r="G79" s="2" t="s">
        <v>13</v>
      </c>
    </row>
    <row r="80" spans="1:7" x14ac:dyDescent="0.25">
      <c r="A80" s="2" t="s">
        <v>8</v>
      </c>
      <c r="B80" s="2">
        <f>AVERAGE(B75:B79)</f>
        <v>40</v>
      </c>
      <c r="C80" s="2">
        <f t="shared" ref="C80" si="85">AVERAGE(C75:C79)</f>
        <v>25.4</v>
      </c>
      <c r="D80" s="2">
        <f t="shared" ref="D80" si="86">AVERAGE(D75:D79)</f>
        <v>37</v>
      </c>
      <c r="E80" s="2">
        <f t="shared" ref="E80" si="87">AVERAGE(E75:E79)</f>
        <v>47.2</v>
      </c>
      <c r="F80" s="2">
        <f t="shared" ref="F80" si="88">AVERAGE(F75:F79)</f>
        <v>75.25</v>
      </c>
      <c r="G80" s="2">
        <f t="shared" ref="G80" si="89">AVERAGE(G75:G79)</f>
        <v>120.25</v>
      </c>
    </row>
    <row r="81" spans="1:7" x14ac:dyDescent="0.25">
      <c r="A81" s="2" t="s">
        <v>9</v>
      </c>
      <c r="B81" s="2">
        <f>STDEV(B75:B79)</f>
        <v>9.5393920141694561</v>
      </c>
      <c r="C81" s="2">
        <f t="shared" ref="C81:G81" si="90">STDEV(C75:C79)</f>
        <v>11.148990985734985</v>
      </c>
      <c r="D81" s="2">
        <f t="shared" si="90"/>
        <v>16.093476939431081</v>
      </c>
      <c r="E81" s="2">
        <f t="shared" si="90"/>
        <v>49.951976937855022</v>
      </c>
      <c r="F81" s="2">
        <f t="shared" si="90"/>
        <v>45.529294598825778</v>
      </c>
      <c r="G81" s="2">
        <f t="shared" si="90"/>
        <v>85.721934182564965</v>
      </c>
    </row>
    <row r="82" spans="1:7" x14ac:dyDescent="0.25">
      <c r="A82" s="2" t="s">
        <v>10</v>
      </c>
      <c r="B82" s="2">
        <f>COUNT(B75:B79)</f>
        <v>5</v>
      </c>
      <c r="C82" s="2">
        <f t="shared" ref="C82:G82" si="91">COUNT(C75:C79)</f>
        <v>5</v>
      </c>
      <c r="D82" s="2">
        <f t="shared" si="91"/>
        <v>3</v>
      </c>
      <c r="E82" s="2">
        <f t="shared" si="91"/>
        <v>5</v>
      </c>
      <c r="F82" s="2">
        <f t="shared" si="91"/>
        <v>4</v>
      </c>
      <c r="G82" s="2">
        <f t="shared" si="91"/>
        <v>4</v>
      </c>
    </row>
    <row r="83" spans="1:7" x14ac:dyDescent="0.25">
      <c r="A83" s="2" t="s">
        <v>11</v>
      </c>
      <c r="B83" s="2">
        <f>SQRT(B82)</f>
        <v>2.2360679774997898</v>
      </c>
      <c r="C83" s="2">
        <f t="shared" ref="C83" si="92">SQRT(C82)</f>
        <v>2.2360679774997898</v>
      </c>
      <c r="D83" s="2">
        <f t="shared" ref="D83" si="93">SQRT(D82)</f>
        <v>1.7320508075688772</v>
      </c>
      <c r="E83" s="2">
        <f t="shared" ref="E83" si="94">SQRT(E82)</f>
        <v>2.2360679774997898</v>
      </c>
      <c r="F83" s="2">
        <f t="shared" ref="F83" si="95">SQRT(F82)</f>
        <v>2</v>
      </c>
      <c r="G83" s="2">
        <f t="shared" ref="G83" si="96">SQRT(G82)</f>
        <v>2</v>
      </c>
    </row>
    <row r="84" spans="1:7" x14ac:dyDescent="0.25">
      <c r="A84" s="2" t="s">
        <v>12</v>
      </c>
      <c r="B84" s="2">
        <f>B81/B83</f>
        <v>4.2661458015403078</v>
      </c>
      <c r="C84" s="2">
        <f t="shared" ref="C84" si="97">C81/C83</f>
        <v>4.9859803449271629</v>
      </c>
      <c r="D84" s="2">
        <f t="shared" ref="D84" si="98">D81/D83</f>
        <v>9.2915732431775702</v>
      </c>
      <c r="E84" s="2">
        <f t="shared" ref="E84" si="99">E81/E83</f>
        <v>22.339203208709122</v>
      </c>
      <c r="F84" s="2">
        <f t="shared" ref="F84" si="100">F81/F83</f>
        <v>22.764647299412889</v>
      </c>
      <c r="G84" s="2">
        <f t="shared" ref="G84" si="101">G81/G83</f>
        <v>42.860967091282482</v>
      </c>
    </row>
    <row r="86" spans="1:7" x14ac:dyDescent="0.25">
      <c r="A86" s="2" t="s">
        <v>59</v>
      </c>
      <c r="B86" s="14" t="s">
        <v>0</v>
      </c>
      <c r="C86" s="14" t="s">
        <v>1</v>
      </c>
      <c r="D86" s="14" t="s">
        <v>2</v>
      </c>
      <c r="E86" s="14" t="s">
        <v>3</v>
      </c>
      <c r="F86" s="14" t="s">
        <v>4</v>
      </c>
      <c r="G86" s="14" t="s">
        <v>7</v>
      </c>
    </row>
    <row r="87" spans="1:7" x14ac:dyDescent="0.25">
      <c r="A87" s="2">
        <v>9935</v>
      </c>
      <c r="B87" s="2">
        <v>16</v>
      </c>
      <c r="C87" s="2">
        <v>25</v>
      </c>
      <c r="D87" s="2" t="s">
        <v>13</v>
      </c>
      <c r="E87" s="2">
        <v>15</v>
      </c>
      <c r="F87" s="2">
        <v>71</v>
      </c>
      <c r="G87" s="2" t="s">
        <v>13</v>
      </c>
    </row>
    <row r="88" spans="1:7" x14ac:dyDescent="0.25">
      <c r="A88" s="2">
        <v>2819</v>
      </c>
      <c r="B88" s="2">
        <v>42</v>
      </c>
      <c r="C88" s="2">
        <v>36</v>
      </c>
      <c r="D88" s="2">
        <v>42</v>
      </c>
      <c r="E88" s="2">
        <v>72</v>
      </c>
      <c r="F88" s="2">
        <v>173</v>
      </c>
    </row>
    <row r="89" spans="1:7" x14ac:dyDescent="0.25">
      <c r="A89" s="2">
        <v>9333</v>
      </c>
      <c r="B89" s="2">
        <v>22</v>
      </c>
      <c r="C89" s="2">
        <v>19</v>
      </c>
      <c r="D89" s="2">
        <v>49</v>
      </c>
      <c r="E89" s="2">
        <v>59</v>
      </c>
      <c r="F89" s="2">
        <v>439</v>
      </c>
    </row>
    <row r="90" spans="1:7" x14ac:dyDescent="0.25">
      <c r="A90" s="2">
        <v>2882</v>
      </c>
      <c r="B90" s="2">
        <v>28</v>
      </c>
      <c r="C90" s="2">
        <v>23</v>
      </c>
      <c r="D90" s="2">
        <v>131</v>
      </c>
    </row>
    <row r="91" spans="1:7" x14ac:dyDescent="0.25">
      <c r="A91" s="2">
        <v>3006</v>
      </c>
      <c r="B91" s="2">
        <v>17</v>
      </c>
      <c r="C91" s="2">
        <v>12</v>
      </c>
      <c r="D91" s="2">
        <v>54</v>
      </c>
      <c r="E91" s="2">
        <v>96</v>
      </c>
      <c r="F91" s="2">
        <v>580</v>
      </c>
    </row>
    <row r="92" spans="1:7" x14ac:dyDescent="0.25">
      <c r="A92" s="2">
        <v>2970</v>
      </c>
      <c r="B92" s="2">
        <v>29</v>
      </c>
      <c r="C92" s="2">
        <v>23</v>
      </c>
      <c r="D92" s="2">
        <v>39</v>
      </c>
      <c r="E92" s="2">
        <v>97</v>
      </c>
      <c r="F92" s="2">
        <v>332</v>
      </c>
      <c r="G92" s="2" t="s">
        <v>13</v>
      </c>
    </row>
    <row r="93" spans="1:7" x14ac:dyDescent="0.25">
      <c r="A93" s="2" t="s">
        <v>8</v>
      </c>
      <c r="B93" s="2">
        <f>AVERAGE(B87:B92)</f>
        <v>25.666666666666668</v>
      </c>
      <c r="C93" s="2">
        <f t="shared" ref="C93" si="102">AVERAGE(C87:C92)</f>
        <v>23</v>
      </c>
      <c r="D93" s="2">
        <f t="shared" ref="D93" si="103">AVERAGE(D87:D92)</f>
        <v>63</v>
      </c>
      <c r="E93" s="2">
        <f t="shared" ref="E93" si="104">AVERAGE(E87:E92)</f>
        <v>67.8</v>
      </c>
      <c r="F93" s="2">
        <f t="shared" ref="F93" si="105">AVERAGE(F87:F92)</f>
        <v>319</v>
      </c>
      <c r="G93" s="2" t="e">
        <f t="shared" ref="G93" si="106">AVERAGE(G87:G92)</f>
        <v>#DIV/0!</v>
      </c>
    </row>
    <row r="94" spans="1:7" x14ac:dyDescent="0.25">
      <c r="A94" s="2" t="s">
        <v>9</v>
      </c>
      <c r="B94" s="2">
        <f>STDEV(B87:B92)</f>
        <v>9.647106647418525</v>
      </c>
      <c r="C94" s="2">
        <f t="shared" ref="C94:G94" si="107">STDEV(C87:C92)</f>
        <v>7.8740078740118111</v>
      </c>
      <c r="D94" s="2">
        <f t="shared" si="107"/>
        <v>38.464269133833803</v>
      </c>
      <c r="E94" s="2">
        <f t="shared" si="107"/>
        <v>33.655608745051687</v>
      </c>
      <c r="F94" s="2">
        <f t="shared" si="107"/>
        <v>203.41460124582994</v>
      </c>
      <c r="G94" s="2" t="e">
        <f t="shared" si="107"/>
        <v>#DIV/0!</v>
      </c>
    </row>
    <row r="95" spans="1:7" x14ac:dyDescent="0.25">
      <c r="A95" s="2" t="s">
        <v>10</v>
      </c>
      <c r="B95" s="2">
        <f>COUNT(B87:B92)</f>
        <v>6</v>
      </c>
      <c r="C95" s="2">
        <f t="shared" ref="C95:G95" si="108">COUNT(C87:C92)</f>
        <v>6</v>
      </c>
      <c r="D95" s="2">
        <f t="shared" si="108"/>
        <v>5</v>
      </c>
      <c r="E95" s="2">
        <f t="shared" si="108"/>
        <v>5</v>
      </c>
      <c r="F95" s="2">
        <f t="shared" si="108"/>
        <v>5</v>
      </c>
      <c r="G95" s="2">
        <f t="shared" si="108"/>
        <v>0</v>
      </c>
    </row>
    <row r="96" spans="1:7" x14ac:dyDescent="0.25">
      <c r="A96" s="2" t="s">
        <v>11</v>
      </c>
      <c r="B96" s="2">
        <f>SQRT(B95)</f>
        <v>2.4494897427831779</v>
      </c>
      <c r="C96" s="2">
        <f t="shared" ref="C96" si="109">SQRT(C95)</f>
        <v>2.4494897427831779</v>
      </c>
      <c r="D96" s="2">
        <f t="shared" ref="D96" si="110">SQRT(D95)</f>
        <v>2.2360679774997898</v>
      </c>
      <c r="E96" s="2">
        <f t="shared" ref="E96" si="111">SQRT(E95)</f>
        <v>2.2360679774997898</v>
      </c>
      <c r="F96" s="2">
        <f t="shared" ref="F96" si="112">SQRT(F95)</f>
        <v>2.2360679774997898</v>
      </c>
      <c r="G96" s="2">
        <f t="shared" ref="G96" si="113">SQRT(G95)</f>
        <v>0</v>
      </c>
    </row>
    <row r="97" spans="1:7" x14ac:dyDescent="0.25">
      <c r="A97" s="2" t="s">
        <v>12</v>
      </c>
      <c r="B97" s="2">
        <f>B94/B96</f>
        <v>3.9384147967311822</v>
      </c>
      <c r="C97" s="2">
        <f t="shared" ref="C97" si="114">C94/C96</f>
        <v>3.2145502536643185</v>
      </c>
      <c r="D97" s="2">
        <f t="shared" ref="D97" si="115">D94/D96</f>
        <v>17.201744097619866</v>
      </c>
      <c r="E97" s="2">
        <f t="shared" ref="E97" si="116">E94/E96</f>
        <v>15.051245795614392</v>
      </c>
      <c r="F97" s="2">
        <f t="shared" ref="F97" si="117">F94/F96</f>
        <v>90.969775200337821</v>
      </c>
      <c r="G97" s="2" t="e">
        <f t="shared" ref="G97" si="118">G94/G96</f>
        <v>#DIV/0!</v>
      </c>
    </row>
    <row r="99" spans="1:7" x14ac:dyDescent="0.25">
      <c r="A99" s="2" t="s">
        <v>60</v>
      </c>
      <c r="B99" s="14" t="s">
        <v>0</v>
      </c>
      <c r="C99" s="14" t="s">
        <v>1</v>
      </c>
      <c r="D99" s="14" t="s">
        <v>2</v>
      </c>
      <c r="E99" s="14" t="s">
        <v>3</v>
      </c>
      <c r="F99" s="14" t="s">
        <v>4</v>
      </c>
      <c r="G99" s="14" t="s">
        <v>7</v>
      </c>
    </row>
    <row r="100" spans="1:7" x14ac:dyDescent="0.25">
      <c r="A100" s="2">
        <v>3009</v>
      </c>
      <c r="B100" s="2">
        <v>28</v>
      </c>
      <c r="C100" s="2" t="s">
        <v>13</v>
      </c>
      <c r="D100" s="2" t="s">
        <v>13</v>
      </c>
      <c r="E100" s="2">
        <v>50</v>
      </c>
      <c r="F100" s="2" t="s">
        <v>13</v>
      </c>
      <c r="G100" s="2" t="s">
        <v>13</v>
      </c>
    </row>
    <row r="101" spans="1:7" x14ac:dyDescent="0.25">
      <c r="A101" s="2">
        <v>2975</v>
      </c>
      <c r="B101" s="2">
        <v>39</v>
      </c>
      <c r="C101" s="2">
        <v>31</v>
      </c>
      <c r="D101" s="2">
        <v>36</v>
      </c>
      <c r="E101" s="2">
        <v>71</v>
      </c>
      <c r="F101" s="2">
        <v>93</v>
      </c>
      <c r="G101" s="2">
        <v>127</v>
      </c>
    </row>
    <row r="102" spans="1:7" x14ac:dyDescent="0.25">
      <c r="A102" s="2">
        <v>7657</v>
      </c>
      <c r="B102" s="2">
        <v>27</v>
      </c>
      <c r="C102" s="2">
        <v>23</v>
      </c>
      <c r="D102" s="2">
        <v>27</v>
      </c>
      <c r="E102" s="2">
        <v>28</v>
      </c>
      <c r="F102" s="2">
        <v>36</v>
      </c>
      <c r="G102" s="2">
        <v>160</v>
      </c>
    </row>
    <row r="103" spans="1:7" x14ac:dyDescent="0.25">
      <c r="A103" s="2">
        <v>7655</v>
      </c>
      <c r="B103" s="2">
        <v>32</v>
      </c>
      <c r="C103" s="2">
        <v>20</v>
      </c>
      <c r="D103" s="2">
        <v>31</v>
      </c>
      <c r="E103" s="2">
        <v>49</v>
      </c>
      <c r="F103" s="2">
        <v>49</v>
      </c>
      <c r="G103" s="2">
        <v>72</v>
      </c>
    </row>
    <row r="104" spans="1:7" x14ac:dyDescent="0.25">
      <c r="A104" s="2">
        <v>2983</v>
      </c>
      <c r="B104" s="2">
        <v>23</v>
      </c>
      <c r="C104" s="2">
        <v>19</v>
      </c>
      <c r="D104" s="2">
        <v>21</v>
      </c>
      <c r="E104" s="2" t="s">
        <v>13</v>
      </c>
      <c r="F104" s="2" t="s">
        <v>13</v>
      </c>
      <c r="G104" s="2" t="s">
        <v>13</v>
      </c>
    </row>
    <row r="105" spans="1:7" x14ac:dyDescent="0.25">
      <c r="A105" s="2">
        <v>7650</v>
      </c>
      <c r="B105" s="2">
        <v>45</v>
      </c>
      <c r="C105" s="2">
        <v>69</v>
      </c>
      <c r="D105" s="2">
        <v>451</v>
      </c>
      <c r="E105" s="2">
        <v>730</v>
      </c>
      <c r="F105" s="2">
        <v>988</v>
      </c>
      <c r="G105" s="2">
        <v>2445</v>
      </c>
    </row>
    <row r="106" spans="1:7" x14ac:dyDescent="0.25">
      <c r="A106" s="2">
        <v>7675</v>
      </c>
      <c r="B106" s="2">
        <v>28</v>
      </c>
      <c r="C106" s="2">
        <v>20</v>
      </c>
      <c r="D106" s="2">
        <v>243</v>
      </c>
      <c r="E106" s="2">
        <v>843</v>
      </c>
      <c r="F106" s="2">
        <v>638</v>
      </c>
      <c r="G106" s="2">
        <v>588</v>
      </c>
    </row>
    <row r="107" spans="1:7" x14ac:dyDescent="0.25">
      <c r="A107" s="2">
        <v>3014</v>
      </c>
      <c r="B107" s="2">
        <v>18</v>
      </c>
      <c r="C107" s="2">
        <v>9</v>
      </c>
      <c r="D107" s="2">
        <v>4</v>
      </c>
      <c r="E107" s="2">
        <v>1</v>
      </c>
      <c r="F107" s="2">
        <v>48</v>
      </c>
      <c r="G107" s="2">
        <v>321</v>
      </c>
    </row>
    <row r="108" spans="1:7" x14ac:dyDescent="0.25">
      <c r="A108" s="2" t="s">
        <v>8</v>
      </c>
      <c r="B108" s="2">
        <f>AVERAGE(B100:B107)</f>
        <v>30</v>
      </c>
      <c r="C108" s="2">
        <f t="shared" ref="C108" si="119">AVERAGE(C100:C107)</f>
        <v>27.285714285714285</v>
      </c>
      <c r="D108" s="2">
        <f t="shared" ref="D108" si="120">AVERAGE(D100:D107)</f>
        <v>116.14285714285714</v>
      </c>
      <c r="E108" s="2">
        <f t="shared" ref="E108" si="121">AVERAGE(E100:E107)</f>
        <v>253.14285714285714</v>
      </c>
      <c r="F108" s="2">
        <f t="shared" ref="F108" si="122">AVERAGE(F100:F107)</f>
        <v>308.66666666666669</v>
      </c>
      <c r="G108" s="2">
        <f t="shared" ref="G108" si="123">AVERAGE(G100:G107)</f>
        <v>618.83333333333337</v>
      </c>
    </row>
    <row r="109" spans="1:7" x14ac:dyDescent="0.25">
      <c r="A109" s="2" t="s">
        <v>9</v>
      </c>
      <c r="B109" s="2">
        <f>STDEV(B100:B107)</f>
        <v>8.618916073713347</v>
      </c>
      <c r="C109" s="2">
        <f t="shared" ref="C109:G109" si="124">STDEV(C100:C107)</f>
        <v>19.49969474730554</v>
      </c>
      <c r="D109" s="2">
        <f t="shared" si="124"/>
        <v>169.05071090398542</v>
      </c>
      <c r="E109" s="2">
        <f t="shared" si="124"/>
        <v>366.44846321205415</v>
      </c>
      <c r="F109" s="2">
        <f t="shared" si="124"/>
        <v>406.49411639858539</v>
      </c>
      <c r="G109" s="2">
        <f t="shared" si="124"/>
        <v>913.89220735635263</v>
      </c>
    </row>
    <row r="110" spans="1:7" x14ac:dyDescent="0.25">
      <c r="A110" s="2" t="s">
        <v>10</v>
      </c>
      <c r="B110" s="2">
        <f>COUNT(B100:B107)</f>
        <v>8</v>
      </c>
      <c r="C110" s="2">
        <f t="shared" ref="C110:G110" si="125">COUNT(C100:C107)</f>
        <v>7</v>
      </c>
      <c r="D110" s="2">
        <f t="shared" si="125"/>
        <v>7</v>
      </c>
      <c r="E110" s="2">
        <f t="shared" si="125"/>
        <v>7</v>
      </c>
      <c r="F110" s="2">
        <f t="shared" si="125"/>
        <v>6</v>
      </c>
      <c r="G110" s="2">
        <f t="shared" si="125"/>
        <v>6</v>
      </c>
    </row>
    <row r="111" spans="1:7" x14ac:dyDescent="0.25">
      <c r="A111" s="2" t="s">
        <v>11</v>
      </c>
      <c r="B111" s="2">
        <f>SQRT(B110)</f>
        <v>2.8284271247461903</v>
      </c>
      <c r="C111" s="2">
        <f t="shared" ref="C111" si="126">SQRT(C110)</f>
        <v>2.6457513110645907</v>
      </c>
      <c r="D111" s="2">
        <f t="shared" ref="D111" si="127">SQRT(D110)</f>
        <v>2.6457513110645907</v>
      </c>
      <c r="E111" s="2">
        <f t="shared" ref="E111" si="128">SQRT(E110)</f>
        <v>2.6457513110645907</v>
      </c>
      <c r="F111" s="2">
        <f t="shared" ref="F111" si="129">SQRT(F110)</f>
        <v>2.4494897427831779</v>
      </c>
      <c r="G111" s="2">
        <f t="shared" ref="G111" si="130">SQRT(G110)</f>
        <v>2.4494897427831779</v>
      </c>
    </row>
    <row r="112" spans="1:7" x14ac:dyDescent="0.25">
      <c r="A112" s="2" t="s">
        <v>12</v>
      </c>
      <c r="B112" s="2">
        <f>B109/B111</f>
        <v>3.0472470011002204</v>
      </c>
      <c r="C112" s="2">
        <f t="shared" ref="C112" si="131">C109/C111</f>
        <v>7.370191849006134</v>
      </c>
      <c r="D112" s="2">
        <f t="shared" ref="D112" si="132">D109/D111</f>
        <v>63.895162858660072</v>
      </c>
      <c r="E112" s="2">
        <f t="shared" ref="E112" si="133">E109/E111</f>
        <v>138.50450028298522</v>
      </c>
      <c r="F112" s="2">
        <f t="shared" ref="F112" si="134">F109/F111</f>
        <v>165.95052810334104</v>
      </c>
      <c r="G112" s="2">
        <f t="shared" ref="G112" si="135">G109/G111</f>
        <v>373.09493132147719</v>
      </c>
    </row>
    <row r="114" spans="1:7" x14ac:dyDescent="0.25">
      <c r="A114" s="2" t="s">
        <v>61</v>
      </c>
      <c r="B114" s="14" t="s">
        <v>0</v>
      </c>
      <c r="C114" s="14" t="s">
        <v>1</v>
      </c>
      <c r="D114" s="14" t="s">
        <v>2</v>
      </c>
      <c r="E114" s="14" t="s">
        <v>3</v>
      </c>
      <c r="F114" s="14" t="s">
        <v>4</v>
      </c>
      <c r="G114" s="14" t="s">
        <v>7</v>
      </c>
    </row>
    <row r="115" spans="1:7" x14ac:dyDescent="0.25">
      <c r="A115" s="2">
        <v>2976</v>
      </c>
      <c r="B115" s="2">
        <v>35</v>
      </c>
      <c r="C115" s="2">
        <v>33</v>
      </c>
      <c r="D115" s="2">
        <v>15</v>
      </c>
      <c r="E115" s="2">
        <v>24</v>
      </c>
      <c r="F115" s="2">
        <v>34</v>
      </c>
      <c r="G115" s="2">
        <v>31</v>
      </c>
    </row>
    <row r="116" spans="1:7" x14ac:dyDescent="0.25">
      <c r="A116" s="2">
        <v>7652</v>
      </c>
      <c r="B116" s="2">
        <v>28</v>
      </c>
      <c r="C116" s="2">
        <v>22</v>
      </c>
      <c r="D116" s="2">
        <v>238</v>
      </c>
      <c r="E116" s="2">
        <v>386</v>
      </c>
      <c r="F116" s="2">
        <v>264</v>
      </c>
      <c r="G116" s="2">
        <v>113</v>
      </c>
    </row>
    <row r="117" spans="1:7" x14ac:dyDescent="0.25">
      <c r="A117" s="2">
        <v>7679</v>
      </c>
      <c r="B117" s="2">
        <v>32</v>
      </c>
      <c r="C117" s="2">
        <v>12</v>
      </c>
      <c r="D117" s="2">
        <v>38</v>
      </c>
      <c r="E117" s="2">
        <v>50</v>
      </c>
      <c r="F117" s="2">
        <v>56</v>
      </c>
      <c r="G117" s="2">
        <v>39</v>
      </c>
    </row>
    <row r="118" spans="1:7" x14ac:dyDescent="0.25">
      <c r="A118" s="2">
        <v>7716</v>
      </c>
      <c r="B118" s="2">
        <v>19</v>
      </c>
      <c r="C118" s="2">
        <v>19</v>
      </c>
      <c r="D118" s="2">
        <v>22</v>
      </c>
      <c r="E118" s="2">
        <v>32</v>
      </c>
      <c r="F118" s="2">
        <v>57</v>
      </c>
      <c r="G118" s="2">
        <v>136</v>
      </c>
    </row>
    <row r="119" spans="1:7" x14ac:dyDescent="0.25">
      <c r="A119" s="2">
        <v>7717</v>
      </c>
      <c r="B119" s="2">
        <v>30</v>
      </c>
      <c r="C119" s="2">
        <v>33</v>
      </c>
      <c r="D119" s="2">
        <v>41</v>
      </c>
      <c r="E119" s="2">
        <v>45</v>
      </c>
      <c r="F119" s="2">
        <v>49</v>
      </c>
      <c r="G119" s="2">
        <v>222</v>
      </c>
    </row>
    <row r="120" spans="1:7" x14ac:dyDescent="0.25">
      <c r="A120" s="2">
        <v>9309</v>
      </c>
      <c r="B120" s="2">
        <v>27</v>
      </c>
      <c r="C120" s="2" t="s">
        <v>13</v>
      </c>
      <c r="D120" s="2" t="s">
        <v>13</v>
      </c>
      <c r="E120" s="2" t="s">
        <v>13</v>
      </c>
      <c r="F120" s="2">
        <v>23</v>
      </c>
      <c r="G120" s="2">
        <v>233</v>
      </c>
    </row>
    <row r="121" spans="1:7" x14ac:dyDescent="0.25">
      <c r="A121" s="2">
        <v>2875</v>
      </c>
      <c r="B121" s="2">
        <v>84</v>
      </c>
      <c r="C121" s="2" t="s">
        <v>13</v>
      </c>
      <c r="D121" s="2">
        <v>260</v>
      </c>
      <c r="E121" s="2">
        <v>295</v>
      </c>
      <c r="F121" s="2">
        <v>241</v>
      </c>
      <c r="G121" s="2">
        <v>221</v>
      </c>
    </row>
    <row r="122" spans="1:7" x14ac:dyDescent="0.25">
      <c r="A122" s="2">
        <v>3013</v>
      </c>
      <c r="B122" s="2">
        <v>19</v>
      </c>
      <c r="C122" s="2">
        <v>15</v>
      </c>
      <c r="D122" s="2">
        <v>4</v>
      </c>
      <c r="E122" s="2">
        <v>16</v>
      </c>
      <c r="F122" s="2">
        <v>9</v>
      </c>
      <c r="G122" s="2">
        <v>351</v>
      </c>
    </row>
    <row r="123" spans="1:7" x14ac:dyDescent="0.25">
      <c r="A123" s="2" t="s">
        <v>8</v>
      </c>
      <c r="B123" s="2">
        <f>AVERAGE(B115:B122)</f>
        <v>34.25</v>
      </c>
      <c r="C123" s="2">
        <f t="shared" ref="C123" si="136">AVERAGE(C115:C122)</f>
        <v>22.333333333333332</v>
      </c>
      <c r="D123" s="2">
        <f t="shared" ref="D123" si="137">AVERAGE(D115:D122)</f>
        <v>88.285714285714292</v>
      </c>
      <c r="E123" s="2">
        <f t="shared" ref="E123" si="138">AVERAGE(E115:E122)</f>
        <v>121.14285714285714</v>
      </c>
      <c r="F123" s="2">
        <f t="shared" ref="F123" si="139">AVERAGE(F115:F122)</f>
        <v>91.625</v>
      </c>
      <c r="G123" s="2">
        <f t="shared" ref="G123" si="140">AVERAGE(G115:G122)</f>
        <v>168.25</v>
      </c>
    </row>
    <row r="124" spans="1:7" x14ac:dyDescent="0.25">
      <c r="A124" s="2" t="s">
        <v>9</v>
      </c>
      <c r="B124" s="2">
        <f>STDEV(B115:B122)</f>
        <v>20.892582415776179</v>
      </c>
      <c r="C124" s="2">
        <f t="shared" ref="C124:G124" si="141">STDEV(C115:C122)</f>
        <v>8.9368152418334521</v>
      </c>
      <c r="D124" s="2">
        <f t="shared" si="141"/>
        <v>110.70488439346943</v>
      </c>
      <c r="E124" s="2">
        <f t="shared" si="141"/>
        <v>152.57394772309434</v>
      </c>
      <c r="F124" s="2">
        <f t="shared" si="141"/>
        <v>100.83074573618052</v>
      </c>
      <c r="G124" s="2">
        <f t="shared" si="141"/>
        <v>108.82325119201319</v>
      </c>
    </row>
    <row r="125" spans="1:7" x14ac:dyDescent="0.25">
      <c r="A125" s="2" t="s">
        <v>10</v>
      </c>
      <c r="B125" s="2">
        <f>COUNT(B115:B122)</f>
        <v>8</v>
      </c>
      <c r="C125" s="2">
        <f t="shared" ref="C125:G125" si="142">COUNT(C115:C122)</f>
        <v>6</v>
      </c>
      <c r="D125" s="2">
        <f t="shared" si="142"/>
        <v>7</v>
      </c>
      <c r="E125" s="2">
        <f t="shared" si="142"/>
        <v>7</v>
      </c>
      <c r="F125" s="2">
        <f t="shared" si="142"/>
        <v>8</v>
      </c>
      <c r="G125" s="2">
        <f t="shared" si="142"/>
        <v>8</v>
      </c>
    </row>
    <row r="126" spans="1:7" x14ac:dyDescent="0.25">
      <c r="A126" s="2" t="s">
        <v>11</v>
      </c>
      <c r="B126" s="2">
        <f>SQRT(B125)</f>
        <v>2.8284271247461903</v>
      </c>
      <c r="C126" s="2">
        <f t="shared" ref="C126" si="143">SQRT(C125)</f>
        <v>2.4494897427831779</v>
      </c>
      <c r="D126" s="2">
        <f t="shared" ref="D126" si="144">SQRT(D125)</f>
        <v>2.6457513110645907</v>
      </c>
      <c r="E126" s="2">
        <f t="shared" ref="E126" si="145">SQRT(E125)</f>
        <v>2.6457513110645907</v>
      </c>
      <c r="F126" s="2">
        <f t="shared" ref="F126" si="146">SQRT(F125)</f>
        <v>2.8284271247461903</v>
      </c>
      <c r="G126" s="2">
        <f t="shared" ref="G126" si="147">SQRT(G125)</f>
        <v>2.8284271247461903</v>
      </c>
    </row>
    <row r="127" spans="1:7" x14ac:dyDescent="0.25">
      <c r="A127" s="2" t="s">
        <v>12</v>
      </c>
      <c r="B127" s="2">
        <f>B124/B126</f>
        <v>7.3866433513470779</v>
      </c>
      <c r="C127" s="2">
        <f t="shared" ref="C127" si="148">C124/C126</f>
        <v>3.6484395446699018</v>
      </c>
      <c r="D127" s="2">
        <f t="shared" ref="D127" si="149">D124/D126</f>
        <v>41.842513289325098</v>
      </c>
      <c r="E127" s="2">
        <f t="shared" ref="E127" si="150">E124/E126</f>
        <v>57.667531746096735</v>
      </c>
      <c r="F127" s="2">
        <f t="shared" ref="F127" si="151">F124/F126</f>
        <v>35.649052031074902</v>
      </c>
      <c r="G127" s="2">
        <f t="shared" ref="G127" si="152">G124/G126</f>
        <v>38.47482943431978</v>
      </c>
    </row>
    <row r="131" spans="1:7" x14ac:dyDescent="0.25">
      <c r="A131" s="2" t="s">
        <v>149</v>
      </c>
    </row>
    <row r="133" spans="1:7" x14ac:dyDescent="0.25">
      <c r="A133" s="2" t="s">
        <v>68</v>
      </c>
      <c r="B133" s="14" t="s">
        <v>0</v>
      </c>
      <c r="C133" s="14" t="s">
        <v>1</v>
      </c>
      <c r="D133" s="14" t="s">
        <v>2</v>
      </c>
      <c r="E133" s="14" t="s">
        <v>3</v>
      </c>
      <c r="F133" s="14" t="s">
        <v>4</v>
      </c>
      <c r="G133" s="14" t="s">
        <v>7</v>
      </c>
    </row>
    <row r="134" spans="1:7" x14ac:dyDescent="0.25">
      <c r="A134" s="2">
        <v>9920</v>
      </c>
      <c r="B134" s="2">
        <v>8</v>
      </c>
      <c r="C134" s="2" t="s">
        <v>13</v>
      </c>
      <c r="D134" s="2">
        <v>12</v>
      </c>
      <c r="E134" s="2" t="s">
        <v>13</v>
      </c>
      <c r="F134" s="2">
        <v>15</v>
      </c>
      <c r="G134" s="2" t="s">
        <v>13</v>
      </c>
    </row>
    <row r="135" spans="1:7" x14ac:dyDescent="0.25">
      <c r="A135" s="2">
        <v>9520</v>
      </c>
      <c r="B135" s="2">
        <v>3</v>
      </c>
      <c r="C135" s="2">
        <v>3</v>
      </c>
      <c r="D135" s="2">
        <v>3</v>
      </c>
      <c r="E135" s="2">
        <v>5</v>
      </c>
      <c r="F135" s="2">
        <v>9</v>
      </c>
      <c r="G135" s="2">
        <v>10</v>
      </c>
    </row>
    <row r="136" spans="1:7" x14ac:dyDescent="0.25">
      <c r="A136" s="2">
        <v>2878</v>
      </c>
      <c r="B136" s="2">
        <v>3</v>
      </c>
      <c r="C136" s="2">
        <v>4</v>
      </c>
      <c r="D136" s="2">
        <v>5</v>
      </c>
      <c r="E136" s="2">
        <v>8</v>
      </c>
      <c r="F136" s="2">
        <v>11</v>
      </c>
      <c r="G136" s="2">
        <v>12</v>
      </c>
    </row>
    <row r="137" spans="1:7" x14ac:dyDescent="0.25">
      <c r="A137" s="2">
        <v>2984</v>
      </c>
      <c r="B137" s="2">
        <v>9</v>
      </c>
      <c r="C137" s="2">
        <v>8</v>
      </c>
      <c r="D137" s="2">
        <v>11</v>
      </c>
      <c r="E137" s="2">
        <v>12</v>
      </c>
      <c r="F137" s="2">
        <v>16</v>
      </c>
      <c r="G137" s="2">
        <v>17</v>
      </c>
    </row>
    <row r="138" spans="1:7" x14ac:dyDescent="0.25">
      <c r="A138" s="2">
        <v>7654</v>
      </c>
      <c r="B138" s="2">
        <v>5</v>
      </c>
      <c r="C138" s="2">
        <v>6</v>
      </c>
      <c r="D138" s="2">
        <v>8</v>
      </c>
      <c r="E138" s="2">
        <v>9</v>
      </c>
      <c r="F138" s="2">
        <v>11</v>
      </c>
      <c r="G138" s="2">
        <v>11</v>
      </c>
    </row>
    <row r="139" spans="1:7" x14ac:dyDescent="0.25">
      <c r="A139" s="2" t="s">
        <v>8</v>
      </c>
      <c r="B139" s="2">
        <f>AVERAGE(B134:B138)</f>
        <v>5.6</v>
      </c>
      <c r="C139" s="2">
        <f t="shared" ref="C139" si="153">AVERAGE(C134:C138)</f>
        <v>5.25</v>
      </c>
      <c r="D139" s="2">
        <f t="shared" ref="D139" si="154">AVERAGE(D134:D138)</f>
        <v>7.8</v>
      </c>
      <c r="E139" s="2">
        <f t="shared" ref="E139" si="155">AVERAGE(E134:E138)</f>
        <v>8.5</v>
      </c>
      <c r="F139" s="2">
        <f t="shared" ref="F139" si="156">AVERAGE(F134:F138)</f>
        <v>12.4</v>
      </c>
      <c r="G139" s="2">
        <f t="shared" ref="G139" si="157">AVERAGE(G134:G138)</f>
        <v>12.5</v>
      </c>
    </row>
    <row r="140" spans="1:7" x14ac:dyDescent="0.25">
      <c r="A140" s="2" t="s">
        <v>9</v>
      </c>
      <c r="B140" s="2">
        <f>STDEV(B134:B138)</f>
        <v>2.7928480087537877</v>
      </c>
      <c r="C140" s="2">
        <f t="shared" ref="C140:G140" si="158">STDEV(C134:C138)</f>
        <v>2.2173557826083452</v>
      </c>
      <c r="D140" s="2">
        <f t="shared" si="158"/>
        <v>3.8340579025361632</v>
      </c>
      <c r="E140" s="2">
        <f t="shared" si="158"/>
        <v>2.8867513459481291</v>
      </c>
      <c r="F140" s="2">
        <f t="shared" si="158"/>
        <v>2.9664793948382671</v>
      </c>
      <c r="G140" s="2">
        <f t="shared" si="158"/>
        <v>3.1091263510296048</v>
      </c>
    </row>
    <row r="141" spans="1:7" x14ac:dyDescent="0.25">
      <c r="A141" s="2" t="s">
        <v>10</v>
      </c>
      <c r="B141" s="2">
        <f>COUNT(B134:B138)</f>
        <v>5</v>
      </c>
      <c r="C141" s="2">
        <f t="shared" ref="C141:G141" si="159">COUNT(C134:C138)</f>
        <v>4</v>
      </c>
      <c r="D141" s="2">
        <f t="shared" si="159"/>
        <v>5</v>
      </c>
      <c r="E141" s="2">
        <f t="shared" si="159"/>
        <v>4</v>
      </c>
      <c r="F141" s="2">
        <f t="shared" si="159"/>
        <v>5</v>
      </c>
      <c r="G141" s="2">
        <f t="shared" si="159"/>
        <v>4</v>
      </c>
    </row>
    <row r="142" spans="1:7" x14ac:dyDescent="0.25">
      <c r="A142" s="2" t="s">
        <v>11</v>
      </c>
      <c r="B142" s="2">
        <f>SQRT(B141)</f>
        <v>2.2360679774997898</v>
      </c>
      <c r="C142" s="2">
        <f t="shared" ref="C142" si="160">SQRT(C141)</f>
        <v>2</v>
      </c>
      <c r="D142" s="2">
        <f t="shared" ref="D142" si="161">SQRT(D141)</f>
        <v>2.2360679774997898</v>
      </c>
      <c r="E142" s="2">
        <f t="shared" ref="E142" si="162">SQRT(E141)</f>
        <v>2</v>
      </c>
      <c r="F142" s="2">
        <f t="shared" ref="F142" si="163">SQRT(F141)</f>
        <v>2.2360679774997898</v>
      </c>
      <c r="G142" s="2">
        <f t="shared" ref="G142" si="164">SQRT(G141)</f>
        <v>2</v>
      </c>
    </row>
    <row r="143" spans="1:7" x14ac:dyDescent="0.25">
      <c r="A143" s="2" t="s">
        <v>12</v>
      </c>
      <c r="B143" s="2">
        <f>B140/B142</f>
        <v>1.2489995996796794</v>
      </c>
      <c r="C143" s="2">
        <f t="shared" ref="C143" si="165">C140/C142</f>
        <v>1.1086778913041726</v>
      </c>
      <c r="D143" s="2">
        <f t="shared" ref="D143" si="166">D140/D142</f>
        <v>1.7146428199482247</v>
      </c>
      <c r="E143" s="2">
        <f t="shared" ref="E143" si="167">E140/E142</f>
        <v>1.4433756729740645</v>
      </c>
      <c r="F143" s="2">
        <f t="shared" ref="F143" si="168">F140/F142</f>
        <v>1.3266499161421608</v>
      </c>
      <c r="G143" s="2">
        <f t="shared" ref="G143" si="169">G140/G142</f>
        <v>1.5545631755148024</v>
      </c>
    </row>
    <row r="145" spans="1:7" x14ac:dyDescent="0.25">
      <c r="A145" s="2" t="s">
        <v>69</v>
      </c>
      <c r="B145" s="14" t="s">
        <v>0</v>
      </c>
      <c r="C145" s="14" t="s">
        <v>1</v>
      </c>
      <c r="D145" s="14" t="s">
        <v>2</v>
      </c>
      <c r="E145" s="14" t="s">
        <v>3</v>
      </c>
      <c r="F145" s="14" t="s">
        <v>4</v>
      </c>
      <c r="G145" s="14" t="s">
        <v>7</v>
      </c>
    </row>
    <row r="146" spans="1:7" x14ac:dyDescent="0.25">
      <c r="A146" s="2">
        <v>9913</v>
      </c>
      <c r="B146" s="2">
        <v>6</v>
      </c>
      <c r="C146" s="2">
        <v>9</v>
      </c>
      <c r="D146" s="2">
        <v>17</v>
      </c>
      <c r="E146" s="2" t="s">
        <v>13</v>
      </c>
      <c r="F146" s="2" t="s">
        <v>13</v>
      </c>
      <c r="G146" s="2">
        <v>27</v>
      </c>
    </row>
    <row r="147" spans="1:7" x14ac:dyDescent="0.25">
      <c r="A147" s="2">
        <v>9934</v>
      </c>
      <c r="B147" s="2">
        <v>11</v>
      </c>
      <c r="C147" s="2">
        <v>12</v>
      </c>
      <c r="D147" s="2" t="s">
        <v>13</v>
      </c>
      <c r="E147" s="2" t="s">
        <v>13</v>
      </c>
      <c r="F147" s="2" t="s">
        <v>13</v>
      </c>
      <c r="G147" s="2">
        <v>33</v>
      </c>
    </row>
    <row r="148" spans="1:7" x14ac:dyDescent="0.25">
      <c r="A148" s="2">
        <v>9414</v>
      </c>
      <c r="B148" s="2">
        <v>5</v>
      </c>
      <c r="C148" s="2">
        <v>3</v>
      </c>
      <c r="D148" s="2" t="s">
        <v>13</v>
      </c>
      <c r="E148" s="2" t="s">
        <v>13</v>
      </c>
      <c r="F148" s="2" t="s">
        <v>13</v>
      </c>
      <c r="G148" s="2" t="s">
        <v>13</v>
      </c>
    </row>
    <row r="149" spans="1:7" x14ac:dyDescent="0.25">
      <c r="A149" s="2">
        <v>2877</v>
      </c>
      <c r="B149" s="2">
        <v>5</v>
      </c>
      <c r="C149" s="2">
        <v>7</v>
      </c>
      <c r="D149" s="2">
        <v>9</v>
      </c>
      <c r="E149" s="2">
        <v>13</v>
      </c>
      <c r="F149" s="2">
        <v>22</v>
      </c>
      <c r="G149" s="2" t="s">
        <v>13</v>
      </c>
    </row>
    <row r="150" spans="1:7" x14ac:dyDescent="0.25">
      <c r="A150" s="2">
        <v>2880</v>
      </c>
      <c r="B150" s="2">
        <v>4</v>
      </c>
      <c r="C150" s="2">
        <v>7</v>
      </c>
      <c r="D150" s="2">
        <v>8</v>
      </c>
      <c r="E150" s="2">
        <v>10</v>
      </c>
      <c r="F150" s="2">
        <v>13</v>
      </c>
      <c r="G150" s="2">
        <v>12</v>
      </c>
    </row>
    <row r="151" spans="1:7" x14ac:dyDescent="0.25">
      <c r="A151" s="2" t="s">
        <v>8</v>
      </c>
      <c r="B151" s="2">
        <f>AVERAGE(B146:B150)</f>
        <v>6.2</v>
      </c>
      <c r="C151" s="2">
        <f t="shared" ref="C151" si="170">AVERAGE(C146:C150)</f>
        <v>7.6</v>
      </c>
      <c r="D151" s="2">
        <f t="shared" ref="D151" si="171">AVERAGE(D146:D150)</f>
        <v>11.333333333333334</v>
      </c>
      <c r="E151" s="2">
        <f t="shared" ref="E151" si="172">AVERAGE(E146:E150)</f>
        <v>11.5</v>
      </c>
      <c r="F151" s="2">
        <f t="shared" ref="F151" si="173">AVERAGE(F146:F150)</f>
        <v>17.5</v>
      </c>
      <c r="G151" s="2">
        <f t="shared" ref="G151" si="174">AVERAGE(G146:G150)</f>
        <v>24</v>
      </c>
    </row>
    <row r="152" spans="1:7" x14ac:dyDescent="0.25">
      <c r="A152" s="2" t="s">
        <v>9</v>
      </c>
      <c r="B152" s="2">
        <f>STDEV(B146:B150)</f>
        <v>2.7748873851023221</v>
      </c>
      <c r="C152" s="2">
        <f t="shared" ref="C152:G152" si="175">STDEV(C146:C150)</f>
        <v>3.2863353450309964</v>
      </c>
      <c r="D152" s="2">
        <f t="shared" si="175"/>
        <v>4.932882862316248</v>
      </c>
      <c r="E152" s="2">
        <f t="shared" si="175"/>
        <v>2.1213203435596424</v>
      </c>
      <c r="F152" s="2">
        <f t="shared" si="175"/>
        <v>6.3639610306789276</v>
      </c>
      <c r="G152" s="2">
        <f t="shared" si="175"/>
        <v>10.816653826391969</v>
      </c>
    </row>
    <row r="153" spans="1:7" x14ac:dyDescent="0.25">
      <c r="A153" s="2" t="s">
        <v>10</v>
      </c>
      <c r="B153" s="2">
        <f>COUNT(B146:B150)</f>
        <v>5</v>
      </c>
      <c r="C153" s="2">
        <f t="shared" ref="C153:G153" si="176">COUNT(C146:C150)</f>
        <v>5</v>
      </c>
      <c r="D153" s="2">
        <f t="shared" si="176"/>
        <v>3</v>
      </c>
      <c r="E153" s="2">
        <f t="shared" si="176"/>
        <v>2</v>
      </c>
      <c r="F153" s="2">
        <f t="shared" si="176"/>
        <v>2</v>
      </c>
      <c r="G153" s="2">
        <f t="shared" si="176"/>
        <v>3</v>
      </c>
    </row>
    <row r="154" spans="1:7" x14ac:dyDescent="0.25">
      <c r="A154" s="2" t="s">
        <v>11</v>
      </c>
      <c r="B154" s="2">
        <f>SQRT(B153)</f>
        <v>2.2360679774997898</v>
      </c>
      <c r="C154" s="2">
        <f t="shared" ref="C154" si="177">SQRT(C153)</f>
        <v>2.2360679774997898</v>
      </c>
      <c r="D154" s="2">
        <f t="shared" ref="D154" si="178">SQRT(D153)</f>
        <v>1.7320508075688772</v>
      </c>
      <c r="E154" s="2">
        <f t="shared" ref="E154" si="179">SQRT(E153)</f>
        <v>1.4142135623730951</v>
      </c>
      <c r="F154" s="2">
        <f t="shared" ref="F154" si="180">SQRT(F153)</f>
        <v>1.4142135623730951</v>
      </c>
      <c r="G154" s="2">
        <f t="shared" ref="G154" si="181">SQRT(G153)</f>
        <v>1.7320508075688772</v>
      </c>
    </row>
    <row r="155" spans="1:7" x14ac:dyDescent="0.25">
      <c r="A155" s="2" t="s">
        <v>12</v>
      </c>
      <c r="B155" s="2">
        <f>B152/B154</f>
        <v>1.2409673645990857</v>
      </c>
      <c r="C155" s="2">
        <f t="shared" ref="C155" si="182">C152/C154</f>
        <v>1.4696938456699067</v>
      </c>
      <c r="D155" s="2">
        <f t="shared" ref="D155" si="183">D152/D154</f>
        <v>2.8480012484391777</v>
      </c>
      <c r="E155" s="2">
        <f t="shared" ref="E155" si="184">E152/E154</f>
        <v>1.4999999999999998</v>
      </c>
      <c r="F155" s="2">
        <f t="shared" ref="F155" si="185">F152/F154</f>
        <v>4.5</v>
      </c>
      <c r="G155" s="2">
        <f t="shared" ref="G155" si="186">G152/G154</f>
        <v>6.2449979983983992</v>
      </c>
    </row>
    <row r="157" spans="1:7" x14ac:dyDescent="0.25">
      <c r="A157" s="2" t="s">
        <v>70</v>
      </c>
      <c r="B157" s="14" t="s">
        <v>0</v>
      </c>
      <c r="C157" s="14" t="s">
        <v>1</v>
      </c>
      <c r="D157" s="14" t="s">
        <v>2</v>
      </c>
      <c r="E157" s="14" t="s">
        <v>3</v>
      </c>
      <c r="F157" s="14" t="s">
        <v>4</v>
      </c>
      <c r="G157" s="14" t="s">
        <v>7</v>
      </c>
    </row>
    <row r="158" spans="1:7" x14ac:dyDescent="0.25">
      <c r="A158" s="2">
        <v>9938</v>
      </c>
      <c r="B158" s="2">
        <v>13</v>
      </c>
      <c r="C158" s="2">
        <v>16</v>
      </c>
      <c r="D158" s="2">
        <v>15</v>
      </c>
      <c r="E158" s="2">
        <v>18</v>
      </c>
      <c r="F158" s="2">
        <v>21</v>
      </c>
      <c r="G158" s="2">
        <v>23</v>
      </c>
    </row>
    <row r="159" spans="1:7" x14ac:dyDescent="0.25">
      <c r="A159" s="2">
        <v>2820</v>
      </c>
      <c r="B159" s="2">
        <v>4</v>
      </c>
      <c r="C159" s="2">
        <v>4</v>
      </c>
      <c r="D159" s="2">
        <v>4</v>
      </c>
      <c r="E159" s="2">
        <v>7</v>
      </c>
      <c r="F159" s="2">
        <v>12</v>
      </c>
      <c r="G159" s="2">
        <v>12</v>
      </c>
    </row>
    <row r="160" spans="1:7" x14ac:dyDescent="0.25">
      <c r="A160" s="2">
        <v>2821</v>
      </c>
      <c r="B160" s="2">
        <v>4</v>
      </c>
      <c r="C160" s="2">
        <v>3</v>
      </c>
      <c r="D160" s="2">
        <v>7</v>
      </c>
      <c r="E160" s="2" t="s">
        <v>13</v>
      </c>
      <c r="F160" s="2">
        <v>16</v>
      </c>
      <c r="G160" s="2">
        <v>15</v>
      </c>
    </row>
    <row r="161" spans="1:7" x14ac:dyDescent="0.25">
      <c r="A161" s="2">
        <v>2890</v>
      </c>
      <c r="B161" s="2">
        <v>4</v>
      </c>
      <c r="C161" s="2">
        <v>8</v>
      </c>
      <c r="D161" s="2">
        <v>11</v>
      </c>
      <c r="E161" s="2">
        <v>13</v>
      </c>
      <c r="F161" s="2">
        <v>17</v>
      </c>
      <c r="G161" s="2">
        <v>18</v>
      </c>
    </row>
    <row r="162" spans="1:7" x14ac:dyDescent="0.25">
      <c r="A162" s="2">
        <v>3012</v>
      </c>
      <c r="B162" s="2">
        <v>7</v>
      </c>
      <c r="C162" s="2">
        <v>8</v>
      </c>
      <c r="D162" s="2" t="s">
        <v>13</v>
      </c>
      <c r="E162" s="2" t="s">
        <v>13</v>
      </c>
      <c r="F162" s="2" t="s">
        <v>13</v>
      </c>
      <c r="G162" s="2" t="s">
        <v>13</v>
      </c>
    </row>
    <row r="163" spans="1:7" x14ac:dyDescent="0.25">
      <c r="A163" s="2" t="s">
        <v>8</v>
      </c>
      <c r="B163" s="2">
        <f>AVERAGE(B158:B162)</f>
        <v>6.4</v>
      </c>
      <c r="C163" s="2">
        <f t="shared" ref="C163" si="187">AVERAGE(C158:C162)</f>
        <v>7.8</v>
      </c>
      <c r="D163" s="2">
        <f t="shared" ref="D163" si="188">AVERAGE(D158:D162)</f>
        <v>9.25</v>
      </c>
      <c r="E163" s="2">
        <f t="shared" ref="E163" si="189">AVERAGE(E158:E162)</f>
        <v>12.666666666666666</v>
      </c>
      <c r="F163" s="2">
        <f t="shared" ref="F163" si="190">AVERAGE(F158:F162)</f>
        <v>16.5</v>
      </c>
      <c r="G163" s="2">
        <f t="shared" ref="G163" si="191">AVERAGE(G158:G162)</f>
        <v>17</v>
      </c>
    </row>
    <row r="164" spans="1:7" x14ac:dyDescent="0.25">
      <c r="A164" s="2" t="s">
        <v>9</v>
      </c>
      <c r="B164" s="2">
        <f>STDEV(B158:B162)</f>
        <v>3.9115214431215888</v>
      </c>
      <c r="C164" s="2">
        <f t="shared" ref="C164:G164" si="192">STDEV(C158:C162)</f>
        <v>5.1185935568278911</v>
      </c>
      <c r="D164" s="2">
        <f t="shared" si="192"/>
        <v>4.7871355387816905</v>
      </c>
      <c r="E164" s="2">
        <f t="shared" si="192"/>
        <v>5.507570547286103</v>
      </c>
      <c r="F164" s="2">
        <f t="shared" si="192"/>
        <v>3.6968455021364721</v>
      </c>
      <c r="G164" s="2">
        <f t="shared" si="192"/>
        <v>4.6904157598234297</v>
      </c>
    </row>
    <row r="165" spans="1:7" x14ac:dyDescent="0.25">
      <c r="A165" s="2" t="s">
        <v>10</v>
      </c>
      <c r="B165" s="2">
        <f>COUNT(B158:B162)</f>
        <v>5</v>
      </c>
      <c r="C165" s="2">
        <f t="shared" ref="C165:G165" si="193">COUNT(C158:C162)</f>
        <v>5</v>
      </c>
      <c r="D165" s="2">
        <f t="shared" si="193"/>
        <v>4</v>
      </c>
      <c r="E165" s="2">
        <f t="shared" si="193"/>
        <v>3</v>
      </c>
      <c r="F165" s="2">
        <f t="shared" si="193"/>
        <v>4</v>
      </c>
      <c r="G165" s="2">
        <f t="shared" si="193"/>
        <v>4</v>
      </c>
    </row>
    <row r="166" spans="1:7" x14ac:dyDescent="0.25">
      <c r="A166" s="2" t="s">
        <v>11</v>
      </c>
      <c r="B166" s="2">
        <f>SQRT(B165)</f>
        <v>2.2360679774997898</v>
      </c>
      <c r="C166" s="2">
        <f t="shared" ref="C166" si="194">SQRT(C165)</f>
        <v>2.2360679774997898</v>
      </c>
      <c r="D166" s="2">
        <f t="shared" ref="D166" si="195">SQRT(D165)</f>
        <v>2</v>
      </c>
      <c r="E166" s="2">
        <f t="shared" ref="E166" si="196">SQRT(E165)</f>
        <v>1.7320508075688772</v>
      </c>
      <c r="F166" s="2">
        <f t="shared" ref="F166" si="197">SQRT(F165)</f>
        <v>2</v>
      </c>
      <c r="G166" s="2">
        <f t="shared" ref="G166" si="198">SQRT(G165)</f>
        <v>2</v>
      </c>
    </row>
    <row r="167" spans="1:7" x14ac:dyDescent="0.25">
      <c r="A167" s="2" t="s">
        <v>12</v>
      </c>
      <c r="B167" s="2">
        <f>B164/B166</f>
        <v>1.74928556845359</v>
      </c>
      <c r="C167" s="2">
        <f t="shared" ref="C167" si="199">C164/C166</f>
        <v>2.2891046284519194</v>
      </c>
      <c r="D167" s="2">
        <f t="shared" ref="D167" si="200">D164/D166</f>
        <v>2.3935677693908453</v>
      </c>
      <c r="E167" s="2">
        <f t="shared" ref="E167" si="201">E164/E166</f>
        <v>3.1797973380564861</v>
      </c>
      <c r="F167" s="2">
        <f t="shared" ref="F167" si="202">F164/F166</f>
        <v>1.8484227510682361</v>
      </c>
      <c r="G167" s="2">
        <f t="shared" ref="G167" si="203">G164/G166</f>
        <v>2.3452078799117149</v>
      </c>
    </row>
    <row r="169" spans="1:7" x14ac:dyDescent="0.25">
      <c r="A169" s="2" t="s">
        <v>71</v>
      </c>
      <c r="B169" s="14" t="s">
        <v>0</v>
      </c>
      <c r="C169" s="14" t="s">
        <v>1</v>
      </c>
      <c r="D169" s="14" t="s">
        <v>2</v>
      </c>
      <c r="E169" s="14" t="s">
        <v>3</v>
      </c>
      <c r="F169" s="14" t="s">
        <v>4</v>
      </c>
      <c r="G169" s="14" t="s">
        <v>7</v>
      </c>
    </row>
    <row r="170" spans="1:7" x14ac:dyDescent="0.25">
      <c r="A170" s="2">
        <v>9935</v>
      </c>
      <c r="B170" s="2">
        <v>7</v>
      </c>
      <c r="C170" s="2">
        <v>9</v>
      </c>
      <c r="D170" s="2">
        <v>11</v>
      </c>
      <c r="E170" s="2" t="s">
        <v>13</v>
      </c>
      <c r="F170" s="2" t="s">
        <v>13</v>
      </c>
      <c r="G170" s="2" t="s">
        <v>13</v>
      </c>
    </row>
    <row r="171" spans="1:7" x14ac:dyDescent="0.25">
      <c r="A171" s="2">
        <v>2819</v>
      </c>
      <c r="B171" s="2">
        <v>8</v>
      </c>
      <c r="C171" s="2">
        <v>9</v>
      </c>
      <c r="D171" s="2">
        <v>9</v>
      </c>
      <c r="E171" s="2">
        <v>19</v>
      </c>
      <c r="F171" s="2">
        <v>25</v>
      </c>
      <c r="G171" s="2" t="s">
        <v>13</v>
      </c>
    </row>
    <row r="172" spans="1:7" x14ac:dyDescent="0.25">
      <c r="A172" s="2">
        <v>9333</v>
      </c>
      <c r="B172" s="2">
        <v>6</v>
      </c>
      <c r="C172" s="2">
        <v>6</v>
      </c>
      <c r="D172" s="2">
        <v>6</v>
      </c>
      <c r="E172" s="2" t="s">
        <v>13</v>
      </c>
      <c r="F172" s="2" t="s">
        <v>13</v>
      </c>
      <c r="G172" s="2" t="s">
        <v>13</v>
      </c>
    </row>
    <row r="173" spans="1:7" x14ac:dyDescent="0.25">
      <c r="A173" s="2">
        <v>2882</v>
      </c>
      <c r="B173" s="2">
        <v>8</v>
      </c>
      <c r="C173" s="2">
        <v>10</v>
      </c>
      <c r="D173" s="2" t="s">
        <v>13</v>
      </c>
      <c r="E173" s="2" t="s">
        <v>13</v>
      </c>
      <c r="F173" s="2" t="s">
        <v>13</v>
      </c>
      <c r="G173" s="2" t="s">
        <v>13</v>
      </c>
    </row>
    <row r="174" spans="1:7" x14ac:dyDescent="0.25">
      <c r="A174" s="2">
        <v>3006</v>
      </c>
      <c r="B174" s="2">
        <v>4</v>
      </c>
      <c r="C174" s="2">
        <v>6</v>
      </c>
      <c r="D174" s="2">
        <v>9</v>
      </c>
      <c r="E174" s="2" t="s">
        <v>13</v>
      </c>
      <c r="F174" s="2" t="s">
        <v>13</v>
      </c>
      <c r="G174" s="2" t="s">
        <v>13</v>
      </c>
    </row>
    <row r="175" spans="1:7" x14ac:dyDescent="0.25">
      <c r="A175" s="2">
        <v>2970</v>
      </c>
      <c r="B175" s="2">
        <v>5</v>
      </c>
      <c r="C175" s="2">
        <v>7</v>
      </c>
      <c r="D175" s="2">
        <v>8</v>
      </c>
      <c r="E175" s="2">
        <v>17</v>
      </c>
      <c r="F175" s="2" t="s">
        <v>13</v>
      </c>
      <c r="G175" s="2" t="s">
        <v>13</v>
      </c>
    </row>
    <row r="176" spans="1:7" x14ac:dyDescent="0.25">
      <c r="A176" s="2" t="s">
        <v>8</v>
      </c>
      <c r="B176" s="2">
        <f>AVERAGE(B170:B175)</f>
        <v>6.333333333333333</v>
      </c>
      <c r="C176" s="2">
        <f t="shared" ref="C176:G176" si="204">AVERAGE(C170:C175)</f>
        <v>7.833333333333333</v>
      </c>
      <c r="D176" s="2">
        <f t="shared" si="204"/>
        <v>8.6</v>
      </c>
      <c r="E176" s="2">
        <f t="shared" si="204"/>
        <v>18</v>
      </c>
      <c r="F176" s="2">
        <f t="shared" si="204"/>
        <v>25</v>
      </c>
      <c r="G176" s="2" t="e">
        <f t="shared" si="204"/>
        <v>#DIV/0!</v>
      </c>
    </row>
    <row r="177" spans="1:7" x14ac:dyDescent="0.25">
      <c r="A177" s="2" t="s">
        <v>9</v>
      </c>
      <c r="B177" s="2">
        <f>STDEV(B170:B175)</f>
        <v>1.6329931618554527</v>
      </c>
      <c r="C177" s="2">
        <f t="shared" ref="C177:G177" si="205">STDEV(C170:C175)</f>
        <v>1.7224014243685073</v>
      </c>
      <c r="D177" s="2">
        <f t="shared" si="205"/>
        <v>1.8165902124584943</v>
      </c>
      <c r="E177" s="2">
        <f t="shared" si="205"/>
        <v>1.4142135623730951</v>
      </c>
      <c r="F177" s="2" t="e">
        <f t="shared" si="205"/>
        <v>#DIV/0!</v>
      </c>
      <c r="G177" s="2" t="e">
        <f t="shared" si="205"/>
        <v>#DIV/0!</v>
      </c>
    </row>
    <row r="178" spans="1:7" x14ac:dyDescent="0.25">
      <c r="A178" s="2" t="s">
        <v>10</v>
      </c>
      <c r="B178" s="2">
        <f>COUNT(B170:B175)</f>
        <v>6</v>
      </c>
      <c r="C178" s="2">
        <f t="shared" ref="C178:G178" si="206">COUNT(C170:C175)</f>
        <v>6</v>
      </c>
      <c r="D178" s="2">
        <f t="shared" si="206"/>
        <v>5</v>
      </c>
      <c r="E178" s="2">
        <f t="shared" si="206"/>
        <v>2</v>
      </c>
      <c r="F178" s="2">
        <f t="shared" si="206"/>
        <v>1</v>
      </c>
      <c r="G178" s="2">
        <f t="shared" si="206"/>
        <v>0</v>
      </c>
    </row>
    <row r="179" spans="1:7" x14ac:dyDescent="0.25">
      <c r="A179" s="2" t="s">
        <v>11</v>
      </c>
      <c r="B179" s="2">
        <f>SQRT(B178)</f>
        <v>2.4494897427831779</v>
      </c>
      <c r="C179" s="2">
        <f t="shared" ref="C179:G179" si="207">SQRT(C178)</f>
        <v>2.4494897427831779</v>
      </c>
      <c r="D179" s="2">
        <f t="shared" si="207"/>
        <v>2.2360679774997898</v>
      </c>
      <c r="E179" s="2">
        <f t="shared" si="207"/>
        <v>1.4142135623730951</v>
      </c>
      <c r="F179" s="2">
        <f t="shared" si="207"/>
        <v>1</v>
      </c>
      <c r="G179" s="2">
        <f t="shared" si="207"/>
        <v>0</v>
      </c>
    </row>
    <row r="180" spans="1:7" x14ac:dyDescent="0.25">
      <c r="A180" s="2" t="s">
        <v>12</v>
      </c>
      <c r="B180" s="2">
        <f>B177/B179</f>
        <v>0.66666666666666696</v>
      </c>
      <c r="C180" s="2">
        <f t="shared" ref="C180:G180" si="208">C177/C179</f>
        <v>0.70316743699096584</v>
      </c>
      <c r="D180" s="2">
        <f t="shared" si="208"/>
        <v>0.81240384046359571</v>
      </c>
      <c r="E180" s="2">
        <f t="shared" si="208"/>
        <v>1</v>
      </c>
      <c r="F180" s="2" t="e">
        <f t="shared" si="208"/>
        <v>#DIV/0!</v>
      </c>
      <c r="G180" s="2" t="e">
        <f t="shared" si="208"/>
        <v>#DIV/0!</v>
      </c>
    </row>
    <row r="182" spans="1:7" x14ac:dyDescent="0.25">
      <c r="A182" s="2" t="s">
        <v>72</v>
      </c>
      <c r="B182" s="14" t="s">
        <v>0</v>
      </c>
      <c r="C182" s="14" t="s">
        <v>1</v>
      </c>
      <c r="D182" s="14" t="s">
        <v>2</v>
      </c>
      <c r="E182" s="14" t="s">
        <v>3</v>
      </c>
      <c r="F182" s="14" t="s">
        <v>4</v>
      </c>
      <c r="G182" s="14" t="s">
        <v>7</v>
      </c>
    </row>
    <row r="183" spans="1:7" x14ac:dyDescent="0.25">
      <c r="A183" s="2">
        <v>3010</v>
      </c>
      <c r="B183" s="2">
        <v>11</v>
      </c>
      <c r="C183" s="2">
        <v>12</v>
      </c>
      <c r="D183" s="2">
        <v>14</v>
      </c>
      <c r="E183" s="2">
        <v>19</v>
      </c>
      <c r="F183" s="2">
        <v>22</v>
      </c>
      <c r="G183" s="2">
        <v>20</v>
      </c>
    </row>
    <row r="184" spans="1:7" x14ac:dyDescent="0.25">
      <c r="A184" s="2">
        <v>2975</v>
      </c>
      <c r="B184" s="2">
        <v>6</v>
      </c>
      <c r="C184" s="2">
        <v>8</v>
      </c>
      <c r="D184" s="2">
        <v>11</v>
      </c>
      <c r="E184" s="2">
        <v>13</v>
      </c>
      <c r="F184" s="2">
        <v>16</v>
      </c>
      <c r="G184" s="2">
        <v>16</v>
      </c>
    </row>
    <row r="185" spans="1:7" x14ac:dyDescent="0.25">
      <c r="A185" s="2">
        <v>7657</v>
      </c>
      <c r="B185" s="2">
        <v>6</v>
      </c>
      <c r="C185" s="2">
        <v>7</v>
      </c>
      <c r="D185" s="2">
        <v>9</v>
      </c>
      <c r="E185" s="2">
        <v>16</v>
      </c>
      <c r="F185" s="2">
        <v>19</v>
      </c>
      <c r="G185" s="2">
        <v>19</v>
      </c>
    </row>
    <row r="186" spans="1:7" x14ac:dyDescent="0.25">
      <c r="A186" s="2">
        <v>7655</v>
      </c>
      <c r="B186" s="2">
        <v>3</v>
      </c>
      <c r="C186" s="2">
        <v>5</v>
      </c>
      <c r="D186" s="2">
        <v>7</v>
      </c>
      <c r="E186" s="2">
        <v>8</v>
      </c>
      <c r="F186" s="2">
        <v>12</v>
      </c>
      <c r="G186" s="2">
        <v>18</v>
      </c>
    </row>
    <row r="187" spans="1:7" x14ac:dyDescent="0.25">
      <c r="A187" s="2">
        <v>2983</v>
      </c>
      <c r="B187" s="2">
        <v>7</v>
      </c>
      <c r="C187" s="2">
        <v>10</v>
      </c>
      <c r="D187" s="2">
        <v>10</v>
      </c>
      <c r="E187" s="2">
        <v>11</v>
      </c>
      <c r="F187" s="2">
        <v>13</v>
      </c>
      <c r="G187" s="2">
        <v>16</v>
      </c>
    </row>
    <row r="188" spans="1:7" x14ac:dyDescent="0.25">
      <c r="A188" s="2">
        <v>7650</v>
      </c>
      <c r="B188" s="2">
        <v>10</v>
      </c>
      <c r="C188" s="2">
        <v>12</v>
      </c>
      <c r="D188" s="2">
        <v>13</v>
      </c>
      <c r="E188" s="2">
        <v>17</v>
      </c>
      <c r="F188" s="2">
        <v>23</v>
      </c>
      <c r="G188" s="2">
        <v>36</v>
      </c>
    </row>
    <row r="189" spans="1:7" x14ac:dyDescent="0.25">
      <c r="A189" s="2">
        <v>7675</v>
      </c>
      <c r="B189" s="2">
        <v>8</v>
      </c>
      <c r="C189" s="2">
        <v>11</v>
      </c>
      <c r="D189" s="2">
        <v>14</v>
      </c>
      <c r="E189" s="2">
        <v>19</v>
      </c>
      <c r="F189" s="2">
        <v>21</v>
      </c>
      <c r="G189" s="2">
        <v>24</v>
      </c>
    </row>
    <row r="190" spans="1:7" x14ac:dyDescent="0.25">
      <c r="A190" s="2">
        <v>3014</v>
      </c>
      <c r="B190" s="2">
        <v>7</v>
      </c>
      <c r="C190" s="2">
        <v>9</v>
      </c>
      <c r="D190" s="2">
        <v>12</v>
      </c>
      <c r="E190" s="2">
        <v>14</v>
      </c>
      <c r="F190" s="2">
        <v>16</v>
      </c>
      <c r="G190" s="2">
        <v>16</v>
      </c>
    </row>
    <row r="191" spans="1:7" x14ac:dyDescent="0.25">
      <c r="A191" s="2" t="s">
        <v>8</v>
      </c>
      <c r="B191" s="2">
        <f>AVERAGE(B183:B190)</f>
        <v>7.25</v>
      </c>
      <c r="C191" s="2">
        <f t="shared" ref="C191" si="209">AVERAGE(C183:C190)</f>
        <v>9.25</v>
      </c>
      <c r="D191" s="2">
        <f t="shared" ref="D191" si="210">AVERAGE(D183:D190)</f>
        <v>11.25</v>
      </c>
      <c r="E191" s="2">
        <f t="shared" ref="E191" si="211">AVERAGE(E183:E190)</f>
        <v>14.625</v>
      </c>
      <c r="F191" s="2">
        <f t="shared" ref="F191" si="212">AVERAGE(F183:F190)</f>
        <v>17.75</v>
      </c>
      <c r="G191" s="2">
        <f t="shared" ref="G191" si="213">AVERAGE(G183:G190)</f>
        <v>20.625</v>
      </c>
    </row>
    <row r="192" spans="1:7" x14ac:dyDescent="0.25">
      <c r="A192" s="2" t="s">
        <v>9</v>
      </c>
      <c r="B192" s="2">
        <f>STDEV(B183:B190)</f>
        <v>2.4928469095164498</v>
      </c>
      <c r="C192" s="2">
        <f t="shared" ref="C192:G192" si="214">STDEV(C183:C190)</f>
        <v>2.4928469095164498</v>
      </c>
      <c r="D192" s="2">
        <f t="shared" si="214"/>
        <v>2.4928469095164498</v>
      </c>
      <c r="E192" s="2">
        <f t="shared" si="214"/>
        <v>3.8890872965260113</v>
      </c>
      <c r="F192" s="2">
        <f t="shared" si="214"/>
        <v>4.1317585325655921</v>
      </c>
      <c r="G192" s="2">
        <f t="shared" si="214"/>
        <v>6.7810134093026875</v>
      </c>
    </row>
    <row r="193" spans="1:7" x14ac:dyDescent="0.25">
      <c r="A193" s="2" t="s">
        <v>10</v>
      </c>
      <c r="B193" s="2">
        <f>COUNT(B183:B190)</f>
        <v>8</v>
      </c>
      <c r="C193" s="2">
        <f t="shared" ref="C193:G193" si="215">COUNT(C183:C190)</f>
        <v>8</v>
      </c>
      <c r="D193" s="2">
        <f t="shared" si="215"/>
        <v>8</v>
      </c>
      <c r="E193" s="2">
        <f t="shared" si="215"/>
        <v>8</v>
      </c>
      <c r="F193" s="2">
        <f t="shared" si="215"/>
        <v>8</v>
      </c>
      <c r="G193" s="2">
        <f t="shared" si="215"/>
        <v>8</v>
      </c>
    </row>
    <row r="194" spans="1:7" x14ac:dyDescent="0.25">
      <c r="A194" s="2" t="s">
        <v>11</v>
      </c>
      <c r="B194" s="2">
        <f>SQRT(B193)</f>
        <v>2.8284271247461903</v>
      </c>
      <c r="C194" s="2">
        <f t="shared" ref="C194" si="216">SQRT(C193)</f>
        <v>2.8284271247461903</v>
      </c>
      <c r="D194" s="2">
        <f t="shared" ref="D194" si="217">SQRT(D193)</f>
        <v>2.8284271247461903</v>
      </c>
      <c r="E194" s="2">
        <f t="shared" ref="E194" si="218">SQRT(E193)</f>
        <v>2.8284271247461903</v>
      </c>
      <c r="F194" s="2">
        <f t="shared" ref="F194" si="219">SQRT(F193)</f>
        <v>2.8284271247461903</v>
      </c>
      <c r="G194" s="2">
        <f t="shared" ref="G194" si="220">SQRT(G193)</f>
        <v>2.8284271247461903</v>
      </c>
    </row>
    <row r="195" spans="1:7" x14ac:dyDescent="0.25">
      <c r="A195" s="2" t="s">
        <v>12</v>
      </c>
      <c r="B195" s="2">
        <f>B192/B194</f>
        <v>0.88135447708950465</v>
      </c>
      <c r="C195" s="2">
        <f t="shared" ref="C195" si="221">C192/C194</f>
        <v>0.88135447708950465</v>
      </c>
      <c r="D195" s="2">
        <f t="shared" ref="D195" si="222">D192/D194</f>
        <v>0.88135447708950465</v>
      </c>
      <c r="E195" s="2">
        <f t="shared" ref="E195" si="223">E192/E194</f>
        <v>1.3749999999999998</v>
      </c>
      <c r="F195" s="2">
        <f t="shared" ref="F195" si="224">F192/F194</f>
        <v>1.4607972383012544</v>
      </c>
      <c r="G195" s="2">
        <f t="shared" ref="G195" si="225">G192/G194</f>
        <v>2.3974502825174198</v>
      </c>
    </row>
    <row r="197" spans="1:7" x14ac:dyDescent="0.25">
      <c r="A197" s="2" t="s">
        <v>73</v>
      </c>
      <c r="B197" s="14" t="s">
        <v>0</v>
      </c>
      <c r="C197" s="14" t="s">
        <v>1</v>
      </c>
      <c r="D197" s="14" t="s">
        <v>2</v>
      </c>
      <c r="E197" s="14" t="s">
        <v>3</v>
      </c>
      <c r="F197" s="14" t="s">
        <v>4</v>
      </c>
      <c r="G197" s="14" t="s">
        <v>7</v>
      </c>
    </row>
    <row r="198" spans="1:7" x14ac:dyDescent="0.25">
      <c r="A198" s="2">
        <v>2976</v>
      </c>
      <c r="B198" s="2">
        <v>5</v>
      </c>
      <c r="C198" s="2">
        <v>7</v>
      </c>
      <c r="D198" s="2">
        <v>8</v>
      </c>
      <c r="E198" s="2">
        <v>9</v>
      </c>
      <c r="F198" s="2">
        <v>12</v>
      </c>
      <c r="G198" s="2">
        <v>12</v>
      </c>
    </row>
    <row r="199" spans="1:7" x14ac:dyDescent="0.25">
      <c r="A199" s="2">
        <v>7652</v>
      </c>
      <c r="B199" s="2">
        <v>8</v>
      </c>
      <c r="C199" s="2">
        <v>11</v>
      </c>
      <c r="D199" s="2">
        <v>13</v>
      </c>
      <c r="E199" s="2">
        <v>14</v>
      </c>
      <c r="F199" s="2">
        <v>17</v>
      </c>
      <c r="G199" s="2">
        <v>16</v>
      </c>
    </row>
    <row r="200" spans="1:7" x14ac:dyDescent="0.25">
      <c r="A200" s="2">
        <v>7679</v>
      </c>
      <c r="B200" s="2">
        <v>5</v>
      </c>
      <c r="C200" s="2">
        <v>9</v>
      </c>
      <c r="D200" s="2">
        <v>14</v>
      </c>
      <c r="E200" s="2">
        <v>14</v>
      </c>
      <c r="F200" s="2">
        <v>15</v>
      </c>
      <c r="G200" s="2">
        <v>18</v>
      </c>
    </row>
    <row r="201" spans="1:7" x14ac:dyDescent="0.25">
      <c r="A201" s="2">
        <v>7716</v>
      </c>
      <c r="B201" s="2">
        <v>6</v>
      </c>
      <c r="C201" s="2">
        <v>8</v>
      </c>
      <c r="D201" s="2">
        <v>11</v>
      </c>
      <c r="E201" s="2">
        <v>12</v>
      </c>
      <c r="F201" s="2">
        <v>15</v>
      </c>
      <c r="G201" s="2">
        <v>15</v>
      </c>
    </row>
    <row r="202" spans="1:7" x14ac:dyDescent="0.25">
      <c r="A202" s="2">
        <v>7717</v>
      </c>
      <c r="B202" s="2">
        <v>7</v>
      </c>
      <c r="C202" s="2">
        <v>8</v>
      </c>
      <c r="D202" s="2">
        <v>8</v>
      </c>
      <c r="E202" s="2">
        <v>9</v>
      </c>
      <c r="F202" s="2">
        <v>15</v>
      </c>
      <c r="G202" s="2">
        <v>17</v>
      </c>
    </row>
    <row r="203" spans="1:7" x14ac:dyDescent="0.25">
      <c r="A203" s="2">
        <v>9309</v>
      </c>
      <c r="B203" s="2">
        <v>5</v>
      </c>
      <c r="C203" s="2" t="s">
        <v>13</v>
      </c>
      <c r="D203" s="2">
        <v>8</v>
      </c>
      <c r="E203" s="2">
        <v>10</v>
      </c>
      <c r="F203" s="2">
        <v>16</v>
      </c>
      <c r="G203" s="2">
        <v>21</v>
      </c>
    </row>
    <row r="204" spans="1:7" x14ac:dyDescent="0.25">
      <c r="A204" s="2">
        <v>2875</v>
      </c>
      <c r="B204" s="2">
        <v>9</v>
      </c>
      <c r="C204" s="2" t="s">
        <v>13</v>
      </c>
      <c r="D204" s="2" t="s">
        <v>13</v>
      </c>
      <c r="E204" s="2">
        <v>16</v>
      </c>
      <c r="F204" s="2">
        <v>17</v>
      </c>
      <c r="G204" s="2">
        <v>15</v>
      </c>
    </row>
    <row r="205" spans="1:7" x14ac:dyDescent="0.25">
      <c r="A205" s="2">
        <v>3013</v>
      </c>
      <c r="B205" s="2">
        <v>4</v>
      </c>
      <c r="C205" s="2">
        <v>6</v>
      </c>
      <c r="D205" s="2">
        <v>9</v>
      </c>
      <c r="E205" s="2">
        <v>9</v>
      </c>
      <c r="F205" s="2">
        <v>12</v>
      </c>
      <c r="G205" s="2">
        <v>13</v>
      </c>
    </row>
    <row r="206" spans="1:7" x14ac:dyDescent="0.25">
      <c r="A206" s="2" t="s">
        <v>8</v>
      </c>
      <c r="B206" s="2">
        <f>AVERAGE(B198:B205)</f>
        <v>6.125</v>
      </c>
      <c r="C206" s="2">
        <f t="shared" ref="C206" si="226">AVERAGE(C198:C205)</f>
        <v>8.1666666666666661</v>
      </c>
      <c r="D206" s="2">
        <f t="shared" ref="D206" si="227">AVERAGE(D198:D205)</f>
        <v>10.142857142857142</v>
      </c>
      <c r="E206" s="2">
        <f t="shared" ref="E206" si="228">AVERAGE(E198:E205)</f>
        <v>11.625</v>
      </c>
      <c r="F206" s="2">
        <f t="shared" ref="F206" si="229">AVERAGE(F198:F205)</f>
        <v>14.875</v>
      </c>
      <c r="G206" s="2">
        <f t="shared" ref="G206" si="230">AVERAGE(G198:G205)</f>
        <v>15.875</v>
      </c>
    </row>
    <row r="207" spans="1:7" x14ac:dyDescent="0.25">
      <c r="A207" s="2" t="s">
        <v>9</v>
      </c>
      <c r="B207" s="2">
        <f>STDEV(B198:B205)</f>
        <v>1.7268882005337975</v>
      </c>
      <c r="C207" s="2">
        <f t="shared" ref="C207:G207" si="231">STDEV(C198:C205)</f>
        <v>1.7224014243685073</v>
      </c>
      <c r="D207" s="2">
        <f t="shared" si="231"/>
        <v>2.5448360411214082</v>
      </c>
      <c r="E207" s="2">
        <f t="shared" si="231"/>
        <v>2.7742437837054932</v>
      </c>
      <c r="F207" s="2">
        <f t="shared" si="231"/>
        <v>1.9594095320493148</v>
      </c>
      <c r="G207" s="2">
        <f t="shared" si="231"/>
        <v>2.8504385627478448</v>
      </c>
    </row>
    <row r="208" spans="1:7" x14ac:dyDescent="0.25">
      <c r="A208" s="2" t="s">
        <v>10</v>
      </c>
      <c r="B208" s="2">
        <f>COUNT(B198:B205)</f>
        <v>8</v>
      </c>
      <c r="C208" s="2">
        <f t="shared" ref="C208:G208" si="232">COUNT(C198:C205)</f>
        <v>6</v>
      </c>
      <c r="D208" s="2">
        <f t="shared" si="232"/>
        <v>7</v>
      </c>
      <c r="E208" s="2">
        <f t="shared" si="232"/>
        <v>8</v>
      </c>
      <c r="F208" s="2">
        <f t="shared" si="232"/>
        <v>8</v>
      </c>
      <c r="G208" s="2">
        <f t="shared" si="232"/>
        <v>8</v>
      </c>
    </row>
    <row r="209" spans="1:7" x14ac:dyDescent="0.25">
      <c r="A209" s="2" t="s">
        <v>11</v>
      </c>
      <c r="B209" s="2">
        <f>SQRT(B208)</f>
        <v>2.8284271247461903</v>
      </c>
      <c r="C209" s="2">
        <f t="shared" ref="C209" si="233">SQRT(C208)</f>
        <v>2.4494897427831779</v>
      </c>
      <c r="D209" s="2">
        <f t="shared" ref="D209" si="234">SQRT(D208)</f>
        <v>2.6457513110645907</v>
      </c>
      <c r="E209" s="2">
        <f t="shared" ref="E209" si="235">SQRT(E208)</f>
        <v>2.8284271247461903</v>
      </c>
      <c r="F209" s="2">
        <f t="shared" ref="F209" si="236">SQRT(F208)</f>
        <v>2.8284271247461903</v>
      </c>
      <c r="G209" s="2">
        <f t="shared" ref="G209" si="237">SQRT(G208)</f>
        <v>2.8284271247461903</v>
      </c>
    </row>
    <row r="210" spans="1:7" x14ac:dyDescent="0.25">
      <c r="A210" s="2" t="s">
        <v>12</v>
      </c>
      <c r="B210" s="2">
        <f>B207/B209</f>
        <v>0.61054717847424134</v>
      </c>
      <c r="C210" s="2">
        <f t="shared" ref="C210" si="238">C207/C209</f>
        <v>0.70316743699096584</v>
      </c>
      <c r="D210" s="2">
        <f t="shared" ref="D210" si="239">D207/D209</f>
        <v>0.96185761317734109</v>
      </c>
      <c r="E210" s="2">
        <f t="shared" ref="E210" si="240">E207/E209</f>
        <v>0.98084329606138987</v>
      </c>
      <c r="F210" s="2">
        <f t="shared" ref="F210" si="241">F207/F209</f>
        <v>0.69275588361681506</v>
      </c>
      <c r="G210" s="2">
        <f t="shared" ref="G210" si="242">G207/G209</f>
        <v>1.0077822185373186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6" workbookViewId="0">
      <selection activeCell="A24" sqref="A24:A38"/>
    </sheetView>
  </sheetViews>
  <sheetFormatPr defaultRowHeight="15" x14ac:dyDescent="0.25"/>
  <sheetData>
    <row r="1" spans="1:8" x14ac:dyDescent="0.25">
      <c r="A1" t="s">
        <v>152</v>
      </c>
      <c r="B1" s="2" t="s">
        <v>153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7</v>
      </c>
    </row>
    <row r="2" spans="1:8" x14ac:dyDescent="0.25">
      <c r="A2" t="s">
        <v>121</v>
      </c>
      <c r="B2" s="2">
        <v>9935</v>
      </c>
      <c r="C2" s="2">
        <v>2</v>
      </c>
      <c r="D2" s="2">
        <v>65</v>
      </c>
      <c r="E2" s="2"/>
      <c r="F2" s="2">
        <v>53</v>
      </c>
      <c r="G2" s="2">
        <v>512</v>
      </c>
      <c r="H2" s="2"/>
    </row>
    <row r="3" spans="1:8" x14ac:dyDescent="0.25">
      <c r="A3" t="s">
        <v>121</v>
      </c>
      <c r="B3" s="2">
        <v>2819</v>
      </c>
      <c r="C3" s="2">
        <v>70</v>
      </c>
      <c r="D3" s="2">
        <v>85</v>
      </c>
      <c r="E3" s="2">
        <v>215</v>
      </c>
      <c r="F3" s="2">
        <v>318</v>
      </c>
      <c r="G3" s="2">
        <v>2868</v>
      </c>
      <c r="H3" s="2"/>
    </row>
    <row r="4" spans="1:8" x14ac:dyDescent="0.25">
      <c r="A4" t="s">
        <v>121</v>
      </c>
      <c r="B4" s="2">
        <v>9333</v>
      </c>
      <c r="C4" s="2">
        <v>63</v>
      </c>
      <c r="D4" s="2">
        <v>66</v>
      </c>
      <c r="E4" s="2">
        <v>324</v>
      </c>
      <c r="F4" s="2">
        <v>366</v>
      </c>
      <c r="G4" s="2">
        <v>2033</v>
      </c>
      <c r="H4" s="2"/>
    </row>
    <row r="5" spans="1:8" x14ac:dyDescent="0.25">
      <c r="A5" t="s">
        <v>121</v>
      </c>
      <c r="B5" s="2">
        <v>2882</v>
      </c>
      <c r="C5" s="2">
        <v>49</v>
      </c>
      <c r="D5" s="2">
        <v>33</v>
      </c>
      <c r="E5" s="2">
        <v>189</v>
      </c>
      <c r="F5" s="2"/>
      <c r="G5" s="2"/>
      <c r="H5" s="2"/>
    </row>
    <row r="6" spans="1:8" x14ac:dyDescent="0.25">
      <c r="A6" t="s">
        <v>121</v>
      </c>
      <c r="B6" s="2">
        <v>3006</v>
      </c>
      <c r="C6" s="2">
        <v>31</v>
      </c>
      <c r="D6" s="2">
        <v>22</v>
      </c>
      <c r="E6" s="2">
        <v>176</v>
      </c>
      <c r="F6" s="2">
        <v>179</v>
      </c>
      <c r="G6" s="2">
        <v>710</v>
      </c>
      <c r="H6" s="2"/>
    </row>
    <row r="7" spans="1:8" x14ac:dyDescent="0.25">
      <c r="A7" t="s">
        <v>121</v>
      </c>
      <c r="B7" s="2">
        <v>2970</v>
      </c>
      <c r="C7" s="2">
        <v>37</v>
      </c>
      <c r="D7" s="2">
        <v>26</v>
      </c>
      <c r="E7" s="2">
        <v>93</v>
      </c>
      <c r="F7" s="2">
        <v>113</v>
      </c>
      <c r="G7" s="2">
        <v>349</v>
      </c>
      <c r="H7" s="2"/>
    </row>
    <row r="8" spans="1:8" x14ac:dyDescent="0.25">
      <c r="A8" t="s">
        <v>150</v>
      </c>
      <c r="B8" s="2">
        <v>3009</v>
      </c>
      <c r="C8" s="2">
        <v>48</v>
      </c>
      <c r="D8" s="2"/>
      <c r="E8" s="2"/>
      <c r="F8" s="2">
        <v>115</v>
      </c>
      <c r="G8" s="2"/>
      <c r="H8" s="2"/>
    </row>
    <row r="9" spans="1:8" x14ac:dyDescent="0.25">
      <c r="A9" t="s">
        <v>150</v>
      </c>
      <c r="B9" s="2">
        <v>2975</v>
      </c>
      <c r="C9" s="2">
        <v>38</v>
      </c>
      <c r="D9" s="2">
        <v>35</v>
      </c>
      <c r="E9" s="2">
        <v>57</v>
      </c>
      <c r="F9" s="2">
        <v>74</v>
      </c>
      <c r="G9" s="2">
        <v>463</v>
      </c>
      <c r="H9" s="2">
        <v>377</v>
      </c>
    </row>
    <row r="10" spans="1:8" x14ac:dyDescent="0.25">
      <c r="A10" t="s">
        <v>150</v>
      </c>
      <c r="B10" s="2">
        <v>7657</v>
      </c>
      <c r="C10" s="2">
        <v>70</v>
      </c>
      <c r="D10" s="2">
        <v>69</v>
      </c>
      <c r="E10" s="2">
        <v>97</v>
      </c>
      <c r="F10" s="2">
        <v>111</v>
      </c>
      <c r="G10" s="2">
        <v>358</v>
      </c>
      <c r="H10" s="2">
        <v>262</v>
      </c>
    </row>
    <row r="11" spans="1:8" x14ac:dyDescent="0.25">
      <c r="A11" t="s">
        <v>150</v>
      </c>
      <c r="B11" s="2">
        <v>7655</v>
      </c>
      <c r="C11" s="2">
        <v>45</v>
      </c>
      <c r="D11" s="2">
        <v>60</v>
      </c>
      <c r="E11" s="2">
        <v>107</v>
      </c>
      <c r="F11" s="2">
        <v>126</v>
      </c>
      <c r="G11" s="2">
        <v>325</v>
      </c>
      <c r="H11" s="2">
        <v>112</v>
      </c>
    </row>
    <row r="12" spans="1:8" x14ac:dyDescent="0.25">
      <c r="A12" t="s">
        <v>150</v>
      </c>
      <c r="B12" s="2">
        <v>2983</v>
      </c>
      <c r="C12" s="2">
        <v>84</v>
      </c>
      <c r="D12" s="2">
        <v>103</v>
      </c>
      <c r="E12" s="2">
        <v>141</v>
      </c>
      <c r="F12" s="2"/>
      <c r="G12" s="2"/>
      <c r="H12" s="2"/>
    </row>
    <row r="13" spans="1:8" x14ac:dyDescent="0.25">
      <c r="A13" t="s">
        <v>150</v>
      </c>
      <c r="B13" s="2">
        <v>7650</v>
      </c>
      <c r="C13" s="2">
        <v>70</v>
      </c>
      <c r="D13" s="2">
        <v>90</v>
      </c>
      <c r="E13" s="2">
        <v>384</v>
      </c>
      <c r="F13" s="2">
        <v>408</v>
      </c>
      <c r="G13" s="2">
        <v>1328</v>
      </c>
      <c r="H13" s="2">
        <v>2546</v>
      </c>
    </row>
    <row r="14" spans="1:8" x14ac:dyDescent="0.25">
      <c r="A14" t="s">
        <v>150</v>
      </c>
      <c r="B14" s="2">
        <v>7675</v>
      </c>
      <c r="C14" s="2">
        <v>72</v>
      </c>
      <c r="D14" s="2">
        <v>76</v>
      </c>
      <c r="E14" s="2">
        <v>315</v>
      </c>
      <c r="F14" s="2">
        <v>352</v>
      </c>
      <c r="G14" s="2">
        <v>1218</v>
      </c>
      <c r="H14" s="2">
        <v>1405</v>
      </c>
    </row>
    <row r="15" spans="1:8" x14ac:dyDescent="0.25">
      <c r="A15" t="s">
        <v>150</v>
      </c>
      <c r="B15" s="2">
        <v>3014</v>
      </c>
      <c r="C15" s="2">
        <v>53</v>
      </c>
      <c r="D15" s="2">
        <v>44</v>
      </c>
      <c r="E15" s="2">
        <v>88</v>
      </c>
      <c r="F15" s="2">
        <v>99</v>
      </c>
      <c r="G15" s="2">
        <v>1180</v>
      </c>
      <c r="H15" s="2">
        <v>1132</v>
      </c>
    </row>
    <row r="16" spans="1:8" x14ac:dyDescent="0.25">
      <c r="A16" t="s">
        <v>151</v>
      </c>
      <c r="B16" s="2">
        <v>2976</v>
      </c>
      <c r="C16" s="2">
        <v>46</v>
      </c>
      <c r="D16" s="2">
        <v>36</v>
      </c>
      <c r="E16" s="2">
        <v>36</v>
      </c>
      <c r="F16" s="2">
        <v>36</v>
      </c>
      <c r="G16" s="2">
        <v>58</v>
      </c>
      <c r="H16" s="2">
        <v>21</v>
      </c>
    </row>
    <row r="17" spans="1:8" x14ac:dyDescent="0.25">
      <c r="A17" t="s">
        <v>151</v>
      </c>
      <c r="B17" s="2">
        <v>7652</v>
      </c>
      <c r="C17" s="2">
        <v>36</v>
      </c>
      <c r="D17" s="2">
        <v>28</v>
      </c>
      <c r="E17" s="2">
        <v>53</v>
      </c>
      <c r="F17" s="2">
        <v>73</v>
      </c>
      <c r="G17" s="2">
        <v>427</v>
      </c>
      <c r="H17" s="2">
        <v>115</v>
      </c>
    </row>
    <row r="18" spans="1:8" x14ac:dyDescent="0.25">
      <c r="A18" t="s">
        <v>151</v>
      </c>
      <c r="B18" s="2">
        <v>7679</v>
      </c>
      <c r="C18" s="2">
        <v>130</v>
      </c>
      <c r="D18" s="2">
        <v>67</v>
      </c>
      <c r="E18" s="2">
        <v>85</v>
      </c>
      <c r="F18" s="2">
        <v>129</v>
      </c>
      <c r="G18" s="2">
        <v>149</v>
      </c>
      <c r="H18" s="2">
        <v>61</v>
      </c>
    </row>
    <row r="19" spans="1:8" x14ac:dyDescent="0.25">
      <c r="A19" t="s">
        <v>151</v>
      </c>
      <c r="B19" s="2">
        <v>7716</v>
      </c>
      <c r="C19" s="2">
        <v>23</v>
      </c>
      <c r="D19" s="2">
        <v>35</v>
      </c>
      <c r="E19" s="2">
        <v>67</v>
      </c>
      <c r="F19" s="2">
        <v>127</v>
      </c>
      <c r="G19" s="2">
        <v>755</v>
      </c>
      <c r="H19" s="2">
        <v>862</v>
      </c>
    </row>
    <row r="20" spans="1:8" x14ac:dyDescent="0.25">
      <c r="A20" t="s">
        <v>151</v>
      </c>
      <c r="B20" s="2">
        <v>7717</v>
      </c>
      <c r="C20" s="2">
        <v>296</v>
      </c>
      <c r="D20" s="2">
        <v>263</v>
      </c>
      <c r="E20" s="2">
        <v>327</v>
      </c>
      <c r="F20" s="2">
        <v>368</v>
      </c>
      <c r="G20" s="2">
        <v>788</v>
      </c>
      <c r="H20" s="2">
        <v>368</v>
      </c>
    </row>
    <row r="21" spans="1:8" x14ac:dyDescent="0.25">
      <c r="A21" t="s">
        <v>151</v>
      </c>
      <c r="B21" s="2">
        <v>9309</v>
      </c>
      <c r="C21" s="2">
        <v>61</v>
      </c>
      <c r="D21" s="2"/>
      <c r="E21" s="2">
        <v>131</v>
      </c>
      <c r="F21" s="2">
        <v>121</v>
      </c>
      <c r="G21" s="2">
        <v>302</v>
      </c>
      <c r="H21" s="2">
        <v>624</v>
      </c>
    </row>
    <row r="22" spans="1:8" x14ac:dyDescent="0.25">
      <c r="A22" t="s">
        <v>151</v>
      </c>
      <c r="B22" s="2">
        <v>2875</v>
      </c>
      <c r="C22" s="2">
        <v>48</v>
      </c>
      <c r="D22" s="2"/>
      <c r="E22" s="2">
        <v>62</v>
      </c>
      <c r="F22" s="2">
        <v>69</v>
      </c>
      <c r="G22" s="2">
        <v>243</v>
      </c>
      <c r="H22" s="2">
        <v>240</v>
      </c>
    </row>
    <row r="23" spans="1:8" x14ac:dyDescent="0.25">
      <c r="A23" t="s">
        <v>151</v>
      </c>
      <c r="B23" s="2">
        <v>3013</v>
      </c>
      <c r="C23" s="2">
        <v>46</v>
      </c>
      <c r="D23" s="2">
        <v>32</v>
      </c>
      <c r="E23" s="2">
        <v>50</v>
      </c>
      <c r="F23" s="2">
        <v>68</v>
      </c>
      <c r="G23" s="2">
        <v>400</v>
      </c>
      <c r="H23" s="2">
        <v>879</v>
      </c>
    </row>
    <row r="24" spans="1:8" x14ac:dyDescent="0.25">
      <c r="A24" t="s">
        <v>118</v>
      </c>
      <c r="B24" s="2">
        <v>9920</v>
      </c>
      <c r="C24" s="2">
        <v>60</v>
      </c>
      <c r="D24" s="2">
        <v>94</v>
      </c>
      <c r="E24" s="2">
        <v>178</v>
      </c>
      <c r="F24" s="2">
        <v>177</v>
      </c>
      <c r="G24" s="2">
        <v>194</v>
      </c>
      <c r="H24" s="2">
        <v>326</v>
      </c>
    </row>
    <row r="25" spans="1:8" x14ac:dyDescent="0.25">
      <c r="A25" t="s">
        <v>118</v>
      </c>
      <c r="B25" s="2">
        <v>9520</v>
      </c>
      <c r="C25" s="2">
        <v>34</v>
      </c>
      <c r="D25" s="2">
        <v>24</v>
      </c>
      <c r="E25" s="2">
        <v>19</v>
      </c>
      <c r="F25" s="2">
        <v>19</v>
      </c>
      <c r="G25" s="2">
        <v>16</v>
      </c>
      <c r="H25" s="2">
        <v>15</v>
      </c>
    </row>
    <row r="26" spans="1:8" x14ac:dyDescent="0.25">
      <c r="A26" t="s">
        <v>118</v>
      </c>
      <c r="B26" s="2">
        <v>2878</v>
      </c>
      <c r="C26" s="2">
        <v>49</v>
      </c>
      <c r="D26" s="2">
        <v>53</v>
      </c>
      <c r="E26" s="2">
        <v>65</v>
      </c>
      <c r="F26" s="2">
        <v>71</v>
      </c>
      <c r="G26" s="2">
        <v>79</v>
      </c>
      <c r="H26" s="2"/>
    </row>
    <row r="27" spans="1:8" x14ac:dyDescent="0.25">
      <c r="A27" t="s">
        <v>118</v>
      </c>
      <c r="B27" s="2">
        <v>2984</v>
      </c>
      <c r="C27" s="2">
        <v>398</v>
      </c>
      <c r="D27" s="2">
        <v>357</v>
      </c>
      <c r="E27" s="2">
        <v>358</v>
      </c>
      <c r="F27" s="2">
        <v>314</v>
      </c>
      <c r="G27" s="2">
        <v>275</v>
      </c>
      <c r="H27" s="2">
        <v>85</v>
      </c>
    </row>
    <row r="28" spans="1:8" x14ac:dyDescent="0.25">
      <c r="A28" t="s">
        <v>118</v>
      </c>
      <c r="B28" s="2">
        <v>7654</v>
      </c>
      <c r="C28" s="2">
        <v>29</v>
      </c>
      <c r="D28" s="2">
        <v>29</v>
      </c>
      <c r="E28" s="2">
        <v>25</v>
      </c>
      <c r="F28" s="2">
        <v>25</v>
      </c>
      <c r="G28" s="2">
        <v>25</v>
      </c>
      <c r="H28" s="2">
        <v>13</v>
      </c>
    </row>
    <row r="29" spans="1:8" x14ac:dyDescent="0.25">
      <c r="A29" t="s">
        <v>119</v>
      </c>
      <c r="B29" s="2">
        <v>9913</v>
      </c>
      <c r="C29" s="2">
        <v>71</v>
      </c>
      <c r="D29" s="2">
        <v>81</v>
      </c>
      <c r="E29" s="2">
        <v>72</v>
      </c>
      <c r="F29" s="2">
        <v>65</v>
      </c>
      <c r="G29" s="2"/>
      <c r="H29" s="2">
        <v>809</v>
      </c>
    </row>
    <row r="30" spans="1:8" x14ac:dyDescent="0.25">
      <c r="A30" t="s">
        <v>119</v>
      </c>
      <c r="B30" s="2">
        <v>9934</v>
      </c>
      <c r="C30" s="2">
        <v>85</v>
      </c>
      <c r="D30" s="2">
        <v>118</v>
      </c>
      <c r="E30" s="2">
        <v>69</v>
      </c>
      <c r="F30" s="2">
        <v>73</v>
      </c>
      <c r="G30" s="2"/>
      <c r="H30" s="2">
        <v>590</v>
      </c>
    </row>
    <row r="31" spans="1:8" x14ac:dyDescent="0.25">
      <c r="A31" t="s">
        <v>119</v>
      </c>
      <c r="B31" s="2">
        <v>9414</v>
      </c>
      <c r="C31" s="2">
        <v>53</v>
      </c>
      <c r="D31" s="2">
        <v>57</v>
      </c>
      <c r="E31" s="2">
        <v>45</v>
      </c>
      <c r="F31" s="2">
        <v>42</v>
      </c>
      <c r="G31" s="2"/>
      <c r="H31" s="2"/>
    </row>
    <row r="32" spans="1:8" x14ac:dyDescent="0.25">
      <c r="A32" t="s">
        <v>119</v>
      </c>
      <c r="B32" s="2">
        <v>2877</v>
      </c>
      <c r="C32" s="2">
        <v>47</v>
      </c>
      <c r="D32" s="2">
        <v>32</v>
      </c>
      <c r="E32" s="2">
        <v>28</v>
      </c>
      <c r="F32" s="2">
        <v>28</v>
      </c>
      <c r="G32" s="2">
        <v>29</v>
      </c>
      <c r="H32" s="2"/>
    </row>
    <row r="33" spans="1:8" x14ac:dyDescent="0.25">
      <c r="A33" t="s">
        <v>119</v>
      </c>
      <c r="B33" s="2">
        <v>2880</v>
      </c>
      <c r="C33" s="2">
        <v>40</v>
      </c>
      <c r="D33" s="2">
        <v>37</v>
      </c>
      <c r="E33" s="2">
        <v>37</v>
      </c>
      <c r="F33" s="2">
        <v>45</v>
      </c>
      <c r="G33" s="2">
        <v>126</v>
      </c>
      <c r="H33" s="2">
        <v>586</v>
      </c>
    </row>
    <row r="34" spans="1:8" x14ac:dyDescent="0.25">
      <c r="A34" t="s">
        <v>120</v>
      </c>
      <c r="B34" s="2">
        <v>9938</v>
      </c>
      <c r="C34" s="2">
        <v>50</v>
      </c>
      <c r="D34" s="2">
        <v>45</v>
      </c>
      <c r="E34" s="2"/>
      <c r="F34" s="2">
        <v>53</v>
      </c>
      <c r="G34" s="2">
        <v>176</v>
      </c>
      <c r="H34" s="2">
        <v>376</v>
      </c>
    </row>
    <row r="35" spans="1:8" x14ac:dyDescent="0.25">
      <c r="A35" t="s">
        <v>120</v>
      </c>
      <c r="B35" s="2">
        <v>2820</v>
      </c>
      <c r="C35" s="2">
        <v>46</v>
      </c>
      <c r="D35" s="2">
        <v>33</v>
      </c>
      <c r="E35" s="2">
        <v>26</v>
      </c>
      <c r="F35" s="2">
        <v>23</v>
      </c>
      <c r="G35" s="2">
        <v>80</v>
      </c>
      <c r="H35" s="2">
        <v>40</v>
      </c>
    </row>
    <row r="36" spans="1:8" x14ac:dyDescent="0.25">
      <c r="A36" t="s">
        <v>120</v>
      </c>
      <c r="B36" s="2">
        <v>2821</v>
      </c>
      <c r="C36" s="2">
        <v>119</v>
      </c>
      <c r="D36" s="2">
        <v>123</v>
      </c>
      <c r="E36" s="2">
        <v>148</v>
      </c>
      <c r="F36" s="2">
        <v>288</v>
      </c>
      <c r="G36" s="2">
        <v>935</v>
      </c>
      <c r="H36" s="2">
        <v>106</v>
      </c>
    </row>
    <row r="37" spans="1:8" x14ac:dyDescent="0.25">
      <c r="A37" t="s">
        <v>120</v>
      </c>
      <c r="B37" s="2">
        <v>2890</v>
      </c>
      <c r="C37" s="2">
        <v>42</v>
      </c>
      <c r="D37" s="2">
        <v>26</v>
      </c>
      <c r="E37" s="2">
        <v>49</v>
      </c>
      <c r="F37" s="2">
        <v>135</v>
      </c>
      <c r="G37" s="2">
        <v>104</v>
      </c>
      <c r="H37" s="2">
        <v>63</v>
      </c>
    </row>
    <row r="38" spans="1:8" x14ac:dyDescent="0.25">
      <c r="A38" t="s">
        <v>120</v>
      </c>
      <c r="B38" s="2">
        <v>3012</v>
      </c>
      <c r="C38" s="2">
        <v>53</v>
      </c>
      <c r="D38" s="2">
        <v>39</v>
      </c>
      <c r="E38" s="2">
        <v>33</v>
      </c>
      <c r="F38" s="2">
        <v>32</v>
      </c>
      <c r="G38" s="2"/>
      <c r="H3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H26" sqref="H26"/>
    </sheetView>
  </sheetViews>
  <sheetFormatPr defaultRowHeight="15" x14ac:dyDescent="0.25"/>
  <sheetData>
    <row r="1" spans="1:8" x14ac:dyDescent="0.25">
      <c r="A1" t="s">
        <v>152</v>
      </c>
      <c r="B1" s="2" t="s">
        <v>153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7</v>
      </c>
    </row>
    <row r="2" spans="1:8" x14ac:dyDescent="0.25">
      <c r="A2" t="s">
        <v>121</v>
      </c>
      <c r="B2" s="2">
        <v>9935</v>
      </c>
      <c r="C2" s="2">
        <v>1.21</v>
      </c>
      <c r="D2" s="2">
        <v>1.6</v>
      </c>
      <c r="E2" s="2"/>
      <c r="F2" s="2">
        <v>2.0299999999999998</v>
      </c>
      <c r="G2" s="2">
        <v>2.8</v>
      </c>
      <c r="H2" s="2"/>
    </row>
    <row r="3" spans="1:8" x14ac:dyDescent="0.25">
      <c r="A3" t="s">
        <v>121</v>
      </c>
      <c r="B3" s="2">
        <v>2819</v>
      </c>
      <c r="C3" s="2">
        <v>1.64</v>
      </c>
      <c r="D3" s="2">
        <v>2</v>
      </c>
      <c r="E3" s="2">
        <v>2.58</v>
      </c>
      <c r="F3" s="2">
        <v>2.78</v>
      </c>
      <c r="G3" s="2">
        <v>2.82</v>
      </c>
      <c r="H3" s="2"/>
    </row>
    <row r="4" spans="1:8" x14ac:dyDescent="0.25">
      <c r="A4" t="s">
        <v>121</v>
      </c>
      <c r="B4" s="2">
        <v>9333</v>
      </c>
      <c r="C4" s="2">
        <v>1.96</v>
      </c>
      <c r="D4" s="2">
        <v>2.41</v>
      </c>
      <c r="E4" s="2">
        <v>2.82</v>
      </c>
      <c r="F4" s="2">
        <v>3</v>
      </c>
      <c r="G4" s="2">
        <v>3.63</v>
      </c>
      <c r="H4" s="2"/>
    </row>
    <row r="5" spans="1:8" x14ac:dyDescent="0.25">
      <c r="A5" t="s">
        <v>121</v>
      </c>
      <c r="B5" s="2">
        <v>2882</v>
      </c>
      <c r="C5" s="2">
        <v>1.28</v>
      </c>
      <c r="D5" s="2">
        <v>1.26</v>
      </c>
      <c r="E5" s="2">
        <v>1.76</v>
      </c>
      <c r="F5" s="2"/>
      <c r="G5" s="2"/>
      <c r="H5" s="2"/>
    </row>
    <row r="6" spans="1:8" x14ac:dyDescent="0.25">
      <c r="A6" t="s">
        <v>121</v>
      </c>
      <c r="B6" s="2">
        <v>3006</v>
      </c>
      <c r="C6" s="2">
        <v>1.25</v>
      </c>
      <c r="D6" s="2">
        <v>1.3</v>
      </c>
      <c r="E6" s="2">
        <v>2.31</v>
      </c>
      <c r="F6" s="2">
        <v>2.56</v>
      </c>
      <c r="G6" s="2">
        <v>2.69</v>
      </c>
      <c r="H6" s="2"/>
    </row>
    <row r="7" spans="1:8" x14ac:dyDescent="0.25">
      <c r="A7" t="s">
        <v>121</v>
      </c>
      <c r="B7" s="2">
        <v>2970</v>
      </c>
      <c r="C7" s="2">
        <v>1.29</v>
      </c>
      <c r="D7" s="2">
        <v>1.24</v>
      </c>
      <c r="E7" s="2">
        <v>1.88</v>
      </c>
      <c r="F7" s="2">
        <v>2.0699999999999998</v>
      </c>
      <c r="G7" s="2">
        <v>2.31</v>
      </c>
      <c r="H7" s="2"/>
    </row>
    <row r="8" spans="1:8" x14ac:dyDescent="0.25">
      <c r="A8" t="s">
        <v>150</v>
      </c>
      <c r="B8" s="2">
        <v>3009</v>
      </c>
      <c r="C8" s="2">
        <v>1.62</v>
      </c>
      <c r="D8" s="2"/>
      <c r="E8" s="2"/>
      <c r="F8" s="2">
        <v>2.33</v>
      </c>
      <c r="G8" s="2"/>
      <c r="H8" s="2"/>
    </row>
    <row r="9" spans="1:8" x14ac:dyDescent="0.25">
      <c r="A9" t="s">
        <v>150</v>
      </c>
      <c r="B9" s="2">
        <v>2975</v>
      </c>
      <c r="C9" s="2">
        <v>1.31</v>
      </c>
      <c r="D9" s="2">
        <v>1.44</v>
      </c>
      <c r="E9" s="2">
        <v>2.0099999999999998</v>
      </c>
      <c r="F9" s="2">
        <v>2.4</v>
      </c>
      <c r="G9" s="2">
        <v>1.94</v>
      </c>
      <c r="H9" s="2">
        <v>1.23</v>
      </c>
    </row>
    <row r="10" spans="1:8" x14ac:dyDescent="0.25">
      <c r="A10" t="s">
        <v>150</v>
      </c>
      <c r="B10" s="2">
        <v>7657</v>
      </c>
      <c r="C10" s="2">
        <v>1.55</v>
      </c>
      <c r="D10" s="2">
        <v>1.79</v>
      </c>
      <c r="E10" s="2">
        <v>2.08</v>
      </c>
      <c r="F10" s="2">
        <v>2.33</v>
      </c>
      <c r="G10" s="2">
        <v>1.95</v>
      </c>
      <c r="H10" s="2">
        <v>1.91</v>
      </c>
    </row>
    <row r="11" spans="1:8" x14ac:dyDescent="0.25">
      <c r="A11" t="s">
        <v>150</v>
      </c>
      <c r="B11" s="2">
        <v>7655</v>
      </c>
      <c r="C11" s="2">
        <v>1.39</v>
      </c>
      <c r="D11" s="2">
        <v>2</v>
      </c>
      <c r="E11" s="2">
        <v>1.85</v>
      </c>
      <c r="F11" s="2">
        <v>2.61</v>
      </c>
      <c r="G11" s="2">
        <v>2.2999999999999998</v>
      </c>
      <c r="H11" s="2">
        <v>1.99</v>
      </c>
    </row>
    <row r="12" spans="1:8" x14ac:dyDescent="0.25">
      <c r="A12" t="s">
        <v>150</v>
      </c>
      <c r="B12" s="2">
        <v>2983</v>
      </c>
      <c r="C12" s="2">
        <v>1.73</v>
      </c>
      <c r="D12" s="2">
        <v>2.16</v>
      </c>
      <c r="E12" s="2">
        <v>2.4900000000000002</v>
      </c>
      <c r="F12" s="2"/>
      <c r="G12" s="2"/>
      <c r="H12" s="2"/>
    </row>
    <row r="13" spans="1:8" x14ac:dyDescent="0.25">
      <c r="A13" t="s">
        <v>150</v>
      </c>
      <c r="B13" s="2">
        <v>7650</v>
      </c>
      <c r="C13" s="2">
        <v>1.96</v>
      </c>
      <c r="D13" s="2">
        <v>2.5299999999999998</v>
      </c>
      <c r="E13" s="2">
        <v>2.97</v>
      </c>
      <c r="F13" s="2">
        <v>3.19</v>
      </c>
      <c r="G13" s="2">
        <v>2.96</v>
      </c>
      <c r="H13" s="2">
        <v>3.74</v>
      </c>
    </row>
    <row r="14" spans="1:8" x14ac:dyDescent="0.25">
      <c r="A14" t="s">
        <v>150</v>
      </c>
      <c r="B14" s="2">
        <v>7675</v>
      </c>
      <c r="C14" s="2">
        <v>1.18</v>
      </c>
      <c r="D14" s="2">
        <v>1.54</v>
      </c>
      <c r="E14" s="2">
        <v>2.06</v>
      </c>
      <c r="F14" s="2">
        <v>2.44</v>
      </c>
      <c r="G14" s="2">
        <v>2.09</v>
      </c>
      <c r="H14" s="2">
        <v>1.77</v>
      </c>
    </row>
    <row r="15" spans="1:8" x14ac:dyDescent="0.25">
      <c r="A15" t="s">
        <v>150</v>
      </c>
      <c r="B15" s="2">
        <v>3014</v>
      </c>
      <c r="C15" s="2">
        <v>1.38</v>
      </c>
      <c r="D15" s="2">
        <v>1.63</v>
      </c>
      <c r="E15" s="2">
        <v>2.31</v>
      </c>
      <c r="F15" s="2">
        <v>2.4500000000000002</v>
      </c>
      <c r="G15" s="2">
        <v>2.14</v>
      </c>
      <c r="H15" s="2">
        <v>1.68</v>
      </c>
    </row>
    <row r="16" spans="1:8" x14ac:dyDescent="0.25">
      <c r="A16" t="s">
        <v>151</v>
      </c>
      <c r="B16" s="2">
        <v>2976</v>
      </c>
      <c r="C16" s="2">
        <v>1.28</v>
      </c>
      <c r="D16" s="2">
        <v>1.36</v>
      </c>
      <c r="E16" s="2">
        <v>1.32</v>
      </c>
      <c r="F16" s="2">
        <v>1.35</v>
      </c>
      <c r="G16" s="2">
        <v>1.37</v>
      </c>
      <c r="H16" s="2">
        <v>1.21</v>
      </c>
    </row>
    <row r="17" spans="1:8" x14ac:dyDescent="0.25">
      <c r="A17" t="s">
        <v>151</v>
      </c>
      <c r="B17" s="2">
        <v>7652</v>
      </c>
      <c r="C17" s="2">
        <v>0.98</v>
      </c>
      <c r="D17" s="2">
        <v>1.1000000000000001</v>
      </c>
      <c r="E17" s="2">
        <v>1.63</v>
      </c>
      <c r="F17" s="2">
        <v>1.82</v>
      </c>
      <c r="G17" s="2">
        <v>1.39</v>
      </c>
      <c r="H17" s="2">
        <v>1.1599999999999999</v>
      </c>
    </row>
    <row r="18" spans="1:8" x14ac:dyDescent="0.25">
      <c r="A18" t="s">
        <v>151</v>
      </c>
      <c r="B18" s="2">
        <v>7679</v>
      </c>
      <c r="C18" s="2">
        <v>1.1000000000000001</v>
      </c>
      <c r="D18" s="2">
        <v>1.06</v>
      </c>
      <c r="E18" s="2">
        <v>1.45</v>
      </c>
      <c r="F18" s="2">
        <v>1.79</v>
      </c>
      <c r="G18" s="2">
        <v>1.54</v>
      </c>
      <c r="H18" s="2">
        <v>1.18</v>
      </c>
    </row>
    <row r="19" spans="1:8" x14ac:dyDescent="0.25">
      <c r="A19" t="s">
        <v>151</v>
      </c>
      <c r="B19" s="2">
        <v>7716</v>
      </c>
      <c r="C19" s="2">
        <v>1.1299999999999999</v>
      </c>
      <c r="D19" s="2">
        <v>1.1599999999999999</v>
      </c>
      <c r="E19" s="2">
        <v>1.64</v>
      </c>
      <c r="F19" s="2">
        <v>1.86</v>
      </c>
      <c r="G19" s="2">
        <v>1.65</v>
      </c>
      <c r="H19" s="2">
        <v>1.26</v>
      </c>
    </row>
    <row r="20" spans="1:8" x14ac:dyDescent="0.25">
      <c r="A20" t="s">
        <v>151</v>
      </c>
      <c r="B20" s="2">
        <v>7717</v>
      </c>
      <c r="C20" s="2">
        <v>1.22</v>
      </c>
      <c r="D20" s="2">
        <v>1.21</v>
      </c>
      <c r="E20" s="2">
        <v>1.77</v>
      </c>
      <c r="F20" s="2">
        <v>1.92</v>
      </c>
      <c r="G20" s="2">
        <v>1.7</v>
      </c>
      <c r="H20" s="2">
        <v>1.26</v>
      </c>
    </row>
    <row r="21" spans="1:8" x14ac:dyDescent="0.25">
      <c r="A21" t="s">
        <v>151</v>
      </c>
      <c r="B21" s="2">
        <v>9309</v>
      </c>
      <c r="C21" s="2">
        <v>1.87</v>
      </c>
      <c r="D21" s="2"/>
      <c r="E21" s="2">
        <v>2.3199999999999998</v>
      </c>
      <c r="F21" s="2">
        <v>2.39</v>
      </c>
      <c r="G21" s="2">
        <v>2.2999999999999998</v>
      </c>
      <c r="H21" s="2">
        <v>2.2000000000000002</v>
      </c>
    </row>
    <row r="22" spans="1:8" x14ac:dyDescent="0.25">
      <c r="A22" t="s">
        <v>151</v>
      </c>
      <c r="B22" s="2">
        <v>2875</v>
      </c>
      <c r="C22" s="2">
        <v>1.19</v>
      </c>
      <c r="D22" s="2"/>
      <c r="E22" s="2">
        <v>1.74</v>
      </c>
      <c r="F22" s="2">
        <v>1.82</v>
      </c>
      <c r="G22" s="2">
        <v>1.66</v>
      </c>
      <c r="H22" s="2">
        <v>1.31</v>
      </c>
    </row>
    <row r="23" spans="1:8" x14ac:dyDescent="0.25">
      <c r="A23" t="s">
        <v>151</v>
      </c>
      <c r="B23" s="2">
        <v>3013</v>
      </c>
      <c r="C23" s="2">
        <v>1.24</v>
      </c>
      <c r="D23" s="2">
        <v>1.3</v>
      </c>
      <c r="E23" s="2">
        <v>1.67</v>
      </c>
      <c r="F23" s="2">
        <v>1.83</v>
      </c>
      <c r="G23" s="2">
        <v>1.67</v>
      </c>
      <c r="H23" s="2">
        <v>1.52</v>
      </c>
    </row>
    <row r="24" spans="1:8" x14ac:dyDescent="0.25">
      <c r="A24" t="s">
        <v>118</v>
      </c>
      <c r="B24" s="2">
        <v>9920</v>
      </c>
      <c r="C24" s="2">
        <v>1.46</v>
      </c>
      <c r="D24" s="2">
        <v>1.46</v>
      </c>
      <c r="E24" s="2">
        <v>1.37</v>
      </c>
      <c r="F24" s="2">
        <v>1.42</v>
      </c>
      <c r="G24" s="2">
        <v>1.46</v>
      </c>
      <c r="H24" s="2">
        <v>1.66</v>
      </c>
    </row>
    <row r="25" spans="1:8" x14ac:dyDescent="0.25">
      <c r="A25" t="s">
        <v>118</v>
      </c>
      <c r="B25" s="2">
        <v>9520</v>
      </c>
      <c r="C25" s="2">
        <v>0.92</v>
      </c>
      <c r="D25" s="2">
        <v>0.93</v>
      </c>
      <c r="E25" s="2">
        <v>0.9</v>
      </c>
      <c r="F25" s="2">
        <v>0.99</v>
      </c>
      <c r="G25" s="2">
        <v>1.01</v>
      </c>
      <c r="H25" s="2">
        <v>1.05</v>
      </c>
    </row>
    <row r="26" spans="1:8" x14ac:dyDescent="0.25">
      <c r="A26" t="s">
        <v>118</v>
      </c>
      <c r="B26" s="2">
        <v>2878</v>
      </c>
      <c r="C26" s="2">
        <v>1.34</v>
      </c>
      <c r="D26" s="2">
        <v>1.38</v>
      </c>
      <c r="E26" s="2">
        <v>1.35</v>
      </c>
      <c r="F26" s="2">
        <v>1.4</v>
      </c>
      <c r="G26" s="2">
        <v>1.4</v>
      </c>
      <c r="H26" s="2"/>
    </row>
    <row r="27" spans="1:8" x14ac:dyDescent="0.25">
      <c r="A27" t="s">
        <v>118</v>
      </c>
      <c r="B27" s="2">
        <v>2984</v>
      </c>
      <c r="C27" s="2">
        <v>1.83</v>
      </c>
      <c r="D27" s="2">
        <v>1.86</v>
      </c>
      <c r="E27" s="2">
        <v>1.77</v>
      </c>
      <c r="F27" s="2">
        <v>1.76</v>
      </c>
      <c r="G27" s="2">
        <v>1.7</v>
      </c>
      <c r="H27" s="2">
        <v>1.89</v>
      </c>
    </row>
    <row r="28" spans="1:8" x14ac:dyDescent="0.25">
      <c r="A28" t="s">
        <v>118</v>
      </c>
      <c r="B28" s="2">
        <v>7654</v>
      </c>
      <c r="C28" s="2">
        <v>1.31</v>
      </c>
      <c r="D28" s="2">
        <v>1.3</v>
      </c>
      <c r="E28" s="2">
        <v>1.32</v>
      </c>
      <c r="F28" s="2">
        <v>1.36</v>
      </c>
      <c r="G28" s="2">
        <v>1.25</v>
      </c>
      <c r="H28" s="2">
        <v>1.27</v>
      </c>
    </row>
    <row r="29" spans="1:8" x14ac:dyDescent="0.25">
      <c r="A29" t="s">
        <v>119</v>
      </c>
      <c r="B29" s="2">
        <v>9913</v>
      </c>
      <c r="C29" s="2">
        <v>1.4</v>
      </c>
      <c r="D29" s="2">
        <v>1.72</v>
      </c>
      <c r="E29" s="2">
        <v>1.89</v>
      </c>
      <c r="F29" s="2">
        <v>1.93</v>
      </c>
      <c r="G29" s="2"/>
      <c r="H29" s="2">
        <v>2.59</v>
      </c>
    </row>
    <row r="30" spans="1:8" x14ac:dyDescent="0.25">
      <c r="A30" t="s">
        <v>119</v>
      </c>
      <c r="B30" s="2">
        <v>9934</v>
      </c>
      <c r="C30" s="2">
        <v>1.93</v>
      </c>
      <c r="D30" s="2">
        <v>1.72</v>
      </c>
      <c r="E30" s="2">
        <v>2.0699999999999998</v>
      </c>
      <c r="F30" s="2">
        <v>2.11</v>
      </c>
      <c r="G30" s="2"/>
      <c r="H30" s="2">
        <v>2.06</v>
      </c>
    </row>
    <row r="31" spans="1:8" x14ac:dyDescent="0.25">
      <c r="A31" t="s">
        <v>119</v>
      </c>
      <c r="B31" s="2">
        <v>9414</v>
      </c>
      <c r="C31" s="2">
        <v>1.59</v>
      </c>
      <c r="D31" s="2">
        <v>1.94</v>
      </c>
      <c r="E31" s="2">
        <v>1.91</v>
      </c>
      <c r="F31" s="2">
        <v>1.84</v>
      </c>
      <c r="G31" s="2"/>
      <c r="H31" s="2"/>
    </row>
    <row r="32" spans="1:8" x14ac:dyDescent="0.25">
      <c r="A32" t="s">
        <v>119</v>
      </c>
      <c r="B32" s="2">
        <v>2877</v>
      </c>
      <c r="C32" s="2">
        <v>1.36</v>
      </c>
      <c r="D32" s="2">
        <v>1.22</v>
      </c>
      <c r="E32" s="2">
        <v>1.26</v>
      </c>
      <c r="F32" s="2">
        <v>1.22</v>
      </c>
      <c r="G32" s="2">
        <v>1.33</v>
      </c>
      <c r="H32" s="2"/>
    </row>
    <row r="33" spans="1:8" x14ac:dyDescent="0.25">
      <c r="A33" t="s">
        <v>119</v>
      </c>
      <c r="B33" s="2">
        <v>2880</v>
      </c>
      <c r="C33" s="2">
        <v>1.25</v>
      </c>
      <c r="D33" s="2">
        <v>1.23</v>
      </c>
      <c r="E33" s="2">
        <v>1.34</v>
      </c>
      <c r="F33" s="2">
        <v>1.32</v>
      </c>
      <c r="G33" s="2">
        <v>1.3</v>
      </c>
      <c r="H33" s="2">
        <v>1.17</v>
      </c>
    </row>
    <row r="34" spans="1:8" x14ac:dyDescent="0.25">
      <c r="A34" t="s">
        <v>120</v>
      </c>
      <c r="B34" s="2">
        <v>9938</v>
      </c>
      <c r="C34" s="2">
        <v>1.7</v>
      </c>
      <c r="D34" s="2">
        <v>1.82</v>
      </c>
      <c r="E34" s="2"/>
      <c r="F34" s="2">
        <v>1.97</v>
      </c>
      <c r="G34" s="2">
        <v>2.0299999999999998</v>
      </c>
      <c r="H34" s="2">
        <v>2.2200000000000002</v>
      </c>
    </row>
    <row r="35" spans="1:8" x14ac:dyDescent="0.25">
      <c r="A35" t="s">
        <v>120</v>
      </c>
      <c r="B35" s="2">
        <v>2820</v>
      </c>
      <c r="C35" s="2">
        <v>1.51</v>
      </c>
      <c r="D35" s="2">
        <v>1.73</v>
      </c>
      <c r="E35" s="2">
        <v>1.58</v>
      </c>
      <c r="F35" s="2">
        <v>1.52</v>
      </c>
      <c r="G35" s="2">
        <v>1.51</v>
      </c>
      <c r="H35" s="2">
        <v>1.52</v>
      </c>
    </row>
    <row r="36" spans="1:8" x14ac:dyDescent="0.25">
      <c r="A36" t="s">
        <v>120</v>
      </c>
      <c r="B36" s="2">
        <v>2821</v>
      </c>
      <c r="C36" s="2">
        <v>1.64</v>
      </c>
      <c r="D36" s="2">
        <v>2.0099999999999998</v>
      </c>
      <c r="E36" s="2">
        <v>1.7</v>
      </c>
      <c r="F36" s="2">
        <v>1.82</v>
      </c>
      <c r="G36" s="2">
        <v>1.66</v>
      </c>
      <c r="H36" s="2">
        <v>1.47</v>
      </c>
    </row>
    <row r="37" spans="1:8" x14ac:dyDescent="0.25">
      <c r="A37" t="s">
        <v>120</v>
      </c>
      <c r="B37" s="2">
        <v>2890</v>
      </c>
      <c r="C37" s="2">
        <v>1.17</v>
      </c>
      <c r="D37" s="2">
        <v>1.22</v>
      </c>
      <c r="E37" s="2">
        <v>1.44</v>
      </c>
      <c r="F37" s="2">
        <v>1.75</v>
      </c>
      <c r="G37" s="2">
        <v>1.55</v>
      </c>
      <c r="H37" s="2">
        <v>1.33</v>
      </c>
    </row>
    <row r="38" spans="1:8" x14ac:dyDescent="0.25">
      <c r="A38" t="s">
        <v>120</v>
      </c>
      <c r="B38" s="2">
        <v>3012</v>
      </c>
      <c r="C38" s="2">
        <v>1.41</v>
      </c>
      <c r="D38" s="2">
        <v>1.49</v>
      </c>
      <c r="E38" s="2">
        <v>1.44</v>
      </c>
      <c r="F38" s="2">
        <v>1.39</v>
      </c>
      <c r="G38" s="2"/>
      <c r="H3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24" sqref="C24"/>
    </sheetView>
  </sheetViews>
  <sheetFormatPr defaultRowHeight="15" x14ac:dyDescent="0.25"/>
  <cols>
    <col min="5" max="5" width="11.42578125" bestFit="1" customWidth="1"/>
    <col min="6" max="6" width="11.5703125" bestFit="1" customWidth="1"/>
  </cols>
  <sheetData>
    <row r="1" spans="1:8" x14ac:dyDescent="0.25">
      <c r="A1" t="s">
        <v>152</v>
      </c>
      <c r="B1" s="2" t="s">
        <v>153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7</v>
      </c>
    </row>
    <row r="2" spans="1:8" x14ac:dyDescent="0.25">
      <c r="A2" t="s">
        <v>121</v>
      </c>
      <c r="B2" s="2">
        <v>9935</v>
      </c>
      <c r="C2" s="2">
        <v>7.6999999999999999E-2</v>
      </c>
      <c r="D2" s="2">
        <v>0.184</v>
      </c>
      <c r="E2" s="2"/>
      <c r="F2" s="2">
        <v>0.22800000000000001</v>
      </c>
      <c r="G2" s="2">
        <v>37.158000000000001</v>
      </c>
      <c r="H2" s="2"/>
    </row>
    <row r="3" spans="1:8" x14ac:dyDescent="0.25">
      <c r="A3" t="s">
        <v>121</v>
      </c>
      <c r="B3" s="2">
        <v>2819</v>
      </c>
      <c r="C3" s="2">
        <v>0.248</v>
      </c>
      <c r="D3" s="2">
        <v>0.36799999999999999</v>
      </c>
      <c r="E3" s="2">
        <v>3.2130000000000001</v>
      </c>
      <c r="F3" s="2">
        <v>8.5589999999999993</v>
      </c>
      <c r="G3" s="2">
        <v>6.2590000000000003</v>
      </c>
      <c r="H3" s="2"/>
    </row>
    <row r="4" spans="1:8" x14ac:dyDescent="0.25">
      <c r="A4" t="s">
        <v>121</v>
      </c>
      <c r="B4" s="2">
        <v>9333</v>
      </c>
      <c r="C4" s="2">
        <v>0.377</v>
      </c>
      <c r="D4" s="2">
        <v>0.61599999999999999</v>
      </c>
      <c r="E4" s="2">
        <v>6.202</v>
      </c>
      <c r="F4" s="2">
        <v>9.3279999999999994</v>
      </c>
      <c r="G4" s="2">
        <v>7.782</v>
      </c>
      <c r="H4" s="2"/>
    </row>
    <row r="5" spans="1:8" x14ac:dyDescent="0.25">
      <c r="A5" t="s">
        <v>121</v>
      </c>
      <c r="B5" s="2">
        <v>2882</v>
      </c>
      <c r="C5" s="2">
        <v>0.16200000000000001</v>
      </c>
      <c r="D5" s="2">
        <v>0.255</v>
      </c>
      <c r="E5" s="2">
        <v>6.7359999999999998</v>
      </c>
      <c r="F5" s="2"/>
      <c r="G5" s="2"/>
      <c r="H5" s="2"/>
    </row>
    <row r="6" spans="1:8" x14ac:dyDescent="0.25">
      <c r="A6" t="s">
        <v>121</v>
      </c>
      <c r="B6" s="2">
        <v>3006</v>
      </c>
      <c r="C6" s="2">
        <v>0.13200000000000001</v>
      </c>
      <c r="D6" s="2">
        <v>0.11</v>
      </c>
      <c r="E6" s="2">
        <v>15.682</v>
      </c>
      <c r="F6" s="2">
        <v>31.65</v>
      </c>
      <c r="G6" s="2">
        <v>27.841999999999999</v>
      </c>
      <c r="H6" s="2"/>
    </row>
    <row r="7" spans="1:8" x14ac:dyDescent="0.25">
      <c r="A7" t="s">
        <v>121</v>
      </c>
      <c r="B7" s="2">
        <v>2970</v>
      </c>
      <c r="C7" s="2">
        <v>0.62</v>
      </c>
      <c r="D7" s="2">
        <v>0.91500000000000004</v>
      </c>
      <c r="E7" s="2">
        <v>5.3579999999999997</v>
      </c>
      <c r="F7" s="2">
        <v>8.4049999999999994</v>
      </c>
      <c r="G7" s="2">
        <v>7.0890000000000004</v>
      </c>
      <c r="H7" s="2"/>
    </row>
    <row r="8" spans="1:8" x14ac:dyDescent="0.25">
      <c r="A8" t="s">
        <v>150</v>
      </c>
      <c r="B8" s="2">
        <v>3009</v>
      </c>
      <c r="C8" s="2">
        <v>0.73</v>
      </c>
      <c r="D8" s="2">
        <v>6.2E-2</v>
      </c>
      <c r="E8" s="2"/>
      <c r="F8" s="2">
        <v>5.8540000000000001</v>
      </c>
      <c r="G8" s="2"/>
      <c r="H8" s="2"/>
    </row>
    <row r="9" spans="1:8" x14ac:dyDescent="0.25">
      <c r="A9" t="s">
        <v>150</v>
      </c>
      <c r="B9" s="2">
        <v>2975</v>
      </c>
      <c r="C9" s="2">
        <v>0.46899999999999997</v>
      </c>
      <c r="D9" s="2">
        <v>0.434</v>
      </c>
      <c r="E9" s="2">
        <v>3.052</v>
      </c>
      <c r="F9" s="2">
        <v>6.2560000000000002</v>
      </c>
      <c r="G9" s="2">
        <v>7.8849999999999998</v>
      </c>
      <c r="H9" s="2">
        <v>1.913</v>
      </c>
    </row>
    <row r="10" spans="1:8" x14ac:dyDescent="0.25">
      <c r="A10" t="s">
        <v>150</v>
      </c>
      <c r="B10" s="2">
        <v>7657</v>
      </c>
      <c r="C10" s="2">
        <v>6.8000000000000005E-2</v>
      </c>
      <c r="D10" s="2">
        <v>0.28199999999999997</v>
      </c>
      <c r="E10" s="2">
        <v>0.998</v>
      </c>
      <c r="F10" s="2">
        <v>1.611</v>
      </c>
      <c r="G10" s="2">
        <v>2.222</v>
      </c>
      <c r="H10" s="2">
        <v>5.76</v>
      </c>
    </row>
    <row r="11" spans="1:8" x14ac:dyDescent="0.25">
      <c r="A11" t="s">
        <v>150</v>
      </c>
      <c r="B11" s="2">
        <v>7655</v>
      </c>
      <c r="C11" s="2">
        <v>0.183</v>
      </c>
      <c r="D11" s="2">
        <v>0.67600000000000005</v>
      </c>
      <c r="E11" s="2">
        <v>6.5629999999999997</v>
      </c>
      <c r="F11" s="2">
        <v>13.587</v>
      </c>
      <c r="G11" s="2">
        <v>12.638</v>
      </c>
      <c r="H11" s="2">
        <v>3.823</v>
      </c>
    </row>
    <row r="12" spans="1:8" x14ac:dyDescent="0.25">
      <c r="A12" t="s">
        <v>150</v>
      </c>
      <c r="B12" s="2">
        <v>2983</v>
      </c>
      <c r="C12" s="2">
        <v>0.23200000000000001</v>
      </c>
      <c r="D12" s="2">
        <v>0.45700000000000002</v>
      </c>
      <c r="E12" s="2">
        <v>3.532</v>
      </c>
      <c r="F12" s="2"/>
      <c r="G12" s="2"/>
      <c r="H12" s="2"/>
    </row>
    <row r="13" spans="1:8" x14ac:dyDescent="0.25">
      <c r="A13" t="s">
        <v>150</v>
      </c>
      <c r="B13" s="2">
        <v>7650</v>
      </c>
      <c r="C13" s="2">
        <v>0.10299999999999999</v>
      </c>
      <c r="D13" s="2">
        <v>0.85699999999999998</v>
      </c>
      <c r="E13" s="2">
        <v>26.699000000000002</v>
      </c>
      <c r="F13" s="2">
        <v>52.106000000000002</v>
      </c>
      <c r="G13" s="2">
        <v>33.332999999999998</v>
      </c>
      <c r="H13" s="2">
        <v>31.666</v>
      </c>
    </row>
    <row r="14" spans="1:8" x14ac:dyDescent="0.25">
      <c r="A14" t="s">
        <v>150</v>
      </c>
      <c r="B14" s="2">
        <v>7675</v>
      </c>
      <c r="C14" s="2">
        <v>3.5000000000000003E-2</v>
      </c>
      <c r="D14" s="2">
        <v>0.127</v>
      </c>
      <c r="E14" s="2">
        <v>9.6479999999999997</v>
      </c>
      <c r="F14" s="2">
        <v>17.776</v>
      </c>
      <c r="G14" s="2">
        <v>14.398999999999999</v>
      </c>
      <c r="H14" s="2">
        <v>9.9109999999999996</v>
      </c>
    </row>
    <row r="15" spans="1:8" x14ac:dyDescent="0.25">
      <c r="A15" t="s">
        <v>150</v>
      </c>
      <c r="B15" s="2">
        <v>3014</v>
      </c>
      <c r="C15" s="2">
        <v>0.13900000000000001</v>
      </c>
      <c r="D15" s="2">
        <v>0.14099999999999999</v>
      </c>
      <c r="E15" s="2">
        <v>0.33300000000000002</v>
      </c>
      <c r="F15" s="2">
        <v>0.83499999999999996</v>
      </c>
      <c r="G15" s="2">
        <v>2.222</v>
      </c>
      <c r="H15" s="2">
        <v>1.597</v>
      </c>
    </row>
    <row r="16" spans="1:8" x14ac:dyDescent="0.25">
      <c r="A16" t="s">
        <v>151</v>
      </c>
      <c r="B16" s="2">
        <v>2976</v>
      </c>
      <c r="C16" s="2">
        <v>0</v>
      </c>
      <c r="D16" s="2">
        <v>2.5000000000000001E-2</v>
      </c>
      <c r="E16" s="2">
        <v>0.156</v>
      </c>
      <c r="F16" s="2">
        <v>0.29399999999999998</v>
      </c>
      <c r="G16" s="2">
        <v>0.751</v>
      </c>
      <c r="H16" s="2">
        <v>0.47799999999999998</v>
      </c>
    </row>
    <row r="17" spans="1:8" x14ac:dyDescent="0.25">
      <c r="A17" t="s">
        <v>151</v>
      </c>
      <c r="B17" s="2">
        <v>7652</v>
      </c>
      <c r="C17" s="2">
        <v>1.4999999999999999E-2</v>
      </c>
      <c r="D17" s="2">
        <v>3.6999999999999998E-2</v>
      </c>
      <c r="E17" s="2">
        <v>1.409</v>
      </c>
      <c r="F17" s="2">
        <v>3.774</v>
      </c>
      <c r="G17" s="2">
        <v>13.082000000000001</v>
      </c>
      <c r="H17" s="2">
        <v>19.984000000000002</v>
      </c>
    </row>
    <row r="18" spans="1:8" x14ac:dyDescent="0.25">
      <c r="A18" t="s">
        <v>151</v>
      </c>
      <c r="B18" s="2">
        <v>7679</v>
      </c>
      <c r="C18" s="2">
        <v>5.7000000000000002E-2</v>
      </c>
      <c r="D18" s="2">
        <v>0.104</v>
      </c>
      <c r="E18" s="2">
        <v>0.41099999999999998</v>
      </c>
      <c r="F18" s="2">
        <v>2.4729999999999999</v>
      </c>
      <c r="G18" s="2">
        <v>8.9350000000000005</v>
      </c>
      <c r="H18" s="2">
        <v>4.3090000000000002</v>
      </c>
    </row>
    <row r="19" spans="1:8" x14ac:dyDescent="0.25">
      <c r="A19" t="s">
        <v>151</v>
      </c>
      <c r="B19" s="2">
        <v>7716</v>
      </c>
      <c r="C19" s="2">
        <v>0.34899999999999998</v>
      </c>
      <c r="D19" s="2">
        <v>0.36199999999999999</v>
      </c>
      <c r="E19" s="2">
        <v>5.1630000000000003</v>
      </c>
      <c r="F19" s="2">
        <v>16.157</v>
      </c>
      <c r="G19" s="2">
        <v>28.838000000000001</v>
      </c>
      <c r="H19" s="2">
        <v>30.885000000000002</v>
      </c>
    </row>
    <row r="20" spans="1:8" x14ac:dyDescent="0.25">
      <c r="A20" t="s">
        <v>151</v>
      </c>
      <c r="B20" s="2">
        <v>7717</v>
      </c>
      <c r="C20" s="2">
        <v>0.151</v>
      </c>
      <c r="D20" s="2">
        <v>0.16900000000000001</v>
      </c>
      <c r="E20" s="2">
        <v>2.1139999999999999</v>
      </c>
      <c r="F20" s="2">
        <v>5.4450000000000003</v>
      </c>
      <c r="G20" s="2">
        <v>8.0359999999999996</v>
      </c>
      <c r="H20" s="2">
        <v>7.5670000000000002</v>
      </c>
    </row>
    <row r="21" spans="1:8" x14ac:dyDescent="0.25">
      <c r="A21" t="s">
        <v>151</v>
      </c>
      <c r="B21" s="2">
        <v>9309</v>
      </c>
      <c r="C21" s="2">
        <v>0.11799999999999999</v>
      </c>
      <c r="D21" s="2"/>
      <c r="E21" s="2">
        <v>5.6189999999999998</v>
      </c>
      <c r="F21" s="2">
        <v>11.226000000000001</v>
      </c>
      <c r="G21" s="2">
        <v>17.512</v>
      </c>
      <c r="H21" s="2">
        <v>5.0640000000000001</v>
      </c>
    </row>
    <row r="22" spans="1:8" x14ac:dyDescent="0.25">
      <c r="A22" t="s">
        <v>151</v>
      </c>
      <c r="B22" s="2">
        <v>2875</v>
      </c>
      <c r="C22" s="2">
        <v>0.45100000000000001</v>
      </c>
      <c r="D22" s="2"/>
      <c r="E22" s="2">
        <v>1.669</v>
      </c>
      <c r="F22" s="2">
        <v>2.246</v>
      </c>
      <c r="G22" s="2">
        <v>1.99</v>
      </c>
      <c r="H22" s="2">
        <v>0.83899999999999997</v>
      </c>
    </row>
    <row r="23" spans="1:8" x14ac:dyDescent="0.25">
      <c r="A23" t="s">
        <v>151</v>
      </c>
      <c r="B23" s="2">
        <v>3013</v>
      </c>
      <c r="C23" s="2">
        <v>0.24</v>
      </c>
      <c r="D23" s="2">
        <v>0.35</v>
      </c>
      <c r="E23" s="2">
        <v>1.9239999999999999</v>
      </c>
      <c r="F23" s="2">
        <v>2.4780000000000002</v>
      </c>
      <c r="G23" s="2">
        <v>3.2719999999999998</v>
      </c>
      <c r="H23" s="2">
        <v>2.7240000000000002</v>
      </c>
    </row>
    <row r="24" spans="1:8" x14ac:dyDescent="0.25">
      <c r="A24" t="s">
        <v>118</v>
      </c>
      <c r="B24" s="2">
        <v>9920</v>
      </c>
      <c r="C24" s="2"/>
      <c r="D24" s="2"/>
      <c r="E24" s="2"/>
      <c r="F24" s="2"/>
      <c r="G24" s="2"/>
      <c r="H24" s="2"/>
    </row>
    <row r="25" spans="1:8" x14ac:dyDescent="0.25">
      <c r="A25" t="s">
        <v>118</v>
      </c>
      <c r="B25" s="2">
        <v>9520</v>
      </c>
      <c r="C25" s="2">
        <v>5.2999999999999999E-2</v>
      </c>
      <c r="D25" s="2">
        <v>5.6000000000000001E-2</v>
      </c>
      <c r="E25" s="2">
        <v>5.6000000000000001E-2</v>
      </c>
      <c r="F25" s="2">
        <v>6.2E-2</v>
      </c>
      <c r="G25" s="2">
        <v>6.6000000000000003E-2</v>
      </c>
      <c r="H25" s="2">
        <v>0.34300000000000003</v>
      </c>
    </row>
    <row r="26" spans="1:8" x14ac:dyDescent="0.25">
      <c r="A26" t="s">
        <v>118</v>
      </c>
      <c r="B26" s="2">
        <v>2878</v>
      </c>
      <c r="C26" s="2">
        <v>0.33700000000000002</v>
      </c>
      <c r="D26" s="2">
        <v>0.311</v>
      </c>
      <c r="E26" s="2">
        <v>0.29499999999999998</v>
      </c>
      <c r="F26" s="2">
        <v>0.28299999999999997</v>
      </c>
      <c r="G26" s="2">
        <v>0.27600000000000002</v>
      </c>
      <c r="H26" s="2"/>
    </row>
    <row r="27" spans="1:8" x14ac:dyDescent="0.25">
      <c r="A27" t="s">
        <v>118</v>
      </c>
      <c r="B27" s="2">
        <v>2984</v>
      </c>
      <c r="C27" s="2">
        <v>0.03</v>
      </c>
      <c r="D27" s="2">
        <v>3.7999999999999999E-2</v>
      </c>
      <c r="E27" s="2">
        <v>2.9000000000000001E-2</v>
      </c>
      <c r="F27" s="2">
        <v>2.5999999999999999E-2</v>
      </c>
      <c r="G27" s="2">
        <v>5.0999999999999997E-2</v>
      </c>
      <c r="H27" s="2">
        <v>0.115</v>
      </c>
    </row>
    <row r="28" spans="1:8" x14ac:dyDescent="0.25">
      <c r="A28" t="s">
        <v>118</v>
      </c>
      <c r="B28" s="2">
        <v>7654</v>
      </c>
      <c r="C28" s="2">
        <v>0.22900000000000001</v>
      </c>
      <c r="D28" s="2">
        <v>0.22800000000000001</v>
      </c>
      <c r="E28" s="2">
        <v>0.249</v>
      </c>
      <c r="F28" s="2">
        <v>0.26400000000000001</v>
      </c>
      <c r="G28" s="2">
        <v>0.28199999999999997</v>
      </c>
      <c r="H28" s="2">
        <v>7.0000000000000007E-2</v>
      </c>
    </row>
    <row r="29" spans="1:8" x14ac:dyDescent="0.25">
      <c r="A29" t="s">
        <v>119</v>
      </c>
      <c r="B29" s="2">
        <v>9913</v>
      </c>
      <c r="C29" s="2">
        <v>9.0999999999999998E-2</v>
      </c>
      <c r="D29" s="2">
        <v>0.77300000000000002</v>
      </c>
      <c r="E29" s="2">
        <v>1.7130000000000001</v>
      </c>
      <c r="F29" s="2">
        <v>1.21</v>
      </c>
      <c r="G29" s="2"/>
      <c r="H29" s="2">
        <v>11.917999999999999</v>
      </c>
    </row>
    <row r="30" spans="1:8" x14ac:dyDescent="0.25">
      <c r="A30" t="s">
        <v>119</v>
      </c>
      <c r="B30" s="2">
        <v>9934</v>
      </c>
      <c r="C30" s="2">
        <v>3.2000000000000001E-2</v>
      </c>
      <c r="D30" s="2">
        <v>9.0999999999999998E-2</v>
      </c>
      <c r="E30" s="2">
        <v>0.504</v>
      </c>
      <c r="F30" s="2">
        <v>1.681</v>
      </c>
      <c r="G30" s="2"/>
      <c r="H30" s="2">
        <v>11.845000000000001</v>
      </c>
    </row>
    <row r="31" spans="1:8" x14ac:dyDescent="0.25">
      <c r="A31" t="s">
        <v>119</v>
      </c>
      <c r="B31" s="2">
        <v>9414</v>
      </c>
      <c r="C31" s="2">
        <v>0.17100000000000001</v>
      </c>
      <c r="D31" s="2">
        <v>0.26500000000000001</v>
      </c>
      <c r="E31" s="2">
        <v>0.36199999999999999</v>
      </c>
      <c r="F31" s="2">
        <v>0.49099999999999999</v>
      </c>
      <c r="G31" s="2"/>
      <c r="H31" s="2"/>
    </row>
    <row r="32" spans="1:8" x14ac:dyDescent="0.25">
      <c r="A32" t="s">
        <v>119</v>
      </c>
      <c r="B32" s="2">
        <v>2877</v>
      </c>
      <c r="C32" s="2">
        <v>0.42599999999999999</v>
      </c>
      <c r="D32" s="2">
        <v>0.36799999999999999</v>
      </c>
      <c r="E32" s="2">
        <v>0.41199999999999998</v>
      </c>
      <c r="F32" s="2">
        <v>0.51200000000000001</v>
      </c>
      <c r="G32" s="2">
        <v>0.46600000000000003</v>
      </c>
      <c r="H32" s="2"/>
    </row>
    <row r="33" spans="1:8" x14ac:dyDescent="0.25">
      <c r="A33" t="s">
        <v>119</v>
      </c>
      <c r="B33" s="2">
        <v>2880</v>
      </c>
      <c r="C33" s="2">
        <v>0.29899999999999999</v>
      </c>
      <c r="D33" s="2">
        <v>0.26800000000000002</v>
      </c>
      <c r="E33" s="2">
        <v>0.20799999999999999</v>
      </c>
      <c r="F33" s="2">
        <v>0.55000000000000004</v>
      </c>
      <c r="G33" s="2">
        <v>1.625</v>
      </c>
      <c r="H33" s="2">
        <v>1.694</v>
      </c>
    </row>
    <row r="34" spans="1:8" x14ac:dyDescent="0.25">
      <c r="A34" t="s">
        <v>120</v>
      </c>
      <c r="B34" s="2">
        <v>9938</v>
      </c>
      <c r="C34" s="2">
        <v>6.4000000000000001E-2</v>
      </c>
      <c r="D34" s="2">
        <v>0.17699999999999999</v>
      </c>
      <c r="E34" s="2"/>
      <c r="F34" s="2">
        <v>0.40799999999999997</v>
      </c>
      <c r="G34" s="2">
        <v>0.93200000000000005</v>
      </c>
      <c r="H34" s="2">
        <v>3.0219999999999998</v>
      </c>
    </row>
    <row r="35" spans="1:8" x14ac:dyDescent="0.25">
      <c r="A35" t="s">
        <v>120</v>
      </c>
      <c r="B35" s="2">
        <v>2820</v>
      </c>
      <c r="C35" s="2">
        <v>9.7000000000000003E-2</v>
      </c>
      <c r="D35" s="2">
        <v>9.9000000000000005E-2</v>
      </c>
      <c r="E35" s="2">
        <v>0.124</v>
      </c>
      <c r="F35" s="2">
        <v>0.161</v>
      </c>
      <c r="G35" s="2">
        <v>0.58299999999999996</v>
      </c>
      <c r="H35" s="2">
        <v>0.80300000000000005</v>
      </c>
    </row>
    <row r="36" spans="1:8" x14ac:dyDescent="0.25">
      <c r="A36" t="s">
        <v>120</v>
      </c>
      <c r="B36" s="2">
        <v>2821</v>
      </c>
      <c r="C36" s="2">
        <v>0.111</v>
      </c>
      <c r="D36" s="2">
        <v>0.19</v>
      </c>
      <c r="E36" s="2">
        <v>1.361</v>
      </c>
      <c r="F36" s="2">
        <v>3.13</v>
      </c>
      <c r="G36" s="2">
        <v>6.8</v>
      </c>
      <c r="H36" s="2">
        <v>4.1260000000000003</v>
      </c>
    </row>
    <row r="37" spans="1:8" x14ac:dyDescent="0.25">
      <c r="A37" t="s">
        <v>120</v>
      </c>
      <c r="B37" s="2">
        <v>2890</v>
      </c>
      <c r="C37" s="2">
        <v>0.21099999999999999</v>
      </c>
      <c r="D37" s="2">
        <v>0.48399999999999999</v>
      </c>
      <c r="E37" s="2">
        <v>2.508</v>
      </c>
      <c r="F37" s="2">
        <v>8.6140000000000008</v>
      </c>
      <c r="G37" s="2">
        <v>13.39</v>
      </c>
      <c r="H37" s="2">
        <v>3.242</v>
      </c>
    </row>
    <row r="38" spans="1:8" x14ac:dyDescent="0.25">
      <c r="A38" t="s">
        <v>120</v>
      </c>
      <c r="B38" s="2">
        <v>3012</v>
      </c>
      <c r="C38" s="2">
        <v>0.24299999999999999</v>
      </c>
      <c r="D38" s="2">
        <v>0.31</v>
      </c>
      <c r="E38" s="2">
        <v>0.32800000000000001</v>
      </c>
      <c r="F38" s="2">
        <v>0.34200000000000003</v>
      </c>
      <c r="G38" s="2"/>
      <c r="H3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75"/>
  <sheetViews>
    <sheetView workbookViewId="0">
      <selection activeCell="G35" sqref="G35"/>
    </sheetView>
  </sheetViews>
  <sheetFormatPr defaultRowHeight="15" x14ac:dyDescent="0.25"/>
  <sheetData>
    <row r="2" spans="1:37" x14ac:dyDescent="0.25">
      <c r="E2" t="s">
        <v>107</v>
      </c>
      <c r="N2" t="s">
        <v>108</v>
      </c>
      <c r="W2" t="s">
        <v>109</v>
      </c>
      <c r="AF2" t="s">
        <v>110</v>
      </c>
    </row>
    <row r="3" spans="1:37" x14ac:dyDescent="0.25">
      <c r="C3" t="s">
        <v>0</v>
      </c>
      <c r="D3" t="s">
        <v>1</v>
      </c>
      <c r="E3" t="s">
        <v>111</v>
      </c>
      <c r="F3" t="s">
        <v>112</v>
      </c>
      <c r="G3" t="s">
        <v>113</v>
      </c>
      <c r="H3" t="s">
        <v>114</v>
      </c>
      <c r="I3" t="s">
        <v>115</v>
      </c>
      <c r="J3" t="s">
        <v>116</v>
      </c>
      <c r="L3" t="s">
        <v>0</v>
      </c>
      <c r="M3" t="s">
        <v>1</v>
      </c>
      <c r="N3" t="s">
        <v>111</v>
      </c>
      <c r="O3" t="s">
        <v>112</v>
      </c>
      <c r="P3" t="s">
        <v>113</v>
      </c>
      <c r="Q3" t="s">
        <v>114</v>
      </c>
      <c r="R3" t="s">
        <v>115</v>
      </c>
      <c r="S3" t="s">
        <v>117</v>
      </c>
      <c r="U3" t="s">
        <v>0</v>
      </c>
      <c r="V3" t="s">
        <v>1</v>
      </c>
      <c r="W3" t="s">
        <v>111</v>
      </c>
      <c r="X3" t="s">
        <v>112</v>
      </c>
      <c r="Y3" t="s">
        <v>113</v>
      </c>
      <c r="Z3" t="s">
        <v>114</v>
      </c>
      <c r="AA3" t="s">
        <v>115</v>
      </c>
      <c r="AB3" t="s">
        <v>117</v>
      </c>
      <c r="AD3" t="s">
        <v>0</v>
      </c>
      <c r="AE3" t="s">
        <v>1</v>
      </c>
      <c r="AF3" t="s">
        <v>111</v>
      </c>
      <c r="AG3" t="s">
        <v>112</v>
      </c>
      <c r="AH3" t="s">
        <v>113</v>
      </c>
      <c r="AI3" t="s">
        <v>114</v>
      </c>
      <c r="AJ3" t="s">
        <v>115</v>
      </c>
      <c r="AK3" t="s">
        <v>117</v>
      </c>
    </row>
    <row r="4" spans="1:37" x14ac:dyDescent="0.25">
      <c r="A4" t="s">
        <v>118</v>
      </c>
      <c r="B4">
        <v>2878</v>
      </c>
      <c r="C4">
        <v>0.35</v>
      </c>
      <c r="D4">
        <v>0.37</v>
      </c>
      <c r="E4">
        <v>0.36</v>
      </c>
      <c r="F4">
        <v>0.35</v>
      </c>
      <c r="G4">
        <v>0.4</v>
      </c>
      <c r="H4">
        <v>0.27</v>
      </c>
      <c r="I4">
        <v>0.31</v>
      </c>
      <c r="J4">
        <v>0.17</v>
      </c>
      <c r="L4">
        <v>0.05</v>
      </c>
      <c r="M4">
        <v>0.08</v>
      </c>
      <c r="N4">
        <v>0.09</v>
      </c>
      <c r="O4">
        <v>0.1</v>
      </c>
      <c r="P4">
        <v>0.14000000000000001</v>
      </c>
      <c r="Q4">
        <v>0.18</v>
      </c>
      <c r="R4">
        <v>0.21</v>
      </c>
      <c r="S4">
        <v>0.17</v>
      </c>
      <c r="U4">
        <v>0.13</v>
      </c>
      <c r="V4">
        <v>0.12</v>
      </c>
      <c r="W4">
        <v>0.12</v>
      </c>
      <c r="X4">
        <v>0.12</v>
      </c>
      <c r="Y4">
        <v>0.14000000000000001</v>
      </c>
      <c r="Z4">
        <v>0.08</v>
      </c>
      <c r="AA4">
        <v>0.11</v>
      </c>
      <c r="AB4">
        <v>7.0000000000000007E-2</v>
      </c>
      <c r="AD4">
        <v>7.0000000000000007E-2</v>
      </c>
      <c r="AE4">
        <v>0.06</v>
      </c>
      <c r="AF4">
        <v>0.08</v>
      </c>
      <c r="AG4">
        <v>7.0000000000000007E-2</v>
      </c>
      <c r="AH4">
        <v>0.09</v>
      </c>
      <c r="AI4">
        <v>0.05</v>
      </c>
      <c r="AJ4">
        <v>7.0000000000000007E-2</v>
      </c>
      <c r="AK4">
        <v>0</v>
      </c>
    </row>
    <row r="5" spans="1:37" x14ac:dyDescent="0.25">
      <c r="A5" t="s">
        <v>118</v>
      </c>
      <c r="B5">
        <v>2984</v>
      </c>
      <c r="C5">
        <v>0.27</v>
      </c>
      <c r="D5">
        <v>0.46</v>
      </c>
      <c r="E5">
        <v>0.41</v>
      </c>
      <c r="F5">
        <v>0.34</v>
      </c>
      <c r="G5">
        <v>0.33</v>
      </c>
      <c r="H5">
        <v>0.31</v>
      </c>
      <c r="I5">
        <v>0.3</v>
      </c>
      <c r="J5">
        <v>0.15</v>
      </c>
      <c r="L5">
        <v>0.04</v>
      </c>
      <c r="M5">
        <v>0.06</v>
      </c>
      <c r="N5">
        <v>0.08</v>
      </c>
      <c r="O5">
        <v>0.09</v>
      </c>
      <c r="P5">
        <v>0.1</v>
      </c>
      <c r="Q5">
        <v>0.15</v>
      </c>
      <c r="R5">
        <v>0.19</v>
      </c>
      <c r="S5">
        <v>0.11</v>
      </c>
      <c r="U5">
        <v>0.08</v>
      </c>
      <c r="V5">
        <v>0.09</v>
      </c>
      <c r="W5">
        <v>0.08</v>
      </c>
      <c r="X5">
        <v>0.08</v>
      </c>
      <c r="Y5">
        <v>0.08</v>
      </c>
      <c r="Z5">
        <v>7.0000000000000007E-2</v>
      </c>
      <c r="AA5">
        <v>7.0000000000000007E-2</v>
      </c>
      <c r="AB5">
        <v>0.05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118</v>
      </c>
      <c r="B6">
        <v>7654</v>
      </c>
    </row>
    <row r="7" spans="1:37" x14ac:dyDescent="0.25">
      <c r="A7" t="s">
        <v>118</v>
      </c>
      <c r="B7">
        <v>9520</v>
      </c>
      <c r="C7">
        <v>0.28999999999999998</v>
      </c>
      <c r="D7">
        <v>0.26</v>
      </c>
      <c r="E7">
        <v>0.1</v>
      </c>
      <c r="F7">
        <v>0.06</v>
      </c>
      <c r="G7">
        <v>0.22</v>
      </c>
      <c r="H7">
        <v>0.14000000000000001</v>
      </c>
      <c r="I7">
        <v>0.1</v>
      </c>
      <c r="J7">
        <v>0.1</v>
      </c>
      <c r="L7">
        <v>0.03</v>
      </c>
      <c r="M7">
        <v>0.03</v>
      </c>
      <c r="N7">
        <v>0.06</v>
      </c>
      <c r="O7">
        <v>0.08</v>
      </c>
      <c r="P7">
        <v>0.09</v>
      </c>
      <c r="Q7">
        <v>0.26</v>
      </c>
      <c r="R7">
        <v>0.22</v>
      </c>
      <c r="S7">
        <v>0.24</v>
      </c>
      <c r="U7">
        <v>0.08</v>
      </c>
      <c r="V7">
        <v>0.06</v>
      </c>
      <c r="W7">
        <v>0.08</v>
      </c>
      <c r="X7">
        <v>0.08</v>
      </c>
      <c r="Y7">
        <v>0.04</v>
      </c>
      <c r="Z7">
        <v>0.15</v>
      </c>
      <c r="AA7">
        <v>7.0000000000000007E-2</v>
      </c>
      <c r="AB7">
        <v>7.0000000000000007E-2</v>
      </c>
      <c r="AD7">
        <v>0.04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118</v>
      </c>
      <c r="B8">
        <v>9920</v>
      </c>
      <c r="C8">
        <v>0.42</v>
      </c>
      <c r="D8">
        <v>0.24</v>
      </c>
      <c r="E8">
        <v>0.36</v>
      </c>
      <c r="F8">
        <v>0.36</v>
      </c>
      <c r="G8">
        <v>0.42</v>
      </c>
      <c r="H8">
        <v>0.12</v>
      </c>
      <c r="I8">
        <v>0.13</v>
      </c>
      <c r="J8">
        <v>0.14000000000000001</v>
      </c>
      <c r="L8">
        <v>0.04</v>
      </c>
      <c r="M8">
        <v>0.05</v>
      </c>
      <c r="N8">
        <v>0.12</v>
      </c>
      <c r="O8">
        <v>0.13</v>
      </c>
      <c r="P8">
        <v>0.08</v>
      </c>
      <c r="Q8">
        <v>0.08</v>
      </c>
      <c r="R8">
        <v>0.11</v>
      </c>
      <c r="S8">
        <v>0.11</v>
      </c>
      <c r="U8">
        <v>0.09</v>
      </c>
      <c r="V8">
        <v>0.04</v>
      </c>
      <c r="W8">
        <v>0.14000000000000001</v>
      </c>
      <c r="X8">
        <v>0.14000000000000001</v>
      </c>
      <c r="Y8">
        <v>0.08</v>
      </c>
      <c r="Z8">
        <v>7.0000000000000007E-2</v>
      </c>
      <c r="AA8">
        <v>0.08</v>
      </c>
      <c r="AB8">
        <v>0.03</v>
      </c>
      <c r="AD8">
        <v>0.15</v>
      </c>
      <c r="AE8">
        <v>0</v>
      </c>
      <c r="AF8">
        <v>0.32</v>
      </c>
      <c r="AG8">
        <v>0.33</v>
      </c>
      <c r="AH8">
        <v>0.03</v>
      </c>
      <c r="AI8">
        <v>0.1</v>
      </c>
      <c r="AJ8">
        <v>0</v>
      </c>
      <c r="AK8">
        <v>0</v>
      </c>
    </row>
    <row r="9" spans="1:37" x14ac:dyDescent="0.25">
      <c r="B9" t="s">
        <v>8</v>
      </c>
      <c r="C9" s="15">
        <v>0.33249999999999996</v>
      </c>
      <c r="D9" s="15">
        <v>0.33250000000000002</v>
      </c>
      <c r="E9" s="15">
        <v>0.3075</v>
      </c>
      <c r="F9" s="15">
        <v>0.27749999999999997</v>
      </c>
      <c r="G9" s="15">
        <v>0.34249999999999997</v>
      </c>
      <c r="H9" s="15">
        <v>0.21000000000000002</v>
      </c>
      <c r="I9" s="15">
        <v>0.21</v>
      </c>
      <c r="J9" s="15">
        <v>0.14000000000000001</v>
      </c>
      <c r="K9" s="15"/>
      <c r="L9" s="15">
        <v>0.04</v>
      </c>
      <c r="M9" s="15">
        <v>5.5000000000000007E-2</v>
      </c>
      <c r="N9" s="15">
        <v>8.7499999999999994E-2</v>
      </c>
      <c r="O9" s="15">
        <v>0.1</v>
      </c>
      <c r="P9" s="15">
        <v>0.10250000000000001</v>
      </c>
      <c r="Q9" s="15">
        <v>0.16749999999999998</v>
      </c>
      <c r="R9" s="15">
        <v>0.1825</v>
      </c>
      <c r="S9" s="15">
        <v>0.1575</v>
      </c>
      <c r="T9" s="15"/>
      <c r="U9" s="15">
        <v>9.5000000000000001E-2</v>
      </c>
      <c r="V9" s="15">
        <v>7.7499999999999999E-2</v>
      </c>
      <c r="W9" s="15">
        <v>0.10500000000000001</v>
      </c>
      <c r="X9" s="15">
        <v>0.10500000000000001</v>
      </c>
      <c r="Y9" s="15">
        <v>8.5000000000000006E-2</v>
      </c>
      <c r="Z9" s="15">
        <v>9.2500000000000013E-2</v>
      </c>
      <c r="AA9" s="15">
        <v>8.2500000000000004E-2</v>
      </c>
      <c r="AB9" s="15">
        <v>5.5E-2</v>
      </c>
      <c r="AC9" s="15"/>
      <c r="AD9" s="15">
        <v>6.5000000000000002E-2</v>
      </c>
      <c r="AE9" s="15">
        <v>1.4999999999999999E-2</v>
      </c>
      <c r="AF9" s="15">
        <v>0.1</v>
      </c>
      <c r="AG9" s="15">
        <v>0.1</v>
      </c>
      <c r="AH9" s="15">
        <v>0.03</v>
      </c>
      <c r="AI9" s="15">
        <v>3.7500000000000006E-2</v>
      </c>
      <c r="AJ9" s="15">
        <v>1.7500000000000002E-2</v>
      </c>
      <c r="AK9" s="15">
        <v>0</v>
      </c>
    </row>
    <row r="10" spans="1:37" x14ac:dyDescent="0.25">
      <c r="B10" t="s">
        <v>9</v>
      </c>
      <c r="C10" s="15">
        <v>6.751543033509709E-2</v>
      </c>
      <c r="D10" s="15">
        <v>0.10242883708539631</v>
      </c>
      <c r="E10" s="15">
        <v>0.14032699906527846</v>
      </c>
      <c r="F10" s="15">
        <v>0.14522970311429639</v>
      </c>
      <c r="G10" s="15">
        <v>9.0323492698928337E-2</v>
      </c>
      <c r="H10" s="15">
        <v>9.4162979278836864E-2</v>
      </c>
      <c r="I10" s="15">
        <v>0.11045361017187265</v>
      </c>
      <c r="J10" s="15">
        <v>2.943920288775944E-2</v>
      </c>
      <c r="K10" s="15"/>
      <c r="L10" s="15">
        <v>8.1649658092772526E-3</v>
      </c>
      <c r="M10" s="15">
        <v>2.0816659994661306E-2</v>
      </c>
      <c r="N10" s="15">
        <v>2.5000000000000036E-2</v>
      </c>
      <c r="O10" s="15">
        <v>2.1602468994692856E-2</v>
      </c>
      <c r="P10" s="15">
        <v>2.6299556396765837E-2</v>
      </c>
      <c r="Q10" s="15">
        <v>7.4554230821150161E-2</v>
      </c>
      <c r="R10" s="15">
        <v>4.9916597106239823E-2</v>
      </c>
      <c r="S10" s="15">
        <v>6.1846584384264908E-2</v>
      </c>
      <c r="T10" s="15"/>
      <c r="U10" s="15">
        <v>2.3804761428476168E-2</v>
      </c>
      <c r="V10" s="15">
        <v>3.4999999999999989E-2</v>
      </c>
      <c r="W10" s="15">
        <v>2.9999999999999968E-2</v>
      </c>
      <c r="X10" s="15">
        <v>2.9999999999999968E-2</v>
      </c>
      <c r="Y10" s="15">
        <v>4.1231056256176596E-2</v>
      </c>
      <c r="Z10" s="15">
        <v>3.8622100754188163E-2</v>
      </c>
      <c r="AA10" s="15">
        <v>1.8929694486000907E-2</v>
      </c>
      <c r="AB10" s="15">
        <v>1.9148542155126781E-2</v>
      </c>
      <c r="AC10" s="15"/>
      <c r="AD10" s="15">
        <v>6.350852961085883E-2</v>
      </c>
      <c r="AE10" s="15">
        <v>3.0000000000000002E-2</v>
      </c>
      <c r="AF10" s="15">
        <v>0.15143755588800731</v>
      </c>
      <c r="AG10" s="15">
        <v>0.15684387141358122</v>
      </c>
      <c r="AH10" s="15">
        <v>4.2426406871192847E-2</v>
      </c>
      <c r="AI10" s="15">
        <v>4.7871355387816908E-2</v>
      </c>
      <c r="AJ10" s="15">
        <v>3.5000000000000003E-2</v>
      </c>
      <c r="AK10" s="15">
        <v>0</v>
      </c>
    </row>
    <row r="11" spans="1:37" x14ac:dyDescent="0.25">
      <c r="B11" t="s">
        <v>10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</row>
    <row r="12" spans="1:37" x14ac:dyDescent="0.25">
      <c r="B12" t="s">
        <v>11</v>
      </c>
      <c r="C12" s="15">
        <v>2</v>
      </c>
      <c r="D12" s="15">
        <v>2</v>
      </c>
      <c r="E12" s="15">
        <v>2</v>
      </c>
      <c r="F12" s="15">
        <v>2</v>
      </c>
      <c r="G12" s="15">
        <v>2</v>
      </c>
      <c r="H12" s="15">
        <v>2</v>
      </c>
      <c r="I12" s="15">
        <v>2</v>
      </c>
      <c r="J12" s="15">
        <v>2</v>
      </c>
      <c r="K12" s="15"/>
      <c r="L12" s="15">
        <v>2</v>
      </c>
      <c r="M12" s="15">
        <v>2</v>
      </c>
      <c r="N12" s="15">
        <v>2</v>
      </c>
      <c r="O12" s="15">
        <v>2</v>
      </c>
      <c r="P12" s="15">
        <v>2</v>
      </c>
      <c r="Q12" s="15">
        <v>2</v>
      </c>
      <c r="R12" s="15">
        <v>2</v>
      </c>
      <c r="S12" s="15">
        <v>2</v>
      </c>
      <c r="T12" s="15"/>
      <c r="U12" s="15">
        <v>2</v>
      </c>
      <c r="V12" s="15">
        <v>2</v>
      </c>
      <c r="W12" s="15">
        <v>2</v>
      </c>
      <c r="X12" s="15">
        <v>2</v>
      </c>
      <c r="Y12" s="15">
        <v>2</v>
      </c>
      <c r="Z12" s="15">
        <v>2</v>
      </c>
      <c r="AA12" s="15">
        <v>2</v>
      </c>
      <c r="AB12" s="15">
        <v>2</v>
      </c>
      <c r="AC12" s="15"/>
      <c r="AD12" s="15">
        <v>2</v>
      </c>
      <c r="AE12" s="15">
        <v>2</v>
      </c>
      <c r="AF12" s="15">
        <v>2</v>
      </c>
      <c r="AG12" s="15">
        <v>2</v>
      </c>
      <c r="AH12" s="15">
        <v>2</v>
      </c>
      <c r="AI12" s="15">
        <v>2</v>
      </c>
      <c r="AJ12" s="15">
        <v>2</v>
      </c>
      <c r="AK12" s="15">
        <v>2</v>
      </c>
    </row>
    <row r="13" spans="1:37" x14ac:dyDescent="0.25">
      <c r="B13" t="s">
        <v>12</v>
      </c>
      <c r="C13" s="15">
        <v>3.3757715167548545E-2</v>
      </c>
      <c r="D13" s="15">
        <v>5.1214418542698155E-2</v>
      </c>
      <c r="E13" s="15">
        <v>7.0163499532639229E-2</v>
      </c>
      <c r="F13" s="15">
        <v>7.2614851557148197E-2</v>
      </c>
      <c r="G13" s="15">
        <v>4.5161746349464169E-2</v>
      </c>
      <c r="H13" s="15">
        <v>4.7081489639418432E-2</v>
      </c>
      <c r="I13" s="15">
        <v>5.5226805085936324E-2</v>
      </c>
      <c r="J13" s="15">
        <v>1.471960144387972E-2</v>
      </c>
      <c r="K13" s="15"/>
      <c r="L13" s="15">
        <v>4.0824829046386263E-3</v>
      </c>
      <c r="M13" s="15">
        <v>1.0408329997330653E-2</v>
      </c>
      <c r="N13" s="15">
        <v>1.2500000000000018E-2</v>
      </c>
      <c r="O13" s="15">
        <v>1.0801234497346428E-2</v>
      </c>
      <c r="P13" s="15">
        <v>1.3149778198382919E-2</v>
      </c>
      <c r="Q13" s="15">
        <v>3.727711541057508E-2</v>
      </c>
      <c r="R13" s="15">
        <v>2.4958298553119911E-2</v>
      </c>
      <c r="S13" s="15">
        <v>3.0923292192132454E-2</v>
      </c>
      <c r="T13" s="15"/>
      <c r="U13" s="15">
        <v>1.1902380714238084E-2</v>
      </c>
      <c r="V13" s="15">
        <v>1.7499999999999995E-2</v>
      </c>
      <c r="W13" s="15">
        <v>1.4999999999999984E-2</v>
      </c>
      <c r="X13" s="15">
        <v>1.4999999999999984E-2</v>
      </c>
      <c r="Y13" s="15">
        <v>2.0615528128088298E-2</v>
      </c>
      <c r="Z13" s="15">
        <v>1.9311050377094081E-2</v>
      </c>
      <c r="AA13" s="15">
        <v>9.4648472430004533E-3</v>
      </c>
      <c r="AB13" s="15">
        <v>9.5742710775633903E-3</v>
      </c>
      <c r="AC13" s="15"/>
      <c r="AD13" s="15">
        <v>3.1754264805429415E-2</v>
      </c>
      <c r="AE13" s="15">
        <v>1.5000000000000001E-2</v>
      </c>
      <c r="AF13" s="15">
        <v>7.5718777944003654E-2</v>
      </c>
      <c r="AG13" s="15">
        <v>7.842193570679061E-2</v>
      </c>
      <c r="AH13" s="15">
        <v>2.1213203435596423E-2</v>
      </c>
      <c r="AI13" s="15">
        <v>2.3935677693908454E-2</v>
      </c>
      <c r="AJ13" s="15">
        <v>1.7500000000000002E-2</v>
      </c>
      <c r="AK13" s="15">
        <v>0</v>
      </c>
    </row>
    <row r="15" spans="1:37" x14ac:dyDescent="0.25">
      <c r="A15" t="s">
        <v>119</v>
      </c>
      <c r="B15">
        <v>2877</v>
      </c>
      <c r="C15">
        <v>0.44</v>
      </c>
      <c r="D15">
        <v>0.39</v>
      </c>
      <c r="E15">
        <v>0.21</v>
      </c>
      <c r="F15">
        <v>0.26</v>
      </c>
      <c r="G15">
        <v>0.38</v>
      </c>
      <c r="H15">
        <v>0.23</v>
      </c>
      <c r="I15">
        <v>0.33</v>
      </c>
      <c r="L15">
        <v>0.04</v>
      </c>
      <c r="M15">
        <v>0.04</v>
      </c>
      <c r="N15">
        <v>7.0000000000000007E-2</v>
      </c>
      <c r="O15">
        <v>7.0000000000000007E-2</v>
      </c>
      <c r="P15">
        <v>0.04</v>
      </c>
      <c r="Q15">
        <v>7.0000000000000007E-2</v>
      </c>
      <c r="R15">
        <v>0.04</v>
      </c>
      <c r="U15">
        <v>0</v>
      </c>
      <c r="V15">
        <v>0</v>
      </c>
      <c r="W15">
        <v>0.1</v>
      </c>
      <c r="X15">
        <v>0.11</v>
      </c>
      <c r="Y15">
        <v>0</v>
      </c>
      <c r="Z15">
        <v>0.12</v>
      </c>
      <c r="AA15">
        <v>0.25</v>
      </c>
      <c r="AD15">
        <v>0</v>
      </c>
      <c r="AE15">
        <v>0</v>
      </c>
      <c r="AF15">
        <v>0.15</v>
      </c>
      <c r="AG15">
        <v>0.18</v>
      </c>
      <c r="AH15">
        <v>0</v>
      </c>
      <c r="AI15">
        <v>0.17</v>
      </c>
      <c r="AJ15">
        <v>0.56999999999999995</v>
      </c>
    </row>
    <row r="16" spans="1:37" x14ac:dyDescent="0.25">
      <c r="A16" t="s">
        <v>119</v>
      </c>
      <c r="B16">
        <v>2880</v>
      </c>
      <c r="C16">
        <v>0.82</v>
      </c>
      <c r="D16">
        <v>0.36</v>
      </c>
      <c r="E16">
        <v>0.32</v>
      </c>
      <c r="F16">
        <v>0.31</v>
      </c>
      <c r="G16">
        <v>0.2</v>
      </c>
      <c r="H16">
        <v>0.41</v>
      </c>
      <c r="I16">
        <v>0.37</v>
      </c>
      <c r="J16">
        <v>0.45</v>
      </c>
      <c r="L16">
        <v>0.12</v>
      </c>
      <c r="M16">
        <v>0.08</v>
      </c>
      <c r="N16">
        <v>0.09</v>
      </c>
      <c r="O16">
        <v>0.11</v>
      </c>
      <c r="P16">
        <v>0.12</v>
      </c>
      <c r="Q16">
        <v>0.15</v>
      </c>
      <c r="R16">
        <v>0.25</v>
      </c>
      <c r="S16">
        <v>0.36</v>
      </c>
      <c r="U16">
        <v>0.17</v>
      </c>
      <c r="V16">
        <v>0.06</v>
      </c>
      <c r="W16">
        <v>0.05</v>
      </c>
      <c r="X16">
        <v>0.04</v>
      </c>
      <c r="Y16">
        <v>0</v>
      </c>
      <c r="Z16">
        <v>0.06</v>
      </c>
      <c r="AA16">
        <v>0.04</v>
      </c>
      <c r="AB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119</v>
      </c>
      <c r="B17">
        <v>9414</v>
      </c>
      <c r="C17">
        <v>0.12</v>
      </c>
      <c r="D17">
        <v>0.22</v>
      </c>
      <c r="E17">
        <v>0.1</v>
      </c>
      <c r="F17">
        <v>0.16</v>
      </c>
      <c r="L17">
        <v>0</v>
      </c>
      <c r="M17">
        <v>0.04</v>
      </c>
      <c r="N17">
        <v>0</v>
      </c>
      <c r="O17">
        <v>0.05</v>
      </c>
      <c r="U17">
        <v>0.05</v>
      </c>
      <c r="V17">
        <v>0.08</v>
      </c>
      <c r="W17">
        <v>0.03</v>
      </c>
      <c r="X17">
        <v>0.06</v>
      </c>
      <c r="AD17">
        <v>0</v>
      </c>
      <c r="AE17">
        <v>0.02</v>
      </c>
      <c r="AF17">
        <v>0</v>
      </c>
      <c r="AG17">
        <v>0</v>
      </c>
    </row>
    <row r="18" spans="1:37" x14ac:dyDescent="0.25">
      <c r="A18" t="s">
        <v>119</v>
      </c>
      <c r="B18">
        <v>9913</v>
      </c>
      <c r="C18">
        <v>0.59</v>
      </c>
      <c r="D18">
        <v>0.37</v>
      </c>
      <c r="E18">
        <v>0.2</v>
      </c>
      <c r="F18">
        <v>0.21</v>
      </c>
      <c r="G18">
        <v>0.13</v>
      </c>
      <c r="H18">
        <v>0.21</v>
      </c>
      <c r="J18">
        <v>0.16</v>
      </c>
      <c r="L18">
        <v>0.09</v>
      </c>
      <c r="M18">
        <v>0.08</v>
      </c>
      <c r="N18">
        <v>0.05</v>
      </c>
      <c r="O18">
        <v>0.06</v>
      </c>
      <c r="P18">
        <v>0.28000000000000003</v>
      </c>
      <c r="Q18">
        <v>0.12</v>
      </c>
      <c r="S18">
        <v>0.34</v>
      </c>
      <c r="U18">
        <v>0.14000000000000001</v>
      </c>
      <c r="V18">
        <v>0.1</v>
      </c>
      <c r="W18">
        <v>7.0000000000000007E-2</v>
      </c>
      <c r="X18">
        <v>7.0000000000000007E-2</v>
      </c>
      <c r="Y18">
        <v>0.04</v>
      </c>
      <c r="Z18">
        <v>0.09</v>
      </c>
      <c r="AB18">
        <v>0.08</v>
      </c>
      <c r="AD18">
        <v>0.16</v>
      </c>
      <c r="AE18">
        <v>0.11</v>
      </c>
      <c r="AF18">
        <v>0.1</v>
      </c>
      <c r="AG18">
        <v>0.09</v>
      </c>
      <c r="AH18">
        <v>0.06</v>
      </c>
      <c r="AI18">
        <v>0.2</v>
      </c>
      <c r="AK18">
        <v>0.17</v>
      </c>
    </row>
    <row r="19" spans="1:37" x14ac:dyDescent="0.25">
      <c r="A19" t="s">
        <v>119</v>
      </c>
      <c r="B19">
        <v>9934</v>
      </c>
      <c r="C19">
        <v>0.34</v>
      </c>
      <c r="D19">
        <v>0.46</v>
      </c>
      <c r="E19">
        <v>0.34</v>
      </c>
      <c r="F19">
        <v>0.22</v>
      </c>
      <c r="J19">
        <v>0.12</v>
      </c>
      <c r="L19">
        <v>0.04</v>
      </c>
      <c r="M19">
        <v>0.1</v>
      </c>
      <c r="N19">
        <v>0.09</v>
      </c>
      <c r="O19">
        <v>0.11</v>
      </c>
      <c r="S19">
        <v>0.28999999999999998</v>
      </c>
      <c r="U19">
        <v>0.1</v>
      </c>
      <c r="V19">
        <v>0.12</v>
      </c>
      <c r="W19">
        <v>0.08</v>
      </c>
      <c r="X19">
        <v>0.05</v>
      </c>
      <c r="AB19">
        <v>0</v>
      </c>
      <c r="AD19">
        <v>0.11</v>
      </c>
      <c r="AE19">
        <v>0.08</v>
      </c>
      <c r="AF19">
        <v>0.05</v>
      </c>
      <c r="AG19">
        <v>0.03</v>
      </c>
      <c r="AK19">
        <v>0</v>
      </c>
    </row>
    <row r="20" spans="1:37" x14ac:dyDescent="0.25">
      <c r="B20" t="s">
        <v>8</v>
      </c>
      <c r="C20" s="15">
        <v>0.46199999999999991</v>
      </c>
      <c r="D20" s="15">
        <v>0.36</v>
      </c>
      <c r="E20" s="15">
        <v>0.23400000000000004</v>
      </c>
      <c r="F20" s="15">
        <v>0.23200000000000004</v>
      </c>
      <c r="G20" s="15">
        <v>0.23666666666666669</v>
      </c>
      <c r="H20" s="15">
        <v>0.28333333333333333</v>
      </c>
      <c r="I20" s="15">
        <v>0.35</v>
      </c>
      <c r="J20" s="15">
        <v>0.24333333333333332</v>
      </c>
      <c r="K20" s="15"/>
      <c r="L20" s="15">
        <v>5.7999999999999996E-2</v>
      </c>
      <c r="M20" s="15">
        <v>6.7999999999999991E-2</v>
      </c>
      <c r="N20" s="15">
        <v>6.0000000000000012E-2</v>
      </c>
      <c r="O20" s="15">
        <v>7.9999999999999988E-2</v>
      </c>
      <c r="P20" s="15">
        <v>0.1466666666666667</v>
      </c>
      <c r="Q20" s="15">
        <v>0.11333333333333333</v>
      </c>
      <c r="R20" s="15">
        <v>0.14499999999999999</v>
      </c>
      <c r="S20" s="15">
        <v>0.33</v>
      </c>
      <c r="T20" s="15"/>
      <c r="U20" s="15">
        <v>9.2000000000000012E-2</v>
      </c>
      <c r="V20" s="15">
        <v>7.1999999999999995E-2</v>
      </c>
      <c r="W20" s="15">
        <v>6.6000000000000003E-2</v>
      </c>
      <c r="X20" s="15">
        <v>6.6000000000000003E-2</v>
      </c>
      <c r="Y20" s="15">
        <v>1.3333333333333334E-2</v>
      </c>
      <c r="Z20" s="15">
        <v>9.0000000000000011E-2</v>
      </c>
      <c r="AA20" s="15">
        <v>0.14499999999999999</v>
      </c>
      <c r="AB20" s="15">
        <v>2.6666666666666668E-2</v>
      </c>
      <c r="AC20" s="15"/>
      <c r="AD20" s="15">
        <v>5.4000000000000006E-2</v>
      </c>
      <c r="AE20" s="15">
        <v>4.2000000000000003E-2</v>
      </c>
      <c r="AF20" s="15">
        <v>0.06</v>
      </c>
      <c r="AG20" s="15">
        <v>6.0000000000000012E-2</v>
      </c>
      <c r="AH20" s="15">
        <v>0.02</v>
      </c>
      <c r="AI20" s="15">
        <v>0.12333333333333334</v>
      </c>
      <c r="AJ20" s="15">
        <v>0.28499999999999998</v>
      </c>
      <c r="AK20" s="15">
        <v>5.6666666666666671E-2</v>
      </c>
    </row>
    <row r="21" spans="1:37" x14ac:dyDescent="0.25">
      <c r="B21" t="s">
        <v>9</v>
      </c>
      <c r="C21" s="15">
        <v>0.26309694030908087</v>
      </c>
      <c r="D21" s="15">
        <v>8.7464278422679606E-2</v>
      </c>
      <c r="E21" s="15">
        <v>9.7877474425937208E-2</v>
      </c>
      <c r="F21" s="15">
        <v>5.6302753041036921E-2</v>
      </c>
      <c r="G21" s="15">
        <v>0.12897028081435397</v>
      </c>
      <c r="H21" s="15">
        <v>0.11015141094572196</v>
      </c>
      <c r="I21" s="15"/>
      <c r="J21" s="15"/>
      <c r="K21" s="15"/>
      <c r="L21" s="15">
        <v>4.7116875957558993E-2</v>
      </c>
      <c r="M21" s="15">
        <v>2.6832815729997513E-2</v>
      </c>
      <c r="N21" s="15">
        <v>3.7416573867739403E-2</v>
      </c>
      <c r="O21" s="15">
        <v>2.828427124746194E-2</v>
      </c>
      <c r="P21" s="15">
        <v>0.12220201853215573</v>
      </c>
      <c r="Q21" s="15">
        <v>4.041451884327385E-2</v>
      </c>
      <c r="R21" s="15">
        <v>0.14849242404917501</v>
      </c>
      <c r="S21" s="15">
        <v>3.6055512754639904E-2</v>
      </c>
      <c r="T21" s="15"/>
      <c r="U21" s="15">
        <v>6.8337398253079537E-2</v>
      </c>
      <c r="V21" s="15">
        <v>4.6043457732885359E-2</v>
      </c>
      <c r="W21" s="15">
        <v>2.7018512172212603E-2</v>
      </c>
      <c r="X21" s="15">
        <v>2.7018512172212586E-2</v>
      </c>
      <c r="Y21" s="15">
        <v>2.3094010767585032E-2</v>
      </c>
      <c r="Z21" s="15">
        <v>2.9999999999999968E-2</v>
      </c>
      <c r="AA21" s="15">
        <v>0.14849242404917501</v>
      </c>
      <c r="AB21" s="15">
        <v>4.6188021535170064E-2</v>
      </c>
      <c r="AC21" s="15"/>
      <c r="AD21" s="15">
        <v>7.6026311234992844E-2</v>
      </c>
      <c r="AE21" s="15">
        <v>5.0199601592044528E-2</v>
      </c>
      <c r="AF21" s="15">
        <v>6.5192024052026495E-2</v>
      </c>
      <c r="AG21" s="15">
        <v>7.6485292703891747E-2</v>
      </c>
      <c r="AH21" s="15">
        <v>3.4641016151377546E-2</v>
      </c>
      <c r="AI21" s="15">
        <v>0.10785793124908961</v>
      </c>
      <c r="AJ21" s="15">
        <v>0.40305086527633205</v>
      </c>
      <c r="AK21" s="15">
        <v>9.814954576223639E-2</v>
      </c>
    </row>
    <row r="22" spans="1:37" x14ac:dyDescent="0.25">
      <c r="B22" t="s">
        <v>10</v>
      </c>
      <c r="C22">
        <v>5</v>
      </c>
      <c r="D22">
        <v>5</v>
      </c>
      <c r="E22">
        <v>5</v>
      </c>
      <c r="F22">
        <v>5</v>
      </c>
      <c r="G22">
        <v>3</v>
      </c>
      <c r="H22">
        <v>3</v>
      </c>
      <c r="I22">
        <v>2</v>
      </c>
      <c r="J22">
        <v>3</v>
      </c>
      <c r="L22">
        <v>5</v>
      </c>
      <c r="M22">
        <v>5</v>
      </c>
      <c r="N22">
        <v>5</v>
      </c>
      <c r="O22">
        <v>5</v>
      </c>
      <c r="P22">
        <v>3</v>
      </c>
      <c r="Q22">
        <v>3</v>
      </c>
      <c r="R22">
        <v>2</v>
      </c>
      <c r="S22">
        <v>3</v>
      </c>
      <c r="U22">
        <v>5</v>
      </c>
      <c r="V22">
        <v>5</v>
      </c>
      <c r="W22">
        <v>5</v>
      </c>
      <c r="X22">
        <v>5</v>
      </c>
      <c r="Y22">
        <v>3</v>
      </c>
      <c r="Z22">
        <v>3</v>
      </c>
      <c r="AA22">
        <v>2</v>
      </c>
      <c r="AB22">
        <v>3</v>
      </c>
      <c r="AD22">
        <v>5</v>
      </c>
      <c r="AE22">
        <v>5</v>
      </c>
      <c r="AF22">
        <v>5</v>
      </c>
      <c r="AG22">
        <v>5</v>
      </c>
      <c r="AH22">
        <v>3</v>
      </c>
      <c r="AI22">
        <v>3</v>
      </c>
      <c r="AJ22">
        <v>2</v>
      </c>
      <c r="AK22">
        <v>3</v>
      </c>
    </row>
    <row r="23" spans="1:37" x14ac:dyDescent="0.25">
      <c r="B23" t="s">
        <v>11</v>
      </c>
      <c r="C23" s="15">
        <v>2.2360679774997898</v>
      </c>
      <c r="D23" s="15">
        <v>2.2360679774997898</v>
      </c>
      <c r="E23" s="15">
        <v>2.2360679774997898</v>
      </c>
      <c r="F23" s="15">
        <v>2.2360679774997898</v>
      </c>
      <c r="G23" s="15">
        <v>1.7320508075688772</v>
      </c>
      <c r="H23" s="15">
        <v>1.7320508075688772</v>
      </c>
      <c r="I23" s="15">
        <v>1.4142135623730951</v>
      </c>
      <c r="J23" s="15">
        <v>1.7320508075688772</v>
      </c>
      <c r="K23" s="15"/>
      <c r="L23" s="15">
        <v>2.2360679774997898</v>
      </c>
      <c r="M23" s="15">
        <v>2.2360679774997898</v>
      </c>
      <c r="N23" s="15">
        <v>2.2360679774997898</v>
      </c>
      <c r="O23" s="15">
        <v>2.2360679774997898</v>
      </c>
      <c r="P23" s="15">
        <v>1.7320508075688772</v>
      </c>
      <c r="Q23" s="15">
        <v>1.7320508075688772</v>
      </c>
      <c r="R23" s="15">
        <v>1.4142135623730951</v>
      </c>
      <c r="S23" s="15">
        <v>1.7320508075688772</v>
      </c>
      <c r="T23" s="15"/>
      <c r="U23" s="15">
        <v>2.2360679774997898</v>
      </c>
      <c r="V23" s="15">
        <v>2.2360679774997898</v>
      </c>
      <c r="W23" s="15">
        <v>2.2360679774997898</v>
      </c>
      <c r="X23" s="15">
        <v>2.2360679774997898</v>
      </c>
      <c r="Y23" s="15">
        <v>1.7320508075688772</v>
      </c>
      <c r="Z23" s="15">
        <v>1.7320508075688772</v>
      </c>
      <c r="AA23" s="15">
        <v>1.4142135623730951</v>
      </c>
      <c r="AB23" s="15">
        <v>1.7320508075688772</v>
      </c>
      <c r="AC23" s="15"/>
      <c r="AD23" s="15">
        <v>2.2360679774997898</v>
      </c>
      <c r="AE23" s="15">
        <v>2.2360679774997898</v>
      </c>
      <c r="AF23" s="15">
        <v>2.2360679774997898</v>
      </c>
      <c r="AG23" s="15">
        <v>2.2360679774997898</v>
      </c>
      <c r="AH23" s="15">
        <v>1.7320508075688772</v>
      </c>
      <c r="AI23" s="15">
        <v>1.7320508075688772</v>
      </c>
      <c r="AJ23" s="15">
        <v>1.4142135623730951</v>
      </c>
      <c r="AK23" s="15">
        <v>1.7320508075688772</v>
      </c>
    </row>
    <row r="24" spans="1:37" x14ac:dyDescent="0.25">
      <c r="B24" t="s">
        <v>12</v>
      </c>
      <c r="C24" s="15">
        <v>0.11766052864066187</v>
      </c>
      <c r="D24" s="15">
        <v>3.9115214431215933E-2</v>
      </c>
      <c r="E24" s="15">
        <v>4.3772137256478556E-2</v>
      </c>
      <c r="F24" s="15">
        <v>2.5179356624028312E-2</v>
      </c>
      <c r="G24" s="15">
        <v>7.44610263456289E-2</v>
      </c>
      <c r="H24" s="15">
        <v>6.3595946761129674E-2</v>
      </c>
      <c r="I24" s="15">
        <v>0</v>
      </c>
      <c r="J24" s="15">
        <v>0</v>
      </c>
      <c r="K24" s="15"/>
      <c r="L24" s="15">
        <v>2.1071307505705478E-2</v>
      </c>
      <c r="M24" s="15">
        <v>1.2000000000000016E-2</v>
      </c>
      <c r="N24" s="15">
        <v>1.6733200530681506E-2</v>
      </c>
      <c r="O24" s="15">
        <v>1.2649110640673533E-2</v>
      </c>
      <c r="P24" s="15">
        <v>7.0553368295055749E-2</v>
      </c>
      <c r="Q24" s="15">
        <v>2.3333333333333362E-2</v>
      </c>
      <c r="R24" s="15">
        <v>0.10500000000000001</v>
      </c>
      <c r="S24" s="15">
        <v>2.0816659994661334E-2</v>
      </c>
      <c r="T24" s="15"/>
      <c r="U24" s="15">
        <v>3.0561413579872243E-2</v>
      </c>
      <c r="V24" s="15">
        <v>2.0591260281974003E-2</v>
      </c>
      <c r="W24" s="15">
        <v>1.2083045973594577E-2</v>
      </c>
      <c r="X24" s="15">
        <v>1.2083045973594568E-2</v>
      </c>
      <c r="Y24" s="15">
        <v>1.3333333333333334E-2</v>
      </c>
      <c r="Z24" s="15">
        <v>1.7320508075688756E-2</v>
      </c>
      <c r="AA24" s="15">
        <v>0.10500000000000001</v>
      </c>
      <c r="AB24" s="15">
        <v>2.6666666666666668E-2</v>
      </c>
      <c r="AC24" s="15"/>
      <c r="AD24" s="15">
        <v>3.3999999999999996E-2</v>
      </c>
      <c r="AE24" s="15">
        <v>2.2449944320643647E-2</v>
      </c>
      <c r="AF24" s="15">
        <v>2.9154759474226504E-2</v>
      </c>
      <c r="AG24" s="15">
        <v>3.4205262752974128E-2</v>
      </c>
      <c r="AH24" s="15">
        <v>0.02</v>
      </c>
      <c r="AI24" s="15">
        <v>6.2271805640898042E-2</v>
      </c>
      <c r="AJ24" s="15">
        <v>0.28499999999999998</v>
      </c>
      <c r="AK24" s="15">
        <v>5.6666666666666678E-2</v>
      </c>
    </row>
    <row r="26" spans="1:37" x14ac:dyDescent="0.25">
      <c r="A26" s="15" t="s">
        <v>120</v>
      </c>
      <c r="B26">
        <v>2820</v>
      </c>
      <c r="C26">
        <v>0.71</v>
      </c>
      <c r="D26">
        <v>0.85</v>
      </c>
      <c r="E26">
        <v>0.38</v>
      </c>
      <c r="F26">
        <v>0.26</v>
      </c>
      <c r="G26">
        <v>0.35</v>
      </c>
      <c r="H26">
        <v>0.41</v>
      </c>
      <c r="I26">
        <v>0.17</v>
      </c>
      <c r="J26">
        <v>0.31</v>
      </c>
      <c r="L26">
        <v>0.11</v>
      </c>
      <c r="M26">
        <v>0.13</v>
      </c>
      <c r="N26">
        <v>0.14000000000000001</v>
      </c>
      <c r="O26">
        <v>0.15</v>
      </c>
      <c r="P26">
        <v>0.49</v>
      </c>
      <c r="Q26">
        <v>0.24</v>
      </c>
      <c r="R26">
        <v>0.17</v>
      </c>
      <c r="S26">
        <v>0.09</v>
      </c>
      <c r="U26">
        <v>0.1</v>
      </c>
      <c r="V26">
        <v>0.25</v>
      </c>
      <c r="W26">
        <v>0.18</v>
      </c>
      <c r="X26">
        <v>0.15</v>
      </c>
      <c r="Y26">
        <v>0.16</v>
      </c>
      <c r="Z26">
        <v>0.19</v>
      </c>
      <c r="AA26">
        <v>0.1</v>
      </c>
      <c r="AB26">
        <v>7.0000000000000007E-2</v>
      </c>
      <c r="AD26">
        <v>0.13</v>
      </c>
      <c r="AE26">
        <v>0.22</v>
      </c>
      <c r="AF26">
        <v>0.31</v>
      </c>
      <c r="AG26">
        <v>0.27</v>
      </c>
      <c r="AH26">
        <v>1.1599999999999999</v>
      </c>
      <c r="AI26">
        <v>0.42</v>
      </c>
      <c r="AJ26">
        <v>0.16</v>
      </c>
      <c r="AK26">
        <v>0.04</v>
      </c>
    </row>
    <row r="27" spans="1:37" x14ac:dyDescent="0.25">
      <c r="A27" s="15" t="s">
        <v>120</v>
      </c>
      <c r="B27">
        <v>2821</v>
      </c>
      <c r="C27">
        <v>0.65</v>
      </c>
      <c r="D27">
        <v>0.65</v>
      </c>
      <c r="E27">
        <v>0.62</v>
      </c>
      <c r="F27">
        <v>0.55000000000000004</v>
      </c>
      <c r="G27">
        <v>0.6</v>
      </c>
      <c r="H27">
        <v>0.54</v>
      </c>
      <c r="I27">
        <v>0.52</v>
      </c>
      <c r="J27">
        <v>0.59</v>
      </c>
      <c r="L27">
        <v>0.06</v>
      </c>
      <c r="M27">
        <v>0.11</v>
      </c>
      <c r="N27">
        <v>0.1</v>
      </c>
      <c r="O27">
        <v>0.09</v>
      </c>
      <c r="P27">
        <v>0.15</v>
      </c>
      <c r="Q27">
        <v>7.0000000000000007E-2</v>
      </c>
      <c r="R27">
        <v>0.09</v>
      </c>
      <c r="S27">
        <v>0.08</v>
      </c>
      <c r="U27">
        <v>7.0000000000000007E-2</v>
      </c>
      <c r="V27">
        <v>0.06</v>
      </c>
      <c r="W27">
        <v>0.05</v>
      </c>
      <c r="X27">
        <v>0.04</v>
      </c>
      <c r="Y27">
        <v>0.04</v>
      </c>
      <c r="Z27">
        <v>0.02</v>
      </c>
      <c r="AA27">
        <v>0.02</v>
      </c>
      <c r="AB27">
        <v>0.01</v>
      </c>
      <c r="AD27">
        <v>7.0000000000000007E-2</v>
      </c>
      <c r="AE27">
        <v>0.06</v>
      </c>
      <c r="AF27">
        <v>0.04</v>
      </c>
      <c r="AG27">
        <v>0</v>
      </c>
      <c r="AH27">
        <v>0.18</v>
      </c>
      <c r="AI27">
        <v>0</v>
      </c>
      <c r="AJ27">
        <v>0</v>
      </c>
      <c r="AK27">
        <v>0</v>
      </c>
    </row>
    <row r="28" spans="1:37" x14ac:dyDescent="0.25">
      <c r="A28" s="15" t="s">
        <v>120</v>
      </c>
      <c r="B28">
        <v>2890</v>
      </c>
      <c r="C28">
        <v>0.06</v>
      </c>
      <c r="D28">
        <v>0.09</v>
      </c>
      <c r="E28">
        <v>0.06</v>
      </c>
      <c r="F28">
        <v>0.06</v>
      </c>
      <c r="G28">
        <v>0.12</v>
      </c>
      <c r="H28">
        <v>0.03</v>
      </c>
      <c r="I28">
        <v>0.06</v>
      </c>
      <c r="J28">
        <v>0.06</v>
      </c>
      <c r="L28">
        <v>0</v>
      </c>
      <c r="M28">
        <v>0.04</v>
      </c>
      <c r="N28">
        <v>0.08</v>
      </c>
      <c r="O28">
        <v>0.14000000000000001</v>
      </c>
      <c r="P28">
        <v>2.4</v>
      </c>
      <c r="Q28">
        <v>0.08</v>
      </c>
      <c r="R28">
        <v>0.13</v>
      </c>
      <c r="S28">
        <v>0.13</v>
      </c>
      <c r="U28">
        <v>0.02</v>
      </c>
      <c r="V28">
        <v>0.03</v>
      </c>
      <c r="W28">
        <v>0.02</v>
      </c>
      <c r="X28">
        <v>0.03</v>
      </c>
      <c r="Y28">
        <v>0.04</v>
      </c>
      <c r="Z28">
        <v>0</v>
      </c>
      <c r="AA28">
        <v>0.02</v>
      </c>
      <c r="AB28">
        <v>0.01</v>
      </c>
      <c r="AD28">
        <v>0</v>
      </c>
      <c r="AE28">
        <v>0</v>
      </c>
      <c r="AF28">
        <v>0</v>
      </c>
      <c r="AG28">
        <v>0</v>
      </c>
      <c r="AH28">
        <v>0.06</v>
      </c>
      <c r="AI28">
        <v>0</v>
      </c>
      <c r="AJ28">
        <v>0</v>
      </c>
      <c r="AK28">
        <v>0</v>
      </c>
    </row>
    <row r="29" spans="1:37" x14ac:dyDescent="0.25">
      <c r="A29" s="15" t="s">
        <v>120</v>
      </c>
      <c r="B29">
        <v>3012</v>
      </c>
      <c r="C29">
        <v>1.24</v>
      </c>
      <c r="D29">
        <v>1.07</v>
      </c>
      <c r="F29">
        <v>1.03</v>
      </c>
      <c r="L29">
        <v>0.16</v>
      </c>
      <c r="M29">
        <v>0.16</v>
      </c>
      <c r="O29">
        <v>0.17</v>
      </c>
      <c r="U29">
        <v>7.0000000000000007E-2</v>
      </c>
      <c r="V29">
        <v>0.05</v>
      </c>
      <c r="X29">
        <v>0</v>
      </c>
      <c r="AD29">
        <v>0.05</v>
      </c>
      <c r="AE29">
        <v>0.03</v>
      </c>
      <c r="AG29">
        <v>0</v>
      </c>
    </row>
    <row r="30" spans="1:37" x14ac:dyDescent="0.25">
      <c r="A30" s="15" t="s">
        <v>120</v>
      </c>
      <c r="B30">
        <v>9938</v>
      </c>
      <c r="C30">
        <v>0.22</v>
      </c>
      <c r="D30">
        <v>0.17</v>
      </c>
      <c r="E30">
        <v>0.31</v>
      </c>
      <c r="F30">
        <v>0.15</v>
      </c>
      <c r="G30">
        <v>0.72</v>
      </c>
      <c r="H30">
        <v>0.55000000000000004</v>
      </c>
      <c r="I30">
        <v>0.33</v>
      </c>
      <c r="J30">
        <v>0.19</v>
      </c>
      <c r="L30">
        <v>0.04</v>
      </c>
      <c r="M30">
        <v>0</v>
      </c>
      <c r="N30">
        <v>0.99</v>
      </c>
      <c r="P30">
        <v>1.06</v>
      </c>
      <c r="Q30">
        <v>0.24</v>
      </c>
      <c r="R30">
        <v>0.14000000000000001</v>
      </c>
      <c r="S30">
        <v>0.21</v>
      </c>
      <c r="U30">
        <v>0.06</v>
      </c>
      <c r="V30">
        <v>0</v>
      </c>
      <c r="W30">
        <v>7.0000000000000007E-2</v>
      </c>
      <c r="X30">
        <v>0.03</v>
      </c>
      <c r="Y30">
        <v>0.23</v>
      </c>
      <c r="Z30">
        <v>0.21</v>
      </c>
      <c r="AA30">
        <v>0.15</v>
      </c>
      <c r="AB30">
        <v>0.1</v>
      </c>
      <c r="AD30">
        <v>0.19</v>
      </c>
      <c r="AE30">
        <v>0</v>
      </c>
      <c r="AF30">
        <v>0.93</v>
      </c>
      <c r="AH30">
        <v>1.85</v>
      </c>
      <c r="AI30">
        <v>0.53</v>
      </c>
      <c r="AJ30">
        <v>0.28000000000000003</v>
      </c>
      <c r="AK30">
        <v>0.15</v>
      </c>
    </row>
    <row r="31" spans="1:37" x14ac:dyDescent="0.25">
      <c r="B31" t="s">
        <v>8</v>
      </c>
      <c r="C31" s="15">
        <v>0.57600000000000007</v>
      </c>
      <c r="D31" s="15">
        <v>0.56600000000000006</v>
      </c>
      <c r="E31" s="15">
        <v>0.34250000000000003</v>
      </c>
      <c r="F31" s="15">
        <v>0.41000000000000003</v>
      </c>
      <c r="G31" s="15">
        <v>0.44749999999999995</v>
      </c>
      <c r="H31" s="15">
        <v>0.38250000000000001</v>
      </c>
      <c r="I31" s="15">
        <v>0.27</v>
      </c>
      <c r="J31" s="15">
        <v>0.28749999999999998</v>
      </c>
      <c r="K31" s="15"/>
      <c r="L31" s="15">
        <v>7.3999999999999982E-2</v>
      </c>
      <c r="M31" s="15">
        <v>8.7999999999999995E-2</v>
      </c>
      <c r="N31" s="15">
        <v>0.32750000000000001</v>
      </c>
      <c r="O31" s="15">
        <v>0.13750000000000001</v>
      </c>
      <c r="P31" s="15">
        <v>1.0249999999999999</v>
      </c>
      <c r="Q31" s="15">
        <v>0.1575</v>
      </c>
      <c r="R31" s="15">
        <v>0.13250000000000001</v>
      </c>
      <c r="S31" s="15">
        <v>0.1275</v>
      </c>
      <c r="T31" s="15"/>
      <c r="U31" s="15">
        <v>6.4000000000000001E-2</v>
      </c>
      <c r="V31" s="15">
        <v>7.7999999999999986E-2</v>
      </c>
      <c r="W31" s="15">
        <v>7.9999999999999988E-2</v>
      </c>
      <c r="X31" s="15">
        <v>0.05</v>
      </c>
      <c r="Y31" s="15">
        <v>0.11750000000000001</v>
      </c>
      <c r="Z31" s="15">
        <v>0.105</v>
      </c>
      <c r="AA31" s="15">
        <v>7.2500000000000009E-2</v>
      </c>
      <c r="AB31" s="15">
        <v>4.7500000000000001E-2</v>
      </c>
      <c r="AC31" s="15"/>
      <c r="AD31" s="15">
        <v>8.7999999999999995E-2</v>
      </c>
      <c r="AE31" s="15">
        <v>6.2000000000000013E-2</v>
      </c>
      <c r="AF31" s="15">
        <v>0.32</v>
      </c>
      <c r="AG31" s="15">
        <v>6.7500000000000004E-2</v>
      </c>
      <c r="AH31" s="15">
        <v>0.8125</v>
      </c>
      <c r="AI31" s="15">
        <v>0.23749999999999999</v>
      </c>
      <c r="AJ31" s="15">
        <v>0.11000000000000001</v>
      </c>
      <c r="AK31" s="15">
        <v>4.7500000000000001E-2</v>
      </c>
    </row>
    <row r="32" spans="1:37" x14ac:dyDescent="0.25">
      <c r="B32" t="s">
        <v>9</v>
      </c>
      <c r="C32" s="15">
        <v>0.46295788145359401</v>
      </c>
      <c r="D32" s="15">
        <v>0.42576989090352552</v>
      </c>
      <c r="E32" s="15">
        <v>0.23041628993338703</v>
      </c>
      <c r="F32" s="15">
        <v>0.39261940858801153</v>
      </c>
      <c r="G32" s="15">
        <v>0.26725456029785533</v>
      </c>
      <c r="H32" s="15">
        <v>0.24349880218733461</v>
      </c>
      <c r="I32" s="15">
        <v>0.20016659728003236</v>
      </c>
      <c r="J32" s="15">
        <v>0.22603465810947374</v>
      </c>
      <c r="K32" s="15"/>
      <c r="L32" s="15">
        <v>6.2289646009589757E-2</v>
      </c>
      <c r="M32" s="15">
        <v>6.6105975524153662E-2</v>
      </c>
      <c r="N32" s="15">
        <v>0.44237050835997949</v>
      </c>
      <c r="O32" s="15">
        <v>3.4034296427770186E-2</v>
      </c>
      <c r="P32" s="15">
        <v>0.9905722251978063</v>
      </c>
      <c r="Q32" s="15">
        <v>9.5350231602585336E-2</v>
      </c>
      <c r="R32" s="15">
        <v>3.3040379335998349E-2</v>
      </c>
      <c r="S32" s="15">
        <v>5.9090326337452745E-2</v>
      </c>
      <c r="T32" s="15"/>
      <c r="U32" s="15">
        <v>2.8809720581775868E-2</v>
      </c>
      <c r="V32" s="15">
        <v>9.8843310345212557E-2</v>
      </c>
      <c r="W32" s="15">
        <v>6.976149845485452E-2</v>
      </c>
      <c r="X32" s="15">
        <v>5.7879184513951132E-2</v>
      </c>
      <c r="Y32" s="15">
        <v>9.3941471140279675E-2</v>
      </c>
      <c r="Z32" s="15">
        <v>0.11030261405182865</v>
      </c>
      <c r="AA32" s="15">
        <v>6.3966136874651608E-2</v>
      </c>
      <c r="AB32" s="15">
        <v>4.5000000000000005E-2</v>
      </c>
      <c r="AC32" s="15"/>
      <c r="AD32" s="15">
        <v>7.3620649277223851E-2</v>
      </c>
      <c r="AE32" s="15">
        <v>9.1760557975635676E-2</v>
      </c>
      <c r="AF32" s="15">
        <v>0.42934057964899308</v>
      </c>
      <c r="AG32" s="15">
        <v>0.13500000000000001</v>
      </c>
      <c r="AH32" s="15">
        <v>0.84921041758408344</v>
      </c>
      <c r="AI32" s="15">
        <v>0.2778938646318051</v>
      </c>
      <c r="AJ32" s="15">
        <v>0.13613718571108091</v>
      </c>
      <c r="AK32" s="15">
        <v>7.088723439378912E-2</v>
      </c>
    </row>
    <row r="33" spans="1:37" x14ac:dyDescent="0.25">
      <c r="B33" t="s">
        <v>10</v>
      </c>
      <c r="C33">
        <v>5</v>
      </c>
      <c r="D33">
        <v>5</v>
      </c>
      <c r="E33">
        <v>4</v>
      </c>
      <c r="F33">
        <v>5</v>
      </c>
      <c r="G33">
        <v>4</v>
      </c>
      <c r="H33">
        <v>4</v>
      </c>
      <c r="I33">
        <v>4</v>
      </c>
      <c r="J33">
        <v>4</v>
      </c>
      <c r="L33">
        <v>5</v>
      </c>
      <c r="M33">
        <v>5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U33">
        <v>5</v>
      </c>
      <c r="V33">
        <v>5</v>
      </c>
      <c r="W33">
        <v>4</v>
      </c>
      <c r="X33">
        <v>5</v>
      </c>
      <c r="Y33">
        <v>4</v>
      </c>
      <c r="Z33">
        <v>4</v>
      </c>
      <c r="AA33">
        <v>4</v>
      </c>
      <c r="AB33">
        <v>4</v>
      </c>
      <c r="AD33">
        <v>5</v>
      </c>
      <c r="AE33">
        <v>5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</row>
    <row r="34" spans="1:37" x14ac:dyDescent="0.25">
      <c r="B34" t="s">
        <v>11</v>
      </c>
      <c r="C34" s="15">
        <v>2.2360679774997898</v>
      </c>
      <c r="D34" s="15">
        <v>2.2360679774997898</v>
      </c>
      <c r="E34" s="15">
        <v>2</v>
      </c>
      <c r="F34" s="15">
        <v>2.2360679774997898</v>
      </c>
      <c r="G34" s="15">
        <v>2</v>
      </c>
      <c r="H34" s="15">
        <v>2</v>
      </c>
      <c r="I34" s="15">
        <v>2</v>
      </c>
      <c r="J34" s="15">
        <v>2</v>
      </c>
      <c r="K34" s="15"/>
      <c r="L34" s="15">
        <v>2.2360679774997898</v>
      </c>
      <c r="M34" s="15">
        <v>2.2360679774997898</v>
      </c>
      <c r="N34" s="15">
        <v>2</v>
      </c>
      <c r="O34" s="15">
        <v>2</v>
      </c>
      <c r="P34" s="15">
        <v>2</v>
      </c>
      <c r="Q34" s="15">
        <v>2</v>
      </c>
      <c r="R34" s="15">
        <v>2</v>
      </c>
      <c r="S34" s="15">
        <v>2</v>
      </c>
      <c r="T34" s="15"/>
      <c r="U34" s="15">
        <v>2.2360679774997898</v>
      </c>
      <c r="V34" s="15">
        <v>2.2360679774997898</v>
      </c>
      <c r="W34" s="15">
        <v>2</v>
      </c>
      <c r="X34" s="15">
        <v>2.2360679774997898</v>
      </c>
      <c r="Y34" s="15">
        <v>2</v>
      </c>
      <c r="Z34" s="15">
        <v>2</v>
      </c>
      <c r="AA34" s="15">
        <v>2</v>
      </c>
      <c r="AB34" s="15">
        <v>2</v>
      </c>
      <c r="AC34" s="15"/>
      <c r="AD34" s="15">
        <v>2.2360679774997898</v>
      </c>
      <c r="AE34" s="15">
        <v>2.2360679774997898</v>
      </c>
      <c r="AF34" s="15">
        <v>2</v>
      </c>
      <c r="AG34" s="15">
        <v>2</v>
      </c>
      <c r="AH34" s="15">
        <v>2</v>
      </c>
      <c r="AI34" s="15">
        <v>2</v>
      </c>
      <c r="AJ34" s="15">
        <v>2</v>
      </c>
      <c r="AK34" s="15">
        <v>2</v>
      </c>
    </row>
    <row r="35" spans="1:37" x14ac:dyDescent="0.25">
      <c r="B35" t="s">
        <v>12</v>
      </c>
      <c r="C35" s="15">
        <v>0.20704105872990505</v>
      </c>
      <c r="D35" s="15">
        <v>0.19041008376659047</v>
      </c>
      <c r="E35" s="15">
        <v>0.11520814496669352</v>
      </c>
      <c r="F35" s="15">
        <v>0.17558473737771169</v>
      </c>
      <c r="G35" s="15">
        <v>0.13362728014892766</v>
      </c>
      <c r="H35" s="15">
        <v>0.1217494010936673</v>
      </c>
      <c r="I35" s="15">
        <v>0.10008329864001618</v>
      </c>
      <c r="J35" s="15">
        <v>0.11301732905473687</v>
      </c>
      <c r="K35" s="15"/>
      <c r="L35" s="15">
        <v>2.7856776554368242E-2</v>
      </c>
      <c r="M35" s="15">
        <v>2.9563490998188974E-2</v>
      </c>
      <c r="N35" s="15">
        <v>0.22118525417998974</v>
      </c>
      <c r="O35" s="15">
        <v>1.7017148213885093E-2</v>
      </c>
      <c r="P35" s="15">
        <v>0.49528611259890315</v>
      </c>
      <c r="Q35" s="15">
        <v>4.7675115801292668E-2</v>
      </c>
      <c r="R35" s="15">
        <v>1.6520189667999174E-2</v>
      </c>
      <c r="S35" s="15">
        <v>2.9545163168726372E-2</v>
      </c>
      <c r="T35" s="15"/>
      <c r="U35" s="15">
        <v>1.2884098726725125E-2</v>
      </c>
      <c r="V35" s="15">
        <v>4.4204072210600694E-2</v>
      </c>
      <c r="W35" s="15">
        <v>3.488074922742726E-2</v>
      </c>
      <c r="X35" s="15">
        <v>2.5884358211089569E-2</v>
      </c>
      <c r="Y35" s="15">
        <v>4.6970735570139838E-2</v>
      </c>
      <c r="Z35" s="15">
        <v>5.5151307025914323E-2</v>
      </c>
      <c r="AA35" s="15">
        <v>3.1983068437325804E-2</v>
      </c>
      <c r="AB35" s="15">
        <v>2.2500000000000003E-2</v>
      </c>
      <c r="AC35" s="15"/>
      <c r="AD35" s="15">
        <v>3.2924155266308659E-2</v>
      </c>
      <c r="AE35" s="15">
        <v>4.1036569057366371E-2</v>
      </c>
      <c r="AF35" s="15">
        <v>0.21467028982449654</v>
      </c>
      <c r="AG35" s="15">
        <v>6.7500000000000004E-2</v>
      </c>
      <c r="AH35" s="15">
        <v>0.42460520879204172</v>
      </c>
      <c r="AI35" s="15">
        <v>0.13894693231590255</v>
      </c>
      <c r="AJ35" s="15">
        <v>6.8068592855540455E-2</v>
      </c>
      <c r="AK35" s="15">
        <v>3.544361719689456E-2</v>
      </c>
    </row>
    <row r="37" spans="1:37" x14ac:dyDescent="0.25">
      <c r="A37" s="15" t="s">
        <v>121</v>
      </c>
      <c r="B37">
        <v>2819</v>
      </c>
      <c r="C37">
        <v>0.46</v>
      </c>
      <c r="D37">
        <v>0.26</v>
      </c>
      <c r="E37">
        <v>0.18</v>
      </c>
      <c r="F37">
        <v>0.2</v>
      </c>
      <c r="G37">
        <v>0.28999999999999998</v>
      </c>
      <c r="I37">
        <v>0.72</v>
      </c>
      <c r="L37">
        <v>0.06</v>
      </c>
      <c r="M37">
        <v>7.0000000000000007E-2</v>
      </c>
      <c r="N37">
        <v>0.17</v>
      </c>
      <c r="O37">
        <v>0.74</v>
      </c>
      <c r="P37">
        <v>1.23</v>
      </c>
      <c r="R37">
        <v>3.75</v>
      </c>
      <c r="U37">
        <v>0.08</v>
      </c>
      <c r="V37">
        <v>0.05</v>
      </c>
      <c r="W37">
        <v>0</v>
      </c>
      <c r="X37">
        <v>0</v>
      </c>
      <c r="Y37">
        <v>0.06</v>
      </c>
      <c r="AA37">
        <v>0.02</v>
      </c>
      <c r="AD37">
        <v>0.04</v>
      </c>
      <c r="AE37">
        <v>0</v>
      </c>
      <c r="AF37">
        <v>0</v>
      </c>
      <c r="AG37">
        <v>0</v>
      </c>
      <c r="AH37">
        <v>0</v>
      </c>
      <c r="AJ37">
        <v>0</v>
      </c>
    </row>
    <row r="38" spans="1:37" x14ac:dyDescent="0.25">
      <c r="A38" s="15" t="s">
        <v>121</v>
      </c>
      <c r="B38">
        <v>2882</v>
      </c>
      <c r="C38">
        <v>0.46</v>
      </c>
      <c r="D38">
        <v>0.45</v>
      </c>
      <c r="E38">
        <v>0.56000000000000005</v>
      </c>
      <c r="F38">
        <v>0.52</v>
      </c>
      <c r="L38">
        <v>0.04</v>
      </c>
      <c r="M38">
        <v>0.06</v>
      </c>
      <c r="N38">
        <v>0.26</v>
      </c>
      <c r="O38">
        <v>0.93</v>
      </c>
      <c r="U38">
        <v>0.04</v>
      </c>
      <c r="V38">
        <v>0.03</v>
      </c>
      <c r="W38">
        <v>0.02</v>
      </c>
      <c r="X38">
        <v>0.02</v>
      </c>
      <c r="AD38">
        <v>0</v>
      </c>
      <c r="AE38">
        <v>0</v>
      </c>
      <c r="AF38">
        <v>0</v>
      </c>
      <c r="AG38">
        <v>0</v>
      </c>
    </row>
    <row r="39" spans="1:37" x14ac:dyDescent="0.25">
      <c r="A39" s="15" t="s">
        <v>121</v>
      </c>
      <c r="B39">
        <v>2970</v>
      </c>
      <c r="C39">
        <v>0.23</v>
      </c>
      <c r="D39">
        <v>0.16</v>
      </c>
      <c r="E39">
        <v>0.13</v>
      </c>
      <c r="F39">
        <v>0.1</v>
      </c>
      <c r="G39">
        <v>0.3</v>
      </c>
      <c r="H39">
        <v>0.48</v>
      </c>
      <c r="L39">
        <v>0.03</v>
      </c>
      <c r="M39">
        <v>0.06</v>
      </c>
      <c r="N39">
        <v>0.42</v>
      </c>
      <c r="O39">
        <v>0.74</v>
      </c>
      <c r="P39">
        <v>1.38</v>
      </c>
      <c r="Q39">
        <v>5.17</v>
      </c>
      <c r="U39">
        <v>0.05</v>
      </c>
      <c r="V39">
        <v>0.04</v>
      </c>
      <c r="W39">
        <v>0.03</v>
      </c>
      <c r="X39">
        <v>0</v>
      </c>
      <c r="Y39">
        <v>0.11</v>
      </c>
      <c r="Z39">
        <v>0.05</v>
      </c>
      <c r="AD39">
        <v>0</v>
      </c>
      <c r="AE39">
        <v>0</v>
      </c>
      <c r="AF39">
        <v>0</v>
      </c>
      <c r="AG39">
        <v>0</v>
      </c>
      <c r="AH39">
        <v>0.11</v>
      </c>
    </row>
    <row r="40" spans="1:37" x14ac:dyDescent="0.25">
      <c r="A40" s="15" t="s">
        <v>121</v>
      </c>
      <c r="B40">
        <v>3006</v>
      </c>
      <c r="C40">
        <v>0.16</v>
      </c>
      <c r="D40">
        <v>0.18</v>
      </c>
      <c r="E40">
        <v>0.11</v>
      </c>
      <c r="F40">
        <v>0.11</v>
      </c>
      <c r="G40">
        <v>0.66</v>
      </c>
      <c r="L40">
        <v>0</v>
      </c>
      <c r="M40">
        <v>0.02</v>
      </c>
      <c r="N40">
        <v>0.28999999999999998</v>
      </c>
      <c r="O40">
        <v>0.6</v>
      </c>
      <c r="P40">
        <v>1.89</v>
      </c>
      <c r="U40">
        <v>0.03</v>
      </c>
      <c r="V40">
        <v>0.04</v>
      </c>
      <c r="W40">
        <v>0</v>
      </c>
      <c r="X40">
        <v>0</v>
      </c>
      <c r="Y40">
        <v>0.32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7" x14ac:dyDescent="0.25">
      <c r="A41" s="15" t="s">
        <v>121</v>
      </c>
      <c r="B41">
        <v>9333</v>
      </c>
      <c r="C41">
        <v>0.25</v>
      </c>
      <c r="D41">
        <v>0.18</v>
      </c>
      <c r="E41">
        <v>0.18</v>
      </c>
      <c r="F41">
        <v>0.17</v>
      </c>
      <c r="G41">
        <v>0.66</v>
      </c>
      <c r="L41">
        <v>0.12</v>
      </c>
      <c r="M41">
        <v>0.41</v>
      </c>
      <c r="N41">
        <v>0.83</v>
      </c>
      <c r="O41">
        <v>1.04</v>
      </c>
      <c r="P41">
        <v>3.06</v>
      </c>
      <c r="U41">
        <v>0.06</v>
      </c>
      <c r="V41">
        <v>0.03</v>
      </c>
      <c r="W41">
        <v>0</v>
      </c>
      <c r="X41">
        <v>0</v>
      </c>
      <c r="Y41">
        <v>0.31</v>
      </c>
      <c r="AD41">
        <v>0.11</v>
      </c>
      <c r="AE41">
        <v>0.05</v>
      </c>
      <c r="AF41">
        <v>0</v>
      </c>
      <c r="AG41">
        <v>0</v>
      </c>
      <c r="AH41">
        <v>0.03</v>
      </c>
    </row>
    <row r="42" spans="1:37" x14ac:dyDescent="0.25">
      <c r="A42" s="15" t="s">
        <v>121</v>
      </c>
      <c r="B42">
        <v>9935</v>
      </c>
      <c r="C42">
        <v>0.28000000000000003</v>
      </c>
      <c r="D42">
        <v>0.26</v>
      </c>
      <c r="E42">
        <v>0.3</v>
      </c>
      <c r="F42">
        <v>0.28000000000000003</v>
      </c>
      <c r="G42">
        <v>1.35</v>
      </c>
      <c r="L42">
        <v>0</v>
      </c>
      <c r="M42">
        <v>0</v>
      </c>
      <c r="N42">
        <v>0.27</v>
      </c>
      <c r="O42">
        <v>0.5</v>
      </c>
      <c r="P42">
        <v>1.83</v>
      </c>
      <c r="U42">
        <v>0</v>
      </c>
      <c r="V42">
        <v>0</v>
      </c>
      <c r="W42">
        <v>0</v>
      </c>
      <c r="X42">
        <v>0</v>
      </c>
      <c r="Y42">
        <v>0.46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7" x14ac:dyDescent="0.25">
      <c r="B43" t="s">
        <v>8</v>
      </c>
      <c r="C43" s="15">
        <v>0.3066666666666667</v>
      </c>
      <c r="D43" s="15">
        <v>0.24833333333333332</v>
      </c>
      <c r="E43" s="15">
        <v>0.24333333333333332</v>
      </c>
      <c r="F43" s="15">
        <v>0.22999999999999998</v>
      </c>
      <c r="G43" s="15">
        <v>0.65200000000000002</v>
      </c>
      <c r="H43" s="15">
        <v>0.48</v>
      </c>
      <c r="I43" s="15">
        <v>0.72</v>
      </c>
      <c r="J43" s="15" t="e">
        <v>#DIV/0!</v>
      </c>
      <c r="K43" s="15"/>
      <c r="L43" s="15">
        <v>4.1666666666666664E-2</v>
      </c>
      <c r="M43" s="15">
        <v>0.10333333333333333</v>
      </c>
      <c r="N43" s="15">
        <v>0.37333333333333335</v>
      </c>
      <c r="O43" s="15">
        <v>0.75833333333333341</v>
      </c>
      <c r="P43" s="15">
        <v>1.8780000000000001</v>
      </c>
      <c r="Q43" s="15">
        <v>5.17</v>
      </c>
      <c r="R43" s="15">
        <v>3.75</v>
      </c>
      <c r="S43" s="15" t="e">
        <v>#DIV/0!</v>
      </c>
      <c r="T43" s="15"/>
      <c r="U43" s="15">
        <v>4.3333333333333335E-2</v>
      </c>
      <c r="V43" s="15">
        <v>3.1666666666666669E-2</v>
      </c>
      <c r="W43" s="15">
        <v>8.3333333333333332E-3</v>
      </c>
      <c r="X43" s="15">
        <v>3.3333333333333335E-3</v>
      </c>
      <c r="Y43" s="15">
        <v>0.252</v>
      </c>
      <c r="Z43" s="15">
        <v>0.05</v>
      </c>
      <c r="AA43" s="15">
        <v>0.02</v>
      </c>
      <c r="AB43" s="15" t="e">
        <v>#DIV/0!</v>
      </c>
      <c r="AC43" s="15"/>
      <c r="AD43" s="15">
        <v>2.4999999999999998E-2</v>
      </c>
      <c r="AE43" s="15">
        <v>8.3333333333333332E-3</v>
      </c>
      <c r="AF43" s="15">
        <v>0</v>
      </c>
      <c r="AG43" s="15">
        <v>0</v>
      </c>
      <c r="AH43" s="15">
        <v>2.8000000000000004E-2</v>
      </c>
      <c r="AI43" s="15" t="e">
        <v>#DIV/0!</v>
      </c>
      <c r="AJ43" s="15">
        <v>0</v>
      </c>
      <c r="AK43" s="15" t="e">
        <v>#DIV/0!</v>
      </c>
    </row>
    <row r="44" spans="1:37" x14ac:dyDescent="0.25">
      <c r="B44" t="s">
        <v>9</v>
      </c>
      <c r="C44" s="15">
        <v>0.12516655570345728</v>
      </c>
      <c r="D44" s="15">
        <v>0.10778064142816494</v>
      </c>
      <c r="E44" s="15">
        <v>0.16860209567697163</v>
      </c>
      <c r="F44" s="15">
        <v>0.15646085772486359</v>
      </c>
      <c r="G44" s="15">
        <v>0.43077836528776609</v>
      </c>
      <c r="H44" s="15" t="e">
        <v>#DIV/0!</v>
      </c>
      <c r="I44" s="15" t="e">
        <v>#DIV/0!</v>
      </c>
      <c r="J44" s="15" t="e">
        <v>#DIV/0!</v>
      </c>
      <c r="K44" s="15"/>
      <c r="L44" s="15">
        <v>4.4907311951024924E-2</v>
      </c>
      <c r="M44" s="15">
        <v>0.15266521105565165</v>
      </c>
      <c r="N44" s="15">
        <v>0.23771130950517821</v>
      </c>
      <c r="O44" s="15">
        <v>0.20064064061566994</v>
      </c>
      <c r="P44" s="15">
        <v>0.71893671487829858</v>
      </c>
      <c r="Q44" s="15" t="e">
        <v>#DIV/0!</v>
      </c>
      <c r="R44" s="15" t="e">
        <v>#DIV/0!</v>
      </c>
      <c r="S44" s="15" t="e">
        <v>#DIV/0!</v>
      </c>
      <c r="T44" s="15"/>
      <c r="U44" s="15">
        <v>2.7325202042558921E-2</v>
      </c>
      <c r="V44" s="15">
        <v>1.7224014243685082E-2</v>
      </c>
      <c r="W44" s="15">
        <v>1.3291601358251255E-2</v>
      </c>
      <c r="X44" s="15">
        <v>8.1649658092772612E-3</v>
      </c>
      <c r="Y44" s="15">
        <v>0.16452963258939102</v>
      </c>
      <c r="Z44" s="15" t="e">
        <v>#DIV/0!</v>
      </c>
      <c r="AA44" s="15" t="e">
        <v>#DIV/0!</v>
      </c>
      <c r="AB44" s="15" t="e">
        <v>#DIV/0!</v>
      </c>
      <c r="AC44" s="15"/>
      <c r="AD44" s="15">
        <v>4.4609416046390925E-2</v>
      </c>
      <c r="AE44" s="15">
        <v>2.0412414523193152E-2</v>
      </c>
      <c r="AF44" s="15">
        <v>0</v>
      </c>
      <c r="AG44" s="15">
        <v>0</v>
      </c>
      <c r="AH44" s="15">
        <v>4.7644516998286375E-2</v>
      </c>
      <c r="AI44" s="15" t="e">
        <v>#DIV/0!</v>
      </c>
      <c r="AJ44" s="15" t="e">
        <v>#DIV/0!</v>
      </c>
      <c r="AK44" s="15" t="e">
        <v>#DIV/0!</v>
      </c>
    </row>
    <row r="45" spans="1:37" x14ac:dyDescent="0.25">
      <c r="B45" t="s">
        <v>10</v>
      </c>
      <c r="C45">
        <v>6</v>
      </c>
      <c r="D45">
        <v>6</v>
      </c>
      <c r="E45">
        <v>6</v>
      </c>
      <c r="F45">
        <v>6</v>
      </c>
      <c r="G45">
        <v>5</v>
      </c>
      <c r="H45">
        <v>1</v>
      </c>
      <c r="I45">
        <v>1</v>
      </c>
      <c r="J45">
        <v>0</v>
      </c>
      <c r="L45">
        <v>6</v>
      </c>
      <c r="M45">
        <v>6</v>
      </c>
      <c r="N45">
        <v>6</v>
      </c>
      <c r="O45">
        <v>6</v>
      </c>
      <c r="P45">
        <v>5</v>
      </c>
      <c r="Q45">
        <v>1</v>
      </c>
      <c r="R45">
        <v>1</v>
      </c>
      <c r="S45">
        <v>0</v>
      </c>
      <c r="U45">
        <v>6</v>
      </c>
      <c r="V45">
        <v>6</v>
      </c>
      <c r="W45">
        <v>6</v>
      </c>
      <c r="X45">
        <v>6</v>
      </c>
      <c r="Y45">
        <v>5</v>
      </c>
      <c r="Z45">
        <v>1</v>
      </c>
      <c r="AA45">
        <v>1</v>
      </c>
      <c r="AB45">
        <v>0</v>
      </c>
      <c r="AD45">
        <v>6</v>
      </c>
      <c r="AE45">
        <v>6</v>
      </c>
      <c r="AF45">
        <v>6</v>
      </c>
      <c r="AG45">
        <v>6</v>
      </c>
      <c r="AH45">
        <v>5</v>
      </c>
      <c r="AI45">
        <v>0</v>
      </c>
      <c r="AJ45">
        <v>1</v>
      </c>
      <c r="AK45">
        <v>0</v>
      </c>
    </row>
    <row r="46" spans="1:37" x14ac:dyDescent="0.25">
      <c r="B46" t="s">
        <v>11</v>
      </c>
      <c r="C46" s="15">
        <v>2.4494897427831779</v>
      </c>
      <c r="D46" s="15">
        <v>2.4494897427831779</v>
      </c>
      <c r="E46" s="15">
        <v>2.4494897427831779</v>
      </c>
      <c r="F46" s="15">
        <v>2.4494897427831779</v>
      </c>
      <c r="G46" s="15">
        <v>2.2360679774997898</v>
      </c>
      <c r="H46" s="15">
        <v>1</v>
      </c>
      <c r="I46" s="15">
        <v>1</v>
      </c>
      <c r="J46" s="15">
        <v>0</v>
      </c>
      <c r="K46" s="15"/>
      <c r="L46" s="15">
        <v>2.4494897427831779</v>
      </c>
      <c r="M46" s="15">
        <v>2.4494897427831779</v>
      </c>
      <c r="N46" s="15">
        <v>2.4494897427831779</v>
      </c>
      <c r="O46" s="15">
        <v>2.4494897427831779</v>
      </c>
      <c r="P46" s="15">
        <v>2.2360679774997898</v>
      </c>
      <c r="Q46" s="15">
        <v>1</v>
      </c>
      <c r="R46" s="15">
        <v>1</v>
      </c>
      <c r="S46" s="15">
        <v>0</v>
      </c>
      <c r="T46" s="15"/>
      <c r="U46" s="15">
        <v>2.4494897427831779</v>
      </c>
      <c r="V46" s="15">
        <v>2.4494897427831779</v>
      </c>
      <c r="W46" s="15">
        <v>2.4494897427831779</v>
      </c>
      <c r="X46" s="15">
        <v>2.4494897427831779</v>
      </c>
      <c r="Y46" s="15">
        <v>2.2360679774997898</v>
      </c>
      <c r="Z46" s="15">
        <v>1</v>
      </c>
      <c r="AA46" s="15">
        <v>1</v>
      </c>
      <c r="AB46" s="15">
        <v>0</v>
      </c>
      <c r="AC46" s="15"/>
      <c r="AD46" s="15">
        <v>2.4494897427831779</v>
      </c>
      <c r="AE46" s="15">
        <v>2.4494897427831779</v>
      </c>
      <c r="AF46" s="15">
        <v>2.4494897427831779</v>
      </c>
      <c r="AG46" s="15">
        <v>2.4494897427831779</v>
      </c>
      <c r="AH46" s="15">
        <v>2.2360679774997898</v>
      </c>
      <c r="AI46" s="15">
        <v>0</v>
      </c>
      <c r="AJ46" s="15">
        <v>1</v>
      </c>
      <c r="AK46" s="15">
        <v>0</v>
      </c>
    </row>
    <row r="47" spans="1:37" x14ac:dyDescent="0.25">
      <c r="B47" t="s">
        <v>12</v>
      </c>
      <c r="C47" s="15">
        <v>5.1099032389186325E-2</v>
      </c>
      <c r="D47" s="15">
        <v>4.4001262608146956E-2</v>
      </c>
      <c r="E47" s="15">
        <v>6.8831517328748343E-2</v>
      </c>
      <c r="F47" s="15">
        <v>6.3874877690685269E-2</v>
      </c>
      <c r="G47" s="15">
        <v>0.19264994160393614</v>
      </c>
      <c r="H47" s="15" t="e">
        <v>#DIV/0!</v>
      </c>
      <c r="I47" s="15" t="e">
        <v>#DIV/0!</v>
      </c>
      <c r="J47" s="15" t="e">
        <v>#DIV/0!</v>
      </c>
      <c r="K47" s="15"/>
      <c r="L47" s="15">
        <v>1.8333333333333333E-2</v>
      </c>
      <c r="M47" s="15">
        <v>6.2325311426774631E-2</v>
      </c>
      <c r="N47" s="15">
        <v>9.7045235729415244E-2</v>
      </c>
      <c r="O47" s="15">
        <v>8.1911198528921578E-2</v>
      </c>
      <c r="P47" s="15">
        <v>0.32151827319765197</v>
      </c>
      <c r="Q47" s="15" t="e">
        <v>#DIV/0!</v>
      </c>
      <c r="R47" s="15" t="e">
        <v>#DIV/0!</v>
      </c>
      <c r="S47" s="15" t="e">
        <v>#DIV/0!</v>
      </c>
      <c r="T47" s="15"/>
      <c r="U47" s="15">
        <v>1.1155467020454338E-2</v>
      </c>
      <c r="V47" s="15">
        <v>7.0316743699096618E-3</v>
      </c>
      <c r="W47" s="15">
        <v>5.4262735320332349E-3</v>
      </c>
      <c r="X47" s="15">
        <v>3.333333333333334E-3</v>
      </c>
      <c r="Y47" s="15">
        <v>7.3579888556588605E-2</v>
      </c>
      <c r="Z47" s="15" t="e">
        <v>#DIV/0!</v>
      </c>
      <c r="AA47" s="15" t="e">
        <v>#DIV/0!</v>
      </c>
      <c r="AB47" s="15" t="e">
        <v>#DIV/0!</v>
      </c>
      <c r="AC47" s="15"/>
      <c r="AD47" s="15">
        <v>1.8211717839530316E-2</v>
      </c>
      <c r="AE47" s="15">
        <v>8.333333333333335E-3</v>
      </c>
      <c r="AF47" s="15">
        <v>0</v>
      </c>
      <c r="AG47" s="15">
        <v>0</v>
      </c>
      <c r="AH47" s="15">
        <v>2.1307275752662513E-2</v>
      </c>
      <c r="AI47" s="15" t="e">
        <v>#DIV/0!</v>
      </c>
      <c r="AJ47" s="15" t="e">
        <v>#DIV/0!</v>
      </c>
      <c r="AK47" s="15" t="e">
        <v>#DIV/0!</v>
      </c>
    </row>
    <row r="49" spans="1:37" x14ac:dyDescent="0.25">
      <c r="A49" t="s">
        <v>122</v>
      </c>
      <c r="B49">
        <v>2975</v>
      </c>
      <c r="C49">
        <v>0.53</v>
      </c>
      <c r="D49">
        <v>0.95</v>
      </c>
      <c r="E49">
        <v>0.84</v>
      </c>
      <c r="F49">
        <v>0.57999999999999996</v>
      </c>
      <c r="G49">
        <v>1.01</v>
      </c>
      <c r="H49">
        <v>0.36</v>
      </c>
      <c r="I49">
        <v>0.4</v>
      </c>
      <c r="J49">
        <v>0.27</v>
      </c>
      <c r="L49">
        <v>0</v>
      </c>
      <c r="M49">
        <v>0.12</v>
      </c>
      <c r="N49">
        <v>0.32</v>
      </c>
      <c r="O49">
        <v>0.45</v>
      </c>
      <c r="P49">
        <v>3.17</v>
      </c>
      <c r="Q49">
        <v>0.15</v>
      </c>
      <c r="R49">
        <v>0.19</v>
      </c>
      <c r="S49">
        <v>0.43</v>
      </c>
      <c r="U49">
        <v>7.0000000000000007E-2</v>
      </c>
      <c r="V49">
        <v>0.09</v>
      </c>
      <c r="W49">
        <v>0.11</v>
      </c>
      <c r="X49">
        <v>0</v>
      </c>
      <c r="Y49">
        <v>0.04</v>
      </c>
      <c r="Z49">
        <v>0</v>
      </c>
      <c r="AA49">
        <v>0</v>
      </c>
      <c r="AB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5">
      <c r="A50" t="s">
        <v>122</v>
      </c>
      <c r="B50">
        <v>2983</v>
      </c>
      <c r="C50">
        <v>0.7</v>
      </c>
      <c r="D50">
        <v>1.26</v>
      </c>
      <c r="E50">
        <v>1.04</v>
      </c>
      <c r="F50">
        <v>0.61</v>
      </c>
      <c r="G50">
        <v>0.68</v>
      </c>
      <c r="H50">
        <v>0.38</v>
      </c>
      <c r="I50">
        <v>0.4</v>
      </c>
      <c r="J50">
        <v>0.28000000000000003</v>
      </c>
      <c r="L50">
        <v>0.27</v>
      </c>
      <c r="M50">
        <v>0.45</v>
      </c>
      <c r="N50">
        <v>0.7</v>
      </c>
      <c r="O50">
        <v>1.1599999999999999</v>
      </c>
      <c r="P50">
        <v>4.13</v>
      </c>
      <c r="Q50">
        <v>0.49</v>
      </c>
      <c r="R50">
        <v>0.52</v>
      </c>
      <c r="S50">
        <v>0.56000000000000005</v>
      </c>
      <c r="U50">
        <v>0.09</v>
      </c>
      <c r="V50">
        <v>0.17</v>
      </c>
      <c r="W50">
        <v>7.0000000000000007E-2</v>
      </c>
      <c r="X50">
        <v>0</v>
      </c>
      <c r="Y50">
        <v>0.08</v>
      </c>
      <c r="Z50">
        <v>0.04</v>
      </c>
      <c r="AA50">
        <v>0.05</v>
      </c>
      <c r="AB50">
        <v>0</v>
      </c>
      <c r="AD50">
        <v>0</v>
      </c>
      <c r="AE50">
        <v>0.12</v>
      </c>
      <c r="AF50">
        <v>0.1</v>
      </c>
      <c r="AG50">
        <v>7.0000000000000007E-2</v>
      </c>
      <c r="AH50">
        <v>0.56000000000000005</v>
      </c>
      <c r="AI50">
        <v>0</v>
      </c>
      <c r="AJ50">
        <v>0</v>
      </c>
      <c r="AK50">
        <v>0</v>
      </c>
    </row>
    <row r="51" spans="1:37" x14ac:dyDescent="0.25">
      <c r="A51" t="s">
        <v>122</v>
      </c>
      <c r="B51">
        <v>3009</v>
      </c>
      <c r="C51">
        <v>0.27</v>
      </c>
      <c r="F51">
        <v>0.3</v>
      </c>
      <c r="L51">
        <v>0</v>
      </c>
      <c r="O51">
        <v>0.11</v>
      </c>
      <c r="U51">
        <v>0.05</v>
      </c>
      <c r="X51">
        <v>0.03</v>
      </c>
      <c r="AD51">
        <v>0</v>
      </c>
      <c r="AG51">
        <v>0</v>
      </c>
    </row>
    <row r="52" spans="1:37" x14ac:dyDescent="0.25">
      <c r="A52" t="s">
        <v>122</v>
      </c>
      <c r="B52">
        <v>3014</v>
      </c>
      <c r="C52">
        <v>0.66</v>
      </c>
      <c r="D52">
        <v>0.47</v>
      </c>
      <c r="E52">
        <v>0.43</v>
      </c>
      <c r="F52">
        <v>0.43</v>
      </c>
      <c r="G52">
        <v>0.57999999999999996</v>
      </c>
      <c r="H52">
        <v>0.19</v>
      </c>
      <c r="I52">
        <v>0.16</v>
      </c>
      <c r="J52">
        <v>0.17</v>
      </c>
      <c r="L52">
        <v>0.16</v>
      </c>
      <c r="M52">
        <v>0.14000000000000001</v>
      </c>
      <c r="N52">
        <v>0.18</v>
      </c>
      <c r="O52">
        <v>0.19</v>
      </c>
      <c r="P52">
        <v>0.62</v>
      </c>
      <c r="Q52">
        <v>0.12</v>
      </c>
      <c r="R52">
        <v>0.13</v>
      </c>
      <c r="S52">
        <v>0.14000000000000001</v>
      </c>
      <c r="U52">
        <v>0.13</v>
      </c>
      <c r="V52">
        <v>0.11</v>
      </c>
      <c r="W52">
        <v>0.1</v>
      </c>
      <c r="X52">
        <v>0.09</v>
      </c>
      <c r="Y52">
        <v>0.13</v>
      </c>
      <c r="Z52">
        <v>0</v>
      </c>
      <c r="AA52">
        <v>0</v>
      </c>
      <c r="AB52">
        <v>0</v>
      </c>
      <c r="AD52">
        <v>0.14000000000000001</v>
      </c>
      <c r="AE52">
        <v>0.12</v>
      </c>
      <c r="AF52">
        <v>0.11</v>
      </c>
      <c r="AG52">
        <v>0.11</v>
      </c>
      <c r="AH52">
        <v>0.41</v>
      </c>
      <c r="AI52">
        <v>7.0000000000000007E-2</v>
      </c>
      <c r="AJ52">
        <v>0.06</v>
      </c>
      <c r="AK52">
        <v>0.05</v>
      </c>
    </row>
    <row r="53" spans="1:37" x14ac:dyDescent="0.25">
      <c r="A53" t="s">
        <v>122</v>
      </c>
      <c r="B53">
        <v>7650</v>
      </c>
      <c r="C53">
        <v>1.1599999999999999</v>
      </c>
      <c r="D53">
        <v>0.73</v>
      </c>
      <c r="E53">
        <v>0.47</v>
      </c>
      <c r="F53">
        <v>0.33</v>
      </c>
      <c r="G53">
        <v>0.28999999999999998</v>
      </c>
      <c r="H53">
        <v>0.38</v>
      </c>
      <c r="I53">
        <v>0.47</v>
      </c>
      <c r="J53">
        <v>0.47</v>
      </c>
      <c r="L53">
        <v>0.26</v>
      </c>
      <c r="M53">
        <v>0.31</v>
      </c>
      <c r="N53">
        <v>0.46</v>
      </c>
      <c r="O53">
        <v>0.98</v>
      </c>
      <c r="P53">
        <v>1.49</v>
      </c>
      <c r="Q53">
        <v>0.91</v>
      </c>
      <c r="R53">
        <v>0.36</v>
      </c>
      <c r="S53">
        <v>1.06</v>
      </c>
      <c r="U53">
        <v>0.2</v>
      </c>
      <c r="V53">
        <v>0.16</v>
      </c>
      <c r="W53">
        <v>0.12</v>
      </c>
      <c r="X53">
        <v>0.1</v>
      </c>
      <c r="Y53">
        <v>0.1</v>
      </c>
      <c r="Z53">
        <v>0.18</v>
      </c>
      <c r="AA53">
        <v>0.2</v>
      </c>
      <c r="AB53">
        <v>0.12</v>
      </c>
      <c r="AD53">
        <v>0.56999999999999995</v>
      </c>
      <c r="AE53">
        <v>0.5</v>
      </c>
      <c r="AF53">
        <v>0.5</v>
      </c>
      <c r="AG53">
        <v>0.48</v>
      </c>
      <c r="AH53">
        <v>0.49</v>
      </c>
      <c r="AI53">
        <v>0.5</v>
      </c>
      <c r="AJ53">
        <v>0.48</v>
      </c>
      <c r="AK53">
        <v>0.49</v>
      </c>
    </row>
    <row r="54" spans="1:37" x14ac:dyDescent="0.25">
      <c r="A54" t="s">
        <v>122</v>
      </c>
      <c r="B54">
        <v>7655</v>
      </c>
      <c r="C54">
        <v>2.97</v>
      </c>
      <c r="D54">
        <v>2.48</v>
      </c>
      <c r="E54">
        <v>1.72</v>
      </c>
      <c r="F54">
        <v>1.82</v>
      </c>
      <c r="G54">
        <v>2.06</v>
      </c>
      <c r="H54">
        <v>2.16</v>
      </c>
      <c r="I54">
        <v>2.04</v>
      </c>
      <c r="J54">
        <v>1.8</v>
      </c>
      <c r="L54">
        <v>0.33</v>
      </c>
      <c r="M54">
        <v>0.31</v>
      </c>
      <c r="N54">
        <v>0.42</v>
      </c>
      <c r="O54">
        <v>0.52</v>
      </c>
      <c r="P54">
        <v>1.37</v>
      </c>
      <c r="Q54">
        <v>0.39</v>
      </c>
      <c r="R54">
        <v>0.28999999999999998</v>
      </c>
      <c r="S54">
        <v>0.33</v>
      </c>
      <c r="U54">
        <v>0.16</v>
      </c>
      <c r="V54">
        <v>0.18</v>
      </c>
      <c r="W54">
        <v>0.13</v>
      </c>
      <c r="X54">
        <v>0.12</v>
      </c>
      <c r="Y54">
        <v>0.13</v>
      </c>
      <c r="Z54">
        <v>0.09</v>
      </c>
      <c r="AA54">
        <v>0.08</v>
      </c>
      <c r="AB54">
        <v>0.08</v>
      </c>
      <c r="AD54">
        <v>0.59</v>
      </c>
      <c r="AE54">
        <v>0.61</v>
      </c>
      <c r="AF54">
        <v>0.56999999999999995</v>
      </c>
      <c r="AG54">
        <v>0.53</v>
      </c>
      <c r="AH54">
        <v>0.82</v>
      </c>
      <c r="AI54">
        <v>0.53</v>
      </c>
      <c r="AJ54">
        <v>0.48</v>
      </c>
      <c r="AK54">
        <v>0.48</v>
      </c>
    </row>
    <row r="55" spans="1:37" x14ac:dyDescent="0.25">
      <c r="A55" t="s">
        <v>122</v>
      </c>
      <c r="B55">
        <v>7657</v>
      </c>
      <c r="C55">
        <v>1.18</v>
      </c>
      <c r="D55">
        <v>0.77</v>
      </c>
      <c r="E55">
        <v>0.66</v>
      </c>
      <c r="F55">
        <v>0.64</v>
      </c>
      <c r="G55">
        <v>0.74</v>
      </c>
      <c r="H55">
        <v>0.12</v>
      </c>
      <c r="I55">
        <v>0.28999999999999998</v>
      </c>
      <c r="J55">
        <v>0.25</v>
      </c>
      <c r="L55">
        <v>0.17</v>
      </c>
      <c r="M55">
        <v>0.25</v>
      </c>
      <c r="N55">
        <v>0.31</v>
      </c>
      <c r="O55">
        <v>0.38</v>
      </c>
      <c r="P55">
        <v>1.86</v>
      </c>
      <c r="Q55">
        <v>0.13</v>
      </c>
      <c r="R55">
        <v>0.27</v>
      </c>
      <c r="S55">
        <v>0.25</v>
      </c>
      <c r="U55">
        <v>0.1</v>
      </c>
      <c r="V55">
        <v>0.16</v>
      </c>
      <c r="W55">
        <v>0.14000000000000001</v>
      </c>
      <c r="X55">
        <v>0.14000000000000001</v>
      </c>
      <c r="Y55">
        <v>0.12</v>
      </c>
      <c r="Z55">
        <v>0.09</v>
      </c>
      <c r="AA55">
        <v>0.1</v>
      </c>
      <c r="AB55">
        <v>0.09</v>
      </c>
      <c r="AD55">
        <v>0.51</v>
      </c>
      <c r="AE55">
        <v>0.56999999999999995</v>
      </c>
      <c r="AF55">
        <v>0.55000000000000004</v>
      </c>
      <c r="AG55">
        <v>0.55000000000000004</v>
      </c>
      <c r="AH55">
        <v>4.43</v>
      </c>
      <c r="AI55">
        <v>0.52</v>
      </c>
      <c r="AJ55">
        <v>0.5</v>
      </c>
      <c r="AK55">
        <v>0.5</v>
      </c>
    </row>
    <row r="56" spans="1:37" x14ac:dyDescent="0.25">
      <c r="A56" t="s">
        <v>122</v>
      </c>
      <c r="B56">
        <v>7675</v>
      </c>
      <c r="C56">
        <v>1.05</v>
      </c>
      <c r="D56">
        <v>0.63</v>
      </c>
      <c r="E56">
        <v>0.31</v>
      </c>
      <c r="F56">
        <v>0.2</v>
      </c>
      <c r="G56">
        <v>0.44</v>
      </c>
      <c r="H56">
        <v>0.28000000000000003</v>
      </c>
      <c r="I56">
        <v>0.26</v>
      </c>
      <c r="J56">
        <v>0.16</v>
      </c>
      <c r="L56">
        <v>0.18</v>
      </c>
      <c r="M56">
        <v>0.14000000000000001</v>
      </c>
      <c r="N56">
        <v>0.25</v>
      </c>
      <c r="O56">
        <v>0.99</v>
      </c>
      <c r="P56">
        <v>1.21</v>
      </c>
      <c r="Q56">
        <v>0.17</v>
      </c>
      <c r="R56">
        <v>0.18</v>
      </c>
      <c r="S56">
        <v>0.12</v>
      </c>
      <c r="U56">
        <v>0.19</v>
      </c>
      <c r="V56">
        <v>0.13</v>
      </c>
      <c r="W56">
        <v>0.08</v>
      </c>
      <c r="X56">
        <v>0</v>
      </c>
      <c r="Y56">
        <v>0.05</v>
      </c>
      <c r="Z56">
        <v>0.06</v>
      </c>
      <c r="AA56">
        <v>0</v>
      </c>
      <c r="AB56">
        <v>0</v>
      </c>
      <c r="AD56">
        <v>0.13</v>
      </c>
      <c r="AE56">
        <v>0.06</v>
      </c>
      <c r="AF56">
        <v>0</v>
      </c>
      <c r="AG56">
        <v>0</v>
      </c>
      <c r="AH56">
        <v>7.0000000000000007E-2</v>
      </c>
      <c r="AI56">
        <v>0</v>
      </c>
      <c r="AJ56">
        <v>0</v>
      </c>
      <c r="AK56">
        <v>0</v>
      </c>
    </row>
    <row r="57" spans="1:37" x14ac:dyDescent="0.25">
      <c r="B57" t="s">
        <v>8</v>
      </c>
      <c r="C57" s="15">
        <v>1.0650000000000002</v>
      </c>
      <c r="D57" s="15">
        <v>1.0414285714285714</v>
      </c>
      <c r="E57" s="15">
        <v>0.78142857142857136</v>
      </c>
      <c r="F57" s="15">
        <v>0.61375000000000002</v>
      </c>
      <c r="G57" s="15">
        <v>0.82857142857142863</v>
      </c>
      <c r="H57" s="15">
        <v>0.55285714285714282</v>
      </c>
      <c r="I57" s="15">
        <v>0.5742857142857144</v>
      </c>
      <c r="J57" s="15">
        <v>0.48571428571428577</v>
      </c>
      <c r="K57" s="15"/>
      <c r="L57" s="15">
        <v>0.17124999999999999</v>
      </c>
      <c r="M57" s="15">
        <v>0.24571428571428575</v>
      </c>
      <c r="N57" s="15">
        <v>0.37714285714285717</v>
      </c>
      <c r="O57" s="15">
        <v>0.59749999999999992</v>
      </c>
      <c r="P57" s="15">
        <v>1.9785714285714289</v>
      </c>
      <c r="Q57" s="15">
        <v>0.33714285714285713</v>
      </c>
      <c r="R57" s="15">
        <v>0.27714285714285714</v>
      </c>
      <c r="S57" s="15">
        <v>0.41285714285714287</v>
      </c>
      <c r="T57" s="15"/>
      <c r="U57" s="15">
        <v>0.12375</v>
      </c>
      <c r="V57" s="15">
        <v>0.14285714285714285</v>
      </c>
      <c r="W57" s="15">
        <v>0.10714285714285714</v>
      </c>
      <c r="X57" s="15">
        <v>0.06</v>
      </c>
      <c r="Y57" s="15">
        <v>9.285714285714286E-2</v>
      </c>
      <c r="Z57" s="15">
        <v>6.5714285714285711E-2</v>
      </c>
      <c r="AA57" s="15">
        <v>6.1428571428571437E-2</v>
      </c>
      <c r="AB57" s="15">
        <v>4.1428571428571433E-2</v>
      </c>
      <c r="AC57" s="15"/>
      <c r="AD57" s="15">
        <v>0.24249999999999999</v>
      </c>
      <c r="AE57" s="15">
        <v>0.28285714285714286</v>
      </c>
      <c r="AF57" s="15">
        <v>0.2614285714285714</v>
      </c>
      <c r="AG57" s="15">
        <v>0.2175</v>
      </c>
      <c r="AH57" s="15">
        <v>0.96857142857142853</v>
      </c>
      <c r="AI57" s="15">
        <v>0.23142857142857146</v>
      </c>
      <c r="AJ57" s="15">
        <v>0.21714285714285714</v>
      </c>
      <c r="AK57" s="15">
        <v>0.21714285714285714</v>
      </c>
    </row>
    <row r="58" spans="1:37" x14ac:dyDescent="0.25">
      <c r="B58" t="s">
        <v>9</v>
      </c>
      <c r="C58" s="15">
        <v>0.83383794245987297</v>
      </c>
      <c r="D58" s="15">
        <v>0.68216392388312308</v>
      </c>
      <c r="E58" s="15">
        <v>0.48454200270043918</v>
      </c>
      <c r="F58" s="15">
        <v>0.51280565798082112</v>
      </c>
      <c r="G58" s="15">
        <v>0.58907918458750985</v>
      </c>
      <c r="H58" s="15">
        <v>0.71569812737201555</v>
      </c>
      <c r="I58" s="15">
        <v>0.65462093720608361</v>
      </c>
      <c r="J58" s="15">
        <v>0.58846855319144964</v>
      </c>
      <c r="K58" s="15"/>
      <c r="L58" s="15">
        <v>0.12052711609544849</v>
      </c>
      <c r="M58" s="15">
        <v>0.12122391717494566</v>
      </c>
      <c r="N58" s="15">
        <v>0.17114460608057791</v>
      </c>
      <c r="O58" s="15">
        <v>0.39560983665366939</v>
      </c>
      <c r="P58" s="15">
        <v>1.2320501690465442</v>
      </c>
      <c r="Q58" s="15">
        <v>0.29078710916604072</v>
      </c>
      <c r="R58" s="15">
        <v>0.13212548148310702</v>
      </c>
      <c r="S58" s="15">
        <v>0.32515197911716537</v>
      </c>
      <c r="T58" s="15"/>
      <c r="U58" s="15">
        <v>5.5533130394644359E-2</v>
      </c>
      <c r="V58" s="15">
        <v>3.352326839390108E-2</v>
      </c>
      <c r="W58" s="15">
        <v>2.5634797778466254E-2</v>
      </c>
      <c r="X58" s="15">
        <v>5.8797473220733372E-2</v>
      </c>
      <c r="Y58" s="15">
        <v>3.7289089429432147E-2</v>
      </c>
      <c r="Z58" s="15">
        <v>6.2678317052800858E-2</v>
      </c>
      <c r="AA58" s="15">
        <v>7.3581830055290939E-2</v>
      </c>
      <c r="AB58" s="15">
        <v>5.3049841793220399E-2</v>
      </c>
      <c r="AC58" s="15"/>
      <c r="AD58" s="15">
        <v>0.26703397322652195</v>
      </c>
      <c r="AE58" s="15">
        <v>0.2643680695365388</v>
      </c>
      <c r="AF58" s="15">
        <v>0.26491687824854115</v>
      </c>
      <c r="AG58" s="15">
        <v>0.25420745184087062</v>
      </c>
      <c r="AH58" s="15">
        <v>1.5522610237051904</v>
      </c>
      <c r="AI58" s="15">
        <v>0.26810623338697737</v>
      </c>
      <c r="AJ58" s="15">
        <v>0.25309512610309753</v>
      </c>
      <c r="AK58" s="15">
        <v>0.255911070863447</v>
      </c>
    </row>
    <row r="59" spans="1:37" x14ac:dyDescent="0.25">
      <c r="B59" t="s">
        <v>10</v>
      </c>
      <c r="C59">
        <v>8</v>
      </c>
      <c r="D59">
        <v>7</v>
      </c>
      <c r="E59">
        <v>7</v>
      </c>
      <c r="F59">
        <v>8</v>
      </c>
      <c r="G59">
        <v>7</v>
      </c>
      <c r="H59">
        <v>7</v>
      </c>
      <c r="I59">
        <v>7</v>
      </c>
      <c r="J59">
        <v>7</v>
      </c>
      <c r="L59">
        <v>8</v>
      </c>
      <c r="M59">
        <v>7</v>
      </c>
      <c r="N59">
        <v>7</v>
      </c>
      <c r="O59">
        <v>8</v>
      </c>
      <c r="P59">
        <v>7</v>
      </c>
      <c r="Q59">
        <v>7</v>
      </c>
      <c r="R59">
        <v>7</v>
      </c>
      <c r="S59">
        <v>7</v>
      </c>
      <c r="U59">
        <v>8</v>
      </c>
      <c r="V59">
        <v>7</v>
      </c>
      <c r="W59">
        <v>7</v>
      </c>
      <c r="X59">
        <v>8</v>
      </c>
      <c r="Y59">
        <v>7</v>
      </c>
      <c r="Z59">
        <v>7</v>
      </c>
      <c r="AA59">
        <v>7</v>
      </c>
      <c r="AB59">
        <v>7</v>
      </c>
      <c r="AD59">
        <v>8</v>
      </c>
      <c r="AE59">
        <v>7</v>
      </c>
      <c r="AF59">
        <v>7</v>
      </c>
      <c r="AG59">
        <v>8</v>
      </c>
      <c r="AH59">
        <v>7</v>
      </c>
      <c r="AI59">
        <v>7</v>
      </c>
      <c r="AJ59">
        <v>7</v>
      </c>
      <c r="AK59">
        <v>7</v>
      </c>
    </row>
    <row r="60" spans="1:37" x14ac:dyDescent="0.25">
      <c r="B60" t="s">
        <v>11</v>
      </c>
      <c r="C60" s="15">
        <v>2.8284271247461903</v>
      </c>
      <c r="D60" s="15">
        <v>2.6457513110645907</v>
      </c>
      <c r="E60" s="15">
        <v>2.6457513110645907</v>
      </c>
      <c r="F60" s="15">
        <v>2.8284271247461903</v>
      </c>
      <c r="G60" s="15">
        <v>2.6457513110645907</v>
      </c>
      <c r="H60" s="15">
        <v>2.6457513110645907</v>
      </c>
      <c r="I60" s="15">
        <v>2.6457513110645907</v>
      </c>
      <c r="J60" s="15">
        <v>2.6457513110645907</v>
      </c>
      <c r="K60" s="15"/>
      <c r="L60" s="15">
        <v>2.8284271247461903</v>
      </c>
      <c r="M60" s="15">
        <v>2.6457513110645907</v>
      </c>
      <c r="N60" s="15">
        <v>2.6457513110645907</v>
      </c>
      <c r="O60" s="15">
        <v>2.8284271247461903</v>
      </c>
      <c r="P60" s="15">
        <v>2.6457513110645907</v>
      </c>
      <c r="Q60" s="15">
        <v>2.6457513110645907</v>
      </c>
      <c r="R60" s="15">
        <v>2.6457513110645907</v>
      </c>
      <c r="S60" s="15">
        <v>2.6457513110645907</v>
      </c>
      <c r="T60" s="15"/>
      <c r="U60" s="15">
        <v>2.8284271247461903</v>
      </c>
      <c r="V60" s="15">
        <v>2.6457513110645907</v>
      </c>
      <c r="W60" s="15">
        <v>2.6457513110645907</v>
      </c>
      <c r="X60" s="15">
        <v>2.8284271247461903</v>
      </c>
      <c r="Y60" s="15">
        <v>2.6457513110645907</v>
      </c>
      <c r="Z60" s="15">
        <v>2.6457513110645907</v>
      </c>
      <c r="AA60" s="15">
        <v>2.6457513110645907</v>
      </c>
      <c r="AB60" s="15">
        <v>2.6457513110645907</v>
      </c>
      <c r="AC60" s="15"/>
      <c r="AD60" s="15">
        <v>2.8284271247461903</v>
      </c>
      <c r="AE60" s="15">
        <v>2.6457513110645907</v>
      </c>
      <c r="AF60" s="15">
        <v>2.6457513110645907</v>
      </c>
      <c r="AG60" s="15">
        <v>2.8284271247461903</v>
      </c>
      <c r="AH60" s="15">
        <v>2.6457513110645907</v>
      </c>
      <c r="AI60" s="15">
        <v>2.6457513110645907</v>
      </c>
      <c r="AJ60" s="15">
        <v>2.6457513110645907</v>
      </c>
      <c r="AK60" s="15">
        <v>2.6457513110645907</v>
      </c>
    </row>
    <row r="61" spans="1:37" x14ac:dyDescent="0.25">
      <c r="B61" t="s">
        <v>12</v>
      </c>
      <c r="C61" s="15">
        <v>0.29480623176200715</v>
      </c>
      <c r="D61" s="15">
        <v>0.2578337279963912</v>
      </c>
      <c r="E61" s="15">
        <v>0.18313966270150703</v>
      </c>
      <c r="F61" s="15">
        <v>0.181304179094534</v>
      </c>
      <c r="G61" s="15">
        <v>0.22265100356332343</v>
      </c>
      <c r="H61" s="15">
        <v>0.27050846554585462</v>
      </c>
      <c r="I61" s="15">
        <v>0.24742345755190381</v>
      </c>
      <c r="J61" s="15">
        <v>0.22242020658950865</v>
      </c>
      <c r="K61" s="15"/>
      <c r="L61" s="15">
        <v>4.261277055397495E-2</v>
      </c>
      <c r="M61" s="15">
        <v>4.5818333971142544E-2</v>
      </c>
      <c r="N61" s="15">
        <v>6.4686580845617417E-2</v>
      </c>
      <c r="O61" s="15">
        <v>0.13986919910095599</v>
      </c>
      <c r="P61" s="15">
        <v>0.4656711928646064</v>
      </c>
      <c r="Q61" s="15">
        <v>0.1099071964738192</v>
      </c>
      <c r="R61" s="15">
        <v>4.9938737979852953E-2</v>
      </c>
      <c r="S61" s="15">
        <v>0.12289589643492665</v>
      </c>
      <c r="T61" s="15"/>
      <c r="U61" s="15">
        <v>1.9633926541284898E-2</v>
      </c>
      <c r="V61" s="15">
        <v>1.2670604472047705E-2</v>
      </c>
      <c r="W61" s="15">
        <v>9.6890428330361055E-3</v>
      </c>
      <c r="X61" s="15">
        <v>2.0788046015507499E-2</v>
      </c>
      <c r="Y61" s="15">
        <v>1.4093951035189267E-2</v>
      </c>
      <c r="Z61" s="15">
        <v>2.3690177073967134E-2</v>
      </c>
      <c r="AA61" s="15">
        <v>2.7811317619902555E-2</v>
      </c>
      <c r="AB61" s="15">
        <v>2.0050955496597425E-2</v>
      </c>
      <c r="AC61" s="15"/>
      <c r="AD61" s="15">
        <v>9.441076663783031E-2</v>
      </c>
      <c r="AE61" s="15">
        <v>9.9921738082844616E-2</v>
      </c>
      <c r="AF61" s="15">
        <v>0.10012916827845947</v>
      </c>
      <c r="AG61" s="15">
        <v>8.9875906512416157E-2</v>
      </c>
      <c r="AH61" s="15">
        <v>0.58669951979749579</v>
      </c>
      <c r="AI61" s="15">
        <v>0.10133463121259778</v>
      </c>
      <c r="AJ61" s="15">
        <v>9.5660965958761168E-2</v>
      </c>
      <c r="AK61" s="15">
        <v>9.6725293036129742E-2</v>
      </c>
    </row>
    <row r="63" spans="1:37" x14ac:dyDescent="0.25">
      <c r="A63" t="s">
        <v>123</v>
      </c>
      <c r="B63">
        <v>2875</v>
      </c>
      <c r="C63">
        <v>0.81</v>
      </c>
      <c r="E63">
        <v>0.56999999999999995</v>
      </c>
      <c r="F63">
        <v>0.54</v>
      </c>
      <c r="G63">
        <v>0.74</v>
      </c>
      <c r="H63">
        <v>0.36</v>
      </c>
      <c r="I63">
        <v>0.31</v>
      </c>
      <c r="J63">
        <v>0.52</v>
      </c>
      <c r="L63">
        <v>0</v>
      </c>
      <c r="N63">
        <v>0.19</v>
      </c>
      <c r="O63">
        <v>0.19</v>
      </c>
      <c r="P63">
        <v>0.17</v>
      </c>
      <c r="Q63">
        <v>7.0000000000000007E-2</v>
      </c>
      <c r="R63">
        <v>0.1</v>
      </c>
      <c r="S63">
        <v>0.23</v>
      </c>
      <c r="U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D63">
        <v>0</v>
      </c>
      <c r="AF63">
        <v>7.0000000000000007E-2</v>
      </c>
      <c r="AG63">
        <v>0</v>
      </c>
      <c r="AH63">
        <v>0.32</v>
      </c>
      <c r="AI63">
        <v>0.08</v>
      </c>
      <c r="AJ63">
        <v>0</v>
      </c>
      <c r="AK63">
        <v>0</v>
      </c>
    </row>
    <row r="64" spans="1:37" x14ac:dyDescent="0.25">
      <c r="A64" t="s">
        <v>123</v>
      </c>
      <c r="B64">
        <v>2976</v>
      </c>
      <c r="C64">
        <v>0.45</v>
      </c>
      <c r="D64">
        <v>0.28000000000000003</v>
      </c>
      <c r="E64">
        <v>0.17</v>
      </c>
      <c r="F64">
        <v>0.23</v>
      </c>
      <c r="G64">
        <v>0.74</v>
      </c>
      <c r="H64">
        <v>0.13</v>
      </c>
      <c r="I64">
        <v>0.12</v>
      </c>
      <c r="J64">
        <v>0.16</v>
      </c>
      <c r="L64">
        <v>0.05</v>
      </c>
      <c r="M64">
        <v>7.0000000000000007E-2</v>
      </c>
      <c r="N64">
        <v>0.08</v>
      </c>
      <c r="O64">
        <v>0.09</v>
      </c>
      <c r="P64">
        <v>0.3</v>
      </c>
      <c r="Q64">
        <v>0.08</v>
      </c>
      <c r="R64">
        <v>0.11</v>
      </c>
      <c r="S64">
        <v>0.21</v>
      </c>
      <c r="U64">
        <v>0.06</v>
      </c>
      <c r="V64">
        <v>0.05</v>
      </c>
      <c r="W64">
        <v>0.03</v>
      </c>
      <c r="X64">
        <v>0.03</v>
      </c>
      <c r="Y64">
        <v>0.04</v>
      </c>
      <c r="Z64">
        <v>0.01</v>
      </c>
      <c r="AA64">
        <v>0</v>
      </c>
      <c r="AB64">
        <v>0</v>
      </c>
      <c r="AD64">
        <v>0.06</v>
      </c>
      <c r="AE64">
        <v>0.04</v>
      </c>
      <c r="AF64">
        <v>0</v>
      </c>
      <c r="AG64">
        <v>0.02</v>
      </c>
      <c r="AH64">
        <v>0.32</v>
      </c>
      <c r="AI64">
        <v>0.03</v>
      </c>
      <c r="AJ64">
        <v>0.02</v>
      </c>
      <c r="AK64">
        <v>0</v>
      </c>
    </row>
    <row r="65" spans="1:37" x14ac:dyDescent="0.25">
      <c r="A65" t="s">
        <v>123</v>
      </c>
      <c r="B65">
        <v>3013</v>
      </c>
      <c r="C65">
        <v>0.71</v>
      </c>
      <c r="D65">
        <v>0.75</v>
      </c>
      <c r="E65">
        <v>0.66</v>
      </c>
      <c r="F65">
        <v>0.51</v>
      </c>
      <c r="G65">
        <v>0.74</v>
      </c>
      <c r="H65">
        <v>0.61</v>
      </c>
      <c r="I65">
        <v>0.71</v>
      </c>
      <c r="J65">
        <v>0.68</v>
      </c>
      <c r="L65">
        <v>0.13</v>
      </c>
      <c r="M65">
        <v>0.14000000000000001</v>
      </c>
      <c r="N65">
        <v>0.18</v>
      </c>
      <c r="O65">
        <v>0.16</v>
      </c>
      <c r="P65">
        <v>0.23</v>
      </c>
      <c r="Q65">
        <v>0.22</v>
      </c>
      <c r="R65">
        <v>0.18</v>
      </c>
      <c r="S65">
        <v>0.17</v>
      </c>
      <c r="U65">
        <v>0.11</v>
      </c>
      <c r="V65">
        <v>0.11</v>
      </c>
      <c r="W65">
        <v>0.06</v>
      </c>
      <c r="X65">
        <v>0.05</v>
      </c>
      <c r="Y65">
        <v>0.06</v>
      </c>
      <c r="Z65">
        <v>0</v>
      </c>
      <c r="AA65">
        <v>0</v>
      </c>
      <c r="AB65">
        <v>0</v>
      </c>
      <c r="AD65">
        <v>0.05</v>
      </c>
      <c r="AE65">
        <v>0.04</v>
      </c>
      <c r="AF65">
        <v>0.03</v>
      </c>
      <c r="AG65">
        <v>0.03</v>
      </c>
      <c r="AH65">
        <v>0.68</v>
      </c>
      <c r="AI65">
        <v>0</v>
      </c>
      <c r="AJ65">
        <v>0</v>
      </c>
      <c r="AK65">
        <v>0</v>
      </c>
    </row>
    <row r="66" spans="1:37" x14ac:dyDescent="0.25">
      <c r="A66" t="s">
        <v>123</v>
      </c>
      <c r="B66">
        <v>7652</v>
      </c>
      <c r="C66">
        <v>0.65</v>
      </c>
      <c r="D66">
        <v>0.66</v>
      </c>
      <c r="E66">
        <v>0.36</v>
      </c>
      <c r="F66">
        <v>0.24</v>
      </c>
      <c r="G66">
        <v>0.44</v>
      </c>
      <c r="H66">
        <v>0.27</v>
      </c>
      <c r="I66">
        <v>0.17</v>
      </c>
      <c r="J66">
        <v>0.15</v>
      </c>
      <c r="L66">
        <v>0.12</v>
      </c>
      <c r="M66">
        <v>0.16</v>
      </c>
      <c r="N66">
        <v>0.2</v>
      </c>
      <c r="O66">
        <v>0.17</v>
      </c>
      <c r="P66">
        <v>0.37</v>
      </c>
      <c r="Q66">
        <v>0.09</v>
      </c>
      <c r="R66">
        <v>0.1</v>
      </c>
      <c r="S66">
        <v>0.09</v>
      </c>
      <c r="U66">
        <v>0.12</v>
      </c>
      <c r="V66">
        <v>0.14000000000000001</v>
      </c>
      <c r="W66">
        <v>0.09</v>
      </c>
      <c r="X66">
        <v>0</v>
      </c>
      <c r="Y66">
        <v>7.0000000000000007E-2</v>
      </c>
      <c r="Z66">
        <v>0.06</v>
      </c>
      <c r="AA66">
        <v>0</v>
      </c>
      <c r="AB66">
        <v>0</v>
      </c>
      <c r="AD66">
        <v>7.0000000000000007E-2</v>
      </c>
      <c r="AE66">
        <v>7.0000000000000007E-2</v>
      </c>
      <c r="AF66">
        <v>0.04</v>
      </c>
      <c r="AG66">
        <v>0</v>
      </c>
      <c r="AH66">
        <v>0.28000000000000003</v>
      </c>
      <c r="AI66">
        <v>0.22</v>
      </c>
      <c r="AJ66">
        <v>0.04</v>
      </c>
      <c r="AK66">
        <v>0.28000000000000003</v>
      </c>
    </row>
    <row r="67" spans="1:37" x14ac:dyDescent="0.25">
      <c r="A67" t="s">
        <v>123</v>
      </c>
      <c r="B67">
        <v>7679</v>
      </c>
      <c r="C67">
        <v>0.68</v>
      </c>
      <c r="D67">
        <v>0.62</v>
      </c>
      <c r="E67">
        <v>0.63</v>
      </c>
      <c r="F67">
        <v>0.77</v>
      </c>
      <c r="G67">
        <v>0.75</v>
      </c>
      <c r="H67">
        <v>0.61</v>
      </c>
      <c r="I67">
        <v>0.59</v>
      </c>
      <c r="J67">
        <v>0.61</v>
      </c>
      <c r="L67">
        <v>0.16</v>
      </c>
      <c r="M67">
        <v>0.19</v>
      </c>
      <c r="N67">
        <v>0.28999999999999998</v>
      </c>
      <c r="O67">
        <v>0.43</v>
      </c>
      <c r="P67">
        <v>0.35</v>
      </c>
      <c r="Q67">
        <v>0.23</v>
      </c>
      <c r="R67">
        <v>0.34</v>
      </c>
      <c r="S67">
        <v>0.28999999999999998</v>
      </c>
      <c r="U67">
        <v>0.19</v>
      </c>
      <c r="V67">
        <v>0.17</v>
      </c>
      <c r="W67">
        <v>0.17</v>
      </c>
      <c r="X67">
        <v>0.17</v>
      </c>
      <c r="Y67">
        <v>0.16</v>
      </c>
      <c r="Z67">
        <v>0.15</v>
      </c>
      <c r="AA67">
        <v>0.13</v>
      </c>
      <c r="AB67">
        <v>0.13</v>
      </c>
      <c r="AD67">
        <v>0.18</v>
      </c>
      <c r="AE67">
        <v>0.2</v>
      </c>
      <c r="AF67">
        <v>0.21</v>
      </c>
      <c r="AG67">
        <v>0.21</v>
      </c>
      <c r="AH67">
        <v>0.18</v>
      </c>
      <c r="AI67">
        <v>0.16</v>
      </c>
      <c r="AJ67">
        <v>0.16</v>
      </c>
      <c r="AK67">
        <v>0.17</v>
      </c>
    </row>
    <row r="68" spans="1:37" x14ac:dyDescent="0.25">
      <c r="A68" t="s">
        <v>123</v>
      </c>
      <c r="B68">
        <v>7716</v>
      </c>
      <c r="C68">
        <v>0.68</v>
      </c>
      <c r="D68">
        <v>0.6</v>
      </c>
      <c r="E68">
        <v>0.45</v>
      </c>
      <c r="F68">
        <v>0.31</v>
      </c>
      <c r="G68">
        <v>0.35</v>
      </c>
      <c r="H68">
        <v>0.3</v>
      </c>
      <c r="I68">
        <v>0.24</v>
      </c>
      <c r="J68">
        <v>0.25</v>
      </c>
      <c r="L68">
        <v>0.19</v>
      </c>
      <c r="M68">
        <v>0.18</v>
      </c>
      <c r="N68">
        <v>0.21</v>
      </c>
      <c r="O68">
        <v>0.26</v>
      </c>
      <c r="P68">
        <v>0.95</v>
      </c>
      <c r="Q68">
        <v>0.13</v>
      </c>
      <c r="R68">
        <v>0.14000000000000001</v>
      </c>
      <c r="S68">
        <v>0.13</v>
      </c>
      <c r="U68">
        <v>0.19</v>
      </c>
      <c r="V68">
        <v>0.17</v>
      </c>
      <c r="W68">
        <v>0.14000000000000001</v>
      </c>
      <c r="X68">
        <v>0.12</v>
      </c>
      <c r="Y68">
        <v>0.11</v>
      </c>
      <c r="Z68">
        <v>0.11</v>
      </c>
      <c r="AA68">
        <v>0.09</v>
      </c>
      <c r="AB68">
        <v>0.1</v>
      </c>
      <c r="AD68">
        <v>0.55000000000000004</v>
      </c>
      <c r="AE68">
        <v>0.53</v>
      </c>
      <c r="AF68">
        <v>0.53</v>
      </c>
      <c r="AG68">
        <v>0.51</v>
      </c>
      <c r="AH68">
        <v>0.56999999999999995</v>
      </c>
      <c r="AI68">
        <v>0.48</v>
      </c>
      <c r="AJ68">
        <v>0.5</v>
      </c>
      <c r="AK68">
        <v>0.49</v>
      </c>
    </row>
    <row r="69" spans="1:37" x14ac:dyDescent="0.25">
      <c r="A69" t="s">
        <v>123</v>
      </c>
      <c r="B69">
        <v>7717</v>
      </c>
      <c r="C69">
        <v>0.72</v>
      </c>
      <c r="D69">
        <v>0.54</v>
      </c>
      <c r="E69">
        <v>0.5</v>
      </c>
      <c r="F69">
        <v>0.5</v>
      </c>
      <c r="G69">
        <v>0.77</v>
      </c>
      <c r="H69">
        <v>0.36</v>
      </c>
      <c r="I69">
        <v>0.39</v>
      </c>
      <c r="J69">
        <v>0.44</v>
      </c>
      <c r="L69">
        <v>0.16</v>
      </c>
      <c r="M69">
        <v>0.14000000000000001</v>
      </c>
      <c r="N69">
        <v>0.19</v>
      </c>
      <c r="O69">
        <v>0.19</v>
      </c>
      <c r="P69">
        <v>0.46</v>
      </c>
      <c r="Q69">
        <v>0.28000000000000003</v>
      </c>
      <c r="R69">
        <v>0.19</v>
      </c>
      <c r="S69">
        <v>0.18</v>
      </c>
      <c r="U69">
        <v>0.16</v>
      </c>
      <c r="V69">
        <v>0.14000000000000001</v>
      </c>
      <c r="W69">
        <v>0.12</v>
      </c>
      <c r="X69">
        <v>0.12</v>
      </c>
      <c r="Y69">
        <v>0.13</v>
      </c>
      <c r="Z69">
        <v>0.09</v>
      </c>
      <c r="AA69">
        <v>0.09</v>
      </c>
      <c r="AB69">
        <v>0.08</v>
      </c>
      <c r="AD69">
        <v>0.52</v>
      </c>
      <c r="AE69">
        <v>0.52</v>
      </c>
      <c r="AF69">
        <v>0.52</v>
      </c>
      <c r="AG69">
        <v>0.49</v>
      </c>
      <c r="AH69">
        <v>2.06</v>
      </c>
      <c r="AI69">
        <v>0.48</v>
      </c>
      <c r="AJ69">
        <v>0.48</v>
      </c>
      <c r="AK69">
        <v>0.47</v>
      </c>
    </row>
    <row r="70" spans="1:37" x14ac:dyDescent="0.25">
      <c r="A70" t="s">
        <v>123</v>
      </c>
      <c r="B70">
        <v>9309</v>
      </c>
      <c r="C70">
        <v>0.73</v>
      </c>
      <c r="E70">
        <v>0.47</v>
      </c>
      <c r="F70">
        <v>0.37</v>
      </c>
      <c r="G70">
        <v>0.49</v>
      </c>
      <c r="H70">
        <v>0.17</v>
      </c>
      <c r="I70">
        <v>0.12</v>
      </c>
      <c r="J70">
        <v>0.2</v>
      </c>
      <c r="L70">
        <v>0.09</v>
      </c>
      <c r="N70">
        <v>0.32</v>
      </c>
      <c r="O70">
        <v>0.68</v>
      </c>
      <c r="P70">
        <v>0.73</v>
      </c>
      <c r="Q70">
        <v>0.52</v>
      </c>
      <c r="R70">
        <v>0.32</v>
      </c>
      <c r="S70">
        <v>0.38</v>
      </c>
      <c r="U70">
        <v>0.12</v>
      </c>
      <c r="W70">
        <v>0.05</v>
      </c>
      <c r="X70">
        <v>0</v>
      </c>
      <c r="Y70">
        <v>0</v>
      </c>
      <c r="Z70">
        <v>0</v>
      </c>
      <c r="AA70">
        <v>0</v>
      </c>
      <c r="AB70">
        <v>0</v>
      </c>
      <c r="AD70">
        <v>0.08</v>
      </c>
      <c r="AF70">
        <v>0</v>
      </c>
      <c r="AG70">
        <v>0</v>
      </c>
      <c r="AH70">
        <v>0.78</v>
      </c>
      <c r="AI70">
        <v>0.12</v>
      </c>
      <c r="AJ70">
        <v>0.11</v>
      </c>
      <c r="AK70">
        <v>0</v>
      </c>
    </row>
    <row r="71" spans="1:37" x14ac:dyDescent="0.25">
      <c r="B71" t="s">
        <v>8</v>
      </c>
      <c r="C71" s="15">
        <v>0.67874999999999996</v>
      </c>
      <c r="D71" s="15">
        <v>0.57500000000000007</v>
      </c>
      <c r="E71" s="15">
        <v>0.47624999999999995</v>
      </c>
      <c r="F71" s="15">
        <v>0.43375000000000002</v>
      </c>
      <c r="G71" s="15">
        <v>0.62749999999999995</v>
      </c>
      <c r="H71" s="15">
        <v>0.35124999999999995</v>
      </c>
      <c r="I71" s="15">
        <v>0.33124999999999999</v>
      </c>
      <c r="J71" s="15">
        <v>0.37625000000000003</v>
      </c>
      <c r="K71" s="15"/>
      <c r="L71" s="15">
        <v>0.11249999999999999</v>
      </c>
      <c r="M71" s="15">
        <v>0.14666666666666667</v>
      </c>
      <c r="N71" s="15">
        <v>0.20749999999999999</v>
      </c>
      <c r="O71" s="15">
        <v>0.27124999999999999</v>
      </c>
      <c r="P71" s="15">
        <v>0.44500000000000001</v>
      </c>
      <c r="Q71" s="15">
        <v>0.20250000000000001</v>
      </c>
      <c r="R71" s="15">
        <v>0.18500000000000003</v>
      </c>
      <c r="S71" s="15">
        <v>0.21000000000000002</v>
      </c>
      <c r="T71" s="15"/>
      <c r="U71" s="15">
        <v>0.11874999999999999</v>
      </c>
      <c r="V71" s="15">
        <v>0.13000000000000003</v>
      </c>
      <c r="W71" s="15">
        <v>8.2500000000000004E-2</v>
      </c>
      <c r="X71" s="15">
        <v>6.1249999999999999E-2</v>
      </c>
      <c r="Y71" s="15">
        <v>7.1250000000000008E-2</v>
      </c>
      <c r="Z71" s="15">
        <v>5.2499999999999991E-2</v>
      </c>
      <c r="AA71" s="15">
        <v>3.875E-2</v>
      </c>
      <c r="AB71" s="15">
        <v>3.875E-2</v>
      </c>
      <c r="AC71" s="15"/>
      <c r="AD71" s="15">
        <v>0.18875000000000003</v>
      </c>
      <c r="AE71" s="15">
        <v>0.23333333333333336</v>
      </c>
      <c r="AF71" s="15">
        <v>0.17499999999999999</v>
      </c>
      <c r="AG71" s="15">
        <v>0.1575</v>
      </c>
      <c r="AH71" s="15">
        <v>0.64875000000000005</v>
      </c>
      <c r="AI71" s="15">
        <v>0.19624999999999998</v>
      </c>
      <c r="AJ71" s="15">
        <v>0.16375000000000001</v>
      </c>
      <c r="AK71" s="15">
        <v>0.17625000000000002</v>
      </c>
    </row>
    <row r="72" spans="1:37" x14ac:dyDescent="0.25">
      <c r="B72" t="s">
        <v>9</v>
      </c>
      <c r="C72" s="15">
        <v>0.10398317171542766</v>
      </c>
      <c r="D72" s="15">
        <v>0.16046806535881181</v>
      </c>
      <c r="E72" s="15">
        <v>0.15801785613386524</v>
      </c>
      <c r="F72" s="15">
        <v>0.18243883515147916</v>
      </c>
      <c r="G72" s="15">
        <v>0.17085917342319445</v>
      </c>
      <c r="H72" s="15">
        <v>0.17931914884600905</v>
      </c>
      <c r="I72" s="15">
        <v>0.21970353401150128</v>
      </c>
      <c r="J72" s="15">
        <v>0.21266590162573237</v>
      </c>
      <c r="K72" s="15"/>
      <c r="L72" s="15">
        <v>6.3189058727418521E-2</v>
      </c>
      <c r="M72" s="15">
        <v>4.2739521132865603E-2</v>
      </c>
      <c r="N72" s="15">
        <v>7.2850139719446386E-2</v>
      </c>
      <c r="O72" s="15">
        <v>0.19312745606390175</v>
      </c>
      <c r="P72" s="15">
        <v>0.26565283467606465</v>
      </c>
      <c r="Q72" s="15">
        <v>0.15040421726610118</v>
      </c>
      <c r="R72" s="15">
        <v>9.5916630466254357E-2</v>
      </c>
      <c r="S72" s="15">
        <v>9.1807251503197865E-2</v>
      </c>
      <c r="T72" s="15"/>
      <c r="U72" s="15">
        <v>6.4903774928735863E-2</v>
      </c>
      <c r="V72" s="15">
        <v>4.5166359162544835E-2</v>
      </c>
      <c r="W72" s="15">
        <v>5.8002463001890839E-2</v>
      </c>
      <c r="X72" s="15">
        <v>6.6641364246025375E-2</v>
      </c>
      <c r="Y72" s="15">
        <v>5.8660646336120677E-2</v>
      </c>
      <c r="Z72" s="15">
        <v>5.8979415295265764E-2</v>
      </c>
      <c r="AA72" s="15">
        <v>5.4886246000250376E-2</v>
      </c>
      <c r="AB72" s="15">
        <v>5.5145910352186849E-2</v>
      </c>
      <c r="AC72" s="15"/>
      <c r="AD72" s="15">
        <v>0.21963850169897675</v>
      </c>
      <c r="AE72" s="15">
        <v>0.23355227823052099</v>
      </c>
      <c r="AF72" s="15">
        <v>0.22608468704068774</v>
      </c>
      <c r="AG72" s="15">
        <v>0.22269453774813863</v>
      </c>
      <c r="AH72" s="15">
        <v>0.6080281360971006</v>
      </c>
      <c r="AI72" s="15">
        <v>0.1883717828429422</v>
      </c>
      <c r="AJ72" s="15">
        <v>0.20893864444582083</v>
      </c>
      <c r="AK72" s="15">
        <v>0.21373799047298206</v>
      </c>
    </row>
    <row r="73" spans="1:37" x14ac:dyDescent="0.25">
      <c r="B73" t="s">
        <v>10</v>
      </c>
      <c r="C73">
        <v>8</v>
      </c>
      <c r="D73">
        <v>6</v>
      </c>
      <c r="E73">
        <v>8</v>
      </c>
      <c r="F73">
        <v>8</v>
      </c>
      <c r="G73">
        <v>8</v>
      </c>
      <c r="H73">
        <v>8</v>
      </c>
      <c r="I73">
        <v>8</v>
      </c>
      <c r="J73">
        <v>8</v>
      </c>
      <c r="L73">
        <v>8</v>
      </c>
      <c r="M73">
        <v>6</v>
      </c>
      <c r="N73">
        <v>8</v>
      </c>
      <c r="O73">
        <v>8</v>
      </c>
      <c r="P73">
        <v>8</v>
      </c>
      <c r="Q73">
        <v>8</v>
      </c>
      <c r="R73">
        <v>8</v>
      </c>
      <c r="S73">
        <v>8</v>
      </c>
      <c r="U73">
        <v>8</v>
      </c>
      <c r="V73">
        <v>6</v>
      </c>
      <c r="W73">
        <v>8</v>
      </c>
      <c r="X73">
        <v>8</v>
      </c>
      <c r="Y73">
        <v>8</v>
      </c>
      <c r="Z73">
        <v>8</v>
      </c>
      <c r="AA73">
        <v>8</v>
      </c>
      <c r="AB73">
        <v>8</v>
      </c>
      <c r="AD73">
        <v>8</v>
      </c>
      <c r="AE73">
        <v>6</v>
      </c>
      <c r="AF73">
        <v>8</v>
      </c>
      <c r="AG73">
        <v>8</v>
      </c>
      <c r="AH73">
        <v>8</v>
      </c>
      <c r="AI73">
        <v>8</v>
      </c>
      <c r="AJ73">
        <v>8</v>
      </c>
      <c r="AK73">
        <v>8</v>
      </c>
    </row>
    <row r="74" spans="1:37" x14ac:dyDescent="0.25">
      <c r="B74" t="s">
        <v>11</v>
      </c>
      <c r="C74" s="15">
        <v>2.8284271247461903</v>
      </c>
      <c r="D74" s="15">
        <v>2.4494897427831779</v>
      </c>
      <c r="E74" s="15">
        <v>2.8284271247461903</v>
      </c>
      <c r="F74" s="15">
        <v>2.8284271247461903</v>
      </c>
      <c r="G74" s="15">
        <v>2.8284271247461903</v>
      </c>
      <c r="H74" s="15">
        <v>2.8284271247461903</v>
      </c>
      <c r="I74" s="15">
        <v>2.8284271247461903</v>
      </c>
      <c r="J74" s="15">
        <v>2.8284271247461903</v>
      </c>
      <c r="K74" s="15"/>
      <c r="L74" s="15">
        <v>2.8284271247461903</v>
      </c>
      <c r="M74" s="15">
        <v>2.4494897427831779</v>
      </c>
      <c r="N74" s="15">
        <v>2.8284271247461903</v>
      </c>
      <c r="O74" s="15">
        <v>2.8284271247461903</v>
      </c>
      <c r="P74" s="15">
        <v>2.8284271247461903</v>
      </c>
      <c r="Q74" s="15">
        <v>2.8284271247461903</v>
      </c>
      <c r="R74" s="15">
        <v>2.8284271247461903</v>
      </c>
      <c r="S74" s="15">
        <v>2.8284271247461903</v>
      </c>
      <c r="T74" s="15"/>
      <c r="U74" s="15">
        <v>2.8284271247461903</v>
      </c>
      <c r="V74" s="15">
        <v>2.4494897427831779</v>
      </c>
      <c r="W74" s="15">
        <v>2.8284271247461903</v>
      </c>
      <c r="X74" s="15">
        <v>2.8284271247461903</v>
      </c>
      <c r="Y74" s="15">
        <v>2.8284271247461903</v>
      </c>
      <c r="Z74" s="15">
        <v>2.8284271247461903</v>
      </c>
      <c r="AA74" s="15">
        <v>2.8284271247461903</v>
      </c>
      <c r="AB74" s="15">
        <v>2.8284271247461903</v>
      </c>
      <c r="AC74" s="15"/>
      <c r="AD74" s="15">
        <v>2.8284271247461903</v>
      </c>
      <c r="AE74" s="15">
        <v>2.4494897427831779</v>
      </c>
      <c r="AF74" s="15">
        <v>2.8284271247461903</v>
      </c>
      <c r="AG74" s="15">
        <v>2.8284271247461903</v>
      </c>
      <c r="AH74" s="15">
        <v>2.8284271247461903</v>
      </c>
      <c r="AI74" s="15">
        <v>2.8284271247461903</v>
      </c>
      <c r="AJ74" s="15">
        <v>2.8284271247461903</v>
      </c>
      <c r="AK74" s="15">
        <v>2.8284271247461903</v>
      </c>
    </row>
    <row r="75" spans="1:37" x14ac:dyDescent="0.25">
      <c r="B75" t="s">
        <v>12</v>
      </c>
      <c r="C75" s="15">
        <v>3.6763602924632051E-2</v>
      </c>
      <c r="D75" s="15">
        <v>6.5510813356778358E-2</v>
      </c>
      <c r="E75" s="15">
        <v>5.5867748810408194E-2</v>
      </c>
      <c r="F75" s="15">
        <v>6.4501868743692792E-2</v>
      </c>
      <c r="G75" s="15">
        <v>6.0407840077734566E-2</v>
      </c>
      <c r="H75" s="15">
        <v>6.3398893072806425E-2</v>
      </c>
      <c r="I75" s="15">
        <v>7.7676929375090908E-2</v>
      </c>
      <c r="J75" s="15">
        <v>7.5188750583353281E-2</v>
      </c>
      <c r="K75" s="15"/>
      <c r="L75" s="15">
        <v>2.2340705961476314E-2</v>
      </c>
      <c r="M75" s="15">
        <v>1.7448336437736529E-2</v>
      </c>
      <c r="N75" s="15">
        <v>2.5756413903003993E-2</v>
      </c>
      <c r="O75" s="15">
        <v>6.8280866908045967E-2</v>
      </c>
      <c r="P75" s="15">
        <v>9.3922460420437059E-2</v>
      </c>
      <c r="Q75" s="15">
        <v>5.3175920973957472E-2</v>
      </c>
      <c r="R75" s="15">
        <v>3.3911649915626327E-2</v>
      </c>
      <c r="S75" s="15">
        <v>3.2458765050005035E-2</v>
      </c>
      <c r="T75" s="15"/>
      <c r="U75" s="15">
        <v>2.2946949688357279E-2</v>
      </c>
      <c r="V75" s="15">
        <v>1.8439088914585768E-2</v>
      </c>
      <c r="W75" s="15">
        <v>2.050696745707942E-2</v>
      </c>
      <c r="X75" s="15">
        <v>2.3561280282943638E-2</v>
      </c>
      <c r="Y75" s="15">
        <v>2.0739670406528365E-2</v>
      </c>
      <c r="Z75" s="15">
        <v>2.0852372252849999E-2</v>
      </c>
      <c r="AA75" s="15">
        <v>1.9405218370325029E-2</v>
      </c>
      <c r="AB75" s="15">
        <v>1.9497023582368374E-2</v>
      </c>
      <c r="AC75" s="15"/>
      <c r="AD75" s="15">
        <v>7.7653936980499744E-2</v>
      </c>
      <c r="AE75" s="15">
        <v>9.5347318321550689E-2</v>
      </c>
      <c r="AF75" s="15">
        <v>7.9933007664454325E-2</v>
      </c>
      <c r="AG75" s="15">
        <v>7.8734408887456198E-2</v>
      </c>
      <c r="AH75" s="15">
        <v>0.21497040909323842</v>
      </c>
      <c r="AI75" s="15">
        <v>6.659948251622208E-2</v>
      </c>
      <c r="AJ75" s="15">
        <v>7.3870966169782434E-2</v>
      </c>
      <c r="AK75" s="15">
        <v>7.5567791230315651E-2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Vitals</vt:lpstr>
      <vt:lpstr>Blood gas</vt:lpstr>
      <vt:lpstr>Lactate</vt:lpstr>
      <vt:lpstr>pH</vt:lpstr>
      <vt:lpstr>Chemistry</vt:lpstr>
      <vt:lpstr>Myoglobin</vt:lpstr>
      <vt:lpstr>Creatinine</vt:lpstr>
      <vt:lpstr>Troponin</vt:lpstr>
      <vt:lpstr>Cytokines</vt:lpstr>
      <vt:lpstr>General</vt:lpstr>
    </vt:vector>
  </TitlesOfParts>
  <Company>DHA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Necsoiu, Corina CIV MEDCOM AISR</dc:creator>
  <cp:lastModifiedBy>Baker, William L Jr CIV USARMY MEDCOM AISR (US)</cp:lastModifiedBy>
  <cp:lastPrinted>2019-07-30T16:18:51Z</cp:lastPrinted>
  <dcterms:created xsi:type="dcterms:W3CDTF">2019-07-30T15:18:00Z</dcterms:created>
  <dcterms:modified xsi:type="dcterms:W3CDTF">2019-08-30T12:57:23Z</dcterms:modified>
</cp:coreProperties>
</file>