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3712" windowHeight="9408"/>
  </bookViews>
  <sheets>
    <sheet name="主路电膨制冷初始开度" sheetId="1" r:id="rId1"/>
  </sheets>
  <calcPr calcId="145621"/>
</workbook>
</file>

<file path=xl/calcChain.xml><?xml version="1.0" encoding="utf-8"?>
<calcChain xmlns="http://schemas.openxmlformats.org/spreadsheetml/2006/main">
  <c r="E17" i="1" l="1"/>
  <c r="D17" i="1"/>
  <c r="C17" i="1"/>
  <c r="B17" i="1"/>
  <c r="H16" i="1"/>
  <c r="G16" i="1"/>
  <c r="F14" i="1"/>
  <c r="E14" i="1"/>
  <c r="D14" i="1"/>
  <c r="C14" i="1"/>
  <c r="B14" i="1"/>
  <c r="H13" i="1"/>
  <c r="L8" i="1"/>
  <c r="H17" i="1" s="1"/>
  <c r="H8" i="1"/>
  <c r="G8" i="1"/>
  <c r="F8" i="1"/>
  <c r="E8" i="1"/>
  <c r="D8" i="1"/>
  <c r="C8" i="1"/>
  <c r="L7" i="1"/>
  <c r="F16" i="1" s="1"/>
  <c r="C6" i="1"/>
  <c r="B6" i="1"/>
  <c r="H5" i="1"/>
  <c r="G5" i="1"/>
  <c r="F5" i="1"/>
  <c r="E5" i="1"/>
  <c r="D3" i="1"/>
  <c r="C3" i="1"/>
  <c r="B3" i="1"/>
  <c r="E6" i="1" l="1"/>
  <c r="G6" i="1"/>
  <c r="D12" i="1"/>
  <c r="C15" i="1"/>
  <c r="B4" i="1"/>
  <c r="H6" i="1"/>
  <c r="E12" i="1"/>
  <c r="D15" i="1"/>
  <c r="G17" i="1"/>
  <c r="E15" i="1"/>
  <c r="F15" i="1"/>
  <c r="F17" i="1"/>
  <c r="H3" i="1"/>
  <c r="F12" i="1"/>
  <c r="D4" i="1"/>
  <c r="C7" i="1"/>
  <c r="G12" i="1"/>
  <c r="E4" i="1"/>
  <c r="D7" i="1"/>
  <c r="H12" i="1"/>
  <c r="G15" i="1"/>
  <c r="D6" i="1"/>
  <c r="H14" i="1"/>
  <c r="B7" i="1"/>
  <c r="E7" i="1"/>
  <c r="H15" i="1"/>
  <c r="F7" i="1"/>
  <c r="C13" i="1"/>
  <c r="B16" i="1"/>
  <c r="H4" i="1"/>
  <c r="G7" i="1"/>
  <c r="D13" i="1"/>
  <c r="C16" i="1"/>
  <c r="B5" i="1"/>
  <c r="H7" i="1"/>
  <c r="E13" i="1"/>
  <c r="D16" i="1"/>
  <c r="G14" i="1"/>
  <c r="B12" i="1"/>
  <c r="C4" i="1"/>
  <c r="F4" i="1"/>
  <c r="B13" i="1"/>
  <c r="G4" i="1"/>
  <c r="C5" i="1"/>
  <c r="F13" i="1"/>
  <c r="E16" i="1"/>
  <c r="D5" i="1"/>
  <c r="B8" i="1"/>
  <c r="G13" i="1"/>
  <c r="E3" i="1"/>
  <c r="F3" i="1"/>
  <c r="G3" i="1"/>
  <c r="F6" i="1"/>
  <c r="C12" i="1"/>
  <c r="B15" i="1"/>
</calcChain>
</file>

<file path=xl/sharedStrings.xml><?xml version="1.0" encoding="utf-8"?>
<sst xmlns="http://schemas.openxmlformats.org/spreadsheetml/2006/main" count="13" uniqueCount="12">
  <si>
    <r>
      <t>制冷初始开度表格:</t>
    </r>
    <r>
      <rPr>
        <sz val="11"/>
        <color theme="1"/>
        <rFont val="宋体"/>
        <family val="3"/>
        <charset val="134"/>
        <scheme val="minor"/>
      </rPr>
      <t>【制冷初开趋势环】设为0</t>
    </r>
    <phoneticPr fontId="1" type="noConversion"/>
  </si>
  <si>
    <t xml:space="preserve">               环温
      初始步数
回温</t>
    <phoneticPr fontId="9" type="noConversion"/>
  </si>
  <si>
    <t>参数</t>
    <phoneticPr fontId="1" type="noConversion"/>
  </si>
  <si>
    <t>主阀总步数：</t>
    <phoneticPr fontId="9" type="noConversion"/>
  </si>
  <si>
    <t>制冷初开上限%：</t>
    <phoneticPr fontId="9" type="noConversion"/>
  </si>
  <si>
    <t>制冷初开下限%：</t>
    <phoneticPr fontId="9" type="noConversion"/>
  </si>
  <si>
    <t>制冷初开放大：</t>
    <phoneticPr fontId="9" type="noConversion"/>
  </si>
  <si>
    <t>自动计算</t>
    <phoneticPr fontId="1" type="noConversion"/>
  </si>
  <si>
    <t>最大初始步数：</t>
    <phoneticPr fontId="9" type="noConversion"/>
  </si>
  <si>
    <t>最小初始步数：</t>
    <phoneticPr fontId="9" type="noConversion"/>
  </si>
  <si>
    <t>制冷初始开度表格:【制冷初开趋势环】设为38</t>
    <phoneticPr fontId="1" type="noConversion"/>
  </si>
  <si>
    <t>表格使用说明：
1.右侧“参数”部分可根据实际需要进行设置
2.表格中回温、环温可更改为想要关注的工况，修改后，初始开度自动计算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</si>
</sst>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FF66CC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ajor"/>
    </font>
    <font>
      <b/>
      <sz val="11"/>
      <color rgb="FFFF33CC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>
      <alignment vertical="center"/>
    </xf>
    <xf numFmtId="0" fontId="0" fillId="3" borderId="1" xfId="0" applyFont="1" applyFill="1" applyBorder="1" applyAlignment="1">
      <alignment vertical="center" wrapText="1"/>
    </xf>
    <xf numFmtId="0" fontId="2" fillId="6" borderId="1" xfId="0" applyFont="1" applyFill="1" applyBorder="1" applyAlignment="1" applyProtection="1">
      <alignment horizontal="center" vertical="center"/>
      <protection locked="0"/>
    </xf>
    <xf numFmtId="0" fontId="4" fillId="0" borderId="4" xfId="0" applyFont="1" applyBorder="1" applyAlignment="1"/>
    <xf numFmtId="0" fontId="3" fillId="0" borderId="5" xfId="0" applyFont="1" applyFill="1" applyBorder="1" applyAlignment="1" applyProtection="1">
      <alignment horizontal="center"/>
      <protection locked="0"/>
    </xf>
    <xf numFmtId="0" fontId="5" fillId="5" borderId="1" xfId="0" applyFont="1" applyFill="1" applyBorder="1" applyAlignment="1" applyProtection="1">
      <alignment horizontal="center"/>
      <protection locked="0"/>
    </xf>
    <xf numFmtId="176" fontId="0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/>
    <xf numFmtId="0" fontId="3" fillId="0" borderId="7" xfId="0" applyFont="1" applyFill="1" applyBorder="1" applyAlignment="1" applyProtection="1">
      <alignment horizontal="center"/>
      <protection locked="0"/>
    </xf>
    <xf numFmtId="176" fontId="4" fillId="0" borderId="1" xfId="0" applyNumberFormat="1" applyFont="1" applyBorder="1" applyAlignment="1"/>
    <xf numFmtId="0" fontId="4" fillId="0" borderId="9" xfId="0" applyFont="1" applyBorder="1" applyAlignment="1"/>
    <xf numFmtId="0" fontId="3" fillId="0" borderId="10" xfId="0" applyFont="1" applyFill="1" applyBorder="1" applyAlignment="1" applyProtection="1">
      <alignment horizontal="center"/>
      <protection locked="0"/>
    </xf>
    <xf numFmtId="0" fontId="0" fillId="0" borderId="0" xfId="0" applyFont="1" applyBorder="1" applyAlignment="1"/>
    <xf numFmtId="0" fontId="6" fillId="0" borderId="1" xfId="0" applyFont="1" applyFill="1" applyBorder="1" applyAlignment="1" applyProtection="1">
      <alignment horizontal="center" vertical="center"/>
      <protection locked="0"/>
    </xf>
    <xf numFmtId="0" fontId="0" fillId="0" borderId="0" xfId="0" applyBorder="1" applyAlignment="1"/>
    <xf numFmtId="0" fontId="0" fillId="0" borderId="0" xfId="0" applyAlignment="1">
      <alignment vertical="top"/>
    </xf>
    <xf numFmtId="0" fontId="2" fillId="7" borderId="1" xfId="0" applyFont="1" applyFill="1" applyBorder="1" applyAlignment="1" applyProtection="1">
      <alignment horizontal="center" vertical="center"/>
      <protection locked="0"/>
    </xf>
    <xf numFmtId="0" fontId="7" fillId="6" borderId="1" xfId="0" applyFont="1" applyFill="1" applyBorder="1" applyAlignment="1" applyProtection="1">
      <alignment horizontal="center" vertical="center"/>
      <protection locked="0"/>
    </xf>
    <xf numFmtId="49" fontId="0" fillId="0" borderId="0" xfId="0" applyNumberForma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33CC"/>
      <color rgb="FF94D050"/>
      <color rgb="FFA2D66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702733</xdr:colOff>
      <xdr:row>1</xdr:row>
      <xdr:rowOff>25400</xdr:rowOff>
    </xdr:from>
    <xdr:to>
      <xdr:col>0</xdr:col>
      <xdr:colOff>1439333</xdr:colOff>
      <xdr:row>1</xdr:row>
      <xdr:rowOff>728133</xdr:rowOff>
    </xdr:to>
    <xdr:cxnSp macro="">
      <xdr:nvCxnSpPr>
        <xdr:cNvPr id="4" name="直接连接符 3"/>
        <xdr:cNvCxnSpPr/>
      </xdr:nvCxnSpPr>
      <xdr:spPr>
        <a:xfrm>
          <a:off x="702733" y="196850"/>
          <a:ext cx="736600" cy="50270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8467</xdr:colOff>
      <xdr:row>1</xdr:row>
      <xdr:rowOff>279400</xdr:rowOff>
    </xdr:from>
    <xdr:to>
      <xdr:col>1</xdr:col>
      <xdr:colOff>0</xdr:colOff>
      <xdr:row>2</xdr:row>
      <xdr:rowOff>847</xdr:rowOff>
    </xdr:to>
    <xdr:cxnSp macro="">
      <xdr:nvCxnSpPr>
        <xdr:cNvPr id="6" name="直接连接符 5"/>
        <xdr:cNvCxnSpPr/>
      </xdr:nvCxnSpPr>
      <xdr:spPr>
        <a:xfrm>
          <a:off x="8467" y="450850"/>
          <a:ext cx="1506008" cy="24532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702733</xdr:colOff>
      <xdr:row>10</xdr:row>
      <xdr:rowOff>25400</xdr:rowOff>
    </xdr:from>
    <xdr:to>
      <xdr:col>0</xdr:col>
      <xdr:colOff>1439333</xdr:colOff>
      <xdr:row>10</xdr:row>
      <xdr:rowOff>728133</xdr:rowOff>
    </xdr:to>
    <xdr:cxnSp macro="">
      <xdr:nvCxnSpPr>
        <xdr:cNvPr id="7" name="直接连接符 6"/>
        <xdr:cNvCxnSpPr/>
      </xdr:nvCxnSpPr>
      <xdr:spPr>
        <a:xfrm>
          <a:off x="702733" y="2159000"/>
          <a:ext cx="736600" cy="4931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8467</xdr:colOff>
      <xdr:row>10</xdr:row>
      <xdr:rowOff>279400</xdr:rowOff>
    </xdr:from>
    <xdr:to>
      <xdr:col>1</xdr:col>
      <xdr:colOff>0</xdr:colOff>
      <xdr:row>11</xdr:row>
      <xdr:rowOff>847</xdr:rowOff>
    </xdr:to>
    <xdr:cxnSp macro="">
      <xdr:nvCxnSpPr>
        <xdr:cNvPr id="8" name="直接连接符 7"/>
        <xdr:cNvCxnSpPr/>
      </xdr:nvCxnSpPr>
      <xdr:spPr>
        <a:xfrm>
          <a:off x="8467" y="2413000"/>
          <a:ext cx="1506008" cy="23579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zoomScale="220" zoomScaleNormal="220" workbookViewId="0">
      <selection activeCell="N26" sqref="N26"/>
    </sheetView>
  </sheetViews>
  <sheetFormatPr defaultColWidth="9" defaultRowHeight="14.4" x14ac:dyDescent="0.25"/>
  <cols>
    <col min="1" max="1" width="19.88671875" style="1" customWidth="1"/>
    <col min="2" max="10" width="9" style="1"/>
    <col min="11" max="11" width="17.5546875" style="1" customWidth="1"/>
    <col min="12" max="16384" width="9" style="1"/>
  </cols>
  <sheetData>
    <row r="1" spans="1:12" x14ac:dyDescent="0.25">
      <c r="A1" s="25" t="s">
        <v>0</v>
      </c>
      <c r="B1" s="25"/>
      <c r="C1" s="25"/>
      <c r="D1" s="25"/>
      <c r="E1" s="25"/>
      <c r="F1" s="25"/>
      <c r="G1" s="25"/>
      <c r="H1" s="25"/>
    </row>
    <row r="2" spans="1:12" ht="43.8" thickBot="1" x14ac:dyDescent="0.3">
      <c r="A2" s="2" t="s">
        <v>1</v>
      </c>
      <c r="B2" s="3">
        <v>-4.7</v>
      </c>
      <c r="C2" s="3">
        <v>25</v>
      </c>
      <c r="D2" s="3">
        <v>30</v>
      </c>
      <c r="E2" s="3">
        <v>35</v>
      </c>
      <c r="F2" s="3">
        <v>38</v>
      </c>
      <c r="G2" s="3">
        <v>40</v>
      </c>
      <c r="H2" s="3">
        <v>45</v>
      </c>
    </row>
    <row r="3" spans="1:12" ht="15.6" x14ac:dyDescent="0.25">
      <c r="A3" s="6">
        <v>35</v>
      </c>
      <c r="B3" s="7">
        <f t="shared" ref="B3:H8" si="0">MAX((MIN(INT($L$6*INT(100-B$2*1+$A3*0.6))*$L$3/100,$L$7)),$L$8)</f>
        <v>408</v>
      </c>
      <c r="C3" s="7">
        <f t="shared" si="0"/>
        <v>408</v>
      </c>
      <c r="D3" s="7">
        <f t="shared" si="0"/>
        <v>408</v>
      </c>
      <c r="E3" s="7">
        <f t="shared" si="0"/>
        <v>408</v>
      </c>
      <c r="F3" s="7">
        <f t="shared" si="0"/>
        <v>398.4</v>
      </c>
      <c r="G3" s="7">
        <f t="shared" si="0"/>
        <v>388.8</v>
      </c>
      <c r="H3" s="7">
        <f t="shared" si="0"/>
        <v>364.8</v>
      </c>
      <c r="J3" s="20" t="s">
        <v>2</v>
      </c>
      <c r="K3" s="4" t="s">
        <v>3</v>
      </c>
      <c r="L3" s="5">
        <v>480</v>
      </c>
    </row>
    <row r="4" spans="1:12" ht="15.6" x14ac:dyDescent="0.25">
      <c r="A4" s="6">
        <v>30</v>
      </c>
      <c r="B4" s="7">
        <f t="shared" si="0"/>
        <v>408</v>
      </c>
      <c r="C4" s="7">
        <f t="shared" si="0"/>
        <v>408</v>
      </c>
      <c r="D4" s="7">
        <f t="shared" si="0"/>
        <v>408</v>
      </c>
      <c r="E4" s="7">
        <f t="shared" si="0"/>
        <v>398.4</v>
      </c>
      <c r="F4" s="7">
        <f t="shared" si="0"/>
        <v>384</v>
      </c>
      <c r="G4" s="7">
        <f t="shared" si="0"/>
        <v>374.4</v>
      </c>
      <c r="H4" s="7">
        <f t="shared" si="0"/>
        <v>350.4</v>
      </c>
      <c r="J4" s="21"/>
      <c r="K4" s="8" t="s">
        <v>4</v>
      </c>
      <c r="L4" s="9">
        <v>85</v>
      </c>
    </row>
    <row r="5" spans="1:12" ht="15.6" x14ac:dyDescent="0.25">
      <c r="A5" s="6">
        <v>25</v>
      </c>
      <c r="B5" s="7">
        <f t="shared" si="0"/>
        <v>408</v>
      </c>
      <c r="C5" s="7">
        <f t="shared" si="0"/>
        <v>408</v>
      </c>
      <c r="D5" s="7">
        <f t="shared" si="0"/>
        <v>408</v>
      </c>
      <c r="E5" s="7">
        <f t="shared" si="0"/>
        <v>384</v>
      </c>
      <c r="F5" s="7">
        <f t="shared" si="0"/>
        <v>369.6</v>
      </c>
      <c r="G5" s="7">
        <f t="shared" si="0"/>
        <v>360</v>
      </c>
      <c r="H5" s="7">
        <f t="shared" si="0"/>
        <v>336</v>
      </c>
      <c r="J5" s="21"/>
      <c r="K5" s="10" t="s">
        <v>5</v>
      </c>
      <c r="L5" s="9">
        <v>45</v>
      </c>
    </row>
    <row r="6" spans="1:12" ht="15.6" customHeight="1" thickBot="1" x14ac:dyDescent="0.3">
      <c r="A6" s="6">
        <v>20</v>
      </c>
      <c r="B6" s="7">
        <f t="shared" si="0"/>
        <v>408</v>
      </c>
      <c r="C6" s="7">
        <f t="shared" si="0"/>
        <v>408</v>
      </c>
      <c r="D6" s="7">
        <f t="shared" si="0"/>
        <v>393.6</v>
      </c>
      <c r="E6" s="7">
        <f t="shared" si="0"/>
        <v>369.6</v>
      </c>
      <c r="F6" s="7">
        <f t="shared" si="0"/>
        <v>355.2</v>
      </c>
      <c r="G6" s="7">
        <f t="shared" si="0"/>
        <v>345.6</v>
      </c>
      <c r="H6" s="7">
        <f t="shared" si="0"/>
        <v>321.60000000000002</v>
      </c>
      <c r="J6" s="22"/>
      <c r="K6" s="11" t="s">
        <v>6</v>
      </c>
      <c r="L6" s="12">
        <v>1</v>
      </c>
    </row>
    <row r="7" spans="1:12" ht="15.6" x14ac:dyDescent="0.25">
      <c r="A7" s="6">
        <v>15</v>
      </c>
      <c r="B7" s="7">
        <f t="shared" si="0"/>
        <v>408</v>
      </c>
      <c r="C7" s="7">
        <f t="shared" si="0"/>
        <v>403.2</v>
      </c>
      <c r="D7" s="7">
        <f t="shared" si="0"/>
        <v>379.2</v>
      </c>
      <c r="E7" s="7">
        <f t="shared" si="0"/>
        <v>355.2</v>
      </c>
      <c r="F7" s="7">
        <f t="shared" si="0"/>
        <v>340.8</v>
      </c>
      <c r="G7" s="7">
        <f t="shared" si="0"/>
        <v>331.2</v>
      </c>
      <c r="H7" s="7">
        <f t="shared" si="0"/>
        <v>307.2</v>
      </c>
      <c r="J7" s="23" t="s">
        <v>7</v>
      </c>
      <c r="K7" s="8" t="s">
        <v>8</v>
      </c>
      <c r="L7" s="14">
        <f>INT(L$3*L4/100)</f>
        <v>408</v>
      </c>
    </row>
    <row r="8" spans="1:12" ht="15.6" x14ac:dyDescent="0.25">
      <c r="A8" s="6">
        <v>10</v>
      </c>
      <c r="B8" s="7">
        <f t="shared" si="0"/>
        <v>408</v>
      </c>
      <c r="C8" s="7">
        <f t="shared" si="0"/>
        <v>388.8</v>
      </c>
      <c r="D8" s="7">
        <f t="shared" si="0"/>
        <v>364.8</v>
      </c>
      <c r="E8" s="7">
        <f t="shared" si="0"/>
        <v>340.8</v>
      </c>
      <c r="F8" s="7">
        <f t="shared" si="0"/>
        <v>326.39999999999998</v>
      </c>
      <c r="G8" s="7">
        <f t="shared" si="0"/>
        <v>316.8</v>
      </c>
      <c r="H8" s="7">
        <f t="shared" si="0"/>
        <v>292.8</v>
      </c>
      <c r="J8" s="24"/>
      <c r="K8" s="10" t="s">
        <v>9</v>
      </c>
      <c r="L8" s="14">
        <f>INT(L$3*L5/100)</f>
        <v>216</v>
      </c>
    </row>
    <row r="9" spans="1:12" ht="13.5" x14ac:dyDescent="0.15">
      <c r="A9" s="15"/>
      <c r="B9" s="15"/>
      <c r="C9" s="15"/>
      <c r="D9" s="15"/>
      <c r="E9" s="15"/>
      <c r="F9" s="15"/>
      <c r="G9" s="15"/>
      <c r="H9" s="15"/>
      <c r="I9" s="15"/>
      <c r="J9" s="13"/>
    </row>
    <row r="10" spans="1:12" ht="13.5" customHeight="1" x14ac:dyDescent="0.25">
      <c r="A10" s="25" t="s">
        <v>10</v>
      </c>
      <c r="B10" s="25"/>
      <c r="C10" s="25"/>
      <c r="D10" s="25"/>
      <c r="E10" s="25"/>
      <c r="F10" s="25"/>
      <c r="G10" s="25"/>
      <c r="H10" s="25"/>
      <c r="I10" s="16"/>
      <c r="J10" s="26" t="s">
        <v>11</v>
      </c>
      <c r="K10" s="26"/>
      <c r="L10" s="26"/>
    </row>
    <row r="11" spans="1:12" ht="43.2" x14ac:dyDescent="0.25">
      <c r="A11" s="2" t="s">
        <v>1</v>
      </c>
      <c r="B11" s="3">
        <v>20</v>
      </c>
      <c r="C11" s="3">
        <v>25</v>
      </c>
      <c r="D11" s="3">
        <v>30</v>
      </c>
      <c r="E11" s="3">
        <v>35</v>
      </c>
      <c r="F11" s="18">
        <v>38</v>
      </c>
      <c r="G11" s="17">
        <v>40</v>
      </c>
      <c r="H11" s="17">
        <v>45</v>
      </c>
      <c r="I11" s="16"/>
      <c r="J11" s="26"/>
      <c r="K11" s="26"/>
      <c r="L11" s="26"/>
    </row>
    <row r="12" spans="1:12" x14ac:dyDescent="0.25">
      <c r="A12" s="6">
        <v>35</v>
      </c>
      <c r="B12" s="7">
        <f t="shared" ref="B12:F17" si="1">MAX((MIN(INT($L$6*INT(100-B$11*1+$A12*0.6))*$L$3/100,$L$7)),$L$8)</f>
        <v>408</v>
      </c>
      <c r="C12" s="7">
        <f t="shared" si="1"/>
        <v>408</v>
      </c>
      <c r="D12" s="7">
        <f t="shared" si="1"/>
        <v>408</v>
      </c>
      <c r="E12" s="7">
        <f t="shared" si="1"/>
        <v>408</v>
      </c>
      <c r="F12" s="7">
        <f t="shared" si="1"/>
        <v>398.4</v>
      </c>
      <c r="G12" s="7">
        <f t="shared" ref="G12:H17" si="2">MAX((MIN(INT($L$6*INT(35+G$11*1+$A12*0.6))*$L$3/100,$L$7)),$L$8)</f>
        <v>408</v>
      </c>
      <c r="H12" s="7">
        <f t="shared" si="2"/>
        <v>408</v>
      </c>
      <c r="J12" s="26"/>
      <c r="K12" s="26"/>
      <c r="L12" s="26"/>
    </row>
    <row r="13" spans="1:12" x14ac:dyDescent="0.25">
      <c r="A13" s="6">
        <v>30</v>
      </c>
      <c r="B13" s="7">
        <f t="shared" si="1"/>
        <v>408</v>
      </c>
      <c r="C13" s="7">
        <f t="shared" si="1"/>
        <v>408</v>
      </c>
      <c r="D13" s="7">
        <f t="shared" si="1"/>
        <v>408</v>
      </c>
      <c r="E13" s="7">
        <f t="shared" si="1"/>
        <v>398.4</v>
      </c>
      <c r="F13" s="7">
        <f t="shared" si="1"/>
        <v>384</v>
      </c>
      <c r="G13" s="7">
        <f t="shared" si="2"/>
        <v>408</v>
      </c>
      <c r="H13" s="7">
        <f t="shared" si="2"/>
        <v>408</v>
      </c>
      <c r="J13" s="26"/>
      <c r="K13" s="26"/>
      <c r="L13" s="26"/>
    </row>
    <row r="14" spans="1:12" x14ac:dyDescent="0.25">
      <c r="A14" s="6">
        <v>25</v>
      </c>
      <c r="B14" s="7">
        <f t="shared" si="1"/>
        <v>408</v>
      </c>
      <c r="C14" s="7">
        <f t="shared" si="1"/>
        <v>408</v>
      </c>
      <c r="D14" s="7">
        <f t="shared" si="1"/>
        <v>408</v>
      </c>
      <c r="E14" s="7">
        <f t="shared" si="1"/>
        <v>384</v>
      </c>
      <c r="F14" s="7">
        <f t="shared" si="1"/>
        <v>369.6</v>
      </c>
      <c r="G14" s="7">
        <f t="shared" si="2"/>
        <v>408</v>
      </c>
      <c r="H14" s="7">
        <f t="shared" si="2"/>
        <v>408</v>
      </c>
      <c r="J14" s="26"/>
      <c r="K14" s="26"/>
      <c r="L14" s="26"/>
    </row>
    <row r="15" spans="1:12" x14ac:dyDescent="0.25">
      <c r="A15" s="6">
        <v>20</v>
      </c>
      <c r="B15" s="7">
        <f t="shared" si="1"/>
        <v>408</v>
      </c>
      <c r="C15" s="7">
        <f t="shared" si="1"/>
        <v>408</v>
      </c>
      <c r="D15" s="7">
        <f t="shared" si="1"/>
        <v>393.6</v>
      </c>
      <c r="E15" s="7">
        <f t="shared" si="1"/>
        <v>369.6</v>
      </c>
      <c r="F15" s="7">
        <f t="shared" si="1"/>
        <v>355.2</v>
      </c>
      <c r="G15" s="7">
        <f t="shared" si="2"/>
        <v>408</v>
      </c>
      <c r="H15" s="7">
        <f t="shared" si="2"/>
        <v>408</v>
      </c>
      <c r="J15" s="26"/>
      <c r="K15" s="26"/>
      <c r="L15" s="26"/>
    </row>
    <row r="16" spans="1:12" x14ac:dyDescent="0.25">
      <c r="A16" s="6">
        <v>15</v>
      </c>
      <c r="B16" s="7">
        <f t="shared" si="1"/>
        <v>408</v>
      </c>
      <c r="C16" s="7">
        <f t="shared" si="1"/>
        <v>403.2</v>
      </c>
      <c r="D16" s="7">
        <f t="shared" si="1"/>
        <v>379.2</v>
      </c>
      <c r="E16" s="7">
        <f t="shared" si="1"/>
        <v>355.2</v>
      </c>
      <c r="F16" s="7">
        <f t="shared" si="1"/>
        <v>340.8</v>
      </c>
      <c r="G16" s="7">
        <f t="shared" si="2"/>
        <v>403.2</v>
      </c>
      <c r="H16" s="7">
        <f t="shared" si="2"/>
        <v>408</v>
      </c>
      <c r="J16" s="26"/>
      <c r="K16" s="26"/>
      <c r="L16" s="26"/>
    </row>
    <row r="17" spans="1:12" x14ac:dyDescent="0.25">
      <c r="A17" s="6">
        <v>10</v>
      </c>
      <c r="B17" s="7">
        <f t="shared" si="1"/>
        <v>408</v>
      </c>
      <c r="C17" s="7">
        <f t="shared" si="1"/>
        <v>388.8</v>
      </c>
      <c r="D17" s="7">
        <f t="shared" si="1"/>
        <v>364.8</v>
      </c>
      <c r="E17" s="7">
        <f t="shared" si="1"/>
        <v>340.8</v>
      </c>
      <c r="F17" s="7">
        <f t="shared" si="1"/>
        <v>326.39999999999998</v>
      </c>
      <c r="G17" s="7">
        <f t="shared" si="2"/>
        <v>388.8</v>
      </c>
      <c r="H17" s="7">
        <f t="shared" si="2"/>
        <v>408</v>
      </c>
      <c r="J17" s="26"/>
      <c r="K17" s="26"/>
      <c r="L17" s="26"/>
    </row>
    <row r="18" spans="1:12" ht="13.5" x14ac:dyDescent="0.15"/>
    <row r="19" spans="1:12" ht="13.5" x14ac:dyDescent="0.15"/>
    <row r="21" spans="1:12" ht="13.5" x14ac:dyDescent="0.15">
      <c r="L21" s="19"/>
    </row>
    <row r="23" spans="1:12" ht="13.5" x14ac:dyDescent="0.15">
      <c r="L23" s="19"/>
    </row>
    <row r="25" spans="1:12" ht="13.5" x14ac:dyDescent="0.15">
      <c r="L25" s="19"/>
    </row>
    <row r="27" spans="1:12" ht="13.5" x14ac:dyDescent="0.15">
      <c r="L27" s="19"/>
    </row>
    <row r="29" spans="1:12" ht="13.5" x14ac:dyDescent="0.15">
      <c r="L29" s="19"/>
    </row>
    <row r="31" spans="1:12" x14ac:dyDescent="0.25">
      <c r="L31" s="19"/>
    </row>
    <row r="33" spans="12:12" x14ac:dyDescent="0.25">
      <c r="L33" s="19"/>
    </row>
    <row r="35" spans="12:12" x14ac:dyDescent="0.25">
      <c r="L35" s="19"/>
    </row>
    <row r="37" spans="12:12" x14ac:dyDescent="0.25">
      <c r="L37" s="19"/>
    </row>
  </sheetData>
  <mergeCells count="5">
    <mergeCell ref="J3:J6"/>
    <mergeCell ref="J7:J8"/>
    <mergeCell ref="A10:H10"/>
    <mergeCell ref="J10:L17"/>
    <mergeCell ref="A1:H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主路电膨制冷初始开度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hj</cp:lastModifiedBy>
  <dcterms:created xsi:type="dcterms:W3CDTF">2018-09-07T02:58:50Z</dcterms:created>
  <dcterms:modified xsi:type="dcterms:W3CDTF">2023-02-16T04:23:55Z</dcterms:modified>
</cp:coreProperties>
</file>