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24519"/>
</workbook>
</file>

<file path=xl/calcChain.xml><?xml version="1.0" encoding="utf-8"?>
<calcChain xmlns="http://schemas.openxmlformats.org/spreadsheetml/2006/main">
  <c r="L168" i="1"/>
  <c r="L167"/>
  <c r="L166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O168"/>
  <c r="O167"/>
  <c r="O166"/>
  <c r="O165"/>
  <c r="O164"/>
  <c r="O163"/>
  <c r="O162"/>
  <c r="O161"/>
  <c r="O160"/>
  <c r="O159"/>
  <c r="O158"/>
  <c r="O157"/>
  <c r="O156"/>
  <c r="O155"/>
  <c r="O154"/>
  <c r="O153"/>
  <c r="O152"/>
  <c r="O151"/>
  <c r="O150"/>
  <c r="O149"/>
  <c r="O148"/>
  <c r="O147"/>
  <c r="O146"/>
  <c r="O145"/>
  <c r="O144"/>
  <c r="O143"/>
  <c r="O142"/>
  <c r="O141"/>
  <c r="O140"/>
  <c r="O139"/>
  <c r="O138"/>
  <c r="O137"/>
  <c r="O136"/>
  <c r="O135"/>
  <c r="O134"/>
  <c r="O133"/>
  <c r="O132"/>
  <c r="O131"/>
  <c r="O130"/>
  <c r="O129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O3"/>
  <c r="L3"/>
  <c r="J168"/>
  <c r="J167"/>
  <c r="J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N168"/>
  <c r="N167"/>
  <c r="N166"/>
  <c r="N165"/>
  <c r="N164"/>
  <c r="N163"/>
  <c r="N162"/>
  <c r="N161"/>
  <c r="N160"/>
  <c r="N159"/>
  <c r="N158"/>
  <c r="N157"/>
  <c r="N156"/>
  <c r="N155"/>
  <c r="N154"/>
  <c r="N153"/>
  <c r="N152"/>
  <c r="N151"/>
  <c r="N150"/>
  <c r="N149"/>
  <c r="N148"/>
  <c r="N147"/>
  <c r="N146"/>
  <c r="N145"/>
  <c r="N144"/>
  <c r="N143"/>
  <c r="N142"/>
  <c r="N141"/>
  <c r="N140"/>
  <c r="N139"/>
  <c r="N138"/>
  <c r="N137"/>
  <c r="N136"/>
  <c r="N135"/>
  <c r="N134"/>
  <c r="N133"/>
  <c r="N132"/>
  <c r="N131"/>
  <c r="N130"/>
  <c r="N129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P168"/>
  <c r="P167"/>
  <c r="P166"/>
  <c r="P165"/>
  <c r="P164"/>
  <c r="P163"/>
  <c r="P162"/>
  <c r="P161"/>
  <c r="P160"/>
  <c r="P159"/>
  <c r="P158"/>
  <c r="P157"/>
  <c r="P156"/>
  <c r="P155"/>
  <c r="P154"/>
  <c r="P153"/>
  <c r="P152"/>
  <c r="P151"/>
  <c r="P150"/>
  <c r="P149"/>
  <c r="P148"/>
  <c r="P147"/>
  <c r="P146"/>
  <c r="P145"/>
  <c r="P144"/>
  <c r="P143"/>
  <c r="P142"/>
  <c r="P141"/>
  <c r="P140"/>
  <c r="P139"/>
  <c r="P138"/>
  <c r="P137"/>
  <c r="P136"/>
  <c r="P135"/>
  <c r="P134"/>
  <c r="P133"/>
  <c r="P132"/>
  <c r="P131"/>
  <c r="P130"/>
  <c r="P129"/>
  <c r="P126"/>
  <c r="P125"/>
  <c r="P124"/>
  <c r="P123"/>
  <c r="P122"/>
  <c r="P121"/>
  <c r="P12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4"/>
  <c r="P83"/>
  <c r="P82"/>
  <c r="P81"/>
  <c r="P80"/>
  <c r="P79"/>
  <c r="P78"/>
  <c r="P77"/>
  <c r="P76"/>
  <c r="P75"/>
  <c r="P74"/>
  <c r="P73"/>
  <c r="P72"/>
  <c r="P71"/>
  <c r="P70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9"/>
  <c r="P48"/>
  <c r="P47"/>
  <c r="P46"/>
  <c r="P45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M168"/>
  <c r="M167"/>
  <c r="M166"/>
  <c r="M165"/>
  <c r="M164"/>
  <c r="M163"/>
  <c r="M162"/>
  <c r="M161"/>
  <c r="M160"/>
  <c r="M159"/>
  <c r="M158"/>
  <c r="M157"/>
  <c r="M156"/>
  <c r="M155"/>
  <c r="M154"/>
  <c r="M153"/>
  <c r="M152"/>
  <c r="M151"/>
  <c r="M150"/>
  <c r="M149"/>
  <c r="M148"/>
  <c r="M147"/>
  <c r="M146"/>
  <c r="M145"/>
  <c r="M144"/>
  <c r="M143"/>
  <c r="M142"/>
  <c r="M141"/>
  <c r="M140"/>
  <c r="M139"/>
  <c r="M138"/>
  <c r="M137"/>
  <c r="M136"/>
  <c r="M135"/>
  <c r="M134"/>
  <c r="M133"/>
  <c r="M132"/>
  <c r="M131"/>
  <c r="M130"/>
  <c r="M129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D168" l="1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45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87"/>
  <c r="B129"/>
  <c r="B3"/>
</calcChain>
</file>

<file path=xl/sharedStrings.xml><?xml version="1.0" encoding="utf-8"?>
<sst xmlns="http://schemas.openxmlformats.org/spreadsheetml/2006/main" count="220" uniqueCount="55">
  <si>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</si>
  <si>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</si>
  <si>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</si>
  <si>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</si>
  <si>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</si>
  <si>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</si>
  <si>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</si>
  <si>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</si>
  <si>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</si>
  <si>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</si>
  <si>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</si>
  <si>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</si>
  <si>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</si>
  <si>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</si>
  <si>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</si>
  <si>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</si>
  <si>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</si>
  <si>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</si>
  <si>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</si>
  <si>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</si>
  <si>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</si>
  <si>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</si>
  <si>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</si>
  <si>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</si>
  <si>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</si>
  <si>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</si>
  <si>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</si>
  <si>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</si>
  <si>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</si>
  <si>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</si>
  <si>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</si>
  <si>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</si>
  <si>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</si>
  <si>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</si>
  <si>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</si>
  <si>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</si>
  <si>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</si>
  <si>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</si>
  <si>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</si>
  <si>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2015Q4</t>
  </si>
  <si>
    <r>
      <rPr>
        <sz val="11"/>
        <color theme="1"/>
        <rFont val="宋体"/>
        <family val="2"/>
        <charset val="134"/>
      </rPr>
      <t>企财</t>
    </r>
  </si>
  <si>
    <r>
      <rPr>
        <sz val="11"/>
        <color theme="1"/>
        <rFont val="宋体"/>
        <family val="2"/>
        <charset val="134"/>
      </rPr>
      <t>家财</t>
    </r>
  </si>
  <si>
    <r>
      <rPr>
        <sz val="11"/>
        <color theme="1"/>
        <rFont val="宋体"/>
        <family val="2"/>
        <charset val="134"/>
      </rPr>
      <t>工程</t>
    </r>
  </si>
  <si>
    <r>
      <rPr>
        <sz val="11"/>
        <color theme="1"/>
        <rFont val="宋体"/>
        <family val="2"/>
        <charset val="134"/>
      </rPr>
      <t>责任</t>
    </r>
  </si>
  <si>
    <r>
      <rPr>
        <sz val="11"/>
        <color theme="1"/>
        <rFont val="宋体"/>
        <family val="2"/>
        <charset val="134"/>
      </rPr>
      <t>船舶</t>
    </r>
  </si>
  <si>
    <r>
      <rPr>
        <sz val="11"/>
        <color theme="1"/>
        <rFont val="宋体"/>
        <family val="2"/>
        <charset val="134"/>
      </rPr>
      <t>货运</t>
    </r>
  </si>
  <si>
    <r>
      <rPr>
        <sz val="11"/>
        <color theme="1"/>
        <rFont val="宋体"/>
        <family val="2"/>
        <charset val="134"/>
      </rPr>
      <t>种植</t>
    </r>
  </si>
  <si>
    <r>
      <rPr>
        <sz val="11"/>
        <color theme="1"/>
        <rFont val="宋体"/>
        <family val="2"/>
        <charset val="134"/>
      </rPr>
      <t>养殖</t>
    </r>
  </si>
  <si>
    <r>
      <rPr>
        <sz val="11"/>
        <color theme="1"/>
        <rFont val="宋体"/>
        <family val="2"/>
        <charset val="134"/>
      </rPr>
      <t>专项</t>
    </r>
  </si>
  <si>
    <r>
      <t>PA+</t>
    </r>
    <r>
      <rPr>
        <sz val="11"/>
        <color theme="1"/>
        <rFont val="宋体"/>
        <family val="2"/>
        <charset val="134"/>
      </rPr>
      <t>非专项</t>
    </r>
  </si>
  <si>
    <r>
      <rPr>
        <sz val="11"/>
        <color theme="1"/>
        <rFont val="宋体"/>
        <family val="2"/>
        <charset val="134"/>
      </rPr>
      <t>车险</t>
    </r>
  </si>
  <si>
    <r>
      <rPr>
        <sz val="11"/>
        <color theme="1"/>
        <rFont val="宋体"/>
        <family val="2"/>
        <charset val="134"/>
      </rPr>
      <t>交强险</t>
    </r>
  </si>
  <si>
    <r>
      <rPr>
        <sz val="11"/>
        <color theme="1"/>
        <rFont val="宋体"/>
        <family val="2"/>
        <charset val="134"/>
      </rPr>
      <t>信用保证险</t>
    </r>
  </si>
  <si>
    <r>
      <rPr>
        <sz val="11"/>
        <color theme="1"/>
        <rFont val="宋体"/>
        <family val="2"/>
        <charset val="134"/>
      </rPr>
      <t>农险</t>
    </r>
  </si>
  <si>
    <r>
      <rPr>
        <sz val="11"/>
        <color theme="1"/>
        <rFont val="宋体"/>
        <family val="2"/>
        <charset val="134"/>
      </rPr>
      <t>商业车险</t>
    </r>
  </si>
</sst>
</file>

<file path=xl/styles.xml><?xml version="1.0" encoding="utf-8"?>
<styleSheet xmlns="http://schemas.openxmlformats.org/spreadsheetml/2006/main">
  <numFmts count="1">
    <numFmt numFmtId="41" formatCode="_ * #,##0_ ;_ * \-#,##0_ ;_ * &quot;-&quot;_ ;_ @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mercial%20Qtr%20Model_P%202015Q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amily%20Qtr%20Model_P%202015Q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struction%20Qtr%20Model_P%202015Q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iability%20Qtr%20Model_P%202015Q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H%20Qtr%20Model_P%202015Q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argo%20Qtr%20Model_P%202015Q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%20Qtr%20Model_P%202015Q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nimal%20Qtr%20Model_P%202015Q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A%20Qtr%20Model_P%202015Q4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JQX%20Qtr%20Model_P%202015Q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SYX%20Qtr%20Model_P%202015Q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G&amp;C%20Qtr%20Model_P%202015Q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9987;&#39033;%20Qtr%20Model_P%202015Q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II"/>
      <sheetName val="Allocation"/>
      <sheetName val="Index"/>
      <sheetName val="29 (2)"/>
      <sheetName val="Input"/>
      <sheetName val="Total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25"/>
      <sheetName val="31"/>
      <sheetName val="93"/>
    </sheetNames>
    <sheetDataSet>
      <sheetData sheetId="0"/>
      <sheetData sheetId="1"/>
      <sheetData sheetId="2"/>
      <sheetData sheetId="3"/>
      <sheetData sheetId="4">
        <row r="1">
          <cell r="C1" t="str">
            <v>2015 Q4</v>
          </cell>
        </row>
        <row r="96">
          <cell r="C96">
            <v>68865819.350000009</v>
          </cell>
        </row>
        <row r="97">
          <cell r="C97">
            <v>73462752.699999988</v>
          </cell>
        </row>
        <row r="98">
          <cell r="C98">
            <v>66483215.249999993</v>
          </cell>
        </row>
        <row r="99">
          <cell r="C99">
            <v>49744342.509999998</v>
          </cell>
        </row>
        <row r="100">
          <cell r="C100">
            <v>99203521.5</v>
          </cell>
        </row>
        <row r="101">
          <cell r="C101">
            <v>7387810.3299999954</v>
          </cell>
        </row>
        <row r="102">
          <cell r="C102">
            <v>65461053.649999999</v>
          </cell>
        </row>
        <row r="103">
          <cell r="C103">
            <v>48504175.280000009</v>
          </cell>
        </row>
        <row r="104">
          <cell r="C104">
            <v>56414265.810000002</v>
          </cell>
        </row>
        <row r="105">
          <cell r="C105">
            <v>57018168.870000005</v>
          </cell>
        </row>
        <row r="106">
          <cell r="C106">
            <v>67374668.00999999</v>
          </cell>
        </row>
        <row r="107">
          <cell r="C107">
            <v>65680261.499999993</v>
          </cell>
        </row>
        <row r="108">
          <cell r="C108">
            <v>61264188.669999994</v>
          </cell>
        </row>
        <row r="109">
          <cell r="C109">
            <v>64094079.809999995</v>
          </cell>
        </row>
        <row r="110">
          <cell r="C110">
            <v>64250824.31000001</v>
          </cell>
        </row>
        <row r="111">
          <cell r="C111">
            <v>60043276.650000006</v>
          </cell>
        </row>
        <row r="112">
          <cell r="C112">
            <v>60303893.520000003</v>
          </cell>
        </row>
        <row r="113">
          <cell r="C113">
            <v>62675075.320000015</v>
          </cell>
        </row>
        <row r="114">
          <cell r="C114">
            <v>64349307.459999993</v>
          </cell>
        </row>
        <row r="115">
          <cell r="C115">
            <v>66000550.900000006</v>
          </cell>
        </row>
        <row r="116">
          <cell r="C116">
            <v>65655336.920000009</v>
          </cell>
        </row>
        <row r="117">
          <cell r="C117">
            <v>69327324.490000024</v>
          </cell>
        </row>
        <row r="118">
          <cell r="C118">
            <v>72369800.870000005</v>
          </cell>
        </row>
        <row r="119">
          <cell r="C119">
            <v>74166622.780000031</v>
          </cell>
        </row>
        <row r="120">
          <cell r="C120">
            <v>74617875.949999958</v>
          </cell>
        </row>
        <row r="121">
          <cell r="C121">
            <v>76779856.340000004</v>
          </cell>
        </row>
        <row r="122">
          <cell r="C122">
            <v>89488084.789999962</v>
          </cell>
        </row>
        <row r="123">
          <cell r="C123">
            <v>75081727.99000001</v>
          </cell>
        </row>
        <row r="124">
          <cell r="C124">
            <v>74702383.010000005</v>
          </cell>
        </row>
        <row r="125">
          <cell r="C125">
            <v>76521107.679999992</v>
          </cell>
        </row>
        <row r="126">
          <cell r="C126">
            <v>80446133.430000007</v>
          </cell>
        </row>
        <row r="127">
          <cell r="C127">
            <v>78849559.649999976</v>
          </cell>
        </row>
        <row r="128">
          <cell r="C128">
            <v>79594184.38000001</v>
          </cell>
        </row>
        <row r="129">
          <cell r="C129">
            <v>83649470.659999967</v>
          </cell>
        </row>
        <row r="130">
          <cell r="C130">
            <v>82752258.869999975</v>
          </cell>
        </row>
        <row r="131">
          <cell r="C131">
            <v>82279452.709999993</v>
          </cell>
        </row>
        <row r="132">
          <cell r="C132">
            <v>77307207.870000005</v>
          </cell>
        </row>
        <row r="133">
          <cell r="C133">
            <v>71189770.349999979</v>
          </cell>
        </row>
        <row r="134">
          <cell r="C134">
            <v>94595751.23999998</v>
          </cell>
        </row>
        <row r="135">
          <cell r="C135">
            <v>70452006.359999955</v>
          </cell>
        </row>
        <row r="139">
          <cell r="C139">
            <v>38735639209.169998</v>
          </cell>
        </row>
        <row r="140">
          <cell r="C140">
            <v>41589427870.209999</v>
          </cell>
        </row>
        <row r="141">
          <cell r="C141">
            <v>41693336657.230003</v>
          </cell>
        </row>
        <row r="142">
          <cell r="C142">
            <v>42483437381.660004</v>
          </cell>
        </row>
        <row r="143">
          <cell r="C143">
            <v>37694507780.580002</v>
          </cell>
        </row>
        <row r="144">
          <cell r="C144">
            <v>37530752895.040001</v>
          </cell>
        </row>
        <row r="145">
          <cell r="C145">
            <v>35970910895.889999</v>
          </cell>
        </row>
        <row r="146">
          <cell r="C146">
            <v>36923896262.910004</v>
          </cell>
        </row>
        <row r="147">
          <cell r="C147">
            <v>39183071714.080002</v>
          </cell>
        </row>
        <row r="148">
          <cell r="C148">
            <v>41459692160.010002</v>
          </cell>
        </row>
        <row r="149">
          <cell r="C149">
            <v>40652409535.730003</v>
          </cell>
        </row>
        <row r="150">
          <cell r="C150">
            <v>38542007630.889999</v>
          </cell>
        </row>
        <row r="151">
          <cell r="C151">
            <v>39021973410.629997</v>
          </cell>
        </row>
        <row r="152">
          <cell r="C152">
            <v>40612090155.919998</v>
          </cell>
        </row>
        <row r="153">
          <cell r="C153">
            <v>41634516172.059998</v>
          </cell>
        </row>
        <row r="154">
          <cell r="C154">
            <v>41119732028.330002</v>
          </cell>
        </row>
        <row r="155">
          <cell r="C155">
            <v>41610809334.5</v>
          </cell>
        </row>
        <row r="156">
          <cell r="C156">
            <v>48459439483.059998</v>
          </cell>
        </row>
        <row r="157">
          <cell r="C157">
            <v>49772521204.639999</v>
          </cell>
        </row>
        <row r="158">
          <cell r="C158">
            <v>50325023051.029999</v>
          </cell>
        </row>
        <row r="159">
          <cell r="C159">
            <v>49760235556.980003</v>
          </cell>
        </row>
        <row r="160">
          <cell r="C160">
            <v>52041168388.900002</v>
          </cell>
        </row>
        <row r="161">
          <cell r="C161">
            <v>54334252852.379997</v>
          </cell>
        </row>
        <row r="162">
          <cell r="C162">
            <v>55393663372.449997</v>
          </cell>
        </row>
        <row r="163">
          <cell r="C163">
            <v>55779239246.129997</v>
          </cell>
        </row>
        <row r="164">
          <cell r="C164">
            <v>58306773605.279999</v>
          </cell>
        </row>
        <row r="165">
          <cell r="C165">
            <v>58178163589.220001</v>
          </cell>
        </row>
        <row r="166">
          <cell r="C166">
            <v>59218196146.139999</v>
          </cell>
        </row>
        <row r="167">
          <cell r="C167">
            <v>61006699726.720001</v>
          </cell>
        </row>
        <row r="168">
          <cell r="C168">
            <v>61835842968.860001</v>
          </cell>
        </row>
        <row r="169">
          <cell r="C169">
            <v>64175889282.699997</v>
          </cell>
        </row>
        <row r="170">
          <cell r="C170">
            <v>66145557191.93</v>
          </cell>
        </row>
        <row r="171">
          <cell r="C171">
            <v>74431448205.479996</v>
          </cell>
        </row>
        <row r="172">
          <cell r="C172">
            <v>83470867376.830002</v>
          </cell>
        </row>
        <row r="173">
          <cell r="C173">
            <v>83853926039.740005</v>
          </cell>
        </row>
        <row r="174">
          <cell r="C174">
            <v>85216102659.660004</v>
          </cell>
        </row>
        <row r="175">
          <cell r="C175">
            <v>79232169686.160004</v>
          </cell>
        </row>
        <row r="176">
          <cell r="C176">
            <v>77044140219.25</v>
          </cell>
        </row>
        <row r="177">
          <cell r="C177">
            <v>82670853070.389999</v>
          </cell>
        </row>
        <row r="178">
          <cell r="C178">
            <v>83857239171.380005</v>
          </cell>
        </row>
        <row r="182">
          <cell r="C182">
            <v>1722</v>
          </cell>
        </row>
        <row r="183">
          <cell r="C183">
            <v>1719</v>
          </cell>
        </row>
        <row r="184">
          <cell r="C184">
            <v>1705</v>
          </cell>
        </row>
        <row r="185">
          <cell r="C185">
            <v>1703</v>
          </cell>
        </row>
        <row r="186">
          <cell r="C186">
            <v>1616</v>
          </cell>
        </row>
        <row r="187">
          <cell r="C187">
            <v>1606</v>
          </cell>
        </row>
        <row r="188">
          <cell r="C188">
            <v>1598</v>
          </cell>
        </row>
        <row r="189">
          <cell r="C189">
            <v>1584</v>
          </cell>
        </row>
        <row r="190">
          <cell r="C190">
            <v>1636</v>
          </cell>
        </row>
        <row r="191">
          <cell r="C191">
            <v>1624</v>
          </cell>
        </row>
        <row r="192">
          <cell r="C192">
            <v>1673</v>
          </cell>
        </row>
        <row r="193">
          <cell r="C193">
            <v>1612</v>
          </cell>
        </row>
        <row r="194">
          <cell r="C194">
            <v>1518</v>
          </cell>
        </row>
        <row r="195">
          <cell r="C195">
            <v>1442</v>
          </cell>
        </row>
        <row r="196">
          <cell r="C196">
            <v>1358</v>
          </cell>
        </row>
        <row r="197">
          <cell r="C197">
            <v>1233</v>
          </cell>
        </row>
        <row r="198">
          <cell r="C198">
            <v>1137</v>
          </cell>
        </row>
        <row r="199">
          <cell r="C199">
            <v>1127</v>
          </cell>
        </row>
        <row r="200">
          <cell r="C200">
            <v>1179</v>
          </cell>
        </row>
        <row r="201">
          <cell r="C201">
            <v>1328</v>
          </cell>
        </row>
        <row r="202">
          <cell r="C202">
            <v>1289</v>
          </cell>
        </row>
        <row r="203">
          <cell r="C203">
            <v>1472</v>
          </cell>
        </row>
        <row r="204">
          <cell r="C204">
            <v>1691</v>
          </cell>
        </row>
        <row r="205">
          <cell r="C205">
            <v>1850</v>
          </cell>
        </row>
        <row r="206">
          <cell r="C206">
            <v>1932</v>
          </cell>
        </row>
        <row r="207">
          <cell r="C207">
            <v>2133</v>
          </cell>
        </row>
        <row r="208">
          <cell r="C208">
            <v>2295</v>
          </cell>
        </row>
        <row r="209">
          <cell r="C209">
            <v>2368</v>
          </cell>
        </row>
        <row r="210">
          <cell r="C210">
            <v>2407</v>
          </cell>
        </row>
        <row r="211">
          <cell r="C211">
            <v>2532</v>
          </cell>
        </row>
        <row r="212">
          <cell r="C212">
            <v>2713</v>
          </cell>
        </row>
        <row r="213">
          <cell r="C213">
            <v>2786</v>
          </cell>
        </row>
        <row r="214">
          <cell r="C214">
            <v>2729</v>
          </cell>
        </row>
        <row r="215">
          <cell r="C215">
            <v>2756</v>
          </cell>
        </row>
        <row r="216">
          <cell r="C216">
            <v>2651</v>
          </cell>
        </row>
        <row r="217">
          <cell r="C217">
            <v>2600</v>
          </cell>
        </row>
        <row r="218">
          <cell r="C218">
            <v>2447</v>
          </cell>
        </row>
        <row r="219">
          <cell r="C219">
            <v>2339</v>
          </cell>
        </row>
        <row r="220">
          <cell r="C220">
            <v>2234</v>
          </cell>
        </row>
        <row r="221">
          <cell r="C221">
            <v>2240</v>
          </cell>
        </row>
        <row r="226">
          <cell r="C226">
            <v>0</v>
          </cell>
        </row>
        <row r="227">
          <cell r="C227">
            <v>0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C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0</v>
          </cell>
        </row>
        <row r="237">
          <cell r="C237">
            <v>0</v>
          </cell>
        </row>
        <row r="238">
          <cell r="C238">
            <v>0</v>
          </cell>
        </row>
        <row r="239">
          <cell r="C239">
            <v>0</v>
          </cell>
        </row>
        <row r="240">
          <cell r="C240">
            <v>0</v>
          </cell>
        </row>
        <row r="241">
          <cell r="C241">
            <v>0</v>
          </cell>
        </row>
        <row r="242">
          <cell r="C242">
            <v>1000</v>
          </cell>
        </row>
        <row r="243">
          <cell r="C243">
            <v>0</v>
          </cell>
        </row>
        <row r="244">
          <cell r="C244">
            <v>294000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50000</v>
          </cell>
        </row>
        <row r="248">
          <cell r="C248">
            <v>261885</v>
          </cell>
        </row>
        <row r="249">
          <cell r="C249">
            <v>30000</v>
          </cell>
        </row>
        <row r="250">
          <cell r="C250">
            <v>113428.23999999999</v>
          </cell>
        </row>
        <row r="251">
          <cell r="C251">
            <v>121302.57</v>
          </cell>
        </row>
        <row r="252">
          <cell r="C252">
            <v>110743</v>
          </cell>
        </row>
        <row r="253">
          <cell r="C253">
            <v>23500</v>
          </cell>
        </row>
        <row r="254">
          <cell r="C254">
            <v>389107</v>
          </cell>
        </row>
        <row r="255">
          <cell r="C255">
            <v>4034810</v>
          </cell>
        </row>
        <row r="256">
          <cell r="C256">
            <v>1007222</v>
          </cell>
        </row>
        <row r="257">
          <cell r="C257">
            <v>1225790.5</v>
          </cell>
        </row>
        <row r="258">
          <cell r="C258">
            <v>3199281.6</v>
          </cell>
        </row>
        <row r="259">
          <cell r="C259">
            <v>4737510.09</v>
          </cell>
        </row>
        <row r="260">
          <cell r="C260">
            <v>11149863.619999999</v>
          </cell>
        </row>
        <row r="261">
          <cell r="C261">
            <v>3172186.1399999997</v>
          </cell>
        </row>
        <row r="262">
          <cell r="C262">
            <v>7621441.0499999998</v>
          </cell>
        </row>
        <row r="263">
          <cell r="C263">
            <v>11260396.02</v>
          </cell>
        </row>
        <row r="264">
          <cell r="C264">
            <v>13785379.220000001</v>
          </cell>
        </row>
        <row r="265">
          <cell r="C265">
            <v>13355352.579999998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ummaryII"/>
      <sheetName val="Allocation"/>
      <sheetName val="Index"/>
      <sheetName val="29 (2)"/>
      <sheetName val="Input"/>
      <sheetName val="Total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25"/>
      <sheetName val="31"/>
      <sheetName val="93"/>
    </sheetNames>
    <sheetDataSet>
      <sheetData sheetId="0"/>
      <sheetData sheetId="1"/>
      <sheetData sheetId="2">
        <row r="2">
          <cell r="B2" t="str">
            <v>Total</v>
          </cell>
        </row>
      </sheetData>
      <sheetData sheetId="3"/>
      <sheetData sheetId="4">
        <row r="1">
          <cell r="C1" t="str">
            <v>2015 Q4</v>
          </cell>
        </row>
        <row r="96">
          <cell r="C96">
            <v>8692928.120000001</v>
          </cell>
        </row>
        <row r="97">
          <cell r="C97">
            <v>8444067.0699999984</v>
          </cell>
        </row>
        <row r="98">
          <cell r="C98">
            <v>7839588.0599999996</v>
          </cell>
        </row>
        <row r="99">
          <cell r="C99">
            <v>7583019.9900000002</v>
          </cell>
        </row>
        <row r="100">
          <cell r="C100">
            <v>7509163.6999999993</v>
          </cell>
        </row>
        <row r="101">
          <cell r="C101">
            <v>3592378.5</v>
          </cell>
        </row>
        <row r="102">
          <cell r="C102">
            <v>7793868.0899999989</v>
          </cell>
        </row>
        <row r="103">
          <cell r="C103">
            <v>22485509.48</v>
          </cell>
        </row>
        <row r="104">
          <cell r="C104">
            <v>10213829.68</v>
          </cell>
        </row>
        <row r="105">
          <cell r="C105">
            <v>10236660.84</v>
          </cell>
        </row>
        <row r="106">
          <cell r="C106">
            <v>9872492.6099999994</v>
          </cell>
        </row>
        <row r="107">
          <cell r="C107">
            <v>10413592.02</v>
          </cell>
        </row>
        <row r="108">
          <cell r="C108">
            <v>11500737.209999999</v>
          </cell>
        </row>
        <row r="109">
          <cell r="C109">
            <v>12012409.809999999</v>
          </cell>
        </row>
        <row r="110">
          <cell r="C110">
            <v>11149792.550000001</v>
          </cell>
        </row>
        <row r="111">
          <cell r="C111">
            <v>5352954.0700000012</v>
          </cell>
        </row>
        <row r="112">
          <cell r="C112">
            <v>10288745.789999995</v>
          </cell>
        </row>
        <row r="113">
          <cell r="C113">
            <v>11382108.510000005</v>
          </cell>
        </row>
        <row r="114">
          <cell r="C114">
            <v>10967251.460000003</v>
          </cell>
        </row>
        <row r="115">
          <cell r="C115">
            <v>11199393.380000001</v>
          </cell>
        </row>
        <row r="116">
          <cell r="C116">
            <v>11440553.019999994</v>
          </cell>
        </row>
        <row r="117">
          <cell r="C117">
            <v>12010599.910000008</v>
          </cell>
        </row>
        <row r="118">
          <cell r="C118">
            <v>12689370.74000001</v>
          </cell>
        </row>
        <row r="119">
          <cell r="C119">
            <v>12621471.460000016</v>
          </cell>
        </row>
        <row r="120">
          <cell r="C120">
            <v>12278206.069999974</v>
          </cell>
        </row>
        <row r="121">
          <cell r="C121">
            <v>13606271.699999999</v>
          </cell>
        </row>
        <row r="122">
          <cell r="C122">
            <v>17597531.659999974</v>
          </cell>
        </row>
        <row r="123">
          <cell r="C123">
            <v>15147826.780000001</v>
          </cell>
        </row>
        <row r="124">
          <cell r="C124">
            <v>16478041.050000001</v>
          </cell>
        </row>
        <row r="125">
          <cell r="C125">
            <v>17163254.509999998</v>
          </cell>
        </row>
        <row r="126">
          <cell r="C126">
            <v>18350437.82</v>
          </cell>
        </row>
        <row r="127">
          <cell r="C127">
            <v>18212307.009999998</v>
          </cell>
        </row>
        <row r="128">
          <cell r="C128">
            <v>17449256.719999995</v>
          </cell>
        </row>
        <row r="129">
          <cell r="C129">
            <v>18934333.579999998</v>
          </cell>
        </row>
        <row r="130">
          <cell r="C130">
            <v>19307683.990000006</v>
          </cell>
        </row>
        <row r="131">
          <cell r="C131">
            <v>19919604.43</v>
          </cell>
        </row>
        <row r="132">
          <cell r="C132">
            <v>19003700.77</v>
          </cell>
        </row>
        <row r="133">
          <cell r="C133">
            <v>19791415.900000002</v>
          </cell>
        </row>
        <row r="134">
          <cell r="C134">
            <v>27323781.600000009</v>
          </cell>
        </row>
        <row r="135">
          <cell r="C135">
            <v>21638839.600000009</v>
          </cell>
        </row>
        <row r="139">
          <cell r="C139">
            <v>7209592671.9899998</v>
          </cell>
        </row>
        <row r="140">
          <cell r="C140">
            <v>7541417721.1999998</v>
          </cell>
        </row>
        <row r="141">
          <cell r="C141">
            <v>7516831509.7600002</v>
          </cell>
        </row>
        <row r="142">
          <cell r="C142">
            <v>7442288822.3299999</v>
          </cell>
        </row>
        <row r="143">
          <cell r="C143">
            <v>7242822934.5900002</v>
          </cell>
        </row>
        <row r="144">
          <cell r="C144">
            <v>7580620723.0600004</v>
          </cell>
        </row>
        <row r="145">
          <cell r="C145">
            <v>8618466152.0200005</v>
          </cell>
        </row>
        <row r="146">
          <cell r="C146">
            <v>9501808636.7700005</v>
          </cell>
        </row>
        <row r="147">
          <cell r="C147">
            <v>9548465315.7999992</v>
          </cell>
        </row>
        <row r="148">
          <cell r="C148">
            <v>9705939832.9799995</v>
          </cell>
        </row>
        <row r="149">
          <cell r="C149">
            <v>10491562465.6</v>
          </cell>
        </row>
        <row r="150">
          <cell r="C150">
            <v>11293209236.040001</v>
          </cell>
        </row>
        <row r="151">
          <cell r="C151">
            <v>11372873874.08</v>
          </cell>
        </row>
        <row r="152">
          <cell r="C152">
            <v>11862094697.969999</v>
          </cell>
        </row>
        <row r="153">
          <cell r="C153">
            <v>11338993162.540001</v>
          </cell>
        </row>
        <row r="154">
          <cell r="C154">
            <v>10910371942.040001</v>
          </cell>
        </row>
        <row r="155">
          <cell r="C155">
            <v>10521399905.93</v>
          </cell>
        </row>
        <row r="156">
          <cell r="C156">
            <v>11152510408.59</v>
          </cell>
        </row>
        <row r="157">
          <cell r="C157">
            <v>10656461226.42</v>
          </cell>
        </row>
        <row r="158">
          <cell r="C158">
            <v>10658653652.68</v>
          </cell>
        </row>
        <row r="159">
          <cell r="C159">
            <v>10485704912.709999</v>
          </cell>
        </row>
        <row r="160">
          <cell r="C160">
            <v>11054722926.68</v>
          </cell>
        </row>
        <row r="161">
          <cell r="C161">
            <v>11977546662.190001</v>
          </cell>
        </row>
        <row r="162">
          <cell r="C162">
            <v>12160564864.299999</v>
          </cell>
        </row>
        <row r="163">
          <cell r="C163">
            <v>12169108960.780001</v>
          </cell>
        </row>
        <row r="164">
          <cell r="C164">
            <v>12880975567.82</v>
          </cell>
        </row>
        <row r="165">
          <cell r="C165">
            <v>14528837230.77</v>
          </cell>
        </row>
        <row r="166">
          <cell r="C166">
            <v>14933596161.58</v>
          </cell>
        </row>
        <row r="167">
          <cell r="C167">
            <v>15188941357.639999</v>
          </cell>
        </row>
        <row r="168">
          <cell r="C168">
            <v>15978835886.77</v>
          </cell>
        </row>
        <row r="169">
          <cell r="C169">
            <v>16459419818.75</v>
          </cell>
        </row>
        <row r="170">
          <cell r="C170">
            <v>16774115505.540001</v>
          </cell>
        </row>
        <row r="171">
          <cell r="C171">
            <v>9087609651.3400002</v>
          </cell>
        </row>
        <row r="172">
          <cell r="C172">
            <v>10039244533.610001</v>
          </cell>
        </row>
        <row r="173">
          <cell r="C173">
            <v>10919154131.23</v>
          </cell>
        </row>
        <row r="174">
          <cell r="C174">
            <v>16338476924.719999</v>
          </cell>
        </row>
        <row r="175">
          <cell r="C175">
            <v>18729799752.389999</v>
          </cell>
        </row>
        <row r="176">
          <cell r="C176">
            <v>18988200271.48</v>
          </cell>
        </row>
        <row r="177">
          <cell r="C177">
            <v>20192138337.709999</v>
          </cell>
        </row>
        <row r="178">
          <cell r="C178">
            <v>21008124550.240002</v>
          </cell>
        </row>
        <row r="182">
          <cell r="C182">
            <v>21156</v>
          </cell>
        </row>
        <row r="183">
          <cell r="C183">
            <v>22824</v>
          </cell>
        </row>
        <row r="184">
          <cell r="C184">
            <v>24493</v>
          </cell>
        </row>
        <row r="185">
          <cell r="C185">
            <v>25789</v>
          </cell>
        </row>
        <row r="186">
          <cell r="C186">
            <v>27212</v>
          </cell>
        </row>
        <row r="187">
          <cell r="C187">
            <v>28758</v>
          </cell>
        </row>
        <row r="188">
          <cell r="C188">
            <v>30410</v>
          </cell>
        </row>
        <row r="189">
          <cell r="C189">
            <v>31508</v>
          </cell>
        </row>
        <row r="190">
          <cell r="C190">
            <v>32042</v>
          </cell>
        </row>
        <row r="191">
          <cell r="C191">
            <v>34005</v>
          </cell>
        </row>
        <row r="192">
          <cell r="C192">
            <v>41703</v>
          </cell>
        </row>
        <row r="193">
          <cell r="C193">
            <v>47651</v>
          </cell>
        </row>
        <row r="194">
          <cell r="C194">
            <v>57285</v>
          </cell>
        </row>
        <row r="195">
          <cell r="C195">
            <v>58288</v>
          </cell>
        </row>
        <row r="196">
          <cell r="C196">
            <v>54764</v>
          </cell>
        </row>
        <row r="197">
          <cell r="C197">
            <v>51338</v>
          </cell>
        </row>
        <row r="198">
          <cell r="C198">
            <v>48069</v>
          </cell>
        </row>
        <row r="199">
          <cell r="C199">
            <v>48370</v>
          </cell>
        </row>
        <row r="200">
          <cell r="C200">
            <v>47516</v>
          </cell>
        </row>
        <row r="201">
          <cell r="C201">
            <v>50031</v>
          </cell>
        </row>
        <row r="202">
          <cell r="C202">
            <v>54474</v>
          </cell>
        </row>
        <row r="203">
          <cell r="C203">
            <v>55727</v>
          </cell>
        </row>
        <row r="204">
          <cell r="C204">
            <v>57089</v>
          </cell>
        </row>
        <row r="205">
          <cell r="C205">
            <v>59159</v>
          </cell>
        </row>
        <row r="206">
          <cell r="C206">
            <v>62616</v>
          </cell>
        </row>
        <row r="207">
          <cell r="C207">
            <v>64318</v>
          </cell>
        </row>
        <row r="208">
          <cell r="C208">
            <v>67210</v>
          </cell>
        </row>
        <row r="209">
          <cell r="C209">
            <v>67812</v>
          </cell>
        </row>
        <row r="210">
          <cell r="C210">
            <v>66913</v>
          </cell>
        </row>
        <row r="211">
          <cell r="C211">
            <v>67928</v>
          </cell>
        </row>
        <row r="212">
          <cell r="C212">
            <v>67777</v>
          </cell>
        </row>
        <row r="213">
          <cell r="C213">
            <v>67563</v>
          </cell>
        </row>
        <row r="214">
          <cell r="C214">
            <v>65074</v>
          </cell>
        </row>
        <row r="215">
          <cell r="C215">
            <v>64847</v>
          </cell>
        </row>
        <row r="216">
          <cell r="C216">
            <v>65934</v>
          </cell>
        </row>
        <row r="217">
          <cell r="C217">
            <v>66220</v>
          </cell>
        </row>
        <row r="218">
          <cell r="C218">
            <v>65867</v>
          </cell>
        </row>
        <row r="219">
          <cell r="C219">
            <v>65247</v>
          </cell>
        </row>
        <row r="220">
          <cell r="C220">
            <v>66621</v>
          </cell>
        </row>
        <row r="221">
          <cell r="C221">
            <v>66619</v>
          </cell>
        </row>
        <row r="226">
          <cell r="C226">
            <v>0</v>
          </cell>
        </row>
        <row r="227">
          <cell r="C227">
            <v>0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C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0</v>
          </cell>
        </row>
        <row r="237">
          <cell r="C237">
            <v>0</v>
          </cell>
        </row>
        <row r="238">
          <cell r="C238">
            <v>0</v>
          </cell>
        </row>
        <row r="239">
          <cell r="C239">
            <v>0</v>
          </cell>
        </row>
        <row r="240">
          <cell r="C240">
            <v>0</v>
          </cell>
        </row>
        <row r="241">
          <cell r="C241">
            <v>0</v>
          </cell>
        </row>
        <row r="242">
          <cell r="C242">
            <v>0</v>
          </cell>
        </row>
        <row r="243">
          <cell r="C243">
            <v>0</v>
          </cell>
        </row>
        <row r="244">
          <cell r="C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1000</v>
          </cell>
        </row>
        <row r="250">
          <cell r="C250">
            <v>0</v>
          </cell>
        </row>
        <row r="251">
          <cell r="C251">
            <v>85000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3380</v>
          </cell>
        </row>
        <row r="255">
          <cell r="C255">
            <v>0</v>
          </cell>
        </row>
        <row r="256">
          <cell r="C256">
            <v>146000</v>
          </cell>
        </row>
        <row r="257">
          <cell r="C257">
            <v>742200</v>
          </cell>
        </row>
        <row r="258">
          <cell r="C258">
            <v>6000</v>
          </cell>
        </row>
        <row r="259">
          <cell r="C259">
            <v>12900</v>
          </cell>
        </row>
        <row r="260">
          <cell r="C260">
            <v>39000</v>
          </cell>
        </row>
        <row r="261">
          <cell r="C261">
            <v>46600</v>
          </cell>
        </row>
        <row r="262">
          <cell r="C262">
            <v>87901</v>
          </cell>
        </row>
        <row r="263">
          <cell r="C263">
            <v>198934.7</v>
          </cell>
        </row>
        <row r="264">
          <cell r="C264">
            <v>191050</v>
          </cell>
        </row>
        <row r="265">
          <cell r="C265">
            <v>808555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ummaryII"/>
      <sheetName val="Allocation"/>
      <sheetName val="Index"/>
      <sheetName val="29 (2)"/>
      <sheetName val="Input"/>
      <sheetName val="Total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25"/>
      <sheetName val="31"/>
      <sheetName val="93"/>
    </sheetNames>
    <sheetDataSet>
      <sheetData sheetId="0"/>
      <sheetData sheetId="1"/>
      <sheetData sheetId="2">
        <row r="2">
          <cell r="B2" t="str">
            <v>Total</v>
          </cell>
        </row>
      </sheetData>
      <sheetData sheetId="3"/>
      <sheetData sheetId="4">
        <row r="1">
          <cell r="C1" t="str">
            <v>2015 Q4</v>
          </cell>
        </row>
        <row r="96">
          <cell r="C96">
            <v>3476996.51</v>
          </cell>
        </row>
        <row r="97">
          <cell r="C97">
            <v>2720256.4300000006</v>
          </cell>
        </row>
        <row r="98">
          <cell r="C98">
            <v>2956075.1599999997</v>
          </cell>
        </row>
        <row r="99">
          <cell r="C99">
            <v>3375520.05</v>
          </cell>
        </row>
        <row r="100">
          <cell r="C100">
            <v>3419806.13</v>
          </cell>
        </row>
        <row r="101">
          <cell r="C101">
            <v>5338755.8899999997</v>
          </cell>
        </row>
        <row r="102">
          <cell r="C102">
            <v>4931633.95</v>
          </cell>
        </row>
        <row r="103">
          <cell r="C103">
            <v>8085223.75</v>
          </cell>
        </row>
        <row r="104">
          <cell r="C104">
            <v>3861264.3899999997</v>
          </cell>
        </row>
        <row r="105">
          <cell r="C105">
            <v>4088415.7899999996</v>
          </cell>
        </row>
        <row r="106">
          <cell r="C106">
            <v>4068545.5600000005</v>
          </cell>
        </row>
        <row r="107">
          <cell r="C107">
            <v>3847901.9</v>
          </cell>
        </row>
        <row r="108">
          <cell r="C108">
            <v>4407831.2799999993</v>
          </cell>
        </row>
        <row r="109">
          <cell r="C109">
            <v>6567707.8099999996</v>
          </cell>
        </row>
        <row r="110">
          <cell r="C110">
            <v>7047813.4100000001</v>
          </cell>
        </row>
        <row r="111">
          <cell r="C111">
            <v>10819770.92</v>
          </cell>
        </row>
        <row r="112">
          <cell r="C112">
            <v>3871405.590000004</v>
          </cell>
        </row>
        <row r="113">
          <cell r="C113">
            <v>14815004.450000007</v>
          </cell>
        </row>
        <row r="114">
          <cell r="C114">
            <v>10754625.059999999</v>
          </cell>
        </row>
        <row r="115">
          <cell r="C115">
            <v>10974870.689999998</v>
          </cell>
        </row>
        <row r="116">
          <cell r="C116">
            <v>12729218.220000001</v>
          </cell>
        </row>
        <row r="117">
          <cell r="C117">
            <v>14839568.219999984</v>
          </cell>
        </row>
        <row r="118">
          <cell r="C118">
            <v>14041025.75000003</v>
          </cell>
        </row>
        <row r="119">
          <cell r="C119">
            <v>15091399.950000003</v>
          </cell>
        </row>
        <row r="120">
          <cell r="C120">
            <v>13499454.950000022</v>
          </cell>
        </row>
        <row r="121">
          <cell r="C121">
            <v>14897265.269999985</v>
          </cell>
        </row>
        <row r="122">
          <cell r="C122">
            <v>21415232.209999986</v>
          </cell>
        </row>
        <row r="123">
          <cell r="C123">
            <v>7560144.5700000003</v>
          </cell>
        </row>
        <row r="124">
          <cell r="C124">
            <v>8952301.6300000008</v>
          </cell>
        </row>
        <row r="125">
          <cell r="C125">
            <v>8150437.4299999988</v>
          </cell>
        </row>
        <row r="126">
          <cell r="C126">
            <v>10149310.880000003</v>
          </cell>
        </row>
        <row r="127">
          <cell r="C127">
            <v>8067399.620000001</v>
          </cell>
        </row>
        <row r="128">
          <cell r="C128">
            <v>11663897.560000001</v>
          </cell>
        </row>
        <row r="129">
          <cell r="C129">
            <v>10696403.640000001</v>
          </cell>
        </row>
        <row r="130">
          <cell r="C130">
            <v>8085888.7100000009</v>
          </cell>
        </row>
        <row r="131">
          <cell r="C131">
            <v>7721419.540000001</v>
          </cell>
        </row>
        <row r="132">
          <cell r="C132">
            <v>9318589.7700000014</v>
          </cell>
        </row>
        <row r="133">
          <cell r="C133">
            <v>10677120.169999996</v>
          </cell>
        </row>
        <row r="134">
          <cell r="C134">
            <v>11189693.350000001</v>
          </cell>
        </row>
        <row r="135">
          <cell r="C135">
            <v>10030479.880000032</v>
          </cell>
        </row>
        <row r="139">
          <cell r="C139">
            <v>4717648927.8000002</v>
          </cell>
        </row>
        <row r="140">
          <cell r="C140">
            <v>5760163737.9799995</v>
          </cell>
        </row>
        <row r="141">
          <cell r="C141">
            <v>5664637348.1999998</v>
          </cell>
        </row>
        <row r="142">
          <cell r="C142">
            <v>6138764047.6400003</v>
          </cell>
        </row>
        <row r="143">
          <cell r="C143">
            <v>5125430345.9399996</v>
          </cell>
        </row>
        <row r="144">
          <cell r="C144">
            <v>5137412248.8100004</v>
          </cell>
        </row>
        <row r="145">
          <cell r="C145">
            <v>5354416399.6300001</v>
          </cell>
        </row>
        <row r="146">
          <cell r="C146">
            <v>5053911396.9899998</v>
          </cell>
        </row>
        <row r="147">
          <cell r="C147">
            <v>4738553164.3199997</v>
          </cell>
        </row>
        <row r="148">
          <cell r="C148">
            <v>4822815617.0799999</v>
          </cell>
        </row>
        <row r="149">
          <cell r="C149">
            <v>5015644355.8100004</v>
          </cell>
        </row>
        <row r="150">
          <cell r="C150">
            <v>5671660225.1300001</v>
          </cell>
        </row>
        <row r="151">
          <cell r="C151">
            <v>5645050924.4700003</v>
          </cell>
        </row>
        <row r="152">
          <cell r="C152">
            <v>6640835246.96</v>
          </cell>
        </row>
        <row r="153">
          <cell r="C153">
            <v>6827702775.0699997</v>
          </cell>
        </row>
        <row r="154">
          <cell r="C154">
            <v>6827729169.5699997</v>
          </cell>
        </row>
        <row r="155">
          <cell r="C155">
            <v>7020133463.6400003</v>
          </cell>
        </row>
        <row r="156">
          <cell r="C156">
            <v>7882818664.4200001</v>
          </cell>
        </row>
        <row r="157">
          <cell r="C157">
            <v>7954520561.8199997</v>
          </cell>
        </row>
        <row r="158">
          <cell r="C158">
            <v>7664751525.0799999</v>
          </cell>
        </row>
        <row r="159">
          <cell r="C159">
            <v>8288913805.4799995</v>
          </cell>
        </row>
        <row r="160">
          <cell r="C160">
            <v>8771813068.0200005</v>
          </cell>
        </row>
        <row r="161">
          <cell r="C161">
            <v>10377115432.68</v>
          </cell>
        </row>
        <row r="162">
          <cell r="C162">
            <v>10643841606.73</v>
          </cell>
        </row>
        <row r="163">
          <cell r="C163">
            <v>10278329724.4</v>
          </cell>
        </row>
        <row r="164">
          <cell r="C164">
            <v>10233540085.09</v>
          </cell>
        </row>
        <row r="165">
          <cell r="C165">
            <v>9372864409.8799992</v>
          </cell>
        </row>
        <row r="166">
          <cell r="C166">
            <v>8195494538.5200005</v>
          </cell>
        </row>
        <row r="167">
          <cell r="C167">
            <v>6059546695.6700001</v>
          </cell>
        </row>
        <row r="168">
          <cell r="C168">
            <v>5869919150.1700001</v>
          </cell>
        </row>
        <row r="169">
          <cell r="C169">
            <v>8047728088.4399996</v>
          </cell>
        </row>
        <row r="170">
          <cell r="C170">
            <v>6330115421.4700003</v>
          </cell>
        </row>
        <row r="171">
          <cell r="C171">
            <v>4437048002.5200005</v>
          </cell>
        </row>
        <row r="172">
          <cell r="C172">
            <v>4126372325.4699998</v>
          </cell>
        </row>
        <row r="173">
          <cell r="C173">
            <v>3503926941.02</v>
          </cell>
        </row>
        <row r="174">
          <cell r="C174">
            <v>5653895529.3299999</v>
          </cell>
        </row>
        <row r="175">
          <cell r="C175">
            <v>8090030678.8999996</v>
          </cell>
        </row>
        <row r="176">
          <cell r="C176">
            <v>7590229594.4300003</v>
          </cell>
        </row>
        <row r="177">
          <cell r="C177">
            <v>8216202863.6300001</v>
          </cell>
        </row>
        <row r="178">
          <cell r="C178">
            <v>9961675690.9200001</v>
          </cell>
        </row>
        <row r="182">
          <cell r="C182">
            <v>38</v>
          </cell>
        </row>
        <row r="183">
          <cell r="C183">
            <v>53</v>
          </cell>
        </row>
        <row r="184">
          <cell r="C184">
            <v>57</v>
          </cell>
        </row>
        <row r="185">
          <cell r="C185">
            <v>69</v>
          </cell>
        </row>
        <row r="186">
          <cell r="C186">
            <v>71</v>
          </cell>
        </row>
        <row r="187">
          <cell r="C187">
            <v>70</v>
          </cell>
        </row>
        <row r="188">
          <cell r="C188">
            <v>74</v>
          </cell>
        </row>
        <row r="189">
          <cell r="C189">
            <v>68</v>
          </cell>
        </row>
        <row r="190">
          <cell r="C190">
            <v>69</v>
          </cell>
        </row>
        <row r="191">
          <cell r="C191">
            <v>66</v>
          </cell>
        </row>
        <row r="192">
          <cell r="C192">
            <v>63</v>
          </cell>
        </row>
        <row r="193">
          <cell r="C193">
            <v>60</v>
          </cell>
        </row>
        <row r="194">
          <cell r="C194">
            <v>48</v>
          </cell>
        </row>
        <row r="195">
          <cell r="C195">
            <v>53</v>
          </cell>
        </row>
        <row r="196">
          <cell r="C196">
            <v>57</v>
          </cell>
        </row>
        <row r="197">
          <cell r="C197">
            <v>58</v>
          </cell>
        </row>
        <row r="198">
          <cell r="C198">
            <v>31</v>
          </cell>
        </row>
        <row r="199">
          <cell r="C199">
            <v>31</v>
          </cell>
        </row>
        <row r="200">
          <cell r="C200">
            <v>29</v>
          </cell>
        </row>
        <row r="201">
          <cell r="C201">
            <v>29</v>
          </cell>
        </row>
        <row r="202">
          <cell r="C202">
            <v>21</v>
          </cell>
        </row>
        <row r="203">
          <cell r="C203">
            <v>25</v>
          </cell>
        </row>
        <row r="204">
          <cell r="C204">
            <v>32</v>
          </cell>
        </row>
        <row r="205">
          <cell r="C205">
            <v>35</v>
          </cell>
        </row>
        <row r="206">
          <cell r="C206">
            <v>33</v>
          </cell>
        </row>
        <row r="207">
          <cell r="C207">
            <v>33</v>
          </cell>
        </row>
        <row r="208">
          <cell r="C208">
            <v>33</v>
          </cell>
        </row>
        <row r="209">
          <cell r="C209">
            <v>29</v>
          </cell>
        </row>
        <row r="210">
          <cell r="C210">
            <v>25</v>
          </cell>
        </row>
        <row r="211">
          <cell r="C211">
            <v>23</v>
          </cell>
        </row>
        <row r="212">
          <cell r="C212">
            <v>46</v>
          </cell>
        </row>
        <row r="213">
          <cell r="C213">
            <v>28</v>
          </cell>
        </row>
        <row r="214">
          <cell r="C214">
            <v>22</v>
          </cell>
        </row>
        <row r="215">
          <cell r="C215">
            <v>28</v>
          </cell>
        </row>
        <row r="216">
          <cell r="C216">
            <v>31</v>
          </cell>
        </row>
        <row r="217">
          <cell r="C217">
            <v>31</v>
          </cell>
        </row>
        <row r="218">
          <cell r="C218">
            <v>34</v>
          </cell>
        </row>
        <row r="219">
          <cell r="C219">
            <v>29</v>
          </cell>
        </row>
        <row r="220">
          <cell r="C220">
            <v>31</v>
          </cell>
        </row>
        <row r="221">
          <cell r="C221">
            <v>55</v>
          </cell>
        </row>
        <row r="226">
          <cell r="C226">
            <v>0</v>
          </cell>
        </row>
        <row r="227">
          <cell r="C227">
            <v>159232.45000000001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C231">
            <v>323808.70999999903</v>
          </cell>
        </row>
        <row r="232">
          <cell r="C232">
            <v>71560.36</v>
          </cell>
        </row>
        <row r="233">
          <cell r="C233">
            <v>0</v>
          </cell>
        </row>
        <row r="234">
          <cell r="C234">
            <v>46641.799999999901</v>
          </cell>
        </row>
        <row r="235">
          <cell r="C235">
            <v>532851.33999999973</v>
          </cell>
        </row>
        <row r="236">
          <cell r="C236">
            <v>191912.19999999899</v>
          </cell>
        </row>
        <row r="237">
          <cell r="C237">
            <v>38776.629999999801</v>
          </cell>
        </row>
        <row r="238">
          <cell r="C238">
            <v>400</v>
          </cell>
        </row>
        <row r="239">
          <cell r="C239">
            <v>375827.75999999983</v>
          </cell>
        </row>
        <row r="240">
          <cell r="C240">
            <v>448027.95999999892</v>
          </cell>
        </row>
        <row r="241">
          <cell r="C241">
            <v>5441187.2699999996</v>
          </cell>
        </row>
        <row r="242">
          <cell r="C242">
            <v>24658.619999999992</v>
          </cell>
        </row>
        <row r="243">
          <cell r="C243">
            <v>46695.899999999878</v>
          </cell>
        </row>
        <row r="244">
          <cell r="C244">
            <v>0</v>
          </cell>
        </row>
        <row r="245">
          <cell r="C245">
            <v>90630</v>
          </cell>
        </row>
        <row r="246">
          <cell r="C246">
            <v>23940</v>
          </cell>
        </row>
        <row r="247">
          <cell r="C247">
            <v>1158217.2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2333.5599999999899</v>
          </cell>
        </row>
        <row r="253">
          <cell r="C253">
            <v>202267.5</v>
          </cell>
        </row>
        <row r="254">
          <cell r="C254">
            <v>155467</v>
          </cell>
        </row>
        <row r="255">
          <cell r="C255">
            <v>0</v>
          </cell>
        </row>
        <row r="256">
          <cell r="C256">
            <v>50000</v>
          </cell>
        </row>
        <row r="257">
          <cell r="C257">
            <v>18500</v>
          </cell>
        </row>
        <row r="258">
          <cell r="C258">
            <v>130000</v>
          </cell>
        </row>
        <row r="259">
          <cell r="C259">
            <v>471050</v>
          </cell>
        </row>
        <row r="260">
          <cell r="C260">
            <v>1192500</v>
          </cell>
        </row>
        <row r="261">
          <cell r="C261">
            <v>35160.83</v>
          </cell>
        </row>
        <row r="262">
          <cell r="C262">
            <v>71940.749999999898</v>
          </cell>
        </row>
        <row r="263">
          <cell r="C263">
            <v>930636.39999999979</v>
          </cell>
        </row>
        <row r="264">
          <cell r="C264">
            <v>1669057.0199999991</v>
          </cell>
        </row>
        <row r="265">
          <cell r="C265">
            <v>1646202.15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29 (2)"/>
      <sheetName val="分摊"/>
      <sheetName val="summary"/>
      <sheetName val="Input"/>
      <sheetName val="Total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25"/>
      <sheetName val="31"/>
      <sheetName val="93"/>
    </sheetNames>
    <sheetDataSet>
      <sheetData sheetId="0"/>
      <sheetData sheetId="1"/>
      <sheetData sheetId="2"/>
      <sheetData sheetId="3"/>
      <sheetData sheetId="4">
        <row r="96">
          <cell r="C96">
            <v>26472981.609999999</v>
          </cell>
        </row>
        <row r="97">
          <cell r="C97">
            <v>28053104.359999999</v>
          </cell>
        </row>
        <row r="98">
          <cell r="C98">
            <v>29611561.550000001</v>
          </cell>
        </row>
        <row r="99">
          <cell r="C99">
            <v>32894762.059999999</v>
          </cell>
        </row>
        <row r="100">
          <cell r="C100">
            <v>24295803.690000001</v>
          </cell>
        </row>
        <row r="101">
          <cell r="C101">
            <v>41107466.109999999</v>
          </cell>
        </row>
        <row r="102">
          <cell r="C102">
            <v>31537808.960000001</v>
          </cell>
        </row>
        <row r="103">
          <cell r="C103">
            <v>29110791.77</v>
          </cell>
        </row>
        <row r="104">
          <cell r="C104">
            <v>30860167.839999996</v>
          </cell>
        </row>
        <row r="105">
          <cell r="C105">
            <v>32289851.949999996</v>
          </cell>
        </row>
        <row r="106">
          <cell r="C106">
            <v>32576833.059999999</v>
          </cell>
        </row>
        <row r="107">
          <cell r="C107">
            <v>34413183.399999999</v>
          </cell>
        </row>
        <row r="108">
          <cell r="C108">
            <v>34991669.460000001</v>
          </cell>
        </row>
        <row r="109">
          <cell r="C109">
            <v>38402912.760000005</v>
          </cell>
        </row>
        <row r="110">
          <cell r="C110">
            <v>37440898.400000006</v>
          </cell>
        </row>
        <row r="111">
          <cell r="C111">
            <v>31474140.790000003</v>
          </cell>
        </row>
        <row r="112">
          <cell r="C112">
            <v>36638668.07</v>
          </cell>
        </row>
        <row r="113">
          <cell r="C113">
            <v>37914664.989999987</v>
          </cell>
        </row>
        <row r="114">
          <cell r="C114">
            <v>38289761.700000003</v>
          </cell>
        </row>
        <row r="115">
          <cell r="C115">
            <v>39384076.939999998</v>
          </cell>
        </row>
        <row r="116">
          <cell r="C116">
            <v>40740670.079999998</v>
          </cell>
        </row>
        <row r="117">
          <cell r="C117">
            <v>43018648.909999996</v>
          </cell>
        </row>
        <row r="118">
          <cell r="C118">
            <v>45572382.400000021</v>
          </cell>
        </row>
        <row r="119">
          <cell r="C119">
            <v>47012932.550000012</v>
          </cell>
        </row>
        <row r="120">
          <cell r="C120">
            <v>48039439.959999993</v>
          </cell>
        </row>
        <row r="121">
          <cell r="C121">
            <v>49249611.670000017</v>
          </cell>
        </row>
        <row r="122">
          <cell r="C122">
            <v>51652444.399999991</v>
          </cell>
        </row>
        <row r="123">
          <cell r="C123">
            <v>53023690.080000013</v>
          </cell>
        </row>
        <row r="124">
          <cell r="C124">
            <v>54082999.189999998</v>
          </cell>
        </row>
        <row r="125">
          <cell r="C125">
            <v>57694769.339999996</v>
          </cell>
        </row>
        <row r="126">
          <cell r="C126">
            <v>59194157.580000013</v>
          </cell>
        </row>
        <row r="127">
          <cell r="C127">
            <v>61647287.129999995</v>
          </cell>
        </row>
        <row r="128">
          <cell r="C128">
            <v>67180775.969999984</v>
          </cell>
        </row>
        <row r="129">
          <cell r="C129">
            <v>69871571.930000007</v>
          </cell>
        </row>
        <row r="130">
          <cell r="C130">
            <v>77343964.969999999</v>
          </cell>
        </row>
        <row r="131">
          <cell r="C131">
            <v>83727526.609999985</v>
          </cell>
        </row>
        <row r="132">
          <cell r="C132">
            <v>88166587.680000022</v>
          </cell>
        </row>
        <row r="133">
          <cell r="C133">
            <v>97189145.160000011</v>
          </cell>
        </row>
        <row r="134">
          <cell r="C134">
            <v>103912348.65000001</v>
          </cell>
        </row>
        <row r="135">
          <cell r="C135">
            <v>110467629.28000009</v>
          </cell>
        </row>
        <row r="139">
          <cell r="C139">
            <v>61835207352.610001</v>
          </cell>
        </row>
        <row r="140">
          <cell r="C140">
            <v>82414561339.660004</v>
          </cell>
        </row>
        <row r="141">
          <cell r="C141">
            <v>91602784536.529999</v>
          </cell>
        </row>
        <row r="142">
          <cell r="C142">
            <v>114393995996.44</v>
          </cell>
        </row>
        <row r="143">
          <cell r="C143">
            <v>144676047652.62</v>
          </cell>
        </row>
        <row r="144">
          <cell r="C144">
            <v>123563649668.46001</v>
          </cell>
        </row>
        <row r="145">
          <cell r="C145">
            <v>125699761904.28</v>
          </cell>
        </row>
        <row r="146">
          <cell r="C146">
            <v>130386062340.36</v>
          </cell>
        </row>
        <row r="147">
          <cell r="C147">
            <v>139377125102.35001</v>
          </cell>
        </row>
        <row r="148">
          <cell r="C148">
            <v>147030626477.04999</v>
          </cell>
        </row>
        <row r="149">
          <cell r="C149">
            <v>162225151708.98999</v>
          </cell>
        </row>
        <row r="150">
          <cell r="C150">
            <v>195419765260.44</v>
          </cell>
        </row>
        <row r="151">
          <cell r="C151">
            <v>184196896118.42001</v>
          </cell>
        </row>
        <row r="152">
          <cell r="C152">
            <v>188079583050.42001</v>
          </cell>
        </row>
        <row r="153">
          <cell r="C153">
            <v>172636337421.79001</v>
          </cell>
        </row>
        <row r="154">
          <cell r="C154">
            <v>108303945741.05</v>
          </cell>
        </row>
        <row r="155">
          <cell r="C155">
            <v>100706162341.25</v>
          </cell>
        </row>
        <row r="156">
          <cell r="C156">
            <v>93445320337.149994</v>
          </cell>
        </row>
        <row r="157">
          <cell r="C157">
            <v>82127844218.330002</v>
          </cell>
        </row>
        <row r="158">
          <cell r="C158">
            <v>47501315241.190002</v>
          </cell>
        </row>
        <row r="159">
          <cell r="C159">
            <v>45317686833.93</v>
          </cell>
        </row>
        <row r="160">
          <cell r="C160">
            <v>43838100283.919998</v>
          </cell>
        </row>
        <row r="161">
          <cell r="C161">
            <v>44948093106.769997</v>
          </cell>
        </row>
        <row r="162">
          <cell r="C162">
            <v>48400173054.370003</v>
          </cell>
        </row>
        <row r="163">
          <cell r="C163">
            <v>45774578723.470001</v>
          </cell>
        </row>
        <row r="164">
          <cell r="C164">
            <v>49255381027.75</v>
          </cell>
        </row>
        <row r="165">
          <cell r="C165">
            <v>52774665062.370003</v>
          </cell>
        </row>
        <row r="166">
          <cell r="C166">
            <v>59099176010.220001</v>
          </cell>
        </row>
        <row r="167">
          <cell r="C167">
            <v>66375272352</v>
          </cell>
        </row>
        <row r="168">
          <cell r="C168">
            <v>77804179290.740005</v>
          </cell>
        </row>
        <row r="169">
          <cell r="C169">
            <v>89370008132.460007</v>
          </cell>
        </row>
        <row r="170">
          <cell r="C170">
            <v>109243404538.84</v>
          </cell>
        </row>
        <row r="171">
          <cell r="C171">
            <v>164879555000.66</v>
          </cell>
        </row>
        <row r="172">
          <cell r="C172">
            <v>343651242998.98999</v>
          </cell>
        </row>
        <row r="173">
          <cell r="C173">
            <v>333955432929.02002</v>
          </cell>
        </row>
        <row r="174">
          <cell r="C174">
            <v>313415877507.15002</v>
          </cell>
        </row>
        <row r="175">
          <cell r="C175">
            <v>301183121117.17999</v>
          </cell>
        </row>
        <row r="176">
          <cell r="C176">
            <v>215078337585.29999</v>
          </cell>
        </row>
        <row r="177">
          <cell r="C177">
            <v>249307286615.04999</v>
          </cell>
        </row>
        <row r="178">
          <cell r="C178">
            <v>286520218906.52002</v>
          </cell>
        </row>
        <row r="182">
          <cell r="C182">
            <v>5054</v>
          </cell>
        </row>
        <row r="183">
          <cell r="C183">
            <v>6052</v>
          </cell>
        </row>
        <row r="184">
          <cell r="C184">
            <v>6722</v>
          </cell>
        </row>
        <row r="185">
          <cell r="C185">
            <v>7316</v>
          </cell>
        </row>
        <row r="186">
          <cell r="C186">
            <v>7487</v>
          </cell>
        </row>
        <row r="187">
          <cell r="C187">
            <v>7894</v>
          </cell>
        </row>
        <row r="188">
          <cell r="C188">
            <v>8164</v>
          </cell>
        </row>
        <row r="189">
          <cell r="C189">
            <v>8448</v>
          </cell>
        </row>
        <row r="190">
          <cell r="C190">
            <v>8715</v>
          </cell>
        </row>
        <row r="191">
          <cell r="C191">
            <v>8714</v>
          </cell>
        </row>
        <row r="192">
          <cell r="C192">
            <v>8742</v>
          </cell>
        </row>
        <row r="193">
          <cell r="C193">
            <v>8753</v>
          </cell>
        </row>
        <row r="194">
          <cell r="C194">
            <v>8957</v>
          </cell>
        </row>
        <row r="195">
          <cell r="C195">
            <v>9041</v>
          </cell>
        </row>
        <row r="196">
          <cell r="C196">
            <v>9254</v>
          </cell>
        </row>
        <row r="197">
          <cell r="C197">
            <v>9315</v>
          </cell>
        </row>
        <row r="198">
          <cell r="C198">
            <v>9865</v>
          </cell>
        </row>
        <row r="199">
          <cell r="C199">
            <v>10664</v>
          </cell>
        </row>
        <row r="200">
          <cell r="C200">
            <v>11826</v>
          </cell>
        </row>
        <row r="201">
          <cell r="C201">
            <v>12231</v>
          </cell>
        </row>
        <row r="202">
          <cell r="C202">
            <v>11992</v>
          </cell>
        </row>
        <row r="203">
          <cell r="C203">
            <v>12360</v>
          </cell>
        </row>
        <row r="204">
          <cell r="C204">
            <v>13038</v>
          </cell>
        </row>
        <row r="205">
          <cell r="C205">
            <v>13661</v>
          </cell>
        </row>
        <row r="206">
          <cell r="C206">
            <v>12231</v>
          </cell>
        </row>
        <row r="207">
          <cell r="C207">
            <v>12267</v>
          </cell>
        </row>
        <row r="208">
          <cell r="C208">
            <v>11649</v>
          </cell>
        </row>
        <row r="209">
          <cell r="C209">
            <v>13035</v>
          </cell>
        </row>
        <row r="210">
          <cell r="C210">
            <v>16190</v>
          </cell>
        </row>
        <row r="211">
          <cell r="C211">
            <v>18101</v>
          </cell>
        </row>
        <row r="212">
          <cell r="C212">
            <v>20559</v>
          </cell>
        </row>
        <row r="213">
          <cell r="C213">
            <v>22660</v>
          </cell>
        </row>
        <row r="214">
          <cell r="C214">
            <v>25175</v>
          </cell>
        </row>
        <row r="215">
          <cell r="C215">
            <v>26947</v>
          </cell>
        </row>
        <row r="216">
          <cell r="C216">
            <v>29788</v>
          </cell>
        </row>
        <row r="217">
          <cell r="C217">
            <v>31933</v>
          </cell>
        </row>
        <row r="218">
          <cell r="C218">
            <v>38608</v>
          </cell>
        </row>
        <row r="219">
          <cell r="C219">
            <v>43797</v>
          </cell>
        </row>
        <row r="220">
          <cell r="C220">
            <v>50462</v>
          </cell>
        </row>
        <row r="221">
          <cell r="C221">
            <v>55833</v>
          </cell>
        </row>
        <row r="226">
          <cell r="C226">
            <v>0</v>
          </cell>
        </row>
        <row r="227">
          <cell r="C227">
            <v>0</v>
          </cell>
        </row>
        <row r="228">
          <cell r="C228">
            <v>0</v>
          </cell>
        </row>
        <row r="229">
          <cell r="C229">
            <v>350000</v>
          </cell>
        </row>
        <row r="230">
          <cell r="C230">
            <v>90000</v>
          </cell>
        </row>
        <row r="231">
          <cell r="C231">
            <v>30000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180000</v>
          </cell>
        </row>
        <row r="237">
          <cell r="C237">
            <v>137120</v>
          </cell>
        </row>
        <row r="238">
          <cell r="C238">
            <v>330000</v>
          </cell>
        </row>
        <row r="239">
          <cell r="C239">
            <v>5000</v>
          </cell>
        </row>
        <row r="240">
          <cell r="C240">
            <v>1035786</v>
          </cell>
        </row>
        <row r="241">
          <cell r="C241">
            <v>742339.76</v>
          </cell>
        </row>
        <row r="242">
          <cell r="C242">
            <v>276000</v>
          </cell>
        </row>
        <row r="243">
          <cell r="C243">
            <v>0</v>
          </cell>
        </row>
        <row r="244">
          <cell r="C244">
            <v>53000</v>
          </cell>
        </row>
        <row r="245">
          <cell r="C245">
            <v>203120</v>
          </cell>
        </row>
        <row r="246">
          <cell r="C246">
            <v>148419.94</v>
          </cell>
        </row>
        <row r="247">
          <cell r="C247">
            <v>775941.35999999987</v>
          </cell>
        </row>
        <row r="248">
          <cell r="C248">
            <v>221820.47</v>
          </cell>
        </row>
        <row r="249">
          <cell r="C249">
            <v>984027.52</v>
          </cell>
        </row>
        <row r="250">
          <cell r="C250">
            <v>468619</v>
          </cell>
        </row>
        <row r="251">
          <cell r="C251">
            <v>1370180.2</v>
          </cell>
        </row>
        <row r="252">
          <cell r="C252">
            <v>1292196.32</v>
          </cell>
        </row>
        <row r="253">
          <cell r="C253">
            <v>2209070.25</v>
          </cell>
        </row>
        <row r="254">
          <cell r="C254">
            <v>2667849.8599999989</v>
          </cell>
        </row>
        <row r="255">
          <cell r="C255">
            <v>990125</v>
          </cell>
        </row>
        <row r="256">
          <cell r="C256">
            <v>2144601.37</v>
          </cell>
        </row>
        <row r="257">
          <cell r="C257">
            <v>1839939.5599999996</v>
          </cell>
        </row>
        <row r="258">
          <cell r="C258">
            <v>3876026.1899999972</v>
          </cell>
        </row>
        <row r="259">
          <cell r="C259">
            <v>3243860.629999999</v>
          </cell>
        </row>
        <row r="260">
          <cell r="C260">
            <v>5396791.3699999982</v>
          </cell>
        </row>
        <row r="261">
          <cell r="C261">
            <v>8927672.9499999993</v>
          </cell>
        </row>
        <row r="262">
          <cell r="C262">
            <v>14874715.829999998</v>
          </cell>
        </row>
        <row r="263">
          <cell r="C263">
            <v>20544966.229999997</v>
          </cell>
        </row>
        <row r="264">
          <cell r="C264">
            <v>26134939.060000002</v>
          </cell>
        </row>
        <row r="265">
          <cell r="C265">
            <v>22990330.329999998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llocation"/>
      <sheetName val="summary"/>
      <sheetName val="Index"/>
      <sheetName val="29 (2)"/>
      <sheetName val="Input"/>
      <sheetName val="Total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25"/>
      <sheetName val="31"/>
      <sheetName val="93"/>
    </sheetNames>
    <sheetDataSet>
      <sheetData sheetId="0"/>
      <sheetData sheetId="1"/>
      <sheetData sheetId="2"/>
      <sheetData sheetId="3"/>
      <sheetData sheetId="4">
        <row r="96">
          <cell r="C96">
            <v>1126578.3900000001</v>
          </cell>
        </row>
        <row r="97">
          <cell r="C97">
            <v>1013518.1299999999</v>
          </cell>
        </row>
        <row r="98">
          <cell r="C98">
            <v>1142896.82</v>
          </cell>
        </row>
        <row r="99">
          <cell r="C99">
            <v>1602314.77</v>
          </cell>
        </row>
        <row r="100">
          <cell r="C100">
            <v>1100348.1400000001</v>
          </cell>
        </row>
        <row r="101">
          <cell r="C101">
            <v>1755338.67</v>
          </cell>
        </row>
        <row r="102">
          <cell r="C102">
            <v>1488661.92</v>
          </cell>
        </row>
        <row r="103">
          <cell r="C103">
            <v>-294086.13000000012</v>
          </cell>
        </row>
        <row r="104">
          <cell r="C104">
            <v>1155259.4100000001</v>
          </cell>
        </row>
        <row r="105">
          <cell r="C105">
            <v>1456842.76</v>
          </cell>
        </row>
        <row r="106">
          <cell r="C106">
            <v>1637222.7</v>
          </cell>
        </row>
        <row r="107">
          <cell r="C107">
            <v>1755043.13</v>
          </cell>
        </row>
        <row r="108">
          <cell r="C108">
            <v>1913957.3599999996</v>
          </cell>
        </row>
        <row r="109">
          <cell r="C109">
            <v>2060689.0599999996</v>
          </cell>
        </row>
        <row r="110">
          <cell r="C110">
            <v>2099071.36</v>
          </cell>
        </row>
        <row r="111">
          <cell r="C111">
            <v>1607244.67</v>
          </cell>
        </row>
        <row r="112">
          <cell r="C112">
            <v>1452399.2050000001</v>
          </cell>
        </row>
        <row r="113">
          <cell r="C113">
            <v>1219372.1550000003</v>
          </cell>
        </row>
        <row r="114">
          <cell r="C114">
            <v>1046163.1699999998</v>
          </cell>
        </row>
        <row r="115">
          <cell r="C115">
            <v>1077168.81</v>
          </cell>
        </row>
        <row r="116">
          <cell r="C116">
            <v>927942.14999999991</v>
          </cell>
        </row>
        <row r="117">
          <cell r="C117">
            <v>906310.57000000018</v>
          </cell>
        </row>
        <row r="118">
          <cell r="C118">
            <v>876154.7799999998</v>
          </cell>
        </row>
        <row r="119">
          <cell r="C119">
            <v>827032.49000000022</v>
          </cell>
        </row>
        <row r="120">
          <cell r="C120">
            <v>741078.66999999969</v>
          </cell>
        </row>
        <row r="121">
          <cell r="C121">
            <v>755997.12000000011</v>
          </cell>
        </row>
        <row r="122">
          <cell r="C122">
            <v>720573.83</v>
          </cell>
        </row>
        <row r="123">
          <cell r="C123">
            <v>682023.62000000011</v>
          </cell>
        </row>
        <row r="124">
          <cell r="C124">
            <v>594591</v>
          </cell>
        </row>
        <row r="125">
          <cell r="C125">
            <v>503016.42</v>
          </cell>
        </row>
        <row r="126">
          <cell r="C126">
            <v>418019.19000000018</v>
          </cell>
        </row>
        <row r="127">
          <cell r="C127">
            <v>329636.61999999988</v>
          </cell>
        </row>
        <row r="128">
          <cell r="C128">
            <v>283139.27999999997</v>
          </cell>
        </row>
        <row r="129">
          <cell r="C129">
            <v>219169.71</v>
          </cell>
        </row>
        <row r="130">
          <cell r="C130">
            <v>204403.76</v>
          </cell>
        </row>
        <row r="131">
          <cell r="C131">
            <v>196902.78999999998</v>
          </cell>
        </row>
        <row r="132">
          <cell r="C132">
            <v>174944.91</v>
          </cell>
        </row>
        <row r="133">
          <cell r="C133">
            <v>162890.84</v>
          </cell>
        </row>
        <row r="134">
          <cell r="C134">
            <v>154079.17000000001</v>
          </cell>
        </row>
        <row r="135">
          <cell r="C135">
            <v>133742.70999999996</v>
          </cell>
        </row>
        <row r="139">
          <cell r="C139">
            <v>77003516.349999994</v>
          </cell>
        </row>
        <row r="140">
          <cell r="C140">
            <v>80748646.920000002</v>
          </cell>
        </row>
        <row r="141">
          <cell r="C141">
            <v>107814010.93000001</v>
          </cell>
        </row>
        <row r="142">
          <cell r="C142">
            <v>115066071.01000001</v>
          </cell>
        </row>
        <row r="143">
          <cell r="C143">
            <v>120443431.59</v>
          </cell>
        </row>
        <row r="144">
          <cell r="C144">
            <v>120486301.70999999</v>
          </cell>
        </row>
        <row r="145">
          <cell r="C145">
            <v>124247255.67</v>
          </cell>
        </row>
        <row r="146">
          <cell r="C146">
            <v>116811206.67</v>
          </cell>
        </row>
        <row r="147">
          <cell r="C147">
            <v>93710883.75</v>
          </cell>
        </row>
        <row r="148">
          <cell r="C148">
            <v>119936228.38</v>
          </cell>
        </row>
        <row r="149">
          <cell r="C149">
            <v>132657294.7</v>
          </cell>
        </row>
        <row r="150">
          <cell r="C150">
            <v>145821286.58000001</v>
          </cell>
        </row>
        <row r="151">
          <cell r="C151">
            <v>163288403.28</v>
          </cell>
        </row>
        <row r="152">
          <cell r="C152">
            <v>179436523</v>
          </cell>
        </row>
        <row r="153">
          <cell r="C153">
            <v>172421610</v>
          </cell>
        </row>
        <row r="154">
          <cell r="C154">
            <v>144447373.25999999</v>
          </cell>
        </row>
        <row r="155">
          <cell r="C155">
            <v>111962196.44</v>
          </cell>
        </row>
        <row r="156">
          <cell r="C156">
            <v>91185066.450000003</v>
          </cell>
        </row>
        <row r="157">
          <cell r="C157">
            <v>78836893.700000003</v>
          </cell>
        </row>
        <row r="158">
          <cell r="C158">
            <v>80281663.549999997</v>
          </cell>
        </row>
        <row r="159">
          <cell r="C159">
            <v>75427584.489999995</v>
          </cell>
        </row>
        <row r="160">
          <cell r="C160">
            <v>64598771.229999997</v>
          </cell>
        </row>
        <row r="161">
          <cell r="C161">
            <v>65094041.090000004</v>
          </cell>
        </row>
        <row r="162">
          <cell r="C162">
            <v>61952652.060000002</v>
          </cell>
        </row>
        <row r="163">
          <cell r="C163">
            <v>60320499.990000002</v>
          </cell>
        </row>
        <row r="164">
          <cell r="C164">
            <v>65095961.649999999</v>
          </cell>
        </row>
        <row r="165">
          <cell r="C165">
            <v>63877160.68</v>
          </cell>
        </row>
        <row r="166">
          <cell r="C166">
            <v>60308173.780000001</v>
          </cell>
        </row>
        <row r="167">
          <cell r="C167">
            <v>53195266.770000003</v>
          </cell>
        </row>
        <row r="168">
          <cell r="C168">
            <v>45582688.93</v>
          </cell>
        </row>
        <row r="169">
          <cell r="C169">
            <v>35525079.399999999</v>
          </cell>
        </row>
        <row r="170">
          <cell r="C170">
            <v>29547036</v>
          </cell>
        </row>
        <row r="171">
          <cell r="C171">
            <v>25844844.75</v>
          </cell>
        </row>
        <row r="172">
          <cell r="C172">
            <v>18276368.899999999</v>
          </cell>
        </row>
        <row r="173">
          <cell r="C173">
            <v>17326424.280000001</v>
          </cell>
        </row>
        <row r="174">
          <cell r="C174">
            <v>16201403</v>
          </cell>
        </row>
        <row r="175">
          <cell r="C175">
            <v>13917575.720000001</v>
          </cell>
        </row>
        <row r="176">
          <cell r="C176">
            <v>12008028.74</v>
          </cell>
        </row>
        <row r="177">
          <cell r="C177">
            <v>10169463.199999999</v>
          </cell>
        </row>
        <row r="178">
          <cell r="C178">
            <v>8592504.2799999993</v>
          </cell>
        </row>
        <row r="182">
          <cell r="C182">
            <v>64</v>
          </cell>
        </row>
        <row r="183">
          <cell r="C183">
            <v>64</v>
          </cell>
        </row>
        <row r="184">
          <cell r="C184">
            <v>57</v>
          </cell>
        </row>
        <row r="185">
          <cell r="C185">
            <v>57</v>
          </cell>
        </row>
        <row r="186">
          <cell r="C186">
            <v>57</v>
          </cell>
        </row>
        <row r="187">
          <cell r="C187">
            <v>58</v>
          </cell>
        </row>
        <row r="188">
          <cell r="C188">
            <v>61</v>
          </cell>
        </row>
        <row r="189">
          <cell r="C189">
            <v>62</v>
          </cell>
        </row>
        <row r="190">
          <cell r="C190">
            <v>59</v>
          </cell>
        </row>
        <row r="191">
          <cell r="C191">
            <v>64</v>
          </cell>
        </row>
        <row r="192">
          <cell r="C192">
            <v>67</v>
          </cell>
        </row>
        <row r="193">
          <cell r="C193">
            <v>70</v>
          </cell>
        </row>
        <row r="194">
          <cell r="C194">
            <v>76</v>
          </cell>
        </row>
        <row r="195">
          <cell r="C195">
            <v>79</v>
          </cell>
        </row>
        <row r="196">
          <cell r="C196">
            <v>78</v>
          </cell>
        </row>
        <row r="197">
          <cell r="C197">
            <v>67</v>
          </cell>
        </row>
        <row r="198">
          <cell r="C198">
            <v>54</v>
          </cell>
        </row>
        <row r="199">
          <cell r="C199">
            <v>45</v>
          </cell>
        </row>
        <row r="200">
          <cell r="C200">
            <v>37</v>
          </cell>
        </row>
        <row r="201">
          <cell r="C201">
            <v>36</v>
          </cell>
        </row>
        <row r="202">
          <cell r="C202">
            <v>35</v>
          </cell>
        </row>
        <row r="203">
          <cell r="C203">
            <v>39</v>
          </cell>
        </row>
        <row r="204">
          <cell r="C204">
            <v>38</v>
          </cell>
        </row>
        <row r="205">
          <cell r="C205">
            <v>34</v>
          </cell>
        </row>
        <row r="206">
          <cell r="C206">
            <v>28</v>
          </cell>
        </row>
        <row r="207">
          <cell r="C207">
            <v>30</v>
          </cell>
        </row>
        <row r="208">
          <cell r="C208">
            <v>31</v>
          </cell>
        </row>
        <row r="209">
          <cell r="C209">
            <v>29</v>
          </cell>
        </row>
        <row r="210">
          <cell r="C210">
            <v>25</v>
          </cell>
        </row>
        <row r="211">
          <cell r="C211">
            <v>22</v>
          </cell>
        </row>
        <row r="212">
          <cell r="C212">
            <v>21</v>
          </cell>
        </row>
        <row r="213">
          <cell r="C213">
            <v>18</v>
          </cell>
        </row>
        <row r="214">
          <cell r="C214">
            <v>19</v>
          </cell>
        </row>
        <row r="215">
          <cell r="C215">
            <v>18</v>
          </cell>
        </row>
        <row r="216">
          <cell r="C216">
            <v>18</v>
          </cell>
        </row>
        <row r="217">
          <cell r="C217">
            <v>16</v>
          </cell>
        </row>
        <row r="218">
          <cell r="C218">
            <v>15</v>
          </cell>
        </row>
        <row r="219">
          <cell r="C219">
            <v>13</v>
          </cell>
        </row>
        <row r="220">
          <cell r="C220">
            <v>9</v>
          </cell>
        </row>
        <row r="221">
          <cell r="C221">
            <v>9</v>
          </cell>
        </row>
        <row r="226">
          <cell r="C226">
            <v>0</v>
          </cell>
        </row>
        <row r="227">
          <cell r="C227">
            <v>0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C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0</v>
          </cell>
        </row>
        <row r="237">
          <cell r="C237">
            <v>0</v>
          </cell>
        </row>
        <row r="238">
          <cell r="C238">
            <v>0</v>
          </cell>
        </row>
        <row r="239">
          <cell r="C239">
            <v>0</v>
          </cell>
        </row>
        <row r="240">
          <cell r="C240">
            <v>0</v>
          </cell>
        </row>
        <row r="241">
          <cell r="C241">
            <v>0</v>
          </cell>
        </row>
        <row r="242">
          <cell r="C242">
            <v>0</v>
          </cell>
        </row>
        <row r="243">
          <cell r="C243">
            <v>0</v>
          </cell>
        </row>
        <row r="244">
          <cell r="C244">
            <v>0</v>
          </cell>
        </row>
        <row r="245">
          <cell r="C245">
            <v>0</v>
          </cell>
        </row>
        <row r="246">
          <cell r="C246">
            <v>300000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120000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90000</v>
          </cell>
        </row>
        <row r="258">
          <cell r="C258">
            <v>0</v>
          </cell>
        </row>
        <row r="259">
          <cell r="C259">
            <v>0</v>
          </cell>
        </row>
        <row r="260">
          <cell r="C260">
            <v>0</v>
          </cell>
        </row>
        <row r="261">
          <cell r="C261">
            <v>335000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30000</v>
          </cell>
        </row>
        <row r="265">
          <cell r="C265">
            <v>80000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llocation"/>
      <sheetName val="summary"/>
      <sheetName val="Index"/>
      <sheetName val="29 (2)"/>
      <sheetName val="Input"/>
      <sheetName val="Total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25"/>
      <sheetName val="31"/>
      <sheetName val="93"/>
    </sheetNames>
    <sheetDataSet>
      <sheetData sheetId="0"/>
      <sheetData sheetId="1"/>
      <sheetData sheetId="2"/>
      <sheetData sheetId="3"/>
      <sheetData sheetId="4">
        <row r="96">
          <cell r="C96">
            <v>22544251.139999997</v>
          </cell>
        </row>
        <row r="97">
          <cell r="C97">
            <v>16344389.9</v>
          </cell>
        </row>
        <row r="98">
          <cell r="C98">
            <v>18762734.619999997</v>
          </cell>
        </row>
        <row r="99">
          <cell r="C99">
            <v>13270030.370000001</v>
          </cell>
        </row>
        <row r="100">
          <cell r="C100">
            <v>16530445.879999997</v>
          </cell>
        </row>
        <row r="101">
          <cell r="C101">
            <v>21779514.520000003</v>
          </cell>
        </row>
        <row r="102">
          <cell r="C102">
            <v>13728580.970000003</v>
          </cell>
        </row>
        <row r="103">
          <cell r="C103">
            <v>14060615.080000002</v>
          </cell>
        </row>
        <row r="104">
          <cell r="C104">
            <v>10171927.809999999</v>
          </cell>
        </row>
        <row r="105">
          <cell r="C105">
            <v>17926761.949999996</v>
          </cell>
        </row>
        <row r="106">
          <cell r="C106">
            <v>14726661.179999998</v>
          </cell>
        </row>
        <row r="107">
          <cell r="C107">
            <v>14439401.029999999</v>
          </cell>
        </row>
        <row r="108">
          <cell r="C108">
            <v>13390175.49</v>
          </cell>
        </row>
        <row r="109">
          <cell r="C109">
            <v>14867938.250000002</v>
          </cell>
        </row>
        <row r="110">
          <cell r="C110">
            <v>14144656.9</v>
          </cell>
        </row>
        <row r="111">
          <cell r="C111">
            <v>8068645.2400000002</v>
          </cell>
        </row>
        <row r="112">
          <cell r="C112">
            <v>16169342.149999999</v>
          </cell>
        </row>
        <row r="113">
          <cell r="C113">
            <v>14645184.340000004</v>
          </cell>
        </row>
        <row r="114">
          <cell r="C114">
            <v>16675729.189999999</v>
          </cell>
        </row>
        <row r="115">
          <cell r="C115">
            <v>14112348.179999998</v>
          </cell>
        </row>
        <row r="116">
          <cell r="C116">
            <v>22462194.169999998</v>
          </cell>
        </row>
        <row r="117">
          <cell r="C117">
            <v>19721548.199999988</v>
          </cell>
        </row>
        <row r="118">
          <cell r="C118">
            <v>18809053.530000016</v>
          </cell>
        </row>
        <row r="119">
          <cell r="C119">
            <v>19094054.479999989</v>
          </cell>
        </row>
        <row r="120">
          <cell r="C120">
            <v>23542800.02</v>
          </cell>
        </row>
        <row r="121">
          <cell r="C121">
            <v>18841196.850000005</v>
          </cell>
        </row>
        <row r="122">
          <cell r="C122">
            <v>19368608.629999999</v>
          </cell>
        </row>
        <row r="123">
          <cell r="C123">
            <v>19703279.700000003</v>
          </cell>
        </row>
        <row r="124">
          <cell r="C124">
            <v>18537838.27</v>
          </cell>
        </row>
        <row r="125">
          <cell r="C125">
            <v>16608696.469999999</v>
          </cell>
        </row>
        <row r="126">
          <cell r="C126">
            <v>18048606.669999994</v>
          </cell>
        </row>
        <row r="127">
          <cell r="C127">
            <v>14858752.75</v>
          </cell>
        </row>
        <row r="128">
          <cell r="C128">
            <v>15818955.32</v>
          </cell>
        </row>
        <row r="129">
          <cell r="C129">
            <v>15320224.76</v>
          </cell>
        </row>
        <row r="130">
          <cell r="C130">
            <v>16315983.990000004</v>
          </cell>
        </row>
        <row r="131">
          <cell r="C131">
            <v>14532299.720000001</v>
          </cell>
        </row>
        <row r="132">
          <cell r="C132">
            <v>15984355.290000003</v>
          </cell>
        </row>
        <row r="133">
          <cell r="C133">
            <v>13898284.279999997</v>
          </cell>
        </row>
        <row r="134">
          <cell r="C134">
            <v>14121059.830000002</v>
          </cell>
        </row>
        <row r="135">
          <cell r="C135">
            <v>12644090.95000001</v>
          </cell>
        </row>
        <row r="139">
          <cell r="C139">
            <v>10702496913.059999</v>
          </cell>
        </row>
        <row r="140">
          <cell r="C140">
            <v>10707206370.370001</v>
          </cell>
        </row>
        <row r="141">
          <cell r="C141">
            <v>9723437240.0699997</v>
          </cell>
        </row>
        <row r="142">
          <cell r="C142">
            <v>9099189182</v>
          </cell>
        </row>
        <row r="143">
          <cell r="C143">
            <v>26041174238.560001</v>
          </cell>
        </row>
        <row r="144">
          <cell r="C144">
            <v>26825953963.860001</v>
          </cell>
        </row>
        <row r="145">
          <cell r="C145">
            <v>26744438928.400002</v>
          </cell>
        </row>
        <row r="146">
          <cell r="C146">
            <v>27374999717.200001</v>
          </cell>
        </row>
        <row r="147">
          <cell r="C147">
            <v>10511884020.99</v>
          </cell>
        </row>
        <row r="148">
          <cell r="C148">
            <v>11313057134.469999</v>
          </cell>
        </row>
        <row r="149">
          <cell r="C149">
            <v>11184740159.879999</v>
          </cell>
        </row>
        <row r="150">
          <cell r="C150">
            <v>10875573958.01</v>
          </cell>
        </row>
        <row r="151">
          <cell r="C151">
            <v>4374098644.6199999</v>
          </cell>
        </row>
        <row r="152">
          <cell r="C152">
            <v>4866585468.3500004</v>
          </cell>
        </row>
        <row r="153">
          <cell r="C153">
            <v>6682213030.6400003</v>
          </cell>
        </row>
        <row r="154">
          <cell r="C154">
            <v>6949001807.8699999</v>
          </cell>
        </row>
        <row r="155">
          <cell r="C155">
            <v>3630670838.52</v>
          </cell>
        </row>
        <row r="156">
          <cell r="C156">
            <v>5564774861.1099997</v>
          </cell>
        </row>
        <row r="157">
          <cell r="C157">
            <v>7208354538.6800003</v>
          </cell>
        </row>
        <row r="158">
          <cell r="C158">
            <v>7432456309.3199997</v>
          </cell>
        </row>
        <row r="159">
          <cell r="C159">
            <v>5235451864.1400003</v>
          </cell>
        </row>
        <row r="160">
          <cell r="C160">
            <v>9984771056.3199997</v>
          </cell>
        </row>
        <row r="161">
          <cell r="C161">
            <v>15318312981.940001</v>
          </cell>
        </row>
        <row r="162">
          <cell r="C162">
            <v>15178227065.73</v>
          </cell>
        </row>
        <row r="163">
          <cell r="C163">
            <v>13833785449.25</v>
          </cell>
        </row>
        <row r="164">
          <cell r="C164">
            <v>12798385268.530001</v>
          </cell>
        </row>
        <row r="165">
          <cell r="C165">
            <v>15155668018.719999</v>
          </cell>
        </row>
        <row r="166">
          <cell r="C166">
            <v>15387262398.120001</v>
          </cell>
        </row>
        <row r="167">
          <cell r="C167">
            <v>12813167927.5</v>
          </cell>
        </row>
        <row r="168">
          <cell r="C168">
            <v>12111020842.16</v>
          </cell>
        </row>
        <row r="169">
          <cell r="C169">
            <v>14334607658.84</v>
          </cell>
        </row>
        <row r="170">
          <cell r="C170">
            <v>15507440276.26</v>
          </cell>
        </row>
        <row r="171">
          <cell r="C171">
            <v>32246369013.82</v>
          </cell>
        </row>
        <row r="172">
          <cell r="C172">
            <v>33117454792.950001</v>
          </cell>
        </row>
        <row r="173">
          <cell r="C173">
            <v>35154146963.599998</v>
          </cell>
        </row>
        <row r="174">
          <cell r="C174">
            <v>32148534311.290001</v>
          </cell>
        </row>
        <row r="175">
          <cell r="C175">
            <v>32742904805.040001</v>
          </cell>
        </row>
        <row r="176">
          <cell r="C176">
            <v>30270802388.759998</v>
          </cell>
        </row>
        <row r="177">
          <cell r="C177">
            <v>30477198662.09</v>
          </cell>
        </row>
        <row r="178">
          <cell r="C178">
            <v>28209994626.84</v>
          </cell>
        </row>
        <row r="182">
          <cell r="C182">
            <v>1292</v>
          </cell>
        </row>
        <row r="183">
          <cell r="C183">
            <v>1395</v>
          </cell>
        </row>
        <row r="184">
          <cell r="C184">
            <v>1487</v>
          </cell>
        </row>
        <row r="185">
          <cell r="C185">
            <v>1455</v>
          </cell>
        </row>
        <row r="186">
          <cell r="C186">
            <v>1170</v>
          </cell>
        </row>
        <row r="187">
          <cell r="C187">
            <v>1325</v>
          </cell>
        </row>
        <row r="188">
          <cell r="C188">
            <v>1375</v>
          </cell>
        </row>
        <row r="189">
          <cell r="C189">
            <v>1238</v>
          </cell>
        </row>
        <row r="190">
          <cell r="C190">
            <v>1010</v>
          </cell>
        </row>
        <row r="191">
          <cell r="C191">
            <v>1257</v>
          </cell>
        </row>
        <row r="192">
          <cell r="C192">
            <v>1198</v>
          </cell>
        </row>
        <row r="193">
          <cell r="C193">
            <v>1096</v>
          </cell>
        </row>
        <row r="194">
          <cell r="C194">
            <v>738</v>
          </cell>
        </row>
        <row r="195">
          <cell r="C195">
            <v>844</v>
          </cell>
        </row>
        <row r="196">
          <cell r="C196">
            <v>873</v>
          </cell>
        </row>
        <row r="197">
          <cell r="C197">
            <v>920</v>
          </cell>
        </row>
        <row r="198">
          <cell r="C198">
            <v>832</v>
          </cell>
        </row>
        <row r="199">
          <cell r="C199">
            <v>1013</v>
          </cell>
        </row>
        <row r="200">
          <cell r="C200">
            <v>1388</v>
          </cell>
        </row>
        <row r="201">
          <cell r="C201">
            <v>1617</v>
          </cell>
        </row>
        <row r="202">
          <cell r="C202">
            <v>1744</v>
          </cell>
        </row>
        <row r="203">
          <cell r="C203">
            <v>2553</v>
          </cell>
        </row>
        <row r="204">
          <cell r="C204">
            <v>4032</v>
          </cell>
        </row>
        <row r="205">
          <cell r="C205">
            <v>5492</v>
          </cell>
        </row>
        <row r="206">
          <cell r="C206">
            <v>6590</v>
          </cell>
        </row>
        <row r="207">
          <cell r="C207">
            <v>8662</v>
          </cell>
        </row>
        <row r="208">
          <cell r="C208">
            <v>8087</v>
          </cell>
        </row>
        <row r="209">
          <cell r="C209">
            <v>6303</v>
          </cell>
        </row>
        <row r="210">
          <cell r="C210">
            <v>4884</v>
          </cell>
        </row>
        <row r="211">
          <cell r="C211">
            <v>5211</v>
          </cell>
        </row>
        <row r="212">
          <cell r="C212">
            <v>6115</v>
          </cell>
        </row>
        <row r="213">
          <cell r="C213">
            <v>7884</v>
          </cell>
        </row>
        <row r="214">
          <cell r="C214">
            <v>9616</v>
          </cell>
        </row>
        <row r="215">
          <cell r="C215">
            <v>10426</v>
          </cell>
        </row>
        <row r="216">
          <cell r="C216">
            <v>10611</v>
          </cell>
        </row>
        <row r="217">
          <cell r="C217">
            <v>9934</v>
          </cell>
        </row>
        <row r="218">
          <cell r="C218">
            <v>9168</v>
          </cell>
        </row>
        <row r="219">
          <cell r="C219">
            <v>10301</v>
          </cell>
        </row>
        <row r="220">
          <cell r="C220">
            <v>10679</v>
          </cell>
        </row>
        <row r="221">
          <cell r="C221">
            <v>11120</v>
          </cell>
        </row>
        <row r="226">
          <cell r="C226">
            <v>0</v>
          </cell>
        </row>
        <row r="227">
          <cell r="C227">
            <v>0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C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0</v>
          </cell>
        </row>
        <row r="237">
          <cell r="C237">
            <v>0</v>
          </cell>
        </row>
        <row r="238">
          <cell r="C238">
            <v>0</v>
          </cell>
        </row>
        <row r="239">
          <cell r="C239">
            <v>0</v>
          </cell>
        </row>
        <row r="240">
          <cell r="C240">
            <v>0</v>
          </cell>
        </row>
        <row r="241">
          <cell r="C241">
            <v>0</v>
          </cell>
        </row>
        <row r="242">
          <cell r="C242">
            <v>0</v>
          </cell>
        </row>
        <row r="243">
          <cell r="C243">
            <v>0</v>
          </cell>
        </row>
        <row r="244">
          <cell r="C244">
            <v>0</v>
          </cell>
        </row>
        <row r="245">
          <cell r="C245">
            <v>0</v>
          </cell>
        </row>
        <row r="246">
          <cell r="C246">
            <v>50000</v>
          </cell>
        </row>
        <row r="247">
          <cell r="C247">
            <v>87000</v>
          </cell>
        </row>
        <row r="248">
          <cell r="C248">
            <v>0</v>
          </cell>
        </row>
        <row r="249">
          <cell r="C249">
            <v>271000</v>
          </cell>
        </row>
        <row r="250">
          <cell r="C250">
            <v>74400</v>
          </cell>
        </row>
        <row r="251">
          <cell r="C251">
            <v>117000</v>
          </cell>
        </row>
        <row r="252">
          <cell r="C252">
            <v>43543.609999999986</v>
          </cell>
        </row>
        <row r="253">
          <cell r="C253">
            <v>189000</v>
          </cell>
        </row>
        <row r="254">
          <cell r="C254">
            <v>13000</v>
          </cell>
        </row>
        <row r="255">
          <cell r="C255">
            <v>612000</v>
          </cell>
        </row>
        <row r="256">
          <cell r="C256">
            <v>225000</v>
          </cell>
        </row>
        <row r="257">
          <cell r="C257">
            <v>390173.6999999999</v>
          </cell>
        </row>
        <row r="258">
          <cell r="C258">
            <v>288960</v>
          </cell>
        </row>
        <row r="259">
          <cell r="C259">
            <v>575000</v>
          </cell>
        </row>
        <row r="260">
          <cell r="C260">
            <v>423240.99</v>
          </cell>
        </row>
        <row r="261">
          <cell r="C261">
            <v>465402.56</v>
          </cell>
        </row>
        <row r="262">
          <cell r="C262">
            <v>1023275</v>
          </cell>
        </row>
        <row r="263">
          <cell r="C263">
            <v>1074505.8699999996</v>
          </cell>
        </row>
        <row r="264">
          <cell r="C264">
            <v>1225101.2499999995</v>
          </cell>
        </row>
        <row r="265">
          <cell r="C265">
            <v>1247022.3999999997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llocation"/>
      <sheetName val="summaryII"/>
      <sheetName val="Index"/>
      <sheetName val="29 (2)"/>
      <sheetName val="Input"/>
      <sheetName val="Total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25"/>
      <sheetName val="31"/>
      <sheetName val="93"/>
    </sheetNames>
    <sheetDataSet>
      <sheetData sheetId="0"/>
      <sheetData sheetId="1"/>
      <sheetData sheetId="2">
        <row r="2">
          <cell r="B2" t="str">
            <v>Total</v>
          </cell>
        </row>
      </sheetData>
      <sheetData sheetId="3"/>
      <sheetData sheetId="4">
        <row r="1">
          <cell r="C1" t="str">
            <v>2015 Q4</v>
          </cell>
        </row>
        <row r="96">
          <cell r="C96">
            <v>2411740.9800000004</v>
          </cell>
        </row>
        <row r="97">
          <cell r="C97">
            <v>4215824.3800000008</v>
          </cell>
        </row>
        <row r="98">
          <cell r="C98">
            <v>5363975.919999999</v>
          </cell>
        </row>
        <row r="99">
          <cell r="C99">
            <v>1565222.64</v>
          </cell>
        </row>
        <row r="100">
          <cell r="C100">
            <v>3177954.2899999996</v>
          </cell>
        </row>
        <row r="101">
          <cell r="C101">
            <v>8708959.0900000017</v>
          </cell>
        </row>
        <row r="102">
          <cell r="C102">
            <v>126291556.47</v>
          </cell>
        </row>
        <row r="103">
          <cell r="C103">
            <v>88292396.709999979</v>
          </cell>
        </row>
        <row r="104">
          <cell r="C104">
            <v>2592760.3999999948</v>
          </cell>
        </row>
        <row r="105">
          <cell r="C105">
            <v>90824373.169999987</v>
          </cell>
        </row>
        <row r="106">
          <cell r="C106">
            <v>307165475.11000007</v>
          </cell>
        </row>
        <row r="107">
          <cell r="C107">
            <v>140728626.23000002</v>
          </cell>
        </row>
        <row r="108">
          <cell r="C108">
            <v>28507300.969999991</v>
          </cell>
        </row>
        <row r="109">
          <cell r="C109">
            <v>80536094.039999992</v>
          </cell>
        </row>
        <row r="110">
          <cell r="C110">
            <v>352132754.76999998</v>
          </cell>
        </row>
        <row r="111">
          <cell r="C111">
            <v>89174800.679999962</v>
          </cell>
        </row>
        <row r="112">
          <cell r="C112">
            <v>42660444.189999998</v>
          </cell>
        </row>
        <row r="113">
          <cell r="C113">
            <v>83111552.819999993</v>
          </cell>
        </row>
        <row r="114">
          <cell r="C114">
            <v>358026589.16999996</v>
          </cell>
        </row>
        <row r="115">
          <cell r="C115">
            <v>104825849.94999999</v>
          </cell>
        </row>
        <row r="116">
          <cell r="C116">
            <v>36135768.700000003</v>
          </cell>
        </row>
        <row r="117">
          <cell r="C117">
            <v>82926852.689999983</v>
          </cell>
        </row>
        <row r="118">
          <cell r="C118">
            <v>343049817.60000002</v>
          </cell>
        </row>
        <row r="119">
          <cell r="C119">
            <v>102274205.77</v>
          </cell>
        </row>
        <row r="120">
          <cell r="C120">
            <v>48806981.590000004</v>
          </cell>
        </row>
        <row r="121">
          <cell r="C121">
            <v>135283395.78999996</v>
          </cell>
        </row>
        <row r="122">
          <cell r="C122">
            <v>376917897.12000006</v>
          </cell>
        </row>
        <row r="123">
          <cell r="C123">
            <v>124537096.74797478</v>
          </cell>
        </row>
        <row r="124">
          <cell r="C124">
            <v>57069525.640000001</v>
          </cell>
        </row>
        <row r="125">
          <cell r="C125">
            <v>180523295.53999999</v>
          </cell>
        </row>
        <row r="126">
          <cell r="C126">
            <v>346185461.30999994</v>
          </cell>
        </row>
        <row r="127">
          <cell r="C127">
            <v>128712751.15000002</v>
          </cell>
        </row>
        <row r="128">
          <cell r="C128">
            <v>58061585.159999996</v>
          </cell>
        </row>
        <row r="129">
          <cell r="C129">
            <v>195664381.44</v>
          </cell>
        </row>
        <row r="130">
          <cell r="C130">
            <v>383643194.84999996</v>
          </cell>
        </row>
        <row r="131">
          <cell r="C131">
            <v>140197120.09</v>
          </cell>
        </row>
        <row r="132">
          <cell r="C132">
            <v>57820801.089999996</v>
          </cell>
        </row>
        <row r="133">
          <cell r="C133">
            <v>229999717.84</v>
          </cell>
        </row>
        <row r="134">
          <cell r="C134">
            <v>424115544.78999996</v>
          </cell>
        </row>
        <row r="135">
          <cell r="C135">
            <v>156556771.12</v>
          </cell>
        </row>
        <row r="139">
          <cell r="C139">
            <v>135620476.46000001</v>
          </cell>
        </row>
        <row r="140">
          <cell r="C140">
            <v>162319133.19</v>
          </cell>
        </row>
        <row r="141">
          <cell r="C141">
            <v>198611836.41999999</v>
          </cell>
        </row>
        <row r="142">
          <cell r="C142">
            <v>231605787.49000001</v>
          </cell>
        </row>
        <row r="143">
          <cell r="C143">
            <v>299584986.30000001</v>
          </cell>
        </row>
        <row r="144">
          <cell r="C144">
            <v>390384506.50999999</v>
          </cell>
        </row>
        <row r="145">
          <cell r="C145">
            <v>1123503687.71</v>
          </cell>
        </row>
        <row r="146">
          <cell r="C146">
            <v>760379592.97000003</v>
          </cell>
        </row>
        <row r="147">
          <cell r="C147">
            <v>224588906.50999999</v>
          </cell>
        </row>
        <row r="148">
          <cell r="C148">
            <v>708925219.70000005</v>
          </cell>
        </row>
        <row r="149">
          <cell r="C149">
            <v>1918201815.9300001</v>
          </cell>
        </row>
        <row r="150">
          <cell r="C150">
            <v>1045870187</v>
          </cell>
        </row>
        <row r="151">
          <cell r="C151">
            <v>382067723.87</v>
          </cell>
        </row>
        <row r="152">
          <cell r="C152">
            <v>426614721.81</v>
          </cell>
        </row>
        <row r="153">
          <cell r="C153">
            <v>1933261898.77</v>
          </cell>
        </row>
        <row r="154">
          <cell r="C154">
            <v>1848906504.21</v>
          </cell>
        </row>
        <row r="155">
          <cell r="C155">
            <v>2421500340.8800001</v>
          </cell>
        </row>
        <row r="156">
          <cell r="C156">
            <v>2486503262.8800001</v>
          </cell>
        </row>
        <row r="157">
          <cell r="C157">
            <v>3248340078.9099998</v>
          </cell>
        </row>
        <row r="158">
          <cell r="C158">
            <v>1668237580.8299999</v>
          </cell>
        </row>
        <row r="159">
          <cell r="C159">
            <v>619129318.45000005</v>
          </cell>
        </row>
        <row r="160">
          <cell r="C160">
            <v>705452725.20000005</v>
          </cell>
        </row>
        <row r="161">
          <cell r="C161">
            <v>1401532657.1700001</v>
          </cell>
        </row>
        <row r="162">
          <cell r="C162">
            <v>844623039.54999995</v>
          </cell>
        </row>
        <row r="163">
          <cell r="C163">
            <v>3212928636.3899999</v>
          </cell>
        </row>
        <row r="164">
          <cell r="C164">
            <v>3525792885.9699998</v>
          </cell>
        </row>
        <row r="165">
          <cell r="C165">
            <v>4848759043.3400002</v>
          </cell>
        </row>
        <row r="166">
          <cell r="C166">
            <v>3826465157.79</v>
          </cell>
        </row>
        <row r="167">
          <cell r="C167">
            <v>3690186501.6399999</v>
          </cell>
        </row>
        <row r="168">
          <cell r="C168">
            <v>4804267838.6599998</v>
          </cell>
        </row>
        <row r="169">
          <cell r="C169">
            <v>5784151810</v>
          </cell>
        </row>
        <row r="170">
          <cell r="C170">
            <v>5107641785.4099998</v>
          </cell>
        </row>
        <row r="171">
          <cell r="C171">
            <v>4933879545.8900003</v>
          </cell>
        </row>
        <row r="172">
          <cell r="C172">
            <v>7320554195.4399996</v>
          </cell>
        </row>
        <row r="173">
          <cell r="C173">
            <v>11032711825.99</v>
          </cell>
        </row>
        <row r="174">
          <cell r="C174">
            <v>6587582077.7600002</v>
          </cell>
        </row>
        <row r="175">
          <cell r="C175">
            <v>4426843146.8599997</v>
          </cell>
        </row>
        <row r="176">
          <cell r="C176">
            <v>5319737429.4200001</v>
          </cell>
        </row>
        <row r="177">
          <cell r="C177">
            <v>6482169960.8400002</v>
          </cell>
        </row>
        <row r="178">
          <cell r="C178">
            <v>5431913682.5100002</v>
          </cell>
        </row>
        <row r="182">
          <cell r="C182">
            <v>24</v>
          </cell>
        </row>
        <row r="183">
          <cell r="C183">
            <v>26</v>
          </cell>
        </row>
        <row r="184">
          <cell r="C184">
            <v>33</v>
          </cell>
        </row>
        <row r="185">
          <cell r="C185">
            <v>31</v>
          </cell>
        </row>
        <row r="186">
          <cell r="C186">
            <v>22</v>
          </cell>
        </row>
        <row r="187">
          <cell r="C187">
            <v>22</v>
          </cell>
        </row>
        <row r="188">
          <cell r="C188">
            <v>97</v>
          </cell>
        </row>
        <row r="189">
          <cell r="C189">
            <v>245</v>
          </cell>
        </row>
        <row r="190">
          <cell r="C190">
            <v>151</v>
          </cell>
        </row>
        <row r="191">
          <cell r="C191">
            <v>43</v>
          </cell>
        </row>
        <row r="192">
          <cell r="C192">
            <v>221</v>
          </cell>
        </row>
        <row r="193">
          <cell r="C193">
            <v>706</v>
          </cell>
        </row>
        <row r="194">
          <cell r="C194">
            <v>378</v>
          </cell>
        </row>
        <row r="195">
          <cell r="C195">
            <v>323</v>
          </cell>
        </row>
        <row r="196">
          <cell r="C196">
            <v>1011</v>
          </cell>
        </row>
        <row r="197">
          <cell r="C197">
            <v>8271</v>
          </cell>
        </row>
        <row r="198">
          <cell r="C198">
            <v>3147</v>
          </cell>
        </row>
        <row r="199">
          <cell r="C199">
            <v>2764</v>
          </cell>
        </row>
        <row r="200">
          <cell r="C200">
            <v>2381</v>
          </cell>
        </row>
        <row r="201">
          <cell r="C201">
            <v>7756</v>
          </cell>
        </row>
        <row r="202">
          <cell r="C202">
            <v>2885</v>
          </cell>
        </row>
        <row r="203">
          <cell r="C203">
            <v>2174</v>
          </cell>
        </row>
        <row r="204">
          <cell r="C204">
            <v>1989</v>
          </cell>
        </row>
        <row r="205">
          <cell r="C205">
            <v>7070</v>
          </cell>
        </row>
        <row r="206">
          <cell r="C206">
            <v>2473</v>
          </cell>
        </row>
        <row r="207">
          <cell r="C207">
            <v>2523</v>
          </cell>
        </row>
        <row r="208">
          <cell r="C208">
            <v>2833</v>
          </cell>
        </row>
        <row r="209">
          <cell r="C209">
            <v>7718</v>
          </cell>
        </row>
        <row r="210">
          <cell r="C210">
            <v>2797</v>
          </cell>
        </row>
        <row r="211">
          <cell r="C211">
            <v>2472</v>
          </cell>
        </row>
        <row r="212">
          <cell r="C212">
            <v>4044</v>
          </cell>
        </row>
        <row r="213">
          <cell r="C213">
            <v>8190</v>
          </cell>
        </row>
        <row r="214">
          <cell r="C214">
            <v>3030</v>
          </cell>
        </row>
        <row r="215">
          <cell r="C215">
            <v>2528</v>
          </cell>
        </row>
        <row r="216">
          <cell r="C216">
            <v>3868</v>
          </cell>
        </row>
        <row r="217">
          <cell r="C217">
            <v>8757</v>
          </cell>
        </row>
        <row r="218">
          <cell r="C218">
            <v>3194</v>
          </cell>
        </row>
        <row r="219">
          <cell r="C219">
            <v>2657</v>
          </cell>
        </row>
        <row r="220">
          <cell r="C220">
            <v>4335</v>
          </cell>
        </row>
        <row r="221">
          <cell r="C221">
            <v>9152</v>
          </cell>
        </row>
        <row r="226">
          <cell r="C226">
            <v>0</v>
          </cell>
        </row>
        <row r="227">
          <cell r="C227">
            <v>0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C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0</v>
          </cell>
        </row>
        <row r="237">
          <cell r="C237">
            <v>0</v>
          </cell>
        </row>
        <row r="238">
          <cell r="C238">
            <v>0</v>
          </cell>
        </row>
        <row r="239">
          <cell r="C239">
            <v>0</v>
          </cell>
        </row>
        <row r="240">
          <cell r="C240">
            <v>0</v>
          </cell>
        </row>
        <row r="241">
          <cell r="C241">
            <v>0</v>
          </cell>
        </row>
        <row r="242">
          <cell r="C242">
            <v>0</v>
          </cell>
        </row>
        <row r="243">
          <cell r="C243">
            <v>0</v>
          </cell>
        </row>
        <row r="244">
          <cell r="C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266200</v>
          </cell>
        </row>
        <row r="257">
          <cell r="C257">
            <v>231490.9599999999</v>
          </cell>
        </row>
        <row r="258">
          <cell r="C258">
            <v>620390.43999999983</v>
          </cell>
        </row>
        <row r="259">
          <cell r="C259">
            <v>155352.9599999999</v>
          </cell>
        </row>
        <row r="260">
          <cell r="C260">
            <v>71698.33</v>
          </cell>
        </row>
        <row r="261">
          <cell r="C261">
            <v>0</v>
          </cell>
        </row>
        <row r="262">
          <cell r="C262">
            <v>424000</v>
          </cell>
        </row>
        <row r="263">
          <cell r="C263">
            <v>1681461.7099999997</v>
          </cell>
        </row>
        <row r="264">
          <cell r="C264">
            <v>2119799.67</v>
          </cell>
        </row>
        <row r="265">
          <cell r="C265">
            <v>3380309.6399999992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llocation"/>
      <sheetName val="summaryII"/>
      <sheetName val="Index"/>
      <sheetName val="29 (2)"/>
      <sheetName val="Input"/>
      <sheetName val="Total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25"/>
      <sheetName val="31"/>
      <sheetName val="93"/>
    </sheetNames>
    <sheetDataSet>
      <sheetData sheetId="0"/>
      <sheetData sheetId="1"/>
      <sheetData sheetId="2">
        <row r="2">
          <cell r="B2" t="str">
            <v>Total</v>
          </cell>
        </row>
      </sheetData>
      <sheetData sheetId="3"/>
      <sheetData sheetId="4">
        <row r="1">
          <cell r="C1" t="str">
            <v>2015 Q4</v>
          </cell>
        </row>
        <row r="96">
          <cell r="C96">
            <v>180671.99</v>
          </cell>
        </row>
        <row r="97">
          <cell r="C97">
            <v>269678.71000000002</v>
          </cell>
        </row>
        <row r="98">
          <cell r="C98">
            <v>187666.28</v>
          </cell>
        </row>
        <row r="99">
          <cell r="C99">
            <v>230221.28</v>
          </cell>
        </row>
        <row r="100">
          <cell r="C100">
            <v>264519.5</v>
          </cell>
        </row>
        <row r="101">
          <cell r="C101">
            <v>259691.85</v>
          </cell>
        </row>
        <row r="102">
          <cell r="C102">
            <v>2369000.4700000002</v>
          </cell>
        </row>
        <row r="103">
          <cell r="C103">
            <v>25969390.530000001</v>
          </cell>
        </row>
        <row r="104">
          <cell r="C104">
            <v>29100651.16</v>
          </cell>
        </row>
        <row r="105">
          <cell r="C105">
            <v>31029999.149999999</v>
          </cell>
        </row>
        <row r="106">
          <cell r="C106">
            <v>31685930.079999998</v>
          </cell>
        </row>
        <row r="107">
          <cell r="C107">
            <v>32633864.530000001</v>
          </cell>
        </row>
        <row r="108">
          <cell r="C108">
            <v>41012731.210000001</v>
          </cell>
        </row>
        <row r="109">
          <cell r="C109">
            <v>42308899.380000003</v>
          </cell>
        </row>
        <row r="110">
          <cell r="C110">
            <v>34754892.689999998</v>
          </cell>
        </row>
        <row r="111">
          <cell r="C111">
            <v>29702348.199999999</v>
          </cell>
        </row>
        <row r="112">
          <cell r="C112">
            <v>32842440.239999998</v>
          </cell>
        </row>
        <row r="113">
          <cell r="C113">
            <v>32848111.059999999</v>
          </cell>
        </row>
        <row r="114">
          <cell r="C114">
            <v>32117468.050000001</v>
          </cell>
        </row>
        <row r="115">
          <cell r="C115">
            <v>20774822.960000001</v>
          </cell>
        </row>
        <row r="116">
          <cell r="C116">
            <v>21020478.440000001</v>
          </cell>
        </row>
        <row r="117">
          <cell r="C117">
            <v>21356570.73</v>
          </cell>
        </row>
        <row r="118">
          <cell r="C118">
            <v>23114758.199999999</v>
          </cell>
        </row>
        <row r="119">
          <cell r="C119">
            <v>26488272.949999999</v>
          </cell>
        </row>
        <row r="120">
          <cell r="C120">
            <v>49739715.450000003</v>
          </cell>
        </row>
        <row r="121">
          <cell r="C121">
            <v>49849032.999999985</v>
          </cell>
        </row>
        <row r="122">
          <cell r="C122">
            <v>50421185.019999996</v>
          </cell>
        </row>
        <row r="123">
          <cell r="C123">
            <v>38993067.442025281</v>
          </cell>
        </row>
        <row r="124">
          <cell r="C124">
            <v>39378633.910000004</v>
          </cell>
        </row>
        <row r="125">
          <cell r="C125">
            <v>62413778.520000003</v>
          </cell>
        </row>
        <row r="126">
          <cell r="C126">
            <v>77578783.23999998</v>
          </cell>
        </row>
        <row r="127">
          <cell r="C127">
            <v>59808727.849999979</v>
          </cell>
        </row>
        <row r="128">
          <cell r="C128">
            <v>51602305.350000001</v>
          </cell>
        </row>
        <row r="129">
          <cell r="C129">
            <v>65731699.680000007</v>
          </cell>
        </row>
        <row r="130">
          <cell r="C130">
            <v>84242902.329999983</v>
          </cell>
        </row>
        <row r="131">
          <cell r="C131">
            <v>74304749.760000005</v>
          </cell>
        </row>
        <row r="132">
          <cell r="C132">
            <v>63013471.189999998</v>
          </cell>
        </row>
        <row r="133">
          <cell r="C133">
            <v>77750954.200000003</v>
          </cell>
        </row>
        <row r="134">
          <cell r="C134">
            <v>94344266.730000004</v>
          </cell>
        </row>
        <row r="135">
          <cell r="C135">
            <v>72317396.030000001</v>
          </cell>
        </row>
        <row r="139">
          <cell r="C139">
            <v>2758968.75</v>
          </cell>
        </row>
        <row r="140">
          <cell r="C140">
            <v>3310366.02</v>
          </cell>
        </row>
        <row r="141">
          <cell r="C141">
            <v>3465506.33</v>
          </cell>
        </row>
        <row r="142">
          <cell r="C142">
            <v>3877872.33</v>
          </cell>
        </row>
        <row r="143">
          <cell r="C143">
            <v>3848198.35</v>
          </cell>
        </row>
        <row r="144">
          <cell r="C144">
            <v>3440098.64</v>
          </cell>
        </row>
        <row r="145">
          <cell r="C145">
            <v>38547690.390000001</v>
          </cell>
        </row>
        <row r="146">
          <cell r="C146">
            <v>433620483.26999998</v>
          </cell>
        </row>
        <row r="147">
          <cell r="C147">
            <v>485907128.50999999</v>
          </cell>
        </row>
        <row r="148">
          <cell r="C148">
            <v>517901866.07999998</v>
          </cell>
        </row>
        <row r="149">
          <cell r="C149">
            <v>537765812.88999999</v>
          </cell>
        </row>
        <row r="150">
          <cell r="C150">
            <v>547029255.59000003</v>
          </cell>
        </row>
        <row r="151">
          <cell r="C151">
            <v>667783787.70000005</v>
          </cell>
        </row>
        <row r="152">
          <cell r="C152">
            <v>682325574.75999999</v>
          </cell>
        </row>
        <row r="153">
          <cell r="C153">
            <v>592203655.04999995</v>
          </cell>
        </row>
        <row r="154">
          <cell r="C154">
            <v>501498496.17000002</v>
          </cell>
        </row>
        <row r="155">
          <cell r="C155">
            <v>548248065.74000001</v>
          </cell>
        </row>
        <row r="156">
          <cell r="C156">
            <v>546833090.66999996</v>
          </cell>
        </row>
        <row r="157">
          <cell r="C157">
            <v>534192065.77999997</v>
          </cell>
        </row>
        <row r="158">
          <cell r="C158">
            <v>350079533.94999999</v>
          </cell>
        </row>
        <row r="159">
          <cell r="C159">
            <v>351530253.37</v>
          </cell>
        </row>
        <row r="160">
          <cell r="C160">
            <v>357793325.79000002</v>
          </cell>
        </row>
        <row r="161">
          <cell r="C161">
            <v>381825860.95999998</v>
          </cell>
        </row>
        <row r="162">
          <cell r="C162">
            <v>423498276.87</v>
          </cell>
        </row>
        <row r="163">
          <cell r="C163">
            <v>815468618.41999996</v>
          </cell>
        </row>
        <row r="164">
          <cell r="C164">
            <v>662312507.99000001</v>
          </cell>
        </row>
        <row r="165">
          <cell r="C165">
            <v>643409082.24000001</v>
          </cell>
        </row>
        <row r="166">
          <cell r="C166">
            <v>554533206.14999998</v>
          </cell>
        </row>
        <row r="167">
          <cell r="C167">
            <v>553471736.10000002</v>
          </cell>
        </row>
        <row r="168">
          <cell r="C168">
            <v>711989319.25</v>
          </cell>
        </row>
        <row r="169">
          <cell r="C169">
            <v>816318703.70000005</v>
          </cell>
        </row>
        <row r="170">
          <cell r="C170">
            <v>672004301.26999998</v>
          </cell>
        </row>
        <row r="171">
          <cell r="C171">
            <v>871449262.88</v>
          </cell>
        </row>
        <row r="172">
          <cell r="C172">
            <v>1101442076.95</v>
          </cell>
        </row>
        <row r="173">
          <cell r="C173">
            <v>1405840996.22</v>
          </cell>
        </row>
        <row r="174">
          <cell r="C174">
            <v>976545224.88999999</v>
          </cell>
        </row>
        <row r="175">
          <cell r="C175">
            <v>737742169.95000005</v>
          </cell>
        </row>
        <row r="176">
          <cell r="C176">
            <v>846367343.63999999</v>
          </cell>
        </row>
        <row r="177">
          <cell r="C177">
            <v>977146130.57000005</v>
          </cell>
        </row>
        <row r="178">
          <cell r="C178">
            <v>854174642.38999999</v>
          </cell>
        </row>
        <row r="182">
          <cell r="C182">
            <v>2</v>
          </cell>
        </row>
        <row r="183">
          <cell r="C183">
            <v>3</v>
          </cell>
        </row>
        <row r="184">
          <cell r="C184">
            <v>6</v>
          </cell>
        </row>
        <row r="185">
          <cell r="C185">
            <v>9</v>
          </cell>
        </row>
        <row r="186">
          <cell r="C186">
            <v>14</v>
          </cell>
        </row>
        <row r="187">
          <cell r="C187">
            <v>43</v>
          </cell>
        </row>
        <row r="188">
          <cell r="C188">
            <v>59</v>
          </cell>
        </row>
        <row r="189">
          <cell r="C189">
            <v>118</v>
          </cell>
        </row>
        <row r="190">
          <cell r="C190">
            <v>302</v>
          </cell>
        </row>
        <row r="191">
          <cell r="C191">
            <v>297</v>
          </cell>
        </row>
        <row r="192">
          <cell r="C192">
            <v>302</v>
          </cell>
        </row>
        <row r="193">
          <cell r="C193">
            <v>293</v>
          </cell>
        </row>
        <row r="194">
          <cell r="C194">
            <v>468</v>
          </cell>
        </row>
        <row r="195">
          <cell r="C195">
            <v>1011</v>
          </cell>
        </row>
        <row r="196">
          <cell r="C196">
            <v>970</v>
          </cell>
        </row>
        <row r="197">
          <cell r="C197">
            <v>524</v>
          </cell>
        </row>
        <row r="198">
          <cell r="C198">
            <v>639</v>
          </cell>
        </row>
        <row r="199">
          <cell r="C199">
            <v>771</v>
          </cell>
        </row>
        <row r="200">
          <cell r="C200">
            <v>760</v>
          </cell>
        </row>
        <row r="201">
          <cell r="C201">
            <v>748</v>
          </cell>
        </row>
        <row r="202">
          <cell r="C202">
            <v>889</v>
          </cell>
        </row>
        <row r="203">
          <cell r="C203">
            <v>1672</v>
          </cell>
        </row>
        <row r="204">
          <cell r="C204">
            <v>1821</v>
          </cell>
        </row>
        <row r="205">
          <cell r="C205">
            <v>1933</v>
          </cell>
        </row>
        <row r="206">
          <cell r="C206">
            <v>2111</v>
          </cell>
        </row>
        <row r="207">
          <cell r="C207">
            <v>3768</v>
          </cell>
        </row>
        <row r="208">
          <cell r="C208">
            <v>2778</v>
          </cell>
        </row>
        <row r="209">
          <cell r="C209">
            <v>2620</v>
          </cell>
        </row>
        <row r="210">
          <cell r="C210">
            <v>3619</v>
          </cell>
        </row>
        <row r="211">
          <cell r="C211">
            <v>5573</v>
          </cell>
        </row>
        <row r="212">
          <cell r="C212">
            <v>6191</v>
          </cell>
        </row>
        <row r="213">
          <cell r="C213">
            <v>6642</v>
          </cell>
        </row>
        <row r="214">
          <cell r="C214">
            <v>6006</v>
          </cell>
        </row>
        <row r="215">
          <cell r="C215">
            <v>5437</v>
          </cell>
        </row>
        <row r="216">
          <cell r="C216">
            <v>5751</v>
          </cell>
        </row>
        <row r="217">
          <cell r="C217">
            <v>6089</v>
          </cell>
        </row>
        <row r="218">
          <cell r="C218">
            <v>5713</v>
          </cell>
        </row>
        <row r="219">
          <cell r="C219">
            <v>5099</v>
          </cell>
        </row>
        <row r="220">
          <cell r="C220">
            <v>5304</v>
          </cell>
        </row>
        <row r="221">
          <cell r="C221">
            <v>5516</v>
          </cell>
        </row>
        <row r="226">
          <cell r="C226">
            <v>0</v>
          </cell>
        </row>
        <row r="227">
          <cell r="C227">
            <v>0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C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0</v>
          </cell>
        </row>
        <row r="237">
          <cell r="C237">
            <v>1</v>
          </cell>
        </row>
        <row r="238">
          <cell r="C238">
            <v>0</v>
          </cell>
        </row>
        <row r="239">
          <cell r="C239">
            <v>0</v>
          </cell>
        </row>
        <row r="240">
          <cell r="C240">
            <v>0</v>
          </cell>
        </row>
        <row r="241">
          <cell r="C241">
            <v>0</v>
          </cell>
        </row>
        <row r="242">
          <cell r="C242">
            <v>0</v>
          </cell>
        </row>
        <row r="243">
          <cell r="C243">
            <v>0</v>
          </cell>
        </row>
        <row r="244">
          <cell r="C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</row>
        <row r="258">
          <cell r="C258">
            <v>0</v>
          </cell>
        </row>
        <row r="259">
          <cell r="C259">
            <v>0</v>
          </cell>
        </row>
        <row r="260">
          <cell r="C260">
            <v>0</v>
          </cell>
        </row>
        <row r="261">
          <cell r="C261">
            <v>3000</v>
          </cell>
        </row>
        <row r="262">
          <cell r="C262">
            <v>25152.87999999999</v>
          </cell>
        </row>
        <row r="263">
          <cell r="C263">
            <v>24283.86</v>
          </cell>
        </row>
        <row r="264">
          <cell r="C264">
            <v>223534.34</v>
          </cell>
        </row>
        <row r="265">
          <cell r="C265">
            <v>281838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llocation"/>
      <sheetName val="summaryII"/>
      <sheetName val="Index"/>
      <sheetName val="29 (2)"/>
      <sheetName val="Input"/>
      <sheetName val="Total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25"/>
      <sheetName val="31"/>
      <sheetName val="93"/>
    </sheetNames>
    <sheetDataSet>
      <sheetData sheetId="0"/>
      <sheetData sheetId="1"/>
      <sheetData sheetId="2">
        <row r="2">
          <cell r="B2" t="str">
            <v>Total</v>
          </cell>
        </row>
      </sheetData>
      <sheetData sheetId="3"/>
      <sheetData sheetId="4">
        <row r="1">
          <cell r="C1" t="str">
            <v>2015 Q4</v>
          </cell>
        </row>
        <row r="96">
          <cell r="C96">
            <v>33068675.530000001</v>
          </cell>
        </row>
        <row r="97">
          <cell r="C97">
            <v>38906502.109999999</v>
          </cell>
        </row>
        <row r="98">
          <cell r="C98">
            <v>42015981.640000001</v>
          </cell>
        </row>
        <row r="99">
          <cell r="C99">
            <v>42002296.530000001</v>
          </cell>
        </row>
        <row r="100">
          <cell r="C100">
            <v>39125462.369999997</v>
          </cell>
        </row>
        <row r="101">
          <cell r="C101">
            <v>39810255.799999997</v>
          </cell>
        </row>
        <row r="102">
          <cell r="C102">
            <v>40269128.039999999</v>
          </cell>
        </row>
        <row r="103">
          <cell r="C103">
            <v>38306931.149999999</v>
          </cell>
        </row>
        <row r="104">
          <cell r="C104">
            <v>38212515.920000002</v>
          </cell>
        </row>
        <row r="105">
          <cell r="C105">
            <v>39675969.68</v>
          </cell>
        </row>
        <row r="106">
          <cell r="C106">
            <v>41309140.770000003</v>
          </cell>
        </row>
        <row r="107">
          <cell r="C107">
            <v>44024360.990000002</v>
          </cell>
        </row>
        <row r="108">
          <cell r="C108">
            <v>39420399.18</v>
          </cell>
        </row>
        <row r="109">
          <cell r="C109">
            <v>42140254.939999998</v>
          </cell>
        </row>
        <row r="110">
          <cell r="C110">
            <v>39853714.990000002</v>
          </cell>
        </row>
        <row r="111">
          <cell r="C111">
            <v>34325335.310000002</v>
          </cell>
        </row>
        <row r="112">
          <cell r="C112">
            <v>34103161.350000001</v>
          </cell>
        </row>
        <row r="113">
          <cell r="C113">
            <v>36634454.509999998</v>
          </cell>
        </row>
        <row r="114">
          <cell r="C114">
            <v>35599057.950000003</v>
          </cell>
        </row>
        <row r="115">
          <cell r="C115">
            <v>35184082.979999997</v>
          </cell>
        </row>
        <row r="116">
          <cell r="C116">
            <v>34477076.350000001</v>
          </cell>
        </row>
        <row r="117">
          <cell r="C117">
            <v>35891409.340000004</v>
          </cell>
        </row>
        <row r="118">
          <cell r="C118">
            <v>36691805.530000001</v>
          </cell>
        </row>
        <row r="119">
          <cell r="C119">
            <v>38616958.310000002</v>
          </cell>
        </row>
        <row r="120">
          <cell r="C120">
            <v>38397641.310000002</v>
          </cell>
        </row>
        <row r="121">
          <cell r="C121">
            <v>41597031.700000003</v>
          </cell>
        </row>
        <row r="122">
          <cell r="C122">
            <v>42603959.119999997</v>
          </cell>
        </row>
        <row r="123">
          <cell r="C123">
            <v>46696637.369999997</v>
          </cell>
        </row>
        <row r="124">
          <cell r="C124">
            <v>47352066.5</v>
          </cell>
        </row>
        <row r="125">
          <cell r="C125">
            <v>49819722.149999999</v>
          </cell>
        </row>
        <row r="126">
          <cell r="C126">
            <v>50989307.880000003</v>
          </cell>
        </row>
        <row r="127">
          <cell r="C127">
            <v>53597395.939999998</v>
          </cell>
        </row>
        <row r="128">
          <cell r="C128">
            <v>51463236.450000003</v>
          </cell>
        </row>
        <row r="129">
          <cell r="C129">
            <v>54277426.710000001</v>
          </cell>
        </row>
        <row r="130">
          <cell r="C130">
            <v>56980607.5</v>
          </cell>
        </row>
        <row r="131">
          <cell r="C131">
            <v>60650526.189999998</v>
          </cell>
        </row>
        <row r="132">
          <cell r="C132">
            <v>61018407.829999998</v>
          </cell>
        </row>
        <row r="133">
          <cell r="C133">
            <v>62713494.579999998</v>
          </cell>
        </row>
        <row r="134">
          <cell r="C134">
            <v>67105623.759999998</v>
          </cell>
        </row>
        <row r="135">
          <cell r="C135">
            <v>73454020.209999993</v>
          </cell>
        </row>
        <row r="139">
          <cell r="C139">
            <v>25717659450.700001</v>
          </cell>
        </row>
        <row r="140">
          <cell r="C140">
            <v>28185229345.32</v>
          </cell>
        </row>
        <row r="141">
          <cell r="C141">
            <v>30782390609.66</v>
          </cell>
        </row>
        <row r="142">
          <cell r="C142">
            <v>29962822075.939999</v>
          </cell>
        </row>
        <row r="143">
          <cell r="C143">
            <v>28531435933.720001</v>
          </cell>
        </row>
        <row r="144">
          <cell r="C144">
            <v>28956326575.259998</v>
          </cell>
        </row>
        <row r="145">
          <cell r="C145">
            <v>27487412588.849998</v>
          </cell>
        </row>
        <row r="146">
          <cell r="C146">
            <v>22279130848.130001</v>
          </cell>
        </row>
        <row r="147">
          <cell r="C147">
            <v>21810183158.970001</v>
          </cell>
        </row>
        <row r="148">
          <cell r="C148">
            <v>24124932379.27</v>
          </cell>
        </row>
        <row r="149">
          <cell r="C149">
            <v>25628482916.380001</v>
          </cell>
        </row>
        <row r="150">
          <cell r="C150">
            <v>29128289653.799999</v>
          </cell>
        </row>
        <row r="151">
          <cell r="C151">
            <v>27248350905.259998</v>
          </cell>
        </row>
        <row r="152">
          <cell r="C152">
            <v>27336821802.169998</v>
          </cell>
        </row>
        <row r="153">
          <cell r="C153">
            <v>25277526822.27</v>
          </cell>
        </row>
        <row r="154">
          <cell r="C154">
            <v>23593708478.43</v>
          </cell>
        </row>
        <row r="155">
          <cell r="C155">
            <v>22133490479.830002</v>
          </cell>
        </row>
        <row r="156">
          <cell r="C156">
            <v>23591434022.759998</v>
          </cell>
        </row>
        <row r="157">
          <cell r="C157">
            <v>22585501058.740002</v>
          </cell>
        </row>
        <row r="158">
          <cell r="C158">
            <v>22987855200.75</v>
          </cell>
        </row>
        <row r="159">
          <cell r="C159">
            <v>22645464642.599998</v>
          </cell>
        </row>
        <row r="160">
          <cell r="C160">
            <v>25706183294.459999</v>
          </cell>
        </row>
        <row r="161">
          <cell r="C161">
            <v>27243555168.82</v>
          </cell>
        </row>
        <row r="162">
          <cell r="C162">
            <v>29606788728.689999</v>
          </cell>
        </row>
        <row r="163">
          <cell r="C163">
            <v>29457336533.91</v>
          </cell>
        </row>
        <row r="164">
          <cell r="C164">
            <v>33763355681.540001</v>
          </cell>
        </row>
        <row r="165">
          <cell r="C165">
            <v>37086183295.370003</v>
          </cell>
        </row>
        <row r="166">
          <cell r="C166">
            <v>43283377255.370003</v>
          </cell>
        </row>
        <row r="167">
          <cell r="C167">
            <v>43166416631.379997</v>
          </cell>
        </row>
        <row r="168">
          <cell r="C168">
            <v>50139687906.07</v>
          </cell>
        </row>
        <row r="169">
          <cell r="C169">
            <v>53433765266.449997</v>
          </cell>
        </row>
        <row r="170">
          <cell r="C170">
            <v>63634010032.980003</v>
          </cell>
        </row>
        <row r="171">
          <cell r="C171">
            <v>97156309088.199997</v>
          </cell>
        </row>
        <row r="172">
          <cell r="C172">
            <v>106841872705.14</v>
          </cell>
        </row>
        <row r="173">
          <cell r="C173">
            <v>121048118096.45</v>
          </cell>
        </row>
        <row r="174">
          <cell r="C174">
            <v>102062167479.57001</v>
          </cell>
        </row>
        <row r="175">
          <cell r="C175">
            <v>86429478936.720001</v>
          </cell>
        </row>
        <row r="176">
          <cell r="C176">
            <v>92849157102.949997</v>
          </cell>
        </row>
        <row r="177">
          <cell r="C177">
            <v>103810921428.82001</v>
          </cell>
        </row>
        <row r="178">
          <cell r="C178">
            <v>130892272501.52</v>
          </cell>
        </row>
        <row r="182">
          <cell r="C182">
            <v>23382</v>
          </cell>
        </row>
        <row r="183">
          <cell r="C183">
            <v>24773</v>
          </cell>
        </row>
        <row r="184">
          <cell r="C184">
            <v>24369</v>
          </cell>
        </row>
        <row r="185">
          <cell r="C185">
            <v>22601</v>
          </cell>
        </row>
        <row r="186">
          <cell r="C186">
            <v>21472</v>
          </cell>
        </row>
        <row r="187">
          <cell r="C187">
            <v>22841</v>
          </cell>
        </row>
        <row r="188">
          <cell r="C188">
            <v>24286</v>
          </cell>
        </row>
        <row r="189">
          <cell r="C189">
            <v>24658</v>
          </cell>
        </row>
        <row r="190">
          <cell r="C190">
            <v>23911</v>
          </cell>
        </row>
        <row r="191">
          <cell r="C191">
            <v>24016</v>
          </cell>
        </row>
        <row r="192">
          <cell r="C192">
            <v>23866</v>
          </cell>
        </row>
        <row r="193">
          <cell r="C193">
            <v>23588</v>
          </cell>
        </row>
        <row r="194">
          <cell r="C194">
            <v>23032</v>
          </cell>
        </row>
        <row r="195">
          <cell r="C195">
            <v>26071</v>
          </cell>
        </row>
        <row r="196">
          <cell r="C196">
            <v>29228</v>
          </cell>
        </row>
        <row r="197">
          <cell r="C197">
            <v>31437</v>
          </cell>
        </row>
        <row r="198">
          <cell r="C198">
            <v>36526</v>
          </cell>
        </row>
        <row r="199">
          <cell r="C199">
            <v>68182</v>
          </cell>
        </row>
        <row r="200">
          <cell r="C200">
            <v>67201</v>
          </cell>
        </row>
        <row r="201">
          <cell r="C201">
            <v>65403</v>
          </cell>
        </row>
        <row r="202">
          <cell r="C202">
            <v>66602</v>
          </cell>
        </row>
        <row r="203">
          <cell r="C203">
            <v>64899</v>
          </cell>
        </row>
        <row r="204">
          <cell r="C204">
            <v>71130</v>
          </cell>
        </row>
        <row r="205">
          <cell r="C205">
            <v>76246</v>
          </cell>
        </row>
        <row r="206">
          <cell r="C206">
            <v>77371</v>
          </cell>
        </row>
        <row r="207">
          <cell r="C207">
            <v>84979</v>
          </cell>
        </row>
        <row r="208">
          <cell r="C208">
            <v>94986</v>
          </cell>
        </row>
        <row r="209">
          <cell r="C209">
            <v>102888</v>
          </cell>
        </row>
        <row r="210">
          <cell r="C210">
            <v>104586</v>
          </cell>
        </row>
        <row r="211">
          <cell r="C211">
            <v>105354</v>
          </cell>
        </row>
        <row r="212">
          <cell r="C212">
            <v>102435</v>
          </cell>
        </row>
        <row r="213">
          <cell r="C213">
            <v>98558</v>
          </cell>
        </row>
        <row r="214">
          <cell r="C214">
            <v>96592</v>
          </cell>
        </row>
        <row r="215">
          <cell r="C215">
            <v>99097</v>
          </cell>
        </row>
        <row r="216">
          <cell r="C216">
            <v>99165</v>
          </cell>
        </row>
        <row r="217">
          <cell r="C217">
            <v>97530</v>
          </cell>
        </row>
        <row r="218">
          <cell r="C218">
            <v>95785</v>
          </cell>
        </row>
        <row r="219">
          <cell r="C219">
            <v>99703</v>
          </cell>
        </row>
        <row r="220">
          <cell r="C220">
            <v>104278</v>
          </cell>
        </row>
        <row r="221">
          <cell r="C221">
            <v>110773</v>
          </cell>
        </row>
        <row r="226">
          <cell r="C226">
            <v>0</v>
          </cell>
        </row>
        <row r="227">
          <cell r="C227">
            <v>0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C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0</v>
          </cell>
        </row>
        <row r="237">
          <cell r="C237">
            <v>0</v>
          </cell>
        </row>
        <row r="238">
          <cell r="C238">
            <v>0</v>
          </cell>
        </row>
        <row r="239">
          <cell r="C239">
            <v>0</v>
          </cell>
        </row>
        <row r="240">
          <cell r="C240">
            <v>0</v>
          </cell>
        </row>
        <row r="241">
          <cell r="C241">
            <v>0</v>
          </cell>
        </row>
        <row r="242">
          <cell r="C242">
            <v>20000</v>
          </cell>
        </row>
        <row r="243">
          <cell r="C243">
            <v>0</v>
          </cell>
        </row>
        <row r="244">
          <cell r="C244">
            <v>30000</v>
          </cell>
        </row>
        <row r="245">
          <cell r="C245">
            <v>38000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1600</v>
          </cell>
        </row>
        <row r="249">
          <cell r="C249">
            <v>79286.62</v>
          </cell>
        </row>
        <row r="250">
          <cell r="C250">
            <v>58295.619999999988</v>
          </cell>
        </row>
        <row r="251">
          <cell r="C251">
            <v>38000</v>
          </cell>
        </row>
        <row r="252">
          <cell r="C252">
            <v>168300</v>
          </cell>
        </row>
        <row r="253">
          <cell r="C253">
            <v>47800</v>
          </cell>
        </row>
        <row r="254">
          <cell r="C254">
            <v>34810</v>
          </cell>
        </row>
        <row r="255">
          <cell r="C255">
            <v>56694.779999999992</v>
          </cell>
        </row>
        <row r="256">
          <cell r="C256">
            <v>154079</v>
          </cell>
        </row>
        <row r="257">
          <cell r="C257">
            <v>84673</v>
          </cell>
        </row>
        <row r="258">
          <cell r="C258">
            <v>273354.83999999997</v>
          </cell>
        </row>
        <row r="259">
          <cell r="C259">
            <v>468751.72</v>
          </cell>
        </row>
        <row r="260">
          <cell r="C260">
            <v>1286687.17</v>
          </cell>
        </row>
        <row r="261">
          <cell r="C261">
            <v>2272955.1399999997</v>
          </cell>
        </row>
        <row r="262">
          <cell r="C262">
            <v>1955070.8399999999</v>
          </cell>
        </row>
        <row r="263">
          <cell r="C263">
            <v>3639785.7199999997</v>
          </cell>
        </row>
        <row r="264">
          <cell r="C264">
            <v>7915914.8399999999</v>
          </cell>
        </row>
        <row r="265">
          <cell r="C265">
            <v>11931631.800000001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Allocation"/>
      <sheetName val="Index"/>
      <sheetName val="29 (2)"/>
      <sheetName val="Input"/>
      <sheetName val="summary-II"/>
      <sheetName val="Total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25"/>
      <sheetName val="31"/>
      <sheetName val="93"/>
    </sheetNames>
    <sheetDataSet>
      <sheetData sheetId="0"/>
      <sheetData sheetId="1">
        <row r="2">
          <cell r="B2" t="str">
            <v>Total</v>
          </cell>
        </row>
      </sheetData>
      <sheetData sheetId="2"/>
      <sheetData sheetId="3">
        <row r="1">
          <cell r="C1" t="str">
            <v>2015 Q4</v>
          </cell>
        </row>
        <row r="96">
          <cell r="C96"/>
        </row>
        <row r="97">
          <cell r="C97"/>
        </row>
        <row r="98">
          <cell r="C98">
            <v>14639010.949999996</v>
          </cell>
        </row>
        <row r="99">
          <cell r="C99">
            <v>47342693.160000011</v>
          </cell>
        </row>
        <row r="100">
          <cell r="C100">
            <v>67824440.719999999</v>
          </cell>
        </row>
        <row r="101">
          <cell r="C101">
            <v>142390311.91999999</v>
          </cell>
        </row>
        <row r="102">
          <cell r="C102">
            <v>144695027.84</v>
          </cell>
        </row>
        <row r="103">
          <cell r="C103">
            <v>143784093.20000002</v>
          </cell>
        </row>
        <row r="104">
          <cell r="C104">
            <v>132645098.71000001</v>
          </cell>
        </row>
        <row r="105">
          <cell r="C105">
            <v>163912359.31000003</v>
          </cell>
        </row>
        <row r="106">
          <cell r="C106">
            <v>136006208.19</v>
          </cell>
        </row>
        <row r="107">
          <cell r="C107">
            <v>166163036.01000005</v>
          </cell>
        </row>
        <row r="108">
          <cell r="C108">
            <v>117547174.78</v>
          </cell>
        </row>
        <row r="109">
          <cell r="C109">
            <v>187937210.06999996</v>
          </cell>
        </row>
        <row r="110">
          <cell r="C110">
            <v>171777564.83999997</v>
          </cell>
        </row>
        <row r="111">
          <cell r="C111">
            <v>179012398.49000001</v>
          </cell>
        </row>
        <row r="112">
          <cell r="C112">
            <v>182402416.77999997</v>
          </cell>
        </row>
        <row r="113">
          <cell r="C113">
            <v>196247560.88</v>
          </cell>
        </row>
        <row r="114">
          <cell r="C114">
            <v>209766651.86999995</v>
          </cell>
        </row>
        <row r="115">
          <cell r="C115">
            <v>225296543.34999996</v>
          </cell>
        </row>
        <row r="116">
          <cell r="C116">
            <v>235220629.48000002</v>
          </cell>
        </row>
        <row r="117">
          <cell r="C117">
            <v>247771812.38999993</v>
          </cell>
        </row>
        <row r="118">
          <cell r="C118">
            <v>257104640.14000005</v>
          </cell>
        </row>
        <row r="119">
          <cell r="C119">
            <v>264917441.78000021</v>
          </cell>
        </row>
        <row r="120">
          <cell r="C120">
            <v>273069894.93999994</v>
          </cell>
        </row>
        <row r="121">
          <cell r="C121">
            <v>275341791.47000003</v>
          </cell>
        </row>
        <row r="122">
          <cell r="C122">
            <v>284262431.94000006</v>
          </cell>
        </row>
        <row r="123">
          <cell r="C123">
            <v>291180677.16000009</v>
          </cell>
        </row>
        <row r="124">
          <cell r="C124">
            <v>295200209.54000002</v>
          </cell>
        </row>
        <row r="125">
          <cell r="C125">
            <v>305948061.64999998</v>
          </cell>
        </row>
        <row r="126">
          <cell r="C126">
            <v>314261573.98999989</v>
          </cell>
        </row>
        <row r="127">
          <cell r="C127">
            <v>321278436.38</v>
          </cell>
        </row>
        <row r="128">
          <cell r="C128">
            <v>323092921.51000011</v>
          </cell>
        </row>
        <row r="129">
          <cell r="C129">
            <v>333383149.50999999</v>
          </cell>
        </row>
        <row r="130">
          <cell r="C130">
            <v>343218641.46000028</v>
          </cell>
        </row>
        <row r="131">
          <cell r="C131">
            <v>350052480.24999988</v>
          </cell>
        </row>
        <row r="132">
          <cell r="C132">
            <v>351028004.46000016</v>
          </cell>
        </row>
        <row r="133">
          <cell r="C133">
            <v>362894414.23000008</v>
          </cell>
        </row>
        <row r="134">
          <cell r="C134">
            <v>373256710.48999989</v>
          </cell>
        </row>
        <row r="135">
          <cell r="C135">
            <v>382335205.55000043</v>
          </cell>
        </row>
        <row r="139">
          <cell r="C139">
            <v>0</v>
          </cell>
        </row>
        <row r="140">
          <cell r="C140">
            <v>0</v>
          </cell>
        </row>
        <row r="141">
          <cell r="C141">
            <v>1191930436.05</v>
          </cell>
        </row>
        <row r="142">
          <cell r="C142">
            <v>4013756433.3899999</v>
          </cell>
        </row>
        <row r="143">
          <cell r="C143">
            <v>6561244705.8699999</v>
          </cell>
        </row>
        <row r="144">
          <cell r="C144">
            <v>9674543831.0900002</v>
          </cell>
        </row>
        <row r="145">
          <cell r="C145">
            <v>11989443126.07</v>
          </cell>
        </row>
        <row r="146">
          <cell r="C146">
            <v>11947517309.030001</v>
          </cell>
        </row>
        <row r="147">
          <cell r="C147">
            <v>12023058735.48</v>
          </cell>
        </row>
        <row r="148">
          <cell r="C148">
            <v>15526396579.17</v>
          </cell>
        </row>
        <row r="149">
          <cell r="C149">
            <v>18999929834.959999</v>
          </cell>
        </row>
        <row r="150">
          <cell r="C150">
            <v>21775685543.349998</v>
          </cell>
        </row>
        <row r="151">
          <cell r="C151">
            <v>24296783482.560001</v>
          </cell>
        </row>
        <row r="152">
          <cell r="C152">
            <v>26241158076.07</v>
          </cell>
        </row>
        <row r="153">
          <cell r="C153">
            <v>29664283529.209999</v>
          </cell>
        </row>
        <row r="154">
          <cell r="C154">
            <v>32217384437.599998</v>
          </cell>
        </row>
        <row r="155">
          <cell r="C155">
            <v>33767916579</v>
          </cell>
        </row>
        <row r="156">
          <cell r="C156">
            <v>36367719518.110001</v>
          </cell>
        </row>
        <row r="157">
          <cell r="C157">
            <v>36372716964.199997</v>
          </cell>
        </row>
        <row r="158">
          <cell r="C158">
            <v>36883621043.139999</v>
          </cell>
        </row>
        <row r="159">
          <cell r="C159">
            <v>37026345794.07</v>
          </cell>
        </row>
        <row r="160">
          <cell r="C160">
            <v>37151645949.959999</v>
          </cell>
        </row>
        <row r="161">
          <cell r="C161">
            <v>38578638365.68</v>
          </cell>
        </row>
        <row r="162">
          <cell r="C162">
            <v>45357433988.519997</v>
          </cell>
        </row>
        <row r="163">
          <cell r="C163">
            <v>42989212141.690002</v>
          </cell>
        </row>
        <row r="164">
          <cell r="C164">
            <v>44714670027.849998</v>
          </cell>
        </row>
        <row r="165">
          <cell r="C165">
            <v>46926856678.800003</v>
          </cell>
        </row>
        <row r="166">
          <cell r="C166">
            <v>48462849656</v>
          </cell>
        </row>
        <row r="167">
          <cell r="C167">
            <v>49021550337.199997</v>
          </cell>
        </row>
        <row r="168">
          <cell r="C168">
            <v>50553768259.800003</v>
          </cell>
        </row>
        <row r="169">
          <cell r="C169">
            <v>51056486666.800003</v>
          </cell>
        </row>
        <row r="170">
          <cell r="C170">
            <v>50969861234.800003</v>
          </cell>
        </row>
        <row r="171">
          <cell r="C171">
            <v>51022384541.25</v>
          </cell>
        </row>
        <row r="172">
          <cell r="C172">
            <v>52198393574.080002</v>
          </cell>
        </row>
        <row r="173">
          <cell r="C173">
            <v>52879221083.629997</v>
          </cell>
        </row>
        <row r="174">
          <cell r="C174">
            <v>52584250429.290001</v>
          </cell>
        </row>
        <row r="175">
          <cell r="C175">
            <v>52144569749.559998</v>
          </cell>
        </row>
        <row r="176">
          <cell r="C176">
            <v>54219824287</v>
          </cell>
        </row>
        <row r="177">
          <cell r="C177">
            <v>55766544483.589996</v>
          </cell>
        </row>
        <row r="178">
          <cell r="C178">
            <v>57245852715.900002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19992</v>
          </cell>
        </row>
        <row r="185">
          <cell r="C185">
            <v>67270</v>
          </cell>
        </row>
        <row r="186">
          <cell r="C186">
            <v>110248</v>
          </cell>
        </row>
        <row r="187">
          <cell r="C187">
            <v>162600</v>
          </cell>
        </row>
        <row r="188">
          <cell r="C188">
            <v>201211</v>
          </cell>
        </row>
        <row r="189">
          <cell r="C189">
            <v>200495</v>
          </cell>
        </row>
        <row r="190">
          <cell r="C190">
            <v>193589</v>
          </cell>
        </row>
        <row r="191">
          <cell r="C191">
            <v>197484</v>
          </cell>
        </row>
        <row r="192">
          <cell r="C192">
            <v>197227</v>
          </cell>
        </row>
        <row r="193">
          <cell r="C193">
            <v>196474</v>
          </cell>
        </row>
        <row r="194">
          <cell r="C194">
            <v>201564</v>
          </cell>
        </row>
        <row r="195">
          <cell r="C195">
            <v>216123</v>
          </cell>
        </row>
        <row r="196">
          <cell r="C196">
            <v>243892</v>
          </cell>
        </row>
        <row r="197">
          <cell r="C197">
            <v>264735</v>
          </cell>
        </row>
        <row r="198">
          <cell r="C198">
            <v>277315</v>
          </cell>
        </row>
        <row r="199">
          <cell r="C199">
            <v>298638</v>
          </cell>
        </row>
        <row r="200">
          <cell r="C200">
            <v>298667</v>
          </cell>
        </row>
        <row r="201">
          <cell r="C201">
            <v>302905</v>
          </cell>
        </row>
        <row r="202">
          <cell r="C202">
            <v>304041</v>
          </cell>
        </row>
        <row r="203">
          <cell r="C203">
            <v>305104</v>
          </cell>
        </row>
        <row r="204">
          <cell r="C204">
            <v>316784</v>
          </cell>
        </row>
        <row r="205">
          <cell r="C205">
            <v>336579</v>
          </cell>
        </row>
        <row r="206">
          <cell r="C206">
            <v>352604</v>
          </cell>
        </row>
        <row r="207">
          <cell r="C207">
            <v>366663</v>
          </cell>
        </row>
        <row r="208">
          <cell r="C208">
            <v>384728</v>
          </cell>
        </row>
        <row r="209">
          <cell r="C209">
            <v>397307</v>
          </cell>
        </row>
        <row r="210">
          <cell r="C210">
            <v>401885</v>
          </cell>
        </row>
        <row r="211">
          <cell r="C211">
            <v>414461</v>
          </cell>
        </row>
        <row r="212">
          <cell r="C212">
            <v>418600</v>
          </cell>
        </row>
        <row r="213">
          <cell r="C213">
            <v>417908</v>
          </cell>
        </row>
        <row r="214">
          <cell r="C214">
            <v>411799</v>
          </cell>
        </row>
        <row r="215">
          <cell r="C215">
            <v>413450</v>
          </cell>
        </row>
        <row r="216">
          <cell r="C216">
            <v>426456</v>
          </cell>
        </row>
        <row r="217">
          <cell r="C217">
            <v>429703</v>
          </cell>
        </row>
        <row r="218">
          <cell r="C218">
            <v>427321</v>
          </cell>
        </row>
        <row r="219">
          <cell r="C219">
            <v>444423</v>
          </cell>
        </row>
        <row r="220">
          <cell r="C220">
            <v>457030</v>
          </cell>
        </row>
        <row r="221">
          <cell r="C221">
            <v>469157</v>
          </cell>
        </row>
        <row r="226">
          <cell r="C226">
            <v>0</v>
          </cell>
        </row>
        <row r="227">
          <cell r="C227">
            <v>0</v>
          </cell>
        </row>
        <row r="228">
          <cell r="C228">
            <v>0</v>
          </cell>
        </row>
        <row r="229">
          <cell r="C229">
            <v>49999.999999999905</v>
          </cell>
        </row>
        <row r="230">
          <cell r="C230">
            <v>152314.06</v>
          </cell>
        </row>
        <row r="231">
          <cell r="C231">
            <v>123589.99999999999</v>
          </cell>
        </row>
        <row r="232">
          <cell r="C232">
            <v>168000</v>
          </cell>
        </row>
        <row r="233">
          <cell r="C233">
            <v>51799.999999999905</v>
          </cell>
        </row>
        <row r="234">
          <cell r="C234">
            <v>45500</v>
          </cell>
        </row>
        <row r="235">
          <cell r="C235">
            <v>198000</v>
          </cell>
        </row>
        <row r="236">
          <cell r="C236">
            <v>392499.99999999988</v>
          </cell>
        </row>
        <row r="237">
          <cell r="C237">
            <v>329314.52999999997</v>
          </cell>
        </row>
        <row r="238">
          <cell r="C238">
            <v>668100</v>
          </cell>
        </row>
        <row r="239">
          <cell r="C239">
            <v>330808.34999999974</v>
          </cell>
        </row>
        <row r="240">
          <cell r="C240">
            <v>606324.46</v>
          </cell>
        </row>
        <row r="241">
          <cell r="C241">
            <v>714300</v>
          </cell>
        </row>
        <row r="242">
          <cell r="C242">
            <v>655421.38</v>
          </cell>
        </row>
        <row r="243">
          <cell r="C243">
            <v>743460.67999999993</v>
          </cell>
        </row>
        <row r="244">
          <cell r="C244">
            <v>393975</v>
          </cell>
        </row>
        <row r="245">
          <cell r="C245">
            <v>1169883.5899999999</v>
          </cell>
        </row>
        <row r="246">
          <cell r="C246">
            <v>1034698.5399999996</v>
          </cell>
        </row>
        <row r="247">
          <cell r="C247">
            <v>2027078.78</v>
          </cell>
        </row>
        <row r="248">
          <cell r="C248">
            <v>1439653.72</v>
          </cell>
        </row>
        <row r="249">
          <cell r="C249">
            <v>2088122.9299999997</v>
          </cell>
        </row>
        <row r="250">
          <cell r="C250">
            <v>2708579.14</v>
          </cell>
        </row>
        <row r="251">
          <cell r="C251">
            <v>2299658.3899999997</v>
          </cell>
        </row>
        <row r="252">
          <cell r="C252">
            <v>4579947.1599999983</v>
          </cell>
        </row>
        <row r="253">
          <cell r="C253">
            <v>5633396.4699999988</v>
          </cell>
        </row>
        <row r="254">
          <cell r="C254">
            <v>5572481.7099999981</v>
          </cell>
        </row>
        <row r="255">
          <cell r="C255">
            <v>6602689.7899999954</v>
          </cell>
        </row>
        <row r="256">
          <cell r="C256">
            <v>7966201.1699999981</v>
          </cell>
        </row>
        <row r="257">
          <cell r="C257">
            <v>14126508.199999997</v>
          </cell>
        </row>
        <row r="258">
          <cell r="C258">
            <v>16656029.759999996</v>
          </cell>
        </row>
        <row r="259">
          <cell r="C259">
            <v>21765063.590000004</v>
          </cell>
        </row>
        <row r="260">
          <cell r="C260">
            <v>32657213.369999997</v>
          </cell>
        </row>
        <row r="261">
          <cell r="C261">
            <v>55196903.699999996</v>
          </cell>
        </row>
        <row r="262">
          <cell r="C262">
            <v>71062518.579999998</v>
          </cell>
        </row>
        <row r="263">
          <cell r="C263">
            <v>95407980.899999961</v>
          </cell>
        </row>
        <row r="264">
          <cell r="C264">
            <v>131970342.29999991</v>
          </cell>
        </row>
        <row r="265">
          <cell r="C265">
            <v>207425332.34999979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Allocation"/>
      <sheetName val="Index"/>
      <sheetName val="Input"/>
      <sheetName val="summary-II"/>
      <sheetName val="Total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25"/>
      <sheetName val="31"/>
      <sheetName val="93"/>
    </sheetNames>
    <sheetDataSet>
      <sheetData sheetId="0"/>
      <sheetData sheetId="1">
        <row r="2">
          <cell r="B2" t="str">
            <v>Total</v>
          </cell>
        </row>
      </sheetData>
      <sheetData sheetId="2">
        <row r="1">
          <cell r="C1" t="str">
            <v>2015 Q4</v>
          </cell>
        </row>
        <row r="96">
          <cell r="C96">
            <v>339181797.55000001</v>
          </cell>
        </row>
        <row r="97">
          <cell r="C97">
            <v>319471598.56999999</v>
          </cell>
        </row>
        <row r="98">
          <cell r="C98">
            <v>297857186.36000001</v>
          </cell>
        </row>
        <row r="99">
          <cell r="C99">
            <v>255668874.52999994</v>
          </cell>
        </row>
        <row r="100">
          <cell r="C100">
            <v>243587699.35999998</v>
          </cell>
        </row>
        <row r="101">
          <cell r="C101">
            <v>246028809.68999997</v>
          </cell>
        </row>
        <row r="102">
          <cell r="C102">
            <v>195071841.86000004</v>
          </cell>
        </row>
        <row r="103">
          <cell r="C103">
            <v>205105836.30999997</v>
          </cell>
        </row>
        <row r="104">
          <cell r="C104">
            <v>235251157.78999999</v>
          </cell>
        </row>
        <row r="105">
          <cell r="C105">
            <v>244330206.07999995</v>
          </cell>
        </row>
        <row r="106">
          <cell r="C106">
            <v>252467573.94000003</v>
          </cell>
        </row>
        <row r="107">
          <cell r="C107">
            <v>250508946.13999993</v>
          </cell>
        </row>
        <row r="108">
          <cell r="C108">
            <v>259801323.11999997</v>
          </cell>
        </row>
        <row r="109">
          <cell r="C109">
            <v>276011463.75999999</v>
          </cell>
        </row>
        <row r="110">
          <cell r="C110">
            <v>297467402.30999994</v>
          </cell>
        </row>
        <row r="111">
          <cell r="C111">
            <v>306989033.42000002</v>
          </cell>
        </row>
        <row r="112">
          <cell r="C112">
            <v>336019950.43000007</v>
          </cell>
        </row>
        <row r="113">
          <cell r="C113">
            <v>368539987.52000004</v>
          </cell>
        </row>
        <row r="114">
          <cell r="C114">
            <v>400258239.49999994</v>
          </cell>
        </row>
        <row r="115">
          <cell r="C115">
            <v>430242912.10000002</v>
          </cell>
        </row>
        <row r="116">
          <cell r="C116">
            <v>454374109.50999999</v>
          </cell>
        </row>
        <row r="117">
          <cell r="C117">
            <v>483878522.2700001</v>
          </cell>
        </row>
        <row r="118">
          <cell r="C118">
            <v>506765950.62999976</v>
          </cell>
        </row>
        <row r="119">
          <cell r="C119">
            <v>524255896.12000036</v>
          </cell>
        </row>
        <row r="120">
          <cell r="C120">
            <v>546269236.7900002</v>
          </cell>
        </row>
        <row r="121">
          <cell r="C121">
            <v>562476059.38999987</v>
          </cell>
        </row>
        <row r="122">
          <cell r="C122">
            <v>590358711.19000077</v>
          </cell>
        </row>
        <row r="123">
          <cell r="C123">
            <v>610177113.12000012</v>
          </cell>
        </row>
        <row r="124">
          <cell r="C124">
            <v>628160123.11000001</v>
          </cell>
        </row>
        <row r="125">
          <cell r="C125">
            <v>665217530.18000007</v>
          </cell>
        </row>
        <row r="126">
          <cell r="C126">
            <v>711948372.45000005</v>
          </cell>
        </row>
        <row r="127">
          <cell r="C127">
            <v>756836000.7900002</v>
          </cell>
        </row>
        <row r="128">
          <cell r="C128">
            <v>792208873.03000021</v>
          </cell>
        </row>
        <row r="129">
          <cell r="C129">
            <v>841507017.00999987</v>
          </cell>
        </row>
        <row r="130">
          <cell r="C130">
            <v>872162901.34000123</v>
          </cell>
        </row>
        <row r="131">
          <cell r="C131">
            <v>919424597</v>
          </cell>
        </row>
        <row r="132">
          <cell r="C132">
            <v>933017368.0299989</v>
          </cell>
        </row>
        <row r="133">
          <cell r="C133">
            <v>973730873.67000079</v>
          </cell>
        </row>
        <row r="134">
          <cell r="C134">
            <v>1009251322.9600009</v>
          </cell>
        </row>
        <row r="135">
          <cell r="C135">
            <v>1041460897.2600012</v>
          </cell>
        </row>
        <row r="139">
          <cell r="C139">
            <v>30881698936.169998</v>
          </cell>
        </row>
        <row r="140">
          <cell r="C140">
            <v>31155026491.330002</v>
          </cell>
        </row>
        <row r="141">
          <cell r="C141">
            <v>29823909430.310001</v>
          </cell>
        </row>
        <row r="142">
          <cell r="C142">
            <v>27210550362.639999</v>
          </cell>
        </row>
        <row r="143">
          <cell r="C143">
            <v>24422026955.049999</v>
          </cell>
        </row>
        <row r="144">
          <cell r="C144">
            <v>22546441607.34</v>
          </cell>
        </row>
        <row r="145">
          <cell r="C145">
            <v>21874479722.419998</v>
          </cell>
        </row>
        <row r="146">
          <cell r="C146">
            <v>22493137394.400002</v>
          </cell>
        </row>
        <row r="147">
          <cell r="C147">
            <v>23132458083.75</v>
          </cell>
        </row>
        <row r="148">
          <cell r="C148">
            <v>23520567836.82</v>
          </cell>
        </row>
        <row r="149">
          <cell r="C149">
            <v>24022854593.240002</v>
          </cell>
        </row>
        <row r="150">
          <cell r="C150">
            <v>24392364412.490002</v>
          </cell>
        </row>
        <row r="151">
          <cell r="C151">
            <v>16164781559.530001</v>
          </cell>
        </row>
        <row r="152">
          <cell r="C152">
            <v>17087512897.139999</v>
          </cell>
        </row>
        <row r="153">
          <cell r="C153">
            <v>18375926425.669998</v>
          </cell>
        </row>
        <row r="154">
          <cell r="C154">
            <v>19580186976.439999</v>
          </cell>
        </row>
        <row r="155">
          <cell r="C155">
            <v>20924433822.279999</v>
          </cell>
        </row>
        <row r="156">
          <cell r="C156">
            <v>23041550682.810001</v>
          </cell>
        </row>
        <row r="157">
          <cell r="C157">
            <v>25075249228.91</v>
          </cell>
        </row>
        <row r="158">
          <cell r="C158">
            <v>27259133622.919998</v>
          </cell>
        </row>
        <row r="159">
          <cell r="C159">
            <v>29404879288.330002</v>
          </cell>
        </row>
        <row r="160">
          <cell r="C160">
            <v>32509350074.439999</v>
          </cell>
        </row>
        <row r="161">
          <cell r="C161">
            <v>40702689217.68</v>
          </cell>
        </row>
        <row r="162">
          <cell r="C162">
            <v>53995369814.330002</v>
          </cell>
        </row>
        <row r="163">
          <cell r="C163">
            <v>57064720503.910004</v>
          </cell>
        </row>
        <row r="164">
          <cell r="C164">
            <v>60269103121.389999</v>
          </cell>
        </row>
        <row r="165">
          <cell r="C165">
            <v>64653075242.629997</v>
          </cell>
        </row>
        <row r="166">
          <cell r="C166">
            <v>69494136788.240005</v>
          </cell>
        </row>
        <row r="167">
          <cell r="C167">
            <v>73958649798.820007</v>
          </cell>
        </row>
        <row r="168">
          <cell r="C168">
            <v>79985504961.509995</v>
          </cell>
        </row>
        <row r="169">
          <cell r="C169">
            <v>86044368195.809998</v>
          </cell>
        </row>
        <row r="170">
          <cell r="C170">
            <v>92290627047.589996</v>
          </cell>
        </row>
        <row r="171">
          <cell r="C171">
            <v>105091103111.17</v>
          </cell>
        </row>
        <row r="172">
          <cell r="C172">
            <v>115093484995.69</v>
          </cell>
        </row>
        <row r="173">
          <cell r="C173">
            <v>119402240193.03999</v>
          </cell>
        </row>
        <row r="174">
          <cell r="C174">
            <v>122068737373.48</v>
          </cell>
        </row>
        <row r="175">
          <cell r="C175">
            <v>128606202236.86</v>
          </cell>
        </row>
        <row r="176">
          <cell r="C176">
            <v>141271237853.01001</v>
          </cell>
        </row>
        <row r="177">
          <cell r="C177">
            <v>153613723298.01001</v>
          </cell>
        </row>
        <row r="178">
          <cell r="C178">
            <v>166659943531.67001</v>
          </cell>
        </row>
        <row r="182">
          <cell r="C182">
            <v>176854</v>
          </cell>
        </row>
        <row r="183">
          <cell r="C183">
            <v>177992</v>
          </cell>
        </row>
        <row r="184">
          <cell r="C184">
            <v>159681</v>
          </cell>
        </row>
        <row r="185">
          <cell r="C185">
            <v>131823</v>
          </cell>
        </row>
        <row r="186">
          <cell r="C186">
            <v>109746</v>
          </cell>
        </row>
        <row r="187">
          <cell r="C187">
            <v>86958</v>
          </cell>
        </row>
        <row r="188">
          <cell r="C188">
            <v>72199</v>
          </cell>
        </row>
        <row r="189">
          <cell r="C189">
            <v>72475</v>
          </cell>
        </row>
        <row r="190">
          <cell r="C190">
            <v>72677</v>
          </cell>
        </row>
        <row r="191">
          <cell r="C191">
            <v>71579</v>
          </cell>
        </row>
        <row r="192">
          <cell r="C192">
            <v>71249</v>
          </cell>
        </row>
        <row r="193">
          <cell r="C193">
            <v>71311</v>
          </cell>
        </row>
        <row r="194">
          <cell r="C194">
            <v>72079</v>
          </cell>
        </row>
        <row r="195">
          <cell r="C195">
            <v>77507</v>
          </cell>
        </row>
        <row r="196">
          <cell r="C196">
            <v>89464</v>
          </cell>
        </row>
        <row r="197">
          <cell r="C197">
            <v>99100</v>
          </cell>
        </row>
        <row r="198">
          <cell r="C198">
            <v>111680</v>
          </cell>
        </row>
        <row r="199">
          <cell r="C199">
            <v>133148</v>
          </cell>
        </row>
        <row r="200">
          <cell r="C200">
            <v>150744</v>
          </cell>
        </row>
        <row r="201">
          <cell r="C201">
            <v>167955</v>
          </cell>
        </row>
        <row r="202">
          <cell r="C202">
            <v>178673</v>
          </cell>
        </row>
        <row r="203">
          <cell r="C203">
            <v>188767</v>
          </cell>
        </row>
        <row r="204">
          <cell r="C204">
            <v>192561</v>
          </cell>
        </row>
        <row r="205">
          <cell r="C205">
            <v>194391</v>
          </cell>
        </row>
        <row r="206">
          <cell r="C206">
            <v>195638</v>
          </cell>
        </row>
        <row r="207">
          <cell r="C207">
            <v>194782</v>
          </cell>
        </row>
        <row r="208">
          <cell r="C208">
            <v>197539</v>
          </cell>
        </row>
        <row r="209">
          <cell r="C209">
            <v>202020</v>
          </cell>
        </row>
        <row r="210">
          <cell r="C210">
            <v>204080</v>
          </cell>
        </row>
        <row r="211">
          <cell r="C211">
            <v>213145</v>
          </cell>
        </row>
        <row r="212">
          <cell r="C212">
            <v>222873</v>
          </cell>
        </row>
        <row r="213">
          <cell r="C213">
            <v>229922</v>
          </cell>
        </row>
        <row r="214">
          <cell r="C214">
            <v>235263</v>
          </cell>
        </row>
        <row r="215">
          <cell r="C215">
            <v>242422</v>
          </cell>
        </row>
        <row r="216">
          <cell r="C216">
            <v>250352</v>
          </cell>
        </row>
        <row r="217">
          <cell r="C217">
            <v>258197</v>
          </cell>
        </row>
        <row r="218">
          <cell r="C218">
            <v>261615</v>
          </cell>
        </row>
        <row r="219">
          <cell r="C219">
            <v>271768</v>
          </cell>
        </row>
        <row r="220">
          <cell r="C220">
            <v>281563</v>
          </cell>
        </row>
        <row r="221">
          <cell r="C221">
            <v>291909</v>
          </cell>
        </row>
        <row r="226">
          <cell r="C226">
            <v>3000</v>
          </cell>
        </row>
        <row r="227">
          <cell r="C227">
            <v>70200</v>
          </cell>
        </row>
        <row r="228">
          <cell r="C228">
            <v>34550</v>
          </cell>
        </row>
        <row r="229">
          <cell r="C229">
            <v>185000</v>
          </cell>
        </row>
        <row r="230">
          <cell r="C230">
            <v>205065.28</v>
          </cell>
        </row>
        <row r="231">
          <cell r="C231">
            <v>50372.30999999999</v>
          </cell>
        </row>
        <row r="232">
          <cell r="C232">
            <v>150831</v>
          </cell>
        </row>
        <row r="233">
          <cell r="C233">
            <v>5550</v>
          </cell>
        </row>
        <row r="234">
          <cell r="C234">
            <v>0</v>
          </cell>
        </row>
        <row r="235">
          <cell r="C235">
            <v>6574.9499999999898</v>
          </cell>
        </row>
        <row r="236">
          <cell r="C236">
            <v>420599.6</v>
          </cell>
        </row>
        <row r="237">
          <cell r="C237">
            <v>245108.37999999989</v>
          </cell>
        </row>
        <row r="238">
          <cell r="C238">
            <v>94800</v>
          </cell>
        </row>
        <row r="239">
          <cell r="C239">
            <v>120285.76999999997</v>
          </cell>
        </row>
        <row r="240">
          <cell r="C240">
            <v>542454.12999999896</v>
          </cell>
        </row>
        <row r="241">
          <cell r="C241">
            <v>207290</v>
          </cell>
        </row>
        <row r="242">
          <cell r="C242">
            <v>406138.21999999974</v>
          </cell>
        </row>
        <row r="243">
          <cell r="C243">
            <v>667190.36999999988</v>
          </cell>
        </row>
        <row r="244">
          <cell r="C244">
            <v>602929.90999999957</v>
          </cell>
        </row>
        <row r="245">
          <cell r="C245">
            <v>1446918.3699999994</v>
          </cell>
        </row>
        <row r="246">
          <cell r="C246">
            <v>1709087.81</v>
          </cell>
        </row>
        <row r="247">
          <cell r="C247">
            <v>2380133.5099999993</v>
          </cell>
        </row>
        <row r="248">
          <cell r="C248">
            <v>1615273.3799999994</v>
          </cell>
        </row>
        <row r="249">
          <cell r="C249">
            <v>2637918.2699999996</v>
          </cell>
        </row>
        <row r="250">
          <cell r="C250">
            <v>2440109.1399999997</v>
          </cell>
        </row>
        <row r="251">
          <cell r="C251">
            <v>3111625.7199999993</v>
          </cell>
        </row>
        <row r="252">
          <cell r="C252">
            <v>4711416.879999998</v>
          </cell>
        </row>
        <row r="253">
          <cell r="C253">
            <v>5684263.1199999936</v>
          </cell>
        </row>
        <row r="254">
          <cell r="C254">
            <v>7880830.0199999949</v>
          </cell>
        </row>
        <row r="255">
          <cell r="C255">
            <v>6755867.689999993</v>
          </cell>
        </row>
        <row r="256">
          <cell r="C256">
            <v>10831891.019999988</v>
          </cell>
        </row>
        <row r="257">
          <cell r="C257">
            <v>18496683.959999986</v>
          </cell>
        </row>
        <row r="258">
          <cell r="C258">
            <v>21982122.109999981</v>
          </cell>
        </row>
        <row r="259">
          <cell r="C259">
            <v>25648692.149999972</v>
          </cell>
        </row>
        <row r="260">
          <cell r="C260">
            <v>43586465.93999996</v>
          </cell>
        </row>
        <row r="261">
          <cell r="C261">
            <v>74726362.119999915</v>
          </cell>
        </row>
        <row r="262">
          <cell r="C262">
            <v>82459617.769999921</v>
          </cell>
        </row>
        <row r="263">
          <cell r="C263">
            <v>116505705.81999992</v>
          </cell>
        </row>
        <row r="264">
          <cell r="C264">
            <v>170425666.26999995</v>
          </cell>
        </row>
        <row r="265">
          <cell r="C265">
            <v>313895197.92999989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llocation"/>
      <sheetName val="summary"/>
      <sheetName val="Index"/>
      <sheetName val="29 (2)"/>
      <sheetName val="Input"/>
      <sheetName val="Total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25"/>
      <sheetName val="31"/>
      <sheetName val="93"/>
    </sheetNames>
    <sheetDataSet>
      <sheetData sheetId="0"/>
      <sheetData sheetId="1"/>
      <sheetData sheetId="2"/>
      <sheetData sheetId="3"/>
      <sheetData sheetId="4">
        <row r="96">
          <cell r="C96">
            <v>2261078.3400000003</v>
          </cell>
        </row>
        <row r="97">
          <cell r="C97">
            <v>3192170.1800000006</v>
          </cell>
        </row>
        <row r="98">
          <cell r="C98">
            <v>4151350.29</v>
          </cell>
        </row>
        <row r="99">
          <cell r="C99">
            <v>1803394.61</v>
          </cell>
        </row>
        <row r="100">
          <cell r="C100">
            <v>1457514.48</v>
          </cell>
        </row>
        <row r="101">
          <cell r="C101">
            <v>-1904442.3499999999</v>
          </cell>
        </row>
        <row r="102">
          <cell r="C102">
            <v>10510392.439999999</v>
          </cell>
        </row>
        <row r="103">
          <cell r="C103">
            <v>363022.42</v>
          </cell>
        </row>
        <row r="104">
          <cell r="C104">
            <v>1724605.88</v>
          </cell>
        </row>
        <row r="105">
          <cell r="C105">
            <v>4756933.3899999997</v>
          </cell>
        </row>
        <row r="106">
          <cell r="C106">
            <v>3482346.72</v>
          </cell>
        </row>
        <row r="107">
          <cell r="C107">
            <v>3540372.0799999996</v>
          </cell>
        </row>
        <row r="108">
          <cell r="C108">
            <v>3518997.11</v>
          </cell>
        </row>
        <row r="109">
          <cell r="C109">
            <v>3105648.5700000003</v>
          </cell>
        </row>
        <row r="110">
          <cell r="C110">
            <v>3060251.77</v>
          </cell>
        </row>
        <row r="111">
          <cell r="C111">
            <v>4939536.5599999996</v>
          </cell>
        </row>
        <row r="112">
          <cell r="C112">
            <v>4628635.1100000003</v>
          </cell>
        </row>
        <row r="113">
          <cell r="C113">
            <v>4493351.5399999982</v>
          </cell>
        </row>
        <row r="114">
          <cell r="C114">
            <v>4352057.05</v>
          </cell>
        </row>
        <row r="115">
          <cell r="C115">
            <v>689437.19999999937</v>
          </cell>
        </row>
        <row r="116">
          <cell r="C116">
            <v>612429.18000000017</v>
          </cell>
        </row>
        <row r="117">
          <cell r="C117">
            <v>641032.65000000014</v>
          </cell>
        </row>
        <row r="118">
          <cell r="C118">
            <v>697090.68999999983</v>
          </cell>
        </row>
        <row r="119">
          <cell r="C119">
            <v>757920.06</v>
          </cell>
        </row>
        <row r="120">
          <cell r="C120">
            <v>868499.86000000034</v>
          </cell>
        </row>
        <row r="121">
          <cell r="C121">
            <v>931089.25999999954</v>
          </cell>
        </row>
        <row r="122">
          <cell r="C122">
            <v>921853.47</v>
          </cell>
        </row>
        <row r="123">
          <cell r="C123">
            <v>1103412.57</v>
          </cell>
        </row>
        <row r="124">
          <cell r="C124">
            <v>1082971.6399999992</v>
          </cell>
        </row>
        <row r="125">
          <cell r="C125">
            <v>1044048.38</v>
          </cell>
        </row>
        <row r="126">
          <cell r="C126">
            <v>847181.79</v>
          </cell>
        </row>
        <row r="127">
          <cell r="C127">
            <v>969665.98</v>
          </cell>
        </row>
        <row r="128">
          <cell r="C128">
            <v>476552.0700000003</v>
          </cell>
        </row>
        <row r="129">
          <cell r="C129">
            <v>1692577.5499999996</v>
          </cell>
        </row>
        <row r="130">
          <cell r="C130">
            <v>2185910.6300000004</v>
          </cell>
        </row>
        <row r="131">
          <cell r="C131">
            <v>2171722.59</v>
          </cell>
        </row>
        <row r="132">
          <cell r="C132">
            <v>2154920.9100000006</v>
          </cell>
        </row>
        <row r="133">
          <cell r="C133">
            <v>3786647.28</v>
          </cell>
        </row>
        <row r="134">
          <cell r="C134">
            <v>3322359.8200000008</v>
          </cell>
        </row>
        <row r="135">
          <cell r="C135">
            <v>11602662.370000001</v>
          </cell>
        </row>
        <row r="139">
          <cell r="C139">
            <v>2783126796.3200002</v>
          </cell>
        </row>
        <row r="140">
          <cell r="C140">
            <v>2954048006.29</v>
          </cell>
        </row>
        <row r="141">
          <cell r="C141">
            <v>2190368710.52</v>
          </cell>
        </row>
        <row r="142">
          <cell r="C142">
            <v>2237754668.46</v>
          </cell>
        </row>
        <row r="143">
          <cell r="C143">
            <v>1782078783.3699999</v>
          </cell>
        </row>
        <row r="144">
          <cell r="C144">
            <v>1935431923.8</v>
          </cell>
        </row>
        <row r="145">
          <cell r="C145">
            <v>3273191215.6300001</v>
          </cell>
        </row>
        <row r="146">
          <cell r="C146">
            <v>3161473937.6900001</v>
          </cell>
        </row>
        <row r="147">
          <cell r="C147">
            <v>3024988815.7600002</v>
          </cell>
        </row>
        <row r="148">
          <cell r="C148">
            <v>3049422157.25</v>
          </cell>
        </row>
        <row r="149">
          <cell r="C149">
            <v>3248631694.8299999</v>
          </cell>
        </row>
        <row r="150">
          <cell r="C150">
            <v>3264268943.9699998</v>
          </cell>
        </row>
        <row r="151">
          <cell r="C151">
            <v>3044186065.6500001</v>
          </cell>
        </row>
        <row r="152">
          <cell r="C152">
            <v>3146952954.0799999</v>
          </cell>
        </row>
        <row r="153">
          <cell r="C153">
            <v>5625297947.71</v>
          </cell>
        </row>
        <row r="154">
          <cell r="C154">
            <v>5566416417.4200001</v>
          </cell>
        </row>
        <row r="155">
          <cell r="C155">
            <v>5312285408.46</v>
          </cell>
        </row>
        <row r="156">
          <cell r="C156">
            <v>5169782397.21</v>
          </cell>
        </row>
        <row r="157">
          <cell r="C157">
            <v>569319703.13999999</v>
          </cell>
        </row>
        <row r="158">
          <cell r="C158">
            <v>564454031.13999999</v>
          </cell>
        </row>
        <row r="159">
          <cell r="C159">
            <v>554217226.49000001</v>
          </cell>
        </row>
        <row r="160">
          <cell r="C160">
            <v>625765915.25</v>
          </cell>
        </row>
        <row r="161">
          <cell r="C161">
            <v>686395684.79999995</v>
          </cell>
        </row>
        <row r="162">
          <cell r="C162">
            <v>708675318.49000001</v>
          </cell>
        </row>
        <row r="163">
          <cell r="C163">
            <v>711272833.02999997</v>
          </cell>
        </row>
        <row r="164">
          <cell r="C164">
            <v>603358456.24000001</v>
          </cell>
        </row>
        <row r="165">
          <cell r="C165">
            <v>757104625.80999994</v>
          </cell>
        </row>
        <row r="166">
          <cell r="C166">
            <v>743071120.70000005</v>
          </cell>
        </row>
        <row r="167">
          <cell r="C167">
            <v>718869534.17999995</v>
          </cell>
        </row>
        <row r="168">
          <cell r="C168">
            <v>526800801.49000001</v>
          </cell>
        </row>
        <row r="169">
          <cell r="C169">
            <v>573851998.19000006</v>
          </cell>
        </row>
        <row r="170">
          <cell r="C170">
            <v>572931270.84000003</v>
          </cell>
        </row>
        <row r="171">
          <cell r="C171">
            <v>623408841.70000005</v>
          </cell>
        </row>
        <row r="172">
          <cell r="C172">
            <v>811421022.38</v>
          </cell>
        </row>
        <row r="173">
          <cell r="C173">
            <v>1034047320.98</v>
          </cell>
        </row>
        <row r="174">
          <cell r="C174">
            <v>1242588494.8199999</v>
          </cell>
        </row>
        <row r="175">
          <cell r="C175">
            <v>1315669851.3299999</v>
          </cell>
        </row>
        <row r="176">
          <cell r="C176">
            <v>2076122372.3299999</v>
          </cell>
        </row>
        <row r="177">
          <cell r="C177">
            <v>2056546431.8800001</v>
          </cell>
        </row>
        <row r="178">
          <cell r="C178">
            <v>2171967235.8499999</v>
          </cell>
        </row>
        <row r="182">
          <cell r="C182">
            <v>24</v>
          </cell>
        </row>
        <row r="183">
          <cell r="C183">
            <v>23</v>
          </cell>
        </row>
        <row r="184">
          <cell r="C184">
            <v>22</v>
          </cell>
        </row>
        <row r="185">
          <cell r="C185">
            <v>17</v>
          </cell>
        </row>
        <row r="186">
          <cell r="C186">
            <v>15</v>
          </cell>
        </row>
        <row r="187">
          <cell r="C187">
            <v>16</v>
          </cell>
        </row>
        <row r="188">
          <cell r="C188">
            <v>17</v>
          </cell>
        </row>
        <row r="189">
          <cell r="C189">
            <v>16</v>
          </cell>
        </row>
        <row r="190">
          <cell r="C190">
            <v>13</v>
          </cell>
        </row>
        <row r="191">
          <cell r="C191">
            <v>16</v>
          </cell>
        </row>
        <row r="192">
          <cell r="C192">
            <v>22</v>
          </cell>
        </row>
        <row r="193">
          <cell r="C193">
            <v>33</v>
          </cell>
        </row>
        <row r="194">
          <cell r="C194">
            <v>50</v>
          </cell>
        </row>
        <row r="195">
          <cell r="C195">
            <v>59</v>
          </cell>
        </row>
        <row r="196">
          <cell r="C196">
            <v>71</v>
          </cell>
        </row>
        <row r="197">
          <cell r="C197">
            <v>75</v>
          </cell>
        </row>
        <row r="198">
          <cell r="C198">
            <v>72</v>
          </cell>
        </row>
        <row r="199">
          <cell r="C199">
            <v>72</v>
          </cell>
        </row>
        <row r="200">
          <cell r="C200">
            <v>69</v>
          </cell>
        </row>
        <row r="201">
          <cell r="C201">
            <v>65</v>
          </cell>
        </row>
        <row r="202">
          <cell r="C202">
            <v>61</v>
          </cell>
        </row>
        <row r="203">
          <cell r="C203">
            <v>62</v>
          </cell>
        </row>
        <row r="204">
          <cell r="C204">
            <v>59</v>
          </cell>
        </row>
        <row r="205">
          <cell r="C205">
            <v>53</v>
          </cell>
        </row>
        <row r="206">
          <cell r="C206">
            <v>47</v>
          </cell>
        </row>
        <row r="207">
          <cell r="C207">
            <v>41</v>
          </cell>
        </row>
        <row r="208">
          <cell r="C208">
            <v>33</v>
          </cell>
        </row>
        <row r="209">
          <cell r="C209">
            <v>24</v>
          </cell>
        </row>
        <row r="210">
          <cell r="C210">
            <v>19</v>
          </cell>
        </row>
        <row r="211">
          <cell r="C211">
            <v>11</v>
          </cell>
        </row>
        <row r="212">
          <cell r="C212">
            <v>9</v>
          </cell>
        </row>
        <row r="213">
          <cell r="C213">
            <v>8</v>
          </cell>
        </row>
        <row r="214">
          <cell r="C214">
            <v>7</v>
          </cell>
        </row>
        <row r="215">
          <cell r="C215">
            <v>4</v>
          </cell>
        </row>
        <row r="216">
          <cell r="C216">
            <v>12</v>
          </cell>
        </row>
        <row r="217">
          <cell r="C217">
            <v>18</v>
          </cell>
        </row>
        <row r="218">
          <cell r="C218">
            <v>27</v>
          </cell>
        </row>
        <row r="219">
          <cell r="C219">
            <v>40</v>
          </cell>
        </row>
        <row r="220">
          <cell r="C220">
            <v>70</v>
          </cell>
        </row>
        <row r="221">
          <cell r="C221">
            <v>87</v>
          </cell>
        </row>
        <row r="226">
          <cell r="C226">
            <v>0</v>
          </cell>
        </row>
        <row r="227">
          <cell r="C227">
            <v>0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C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0</v>
          </cell>
        </row>
        <row r="237">
          <cell r="C237">
            <v>0</v>
          </cell>
        </row>
        <row r="238">
          <cell r="C238">
            <v>0</v>
          </cell>
        </row>
        <row r="239">
          <cell r="C239">
            <v>0</v>
          </cell>
        </row>
        <row r="240">
          <cell r="C240">
            <v>0</v>
          </cell>
        </row>
        <row r="241">
          <cell r="C241">
            <v>0</v>
          </cell>
        </row>
        <row r="242">
          <cell r="C242">
            <v>0</v>
          </cell>
        </row>
        <row r="243">
          <cell r="C243">
            <v>0</v>
          </cell>
        </row>
        <row r="244">
          <cell r="C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</row>
        <row r="258">
          <cell r="C258">
            <v>0</v>
          </cell>
        </row>
        <row r="259">
          <cell r="C259">
            <v>0</v>
          </cell>
        </row>
        <row r="260">
          <cell r="C260">
            <v>3918.04</v>
          </cell>
        </row>
        <row r="261">
          <cell r="C261">
            <v>4000</v>
          </cell>
        </row>
        <row r="262">
          <cell r="C262">
            <v>14400000</v>
          </cell>
        </row>
        <row r="263">
          <cell r="C263">
            <v>58083.6</v>
          </cell>
        </row>
        <row r="264">
          <cell r="C264">
            <v>198000</v>
          </cell>
        </row>
        <row r="265">
          <cell r="C265">
            <v>175616.4599999999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llocation"/>
      <sheetName val="summaryII"/>
      <sheetName val="Index"/>
      <sheetName val="29 (2)"/>
      <sheetName val="Input"/>
      <sheetName val="Total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25"/>
      <sheetName val="31"/>
      <sheetName val="93"/>
    </sheetNames>
    <sheetDataSet>
      <sheetData sheetId="0"/>
      <sheetData sheetId="1"/>
      <sheetData sheetId="2">
        <row r="2">
          <cell r="B2" t="str">
            <v>Total</v>
          </cell>
        </row>
      </sheetData>
      <sheetData sheetId="3"/>
      <sheetData sheetId="4">
        <row r="1">
          <cell r="C1" t="str">
            <v>2015 Q4</v>
          </cell>
        </row>
        <row r="96">
          <cell r="C96">
            <v>0</v>
          </cell>
        </row>
        <row r="97">
          <cell r="C97">
            <v>0</v>
          </cell>
        </row>
        <row r="98">
          <cell r="C98">
            <v>0</v>
          </cell>
        </row>
        <row r="99">
          <cell r="C99">
            <v>0</v>
          </cell>
        </row>
        <row r="100">
          <cell r="C100">
            <v>0</v>
          </cell>
        </row>
        <row r="101">
          <cell r="C101">
            <v>0</v>
          </cell>
        </row>
        <row r="102">
          <cell r="C102">
            <v>2150.54</v>
          </cell>
        </row>
        <row r="103">
          <cell r="C103">
            <v>197849.62</v>
          </cell>
        </row>
        <row r="104">
          <cell r="C104">
            <v>741555.62</v>
          </cell>
        </row>
        <row r="105">
          <cell r="C105">
            <v>741555.62</v>
          </cell>
        </row>
        <row r="106">
          <cell r="C106">
            <v>766808.52</v>
          </cell>
        </row>
        <row r="107">
          <cell r="C107">
            <v>915086.71</v>
          </cell>
        </row>
        <row r="108">
          <cell r="C108">
            <v>246575.35</v>
          </cell>
        </row>
        <row r="109">
          <cell r="C109">
            <v>3049183.31</v>
          </cell>
        </row>
        <row r="110">
          <cell r="C110">
            <v>3394787.07</v>
          </cell>
        </row>
        <row r="111">
          <cell r="C111">
            <v>6945520.3600000003</v>
          </cell>
        </row>
        <row r="112">
          <cell r="C112">
            <v>2649689.2000000002</v>
          </cell>
        </row>
        <row r="113">
          <cell r="C113">
            <v>3446115.13</v>
          </cell>
        </row>
        <row r="114">
          <cell r="C114">
            <v>3222673.76</v>
          </cell>
        </row>
        <row r="115">
          <cell r="C115">
            <v>3833043.21</v>
          </cell>
        </row>
        <row r="116">
          <cell r="C116">
            <v>5728208.3099999996</v>
          </cell>
        </row>
        <row r="117">
          <cell r="C117">
            <v>2084743.25</v>
          </cell>
        </row>
        <row r="118">
          <cell r="C118">
            <v>3391170.84</v>
          </cell>
        </row>
        <row r="119">
          <cell r="C119">
            <v>7367799.8899999997</v>
          </cell>
        </row>
        <row r="120">
          <cell r="C120">
            <v>5982508.2599999998</v>
          </cell>
        </row>
        <row r="121">
          <cell r="C121">
            <v>4975556.41</v>
          </cell>
        </row>
        <row r="122">
          <cell r="C122">
            <v>4805445.2300000004</v>
          </cell>
        </row>
        <row r="123">
          <cell r="C123">
            <v>5141262.13</v>
          </cell>
        </row>
        <row r="124">
          <cell r="C124">
            <v>6542369.2599999998</v>
          </cell>
        </row>
        <row r="125">
          <cell r="C125">
            <v>8922721.0899999999</v>
          </cell>
        </row>
        <row r="126">
          <cell r="C126">
            <v>8705116.0999999996</v>
          </cell>
        </row>
        <row r="127">
          <cell r="C127">
            <v>9121366.9000000004</v>
          </cell>
        </row>
        <row r="128">
          <cell r="C128">
            <v>12687747.060000001</v>
          </cell>
        </row>
        <row r="129">
          <cell r="C129">
            <v>20078179.07</v>
          </cell>
        </row>
        <row r="130">
          <cell r="C130">
            <v>23467140.829999998</v>
          </cell>
        </row>
        <row r="131">
          <cell r="C131">
            <v>23185702.649999999</v>
          </cell>
        </row>
        <row r="132">
          <cell r="C132">
            <v>27394631.48</v>
          </cell>
        </row>
        <row r="133">
          <cell r="C133">
            <v>38430421.380000003</v>
          </cell>
        </row>
        <row r="134">
          <cell r="C134">
            <v>38674614.530000001</v>
          </cell>
        </row>
        <row r="135">
          <cell r="C135">
            <v>43420519.219999999</v>
          </cell>
        </row>
        <row r="139">
          <cell r="C139">
            <v>0</v>
          </cell>
        </row>
        <row r="140">
          <cell r="C140">
            <v>0</v>
          </cell>
        </row>
        <row r="141">
          <cell r="C141">
            <v>0</v>
          </cell>
        </row>
        <row r="142">
          <cell r="C142">
            <v>0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C145">
            <v>657534.25</v>
          </cell>
        </row>
        <row r="146">
          <cell r="C146">
            <v>60493150.68</v>
          </cell>
        </row>
        <row r="147">
          <cell r="C147">
            <v>1473452054.79</v>
          </cell>
        </row>
        <row r="148">
          <cell r="C148">
            <v>1473452054.79</v>
          </cell>
        </row>
        <row r="149">
          <cell r="C149">
            <v>1500082191.78</v>
          </cell>
        </row>
        <row r="150">
          <cell r="C150">
            <v>1599260280.5</v>
          </cell>
        </row>
        <row r="151">
          <cell r="C151">
            <v>554783609.90999997</v>
          </cell>
        </row>
        <row r="152">
          <cell r="C152">
            <v>3260847469.5</v>
          </cell>
        </row>
        <row r="153">
          <cell r="C153">
            <v>5210770725.1599998</v>
          </cell>
        </row>
        <row r="154">
          <cell r="C154">
            <v>36080401154.370003</v>
          </cell>
        </row>
        <row r="155">
          <cell r="C155">
            <v>3680625680.8000002</v>
          </cell>
        </row>
        <row r="156">
          <cell r="C156">
            <v>4412127252.4499998</v>
          </cell>
        </row>
        <row r="157">
          <cell r="C157">
            <v>3606731777.7399998</v>
          </cell>
        </row>
        <row r="158">
          <cell r="C158">
            <v>4221724349.4299998</v>
          </cell>
        </row>
        <row r="159">
          <cell r="C159">
            <v>5944927505.0799999</v>
          </cell>
        </row>
        <row r="160">
          <cell r="C160">
            <v>3796242882.0599999</v>
          </cell>
        </row>
        <row r="161">
          <cell r="C161">
            <v>6387771508.9200001</v>
          </cell>
        </row>
        <row r="162">
          <cell r="C162">
            <v>9362855134.5699997</v>
          </cell>
        </row>
        <row r="163">
          <cell r="C163">
            <v>9512423820.0900002</v>
          </cell>
        </row>
        <row r="164">
          <cell r="C164">
            <v>7549540010.7600002</v>
          </cell>
        </row>
        <row r="165">
          <cell r="C165">
            <v>6941520173.25</v>
          </cell>
        </row>
        <row r="166">
          <cell r="C166">
            <v>7037262597.3999996</v>
          </cell>
        </row>
        <row r="167">
          <cell r="C167">
            <v>9876856357.75</v>
          </cell>
        </row>
        <row r="168">
          <cell r="C168">
            <v>35002499484.459999</v>
          </cell>
        </row>
        <row r="169">
          <cell r="C169">
            <v>27701925603.02</v>
          </cell>
        </row>
        <row r="170">
          <cell r="C170">
            <v>27881878514.93</v>
          </cell>
        </row>
        <row r="171">
          <cell r="C171">
            <v>46480040621.620003</v>
          </cell>
        </row>
        <row r="172">
          <cell r="C172">
            <v>89653709664.949997</v>
          </cell>
        </row>
        <row r="173">
          <cell r="C173">
            <v>117508876488.46001</v>
          </cell>
        </row>
        <row r="174">
          <cell r="C174">
            <v>104852940760.02</v>
          </cell>
        </row>
        <row r="175">
          <cell r="C175">
            <v>115426328775.47</v>
          </cell>
        </row>
        <row r="176">
          <cell r="C176">
            <v>161064611090.88</v>
          </cell>
        </row>
        <row r="177">
          <cell r="C177">
            <v>179308999914.85999</v>
          </cell>
        </row>
        <row r="178">
          <cell r="C178">
            <v>183828454687.95001</v>
          </cell>
        </row>
        <row r="182">
          <cell r="C182"/>
        </row>
        <row r="183">
          <cell r="C183"/>
        </row>
        <row r="184">
          <cell r="C184"/>
        </row>
        <row r="185">
          <cell r="C185"/>
        </row>
        <row r="186">
          <cell r="C186"/>
        </row>
        <row r="187">
          <cell r="C187"/>
        </row>
        <row r="188">
          <cell r="C188"/>
        </row>
        <row r="189">
          <cell r="C189"/>
        </row>
        <row r="190">
          <cell r="C190"/>
        </row>
        <row r="191">
          <cell r="C191"/>
        </row>
        <row r="192">
          <cell r="C192"/>
        </row>
        <row r="193">
          <cell r="C193"/>
        </row>
        <row r="194">
          <cell r="C194"/>
        </row>
        <row r="195">
          <cell r="C195"/>
        </row>
        <row r="196">
          <cell r="C196"/>
        </row>
        <row r="197">
          <cell r="C197"/>
        </row>
        <row r="198">
          <cell r="C198"/>
        </row>
        <row r="199">
          <cell r="C199"/>
        </row>
        <row r="200">
          <cell r="C200"/>
        </row>
        <row r="201">
          <cell r="C201"/>
        </row>
        <row r="202">
          <cell r="C202"/>
        </row>
        <row r="203">
          <cell r="C203"/>
        </row>
        <row r="204">
          <cell r="C204"/>
        </row>
        <row r="205">
          <cell r="C205"/>
        </row>
        <row r="206">
          <cell r="C206"/>
        </row>
        <row r="207">
          <cell r="C207"/>
        </row>
        <row r="208">
          <cell r="C208"/>
        </row>
        <row r="209">
          <cell r="C209"/>
        </row>
        <row r="210">
          <cell r="C210"/>
        </row>
        <row r="211">
          <cell r="C211"/>
        </row>
        <row r="212">
          <cell r="C212"/>
        </row>
        <row r="213">
          <cell r="C213"/>
        </row>
        <row r="214">
          <cell r="C214"/>
        </row>
        <row r="215">
          <cell r="C215"/>
        </row>
        <row r="216">
          <cell r="C216"/>
        </row>
        <row r="217">
          <cell r="C217"/>
        </row>
        <row r="218">
          <cell r="C218"/>
        </row>
        <row r="219">
          <cell r="C219"/>
        </row>
        <row r="220">
          <cell r="C220"/>
        </row>
        <row r="221">
          <cell r="C221"/>
        </row>
        <row r="226">
          <cell r="C226">
            <v>0</v>
          </cell>
        </row>
        <row r="227">
          <cell r="C227">
            <v>0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C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0</v>
          </cell>
        </row>
        <row r="237">
          <cell r="C237">
            <v>0</v>
          </cell>
        </row>
        <row r="238">
          <cell r="C238">
            <v>0</v>
          </cell>
        </row>
        <row r="239">
          <cell r="C239">
            <v>0</v>
          </cell>
        </row>
        <row r="240">
          <cell r="C240">
            <v>0</v>
          </cell>
        </row>
        <row r="241">
          <cell r="C241">
            <v>0</v>
          </cell>
        </row>
        <row r="242">
          <cell r="C242">
            <v>0</v>
          </cell>
        </row>
        <row r="243">
          <cell r="C243">
            <v>0</v>
          </cell>
        </row>
        <row r="244">
          <cell r="C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</row>
        <row r="258">
          <cell r="C258">
            <v>0</v>
          </cell>
        </row>
        <row r="259">
          <cell r="C259">
            <v>0</v>
          </cell>
        </row>
        <row r="260">
          <cell r="C260">
            <v>0</v>
          </cell>
        </row>
        <row r="261">
          <cell r="C261">
            <v>0</v>
          </cell>
        </row>
        <row r="262">
          <cell r="C262">
            <v>10728</v>
          </cell>
        </row>
        <row r="263">
          <cell r="C263">
            <v>135797.85999999999</v>
          </cell>
        </row>
        <row r="264">
          <cell r="C264">
            <v>183894.15999999997</v>
          </cell>
        </row>
        <row r="265">
          <cell r="C265">
            <v>137409.55999999985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68"/>
  <sheetViews>
    <sheetView tabSelected="1" workbookViewId="0">
      <pane xSplit="1" ySplit="2" topLeftCell="B160" activePane="bottomRight" state="frozen"/>
      <selection pane="topRight" activeCell="B1" sqref="B1"/>
      <selection pane="bottomLeft" activeCell="A3" sqref="A3"/>
      <selection pane="bottomRight" activeCell="A170" sqref="A170"/>
    </sheetView>
  </sheetViews>
  <sheetFormatPr defaultRowHeight="15"/>
  <cols>
    <col min="1" max="1" width="9" style="1"/>
    <col min="2" max="2" width="12.75" style="1" customWidth="1"/>
    <col min="3" max="11" width="9" style="1"/>
    <col min="12" max="12" width="11.25" style="1" bestFit="1" customWidth="1"/>
    <col min="13" max="14" width="9" style="1"/>
    <col min="15" max="15" width="9.375" style="1" bestFit="1" customWidth="1"/>
    <col min="16" max="16384" width="9" style="1"/>
  </cols>
  <sheetData>
    <row r="2" spans="1:16"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</row>
    <row r="3" spans="1:16">
      <c r="A3" s="1" t="s">
        <v>0</v>
      </c>
      <c r="B3" s="2">
        <f>[1]Input!$C96</f>
        <v>68865819.350000009</v>
      </c>
      <c r="C3" s="2">
        <f>[2]Input!$C96</f>
        <v>8692928.120000001</v>
      </c>
      <c r="D3" s="2">
        <f>[3]Input!$C96</f>
        <v>3476996.51</v>
      </c>
      <c r="E3" s="2">
        <f>[4]Input!$C96</f>
        <v>26472981.609999999</v>
      </c>
      <c r="F3" s="2">
        <f>[5]Input!$C96</f>
        <v>1126578.3900000001</v>
      </c>
      <c r="G3" s="2">
        <f>[6]Input!$C96</f>
        <v>22544251.139999997</v>
      </c>
      <c r="H3" s="2">
        <f>[7]Input!$C96</f>
        <v>2411740.9800000004</v>
      </c>
      <c r="I3" s="2">
        <f>[8]Input!$C96</f>
        <v>180671.99</v>
      </c>
      <c r="J3" s="2">
        <f>[13]Input!$C96</f>
        <v>0</v>
      </c>
      <c r="K3" s="2">
        <f>[9]Input!$C96</f>
        <v>33068675.530000001</v>
      </c>
      <c r="L3" s="2">
        <f>M3+P3</f>
        <v>339181797.55000001</v>
      </c>
      <c r="M3" s="2">
        <f>[10]Input!$C96</f>
        <v>0</v>
      </c>
      <c r="N3" s="2">
        <f>[12]Input!$C96</f>
        <v>2261078.3400000003</v>
      </c>
      <c r="O3" s="2">
        <f>H3+I3</f>
        <v>2592412.9700000007</v>
      </c>
      <c r="P3" s="2">
        <f>[11]Input!$C96</f>
        <v>339181797.55000001</v>
      </c>
    </row>
    <row r="4" spans="1:16">
      <c r="A4" s="1" t="s">
        <v>1</v>
      </c>
      <c r="B4" s="2">
        <f>[1]Input!$C97</f>
        <v>73462752.699999988</v>
      </c>
      <c r="C4" s="2">
        <f>[2]Input!$C97</f>
        <v>8444067.0699999984</v>
      </c>
      <c r="D4" s="2">
        <f>[3]Input!$C97</f>
        <v>2720256.4300000006</v>
      </c>
      <c r="E4" s="2">
        <f>[4]Input!$C97</f>
        <v>28053104.359999999</v>
      </c>
      <c r="F4" s="2">
        <f>[5]Input!$C97</f>
        <v>1013518.1299999999</v>
      </c>
      <c r="G4" s="2">
        <f>[6]Input!$C97</f>
        <v>16344389.9</v>
      </c>
      <c r="H4" s="2">
        <f>[7]Input!$C97</f>
        <v>4215824.3800000008</v>
      </c>
      <c r="I4" s="2">
        <f>[8]Input!$C97</f>
        <v>269678.71000000002</v>
      </c>
      <c r="J4" s="2">
        <f>[13]Input!$C97</f>
        <v>0</v>
      </c>
      <c r="K4" s="2">
        <f>[9]Input!$C97</f>
        <v>38906502.109999999</v>
      </c>
      <c r="L4" s="2">
        <f t="shared" ref="L4:L42" si="0">M4+P4</f>
        <v>319471598.56999999</v>
      </c>
      <c r="M4" s="2">
        <f>[10]Input!$C97</f>
        <v>0</v>
      </c>
      <c r="N4" s="2">
        <f>[12]Input!$C97</f>
        <v>3192170.1800000006</v>
      </c>
      <c r="O4" s="2">
        <f t="shared" ref="O4:O42" si="1">H4+I4</f>
        <v>4485503.0900000008</v>
      </c>
      <c r="P4" s="2">
        <f>[11]Input!$C97</f>
        <v>319471598.56999999</v>
      </c>
    </row>
    <row r="5" spans="1:16">
      <c r="A5" s="1" t="s">
        <v>2</v>
      </c>
      <c r="B5" s="2">
        <f>[1]Input!$C98</f>
        <v>66483215.249999993</v>
      </c>
      <c r="C5" s="2">
        <f>[2]Input!$C98</f>
        <v>7839588.0599999996</v>
      </c>
      <c r="D5" s="2">
        <f>[3]Input!$C98</f>
        <v>2956075.1599999997</v>
      </c>
      <c r="E5" s="2">
        <f>[4]Input!$C98</f>
        <v>29611561.550000001</v>
      </c>
      <c r="F5" s="2">
        <f>[5]Input!$C98</f>
        <v>1142896.82</v>
      </c>
      <c r="G5" s="2">
        <f>[6]Input!$C98</f>
        <v>18762734.619999997</v>
      </c>
      <c r="H5" s="2">
        <f>[7]Input!$C98</f>
        <v>5363975.919999999</v>
      </c>
      <c r="I5" s="2">
        <f>[8]Input!$C98</f>
        <v>187666.28</v>
      </c>
      <c r="J5" s="2">
        <f>[13]Input!$C98</f>
        <v>0</v>
      </c>
      <c r="K5" s="2">
        <f>[9]Input!$C98</f>
        <v>42015981.640000001</v>
      </c>
      <c r="L5" s="2">
        <f t="shared" si="0"/>
        <v>312496197.31</v>
      </c>
      <c r="M5" s="2">
        <f>[10]Input!$C98</f>
        <v>14639010.949999996</v>
      </c>
      <c r="N5" s="2">
        <f>[12]Input!$C98</f>
        <v>4151350.29</v>
      </c>
      <c r="O5" s="2">
        <f t="shared" si="1"/>
        <v>5551642.1999999993</v>
      </c>
      <c r="P5" s="2">
        <f>[11]Input!$C98</f>
        <v>297857186.36000001</v>
      </c>
    </row>
    <row r="6" spans="1:16">
      <c r="A6" s="1" t="s">
        <v>3</v>
      </c>
      <c r="B6" s="2">
        <f>[1]Input!$C99</f>
        <v>49744342.509999998</v>
      </c>
      <c r="C6" s="2">
        <f>[2]Input!$C99</f>
        <v>7583019.9900000002</v>
      </c>
      <c r="D6" s="2">
        <f>[3]Input!$C99</f>
        <v>3375520.05</v>
      </c>
      <c r="E6" s="2">
        <f>[4]Input!$C99</f>
        <v>32894762.059999999</v>
      </c>
      <c r="F6" s="2">
        <f>[5]Input!$C99</f>
        <v>1602314.77</v>
      </c>
      <c r="G6" s="2">
        <f>[6]Input!$C99</f>
        <v>13270030.370000001</v>
      </c>
      <c r="H6" s="2">
        <f>[7]Input!$C99</f>
        <v>1565222.64</v>
      </c>
      <c r="I6" s="2">
        <f>[8]Input!$C99</f>
        <v>230221.28</v>
      </c>
      <c r="J6" s="2">
        <f>[13]Input!$C99</f>
        <v>0</v>
      </c>
      <c r="K6" s="2">
        <f>[9]Input!$C99</f>
        <v>42002296.530000001</v>
      </c>
      <c r="L6" s="2">
        <f t="shared" si="0"/>
        <v>303011567.68999994</v>
      </c>
      <c r="M6" s="2">
        <f>[10]Input!$C99</f>
        <v>47342693.160000011</v>
      </c>
      <c r="N6" s="2">
        <f>[12]Input!$C99</f>
        <v>1803394.61</v>
      </c>
      <c r="O6" s="2">
        <f t="shared" si="1"/>
        <v>1795443.92</v>
      </c>
      <c r="P6" s="2">
        <f>[11]Input!$C99</f>
        <v>255668874.52999994</v>
      </c>
    </row>
    <row r="7" spans="1:16">
      <c r="A7" s="1" t="s">
        <v>4</v>
      </c>
      <c r="B7" s="2">
        <f>[1]Input!$C100</f>
        <v>99203521.5</v>
      </c>
      <c r="C7" s="2">
        <f>[2]Input!$C100</f>
        <v>7509163.6999999993</v>
      </c>
      <c r="D7" s="2">
        <f>[3]Input!$C100</f>
        <v>3419806.13</v>
      </c>
      <c r="E7" s="2">
        <f>[4]Input!$C100</f>
        <v>24295803.690000001</v>
      </c>
      <c r="F7" s="2">
        <f>[5]Input!$C100</f>
        <v>1100348.1400000001</v>
      </c>
      <c r="G7" s="2">
        <f>[6]Input!$C100</f>
        <v>16530445.879999997</v>
      </c>
      <c r="H7" s="2">
        <f>[7]Input!$C100</f>
        <v>3177954.2899999996</v>
      </c>
      <c r="I7" s="2">
        <f>[8]Input!$C100</f>
        <v>264519.5</v>
      </c>
      <c r="J7" s="2">
        <f>[13]Input!$C100</f>
        <v>0</v>
      </c>
      <c r="K7" s="2">
        <f>[9]Input!$C100</f>
        <v>39125462.369999997</v>
      </c>
      <c r="L7" s="2">
        <f t="shared" si="0"/>
        <v>311412140.07999998</v>
      </c>
      <c r="M7" s="2">
        <f>[10]Input!$C100</f>
        <v>67824440.719999999</v>
      </c>
      <c r="N7" s="2">
        <f>[12]Input!$C100</f>
        <v>1457514.48</v>
      </c>
      <c r="O7" s="2">
        <f t="shared" si="1"/>
        <v>3442473.7899999996</v>
      </c>
      <c r="P7" s="2">
        <f>[11]Input!$C100</f>
        <v>243587699.35999998</v>
      </c>
    </row>
    <row r="8" spans="1:16">
      <c r="A8" s="1" t="s">
        <v>5</v>
      </c>
      <c r="B8" s="2">
        <f>[1]Input!$C101</f>
        <v>7387810.3299999954</v>
      </c>
      <c r="C8" s="2">
        <f>[2]Input!$C101</f>
        <v>3592378.5</v>
      </c>
      <c r="D8" s="2">
        <f>[3]Input!$C101</f>
        <v>5338755.8899999997</v>
      </c>
      <c r="E8" s="2">
        <f>[4]Input!$C101</f>
        <v>41107466.109999999</v>
      </c>
      <c r="F8" s="2">
        <f>[5]Input!$C101</f>
        <v>1755338.67</v>
      </c>
      <c r="G8" s="2">
        <f>[6]Input!$C101</f>
        <v>21779514.520000003</v>
      </c>
      <c r="H8" s="2">
        <f>[7]Input!$C101</f>
        <v>8708959.0900000017</v>
      </c>
      <c r="I8" s="2">
        <f>[8]Input!$C101</f>
        <v>259691.85</v>
      </c>
      <c r="J8" s="2">
        <f>[13]Input!$C101</f>
        <v>0</v>
      </c>
      <c r="K8" s="2">
        <f>[9]Input!$C101</f>
        <v>39810255.799999997</v>
      </c>
      <c r="L8" s="2">
        <f t="shared" si="0"/>
        <v>388419121.60999995</v>
      </c>
      <c r="M8" s="2">
        <f>[10]Input!$C101</f>
        <v>142390311.91999999</v>
      </c>
      <c r="N8" s="2">
        <f>[12]Input!$C101</f>
        <v>-1904442.3499999999</v>
      </c>
      <c r="O8" s="2">
        <f t="shared" si="1"/>
        <v>8968650.9400000013</v>
      </c>
      <c r="P8" s="2">
        <f>[11]Input!$C101</f>
        <v>246028809.68999997</v>
      </c>
    </row>
    <row r="9" spans="1:16">
      <c r="A9" s="1" t="s">
        <v>6</v>
      </c>
      <c r="B9" s="2">
        <f>[1]Input!$C102</f>
        <v>65461053.649999999</v>
      </c>
      <c r="C9" s="2">
        <f>[2]Input!$C102</f>
        <v>7793868.0899999989</v>
      </c>
      <c r="D9" s="2">
        <f>[3]Input!$C102</f>
        <v>4931633.95</v>
      </c>
      <c r="E9" s="2">
        <f>[4]Input!$C102</f>
        <v>31537808.960000001</v>
      </c>
      <c r="F9" s="2">
        <f>[5]Input!$C102</f>
        <v>1488661.92</v>
      </c>
      <c r="G9" s="2">
        <f>[6]Input!$C102</f>
        <v>13728580.970000003</v>
      </c>
      <c r="H9" s="2">
        <f>[7]Input!$C102</f>
        <v>126291556.47</v>
      </c>
      <c r="I9" s="2">
        <f>[8]Input!$C102</f>
        <v>2369000.4700000002</v>
      </c>
      <c r="J9" s="2">
        <f>[13]Input!$C102</f>
        <v>2150.54</v>
      </c>
      <c r="K9" s="2">
        <f>[9]Input!$C102</f>
        <v>40269128.039999999</v>
      </c>
      <c r="L9" s="2">
        <f t="shared" si="0"/>
        <v>339766869.70000005</v>
      </c>
      <c r="M9" s="2">
        <f>[10]Input!$C102</f>
        <v>144695027.84</v>
      </c>
      <c r="N9" s="2">
        <f>[12]Input!$C102</f>
        <v>10510392.439999999</v>
      </c>
      <c r="O9" s="2">
        <f t="shared" si="1"/>
        <v>128660556.94</v>
      </c>
      <c r="P9" s="2">
        <f>[11]Input!$C102</f>
        <v>195071841.86000004</v>
      </c>
    </row>
    <row r="10" spans="1:16">
      <c r="A10" s="1" t="s">
        <v>7</v>
      </c>
      <c r="B10" s="2">
        <f>[1]Input!$C103</f>
        <v>48504175.280000009</v>
      </c>
      <c r="C10" s="2">
        <f>[2]Input!$C103</f>
        <v>22485509.48</v>
      </c>
      <c r="D10" s="2">
        <f>[3]Input!$C103</f>
        <v>8085223.75</v>
      </c>
      <c r="E10" s="2">
        <f>[4]Input!$C103</f>
        <v>29110791.77</v>
      </c>
      <c r="F10" s="2">
        <f>[5]Input!$C103</f>
        <v>-294086.13000000012</v>
      </c>
      <c r="G10" s="2">
        <f>[6]Input!$C103</f>
        <v>14060615.080000002</v>
      </c>
      <c r="H10" s="2">
        <f>[7]Input!$C103</f>
        <v>88292396.709999979</v>
      </c>
      <c r="I10" s="2">
        <f>[8]Input!$C103</f>
        <v>25969390.530000001</v>
      </c>
      <c r="J10" s="2">
        <f>[13]Input!$C103</f>
        <v>197849.62</v>
      </c>
      <c r="K10" s="2">
        <f>[9]Input!$C103</f>
        <v>38306931.149999999</v>
      </c>
      <c r="L10" s="2">
        <f t="shared" si="0"/>
        <v>348889929.50999999</v>
      </c>
      <c r="M10" s="2">
        <f>[10]Input!$C103</f>
        <v>143784093.20000002</v>
      </c>
      <c r="N10" s="2">
        <f>[12]Input!$C103</f>
        <v>363022.42</v>
      </c>
      <c r="O10" s="2">
        <f t="shared" si="1"/>
        <v>114261787.23999998</v>
      </c>
      <c r="P10" s="2">
        <f>[11]Input!$C103</f>
        <v>205105836.30999997</v>
      </c>
    </row>
    <row r="11" spans="1:16">
      <c r="A11" s="1" t="s">
        <v>8</v>
      </c>
      <c r="B11" s="2">
        <f>[1]Input!$C104</f>
        <v>56414265.810000002</v>
      </c>
      <c r="C11" s="2">
        <f>[2]Input!$C104</f>
        <v>10213829.68</v>
      </c>
      <c r="D11" s="2">
        <f>[3]Input!$C104</f>
        <v>3861264.3899999997</v>
      </c>
      <c r="E11" s="2">
        <f>[4]Input!$C104</f>
        <v>30860167.839999996</v>
      </c>
      <c r="F11" s="2">
        <f>[5]Input!$C104</f>
        <v>1155259.4100000001</v>
      </c>
      <c r="G11" s="2">
        <f>[6]Input!$C104</f>
        <v>10171927.809999999</v>
      </c>
      <c r="H11" s="2">
        <f>[7]Input!$C104</f>
        <v>2592760.3999999948</v>
      </c>
      <c r="I11" s="2">
        <f>[8]Input!$C104</f>
        <v>29100651.16</v>
      </c>
      <c r="J11" s="2">
        <f>[13]Input!$C104</f>
        <v>741555.62</v>
      </c>
      <c r="K11" s="2">
        <f>[9]Input!$C104</f>
        <v>38212515.920000002</v>
      </c>
      <c r="L11" s="2">
        <f t="shared" si="0"/>
        <v>367896256.5</v>
      </c>
      <c r="M11" s="2">
        <f>[10]Input!$C104</f>
        <v>132645098.71000001</v>
      </c>
      <c r="N11" s="2">
        <f>[12]Input!$C104</f>
        <v>1724605.88</v>
      </c>
      <c r="O11" s="2">
        <f t="shared" si="1"/>
        <v>31693411.559999995</v>
      </c>
      <c r="P11" s="2">
        <f>[11]Input!$C104</f>
        <v>235251157.78999999</v>
      </c>
    </row>
    <row r="12" spans="1:16">
      <c r="A12" s="1" t="s">
        <v>9</v>
      </c>
      <c r="B12" s="2">
        <f>[1]Input!$C105</f>
        <v>57018168.870000005</v>
      </c>
      <c r="C12" s="2">
        <f>[2]Input!$C105</f>
        <v>10236660.84</v>
      </c>
      <c r="D12" s="2">
        <f>[3]Input!$C105</f>
        <v>4088415.7899999996</v>
      </c>
      <c r="E12" s="2">
        <f>[4]Input!$C105</f>
        <v>32289851.949999996</v>
      </c>
      <c r="F12" s="2">
        <f>[5]Input!$C105</f>
        <v>1456842.76</v>
      </c>
      <c r="G12" s="2">
        <f>[6]Input!$C105</f>
        <v>17926761.949999996</v>
      </c>
      <c r="H12" s="2">
        <f>[7]Input!$C105</f>
        <v>90824373.169999987</v>
      </c>
      <c r="I12" s="2">
        <f>[8]Input!$C105</f>
        <v>31029999.149999999</v>
      </c>
      <c r="J12" s="2">
        <f>[13]Input!$C105</f>
        <v>741555.62</v>
      </c>
      <c r="K12" s="2">
        <f>[9]Input!$C105</f>
        <v>39675969.68</v>
      </c>
      <c r="L12" s="2">
        <f t="shared" si="0"/>
        <v>408242565.38999999</v>
      </c>
      <c r="M12" s="2">
        <f>[10]Input!$C105</f>
        <v>163912359.31000003</v>
      </c>
      <c r="N12" s="2">
        <f>[12]Input!$C105</f>
        <v>4756933.3899999997</v>
      </c>
      <c r="O12" s="2">
        <f t="shared" si="1"/>
        <v>121854372.31999999</v>
      </c>
      <c r="P12" s="2">
        <f>[11]Input!$C105</f>
        <v>244330206.07999995</v>
      </c>
    </row>
    <row r="13" spans="1:16">
      <c r="A13" s="1" t="s">
        <v>10</v>
      </c>
      <c r="B13" s="2">
        <f>[1]Input!$C106</f>
        <v>67374668.00999999</v>
      </c>
      <c r="C13" s="2">
        <f>[2]Input!$C106</f>
        <v>9872492.6099999994</v>
      </c>
      <c r="D13" s="2">
        <f>[3]Input!$C106</f>
        <v>4068545.5600000005</v>
      </c>
      <c r="E13" s="2">
        <f>[4]Input!$C106</f>
        <v>32576833.059999999</v>
      </c>
      <c r="F13" s="2">
        <f>[5]Input!$C106</f>
        <v>1637222.7</v>
      </c>
      <c r="G13" s="2">
        <f>[6]Input!$C106</f>
        <v>14726661.179999998</v>
      </c>
      <c r="H13" s="2">
        <f>[7]Input!$C106</f>
        <v>307165475.11000007</v>
      </c>
      <c r="I13" s="2">
        <f>[8]Input!$C106</f>
        <v>31685930.079999998</v>
      </c>
      <c r="J13" s="2">
        <f>[13]Input!$C106</f>
        <v>766808.52</v>
      </c>
      <c r="K13" s="2">
        <f>[9]Input!$C106</f>
        <v>41309140.770000003</v>
      </c>
      <c r="L13" s="2">
        <f t="shared" si="0"/>
        <v>388473782.13</v>
      </c>
      <c r="M13" s="2">
        <f>[10]Input!$C106</f>
        <v>136006208.19</v>
      </c>
      <c r="N13" s="2">
        <f>[12]Input!$C106</f>
        <v>3482346.72</v>
      </c>
      <c r="O13" s="2">
        <f t="shared" si="1"/>
        <v>338851405.19000006</v>
      </c>
      <c r="P13" s="2">
        <f>[11]Input!$C106</f>
        <v>252467573.94000003</v>
      </c>
    </row>
    <row r="14" spans="1:16">
      <c r="A14" s="1" t="s">
        <v>11</v>
      </c>
      <c r="B14" s="2">
        <f>[1]Input!$C107</f>
        <v>65680261.499999993</v>
      </c>
      <c r="C14" s="2">
        <f>[2]Input!$C107</f>
        <v>10413592.02</v>
      </c>
      <c r="D14" s="2">
        <f>[3]Input!$C107</f>
        <v>3847901.9</v>
      </c>
      <c r="E14" s="2">
        <f>[4]Input!$C107</f>
        <v>34413183.399999999</v>
      </c>
      <c r="F14" s="2">
        <f>[5]Input!$C107</f>
        <v>1755043.13</v>
      </c>
      <c r="G14" s="2">
        <f>[6]Input!$C107</f>
        <v>14439401.029999999</v>
      </c>
      <c r="H14" s="2">
        <f>[7]Input!$C107</f>
        <v>140728626.23000002</v>
      </c>
      <c r="I14" s="2">
        <f>[8]Input!$C107</f>
        <v>32633864.530000001</v>
      </c>
      <c r="J14" s="2">
        <f>[13]Input!$C107</f>
        <v>915086.71</v>
      </c>
      <c r="K14" s="2">
        <f>[9]Input!$C107</f>
        <v>44024360.990000002</v>
      </c>
      <c r="L14" s="2">
        <f t="shared" si="0"/>
        <v>416671982.14999998</v>
      </c>
      <c r="M14" s="2">
        <f>[10]Input!$C107</f>
        <v>166163036.01000005</v>
      </c>
      <c r="N14" s="2">
        <f>[12]Input!$C107</f>
        <v>3540372.0799999996</v>
      </c>
      <c r="O14" s="2">
        <f t="shared" si="1"/>
        <v>173362490.76000002</v>
      </c>
      <c r="P14" s="2">
        <f>[11]Input!$C107</f>
        <v>250508946.13999993</v>
      </c>
    </row>
    <row r="15" spans="1:16">
      <c r="A15" s="1" t="s">
        <v>12</v>
      </c>
      <c r="B15" s="2">
        <f>[1]Input!$C108</f>
        <v>61264188.669999994</v>
      </c>
      <c r="C15" s="2">
        <f>[2]Input!$C108</f>
        <v>11500737.209999999</v>
      </c>
      <c r="D15" s="2">
        <f>[3]Input!$C108</f>
        <v>4407831.2799999993</v>
      </c>
      <c r="E15" s="2">
        <f>[4]Input!$C108</f>
        <v>34991669.460000001</v>
      </c>
      <c r="F15" s="2">
        <f>[5]Input!$C108</f>
        <v>1913957.3599999996</v>
      </c>
      <c r="G15" s="2">
        <f>[6]Input!$C108</f>
        <v>13390175.49</v>
      </c>
      <c r="H15" s="2">
        <f>[7]Input!$C108</f>
        <v>28507300.969999991</v>
      </c>
      <c r="I15" s="2">
        <f>[8]Input!$C108</f>
        <v>41012731.210000001</v>
      </c>
      <c r="J15" s="2">
        <f>[13]Input!$C108</f>
        <v>246575.35</v>
      </c>
      <c r="K15" s="2">
        <f>[9]Input!$C108</f>
        <v>39420399.18</v>
      </c>
      <c r="L15" s="2">
        <f t="shared" si="0"/>
        <v>377348497.89999998</v>
      </c>
      <c r="M15" s="2">
        <f>[10]Input!$C108</f>
        <v>117547174.78</v>
      </c>
      <c r="N15" s="2">
        <f>[12]Input!$C108</f>
        <v>3518997.11</v>
      </c>
      <c r="O15" s="2">
        <f t="shared" si="1"/>
        <v>69520032.179999992</v>
      </c>
      <c r="P15" s="2">
        <f>[11]Input!$C108</f>
        <v>259801323.11999997</v>
      </c>
    </row>
    <row r="16" spans="1:16">
      <c r="A16" s="1" t="s">
        <v>13</v>
      </c>
      <c r="B16" s="2">
        <f>[1]Input!$C109</f>
        <v>64094079.809999995</v>
      </c>
      <c r="C16" s="2">
        <f>[2]Input!$C109</f>
        <v>12012409.809999999</v>
      </c>
      <c r="D16" s="2">
        <f>[3]Input!$C109</f>
        <v>6567707.8099999996</v>
      </c>
      <c r="E16" s="2">
        <f>[4]Input!$C109</f>
        <v>38402912.760000005</v>
      </c>
      <c r="F16" s="2">
        <f>[5]Input!$C109</f>
        <v>2060689.0599999996</v>
      </c>
      <c r="G16" s="2">
        <f>[6]Input!$C109</f>
        <v>14867938.250000002</v>
      </c>
      <c r="H16" s="2">
        <f>[7]Input!$C109</f>
        <v>80536094.039999992</v>
      </c>
      <c r="I16" s="2">
        <f>[8]Input!$C109</f>
        <v>42308899.380000003</v>
      </c>
      <c r="J16" s="2">
        <f>[13]Input!$C109</f>
        <v>3049183.31</v>
      </c>
      <c r="K16" s="2">
        <f>[9]Input!$C109</f>
        <v>42140254.939999998</v>
      </c>
      <c r="L16" s="2">
        <f t="shared" si="0"/>
        <v>463948673.82999992</v>
      </c>
      <c r="M16" s="2">
        <f>[10]Input!$C109</f>
        <v>187937210.06999996</v>
      </c>
      <c r="N16" s="2">
        <f>[12]Input!$C109</f>
        <v>3105648.5700000003</v>
      </c>
      <c r="O16" s="2">
        <f t="shared" si="1"/>
        <v>122844993.41999999</v>
      </c>
      <c r="P16" s="2">
        <f>[11]Input!$C109</f>
        <v>276011463.75999999</v>
      </c>
    </row>
    <row r="17" spans="1:16">
      <c r="A17" s="1" t="s">
        <v>14</v>
      </c>
      <c r="B17" s="2">
        <f>[1]Input!$C110</f>
        <v>64250824.31000001</v>
      </c>
      <c r="C17" s="2">
        <f>[2]Input!$C110</f>
        <v>11149792.550000001</v>
      </c>
      <c r="D17" s="2">
        <f>[3]Input!$C110</f>
        <v>7047813.4100000001</v>
      </c>
      <c r="E17" s="2">
        <f>[4]Input!$C110</f>
        <v>37440898.400000006</v>
      </c>
      <c r="F17" s="2">
        <f>[5]Input!$C110</f>
        <v>2099071.36</v>
      </c>
      <c r="G17" s="2">
        <f>[6]Input!$C110</f>
        <v>14144656.9</v>
      </c>
      <c r="H17" s="2">
        <f>[7]Input!$C110</f>
        <v>352132754.76999998</v>
      </c>
      <c r="I17" s="2">
        <f>[8]Input!$C110</f>
        <v>34754892.689999998</v>
      </c>
      <c r="J17" s="2">
        <f>[13]Input!$C110</f>
        <v>3394787.07</v>
      </c>
      <c r="K17" s="2">
        <f>[9]Input!$C110</f>
        <v>39853714.990000002</v>
      </c>
      <c r="L17" s="2">
        <f t="shared" si="0"/>
        <v>469244967.14999992</v>
      </c>
      <c r="M17" s="2">
        <f>[10]Input!$C110</f>
        <v>171777564.83999997</v>
      </c>
      <c r="N17" s="2">
        <f>[12]Input!$C110</f>
        <v>3060251.77</v>
      </c>
      <c r="O17" s="2">
        <f t="shared" si="1"/>
        <v>386887647.45999998</v>
      </c>
      <c r="P17" s="2">
        <f>[11]Input!$C110</f>
        <v>297467402.30999994</v>
      </c>
    </row>
    <row r="18" spans="1:16">
      <c r="A18" s="1" t="s">
        <v>15</v>
      </c>
      <c r="B18" s="2">
        <f>[1]Input!$C111</f>
        <v>60043276.650000006</v>
      </c>
      <c r="C18" s="2">
        <f>[2]Input!$C111</f>
        <v>5352954.0700000012</v>
      </c>
      <c r="D18" s="2">
        <f>[3]Input!$C111</f>
        <v>10819770.92</v>
      </c>
      <c r="E18" s="2">
        <f>[4]Input!$C111</f>
        <v>31474140.790000003</v>
      </c>
      <c r="F18" s="2">
        <f>[5]Input!$C111</f>
        <v>1607244.67</v>
      </c>
      <c r="G18" s="2">
        <f>[6]Input!$C111</f>
        <v>8068645.2400000002</v>
      </c>
      <c r="H18" s="2">
        <f>[7]Input!$C111</f>
        <v>89174800.679999962</v>
      </c>
      <c r="I18" s="2">
        <f>[8]Input!$C111</f>
        <v>29702348.199999999</v>
      </c>
      <c r="J18" s="2">
        <f>[13]Input!$C111</f>
        <v>6945520.3600000003</v>
      </c>
      <c r="K18" s="2">
        <f>[9]Input!$C111</f>
        <v>34325335.310000002</v>
      </c>
      <c r="L18" s="2">
        <f t="shared" si="0"/>
        <v>486001431.91000003</v>
      </c>
      <c r="M18" s="2">
        <f>[10]Input!$C111</f>
        <v>179012398.49000001</v>
      </c>
      <c r="N18" s="2">
        <f>[12]Input!$C111</f>
        <v>4939536.5599999996</v>
      </c>
      <c r="O18" s="2">
        <f t="shared" si="1"/>
        <v>118877148.87999997</v>
      </c>
      <c r="P18" s="2">
        <f>[11]Input!$C111</f>
        <v>306989033.42000002</v>
      </c>
    </row>
    <row r="19" spans="1:16">
      <c r="A19" s="1" t="s">
        <v>16</v>
      </c>
      <c r="B19" s="2">
        <f>[1]Input!$C112</f>
        <v>60303893.520000003</v>
      </c>
      <c r="C19" s="2">
        <f>[2]Input!$C112</f>
        <v>10288745.789999995</v>
      </c>
      <c r="D19" s="2">
        <f>[3]Input!$C112</f>
        <v>3871405.590000004</v>
      </c>
      <c r="E19" s="2">
        <f>[4]Input!$C112</f>
        <v>36638668.07</v>
      </c>
      <c r="F19" s="2">
        <f>[5]Input!$C112</f>
        <v>1452399.2050000001</v>
      </c>
      <c r="G19" s="2">
        <f>[6]Input!$C112</f>
        <v>16169342.149999999</v>
      </c>
      <c r="H19" s="2">
        <f>[7]Input!$C112</f>
        <v>42660444.189999998</v>
      </c>
      <c r="I19" s="2">
        <f>[8]Input!$C112</f>
        <v>32842440.239999998</v>
      </c>
      <c r="J19" s="2">
        <f>[13]Input!$C112</f>
        <v>2649689.2000000002</v>
      </c>
      <c r="K19" s="2">
        <f>[9]Input!$C112</f>
        <v>34103161.350000001</v>
      </c>
      <c r="L19" s="2">
        <f t="shared" si="0"/>
        <v>518422367.21000004</v>
      </c>
      <c r="M19" s="2">
        <f>[10]Input!$C112</f>
        <v>182402416.77999997</v>
      </c>
      <c r="N19" s="2">
        <f>[12]Input!$C112</f>
        <v>4628635.1100000003</v>
      </c>
      <c r="O19" s="2">
        <f t="shared" si="1"/>
        <v>75502884.429999992</v>
      </c>
      <c r="P19" s="2">
        <f>[11]Input!$C112</f>
        <v>336019950.43000007</v>
      </c>
    </row>
    <row r="20" spans="1:16">
      <c r="A20" s="1" t="s">
        <v>17</v>
      </c>
      <c r="B20" s="2">
        <f>[1]Input!$C113</f>
        <v>62675075.320000015</v>
      </c>
      <c r="C20" s="2">
        <f>[2]Input!$C113</f>
        <v>11382108.510000005</v>
      </c>
      <c r="D20" s="2">
        <f>[3]Input!$C113</f>
        <v>14815004.450000007</v>
      </c>
      <c r="E20" s="2">
        <f>[4]Input!$C113</f>
        <v>37914664.989999987</v>
      </c>
      <c r="F20" s="2">
        <f>[5]Input!$C113</f>
        <v>1219372.1550000003</v>
      </c>
      <c r="G20" s="2">
        <f>[6]Input!$C113</f>
        <v>14645184.340000004</v>
      </c>
      <c r="H20" s="2">
        <f>[7]Input!$C113</f>
        <v>83111552.819999993</v>
      </c>
      <c r="I20" s="2">
        <f>[8]Input!$C113</f>
        <v>32848111.059999999</v>
      </c>
      <c r="J20" s="2">
        <f>[13]Input!$C113</f>
        <v>3446115.13</v>
      </c>
      <c r="K20" s="2">
        <f>[9]Input!$C113</f>
        <v>36634454.509999998</v>
      </c>
      <c r="L20" s="2">
        <f t="shared" si="0"/>
        <v>564787548.4000001</v>
      </c>
      <c r="M20" s="2">
        <f>[10]Input!$C113</f>
        <v>196247560.88</v>
      </c>
      <c r="N20" s="2">
        <f>[12]Input!$C113</f>
        <v>4493351.5399999982</v>
      </c>
      <c r="O20" s="2">
        <f t="shared" si="1"/>
        <v>115959663.88</v>
      </c>
      <c r="P20" s="2">
        <f>[11]Input!$C113</f>
        <v>368539987.52000004</v>
      </c>
    </row>
    <row r="21" spans="1:16">
      <c r="A21" s="1" t="s">
        <v>18</v>
      </c>
      <c r="B21" s="2">
        <f>[1]Input!$C114</f>
        <v>64349307.459999993</v>
      </c>
      <c r="C21" s="2">
        <f>[2]Input!$C114</f>
        <v>10967251.460000003</v>
      </c>
      <c r="D21" s="2">
        <f>[3]Input!$C114</f>
        <v>10754625.059999999</v>
      </c>
      <c r="E21" s="2">
        <f>[4]Input!$C114</f>
        <v>38289761.700000003</v>
      </c>
      <c r="F21" s="2">
        <f>[5]Input!$C114</f>
        <v>1046163.1699999998</v>
      </c>
      <c r="G21" s="2">
        <f>[6]Input!$C114</f>
        <v>16675729.189999999</v>
      </c>
      <c r="H21" s="2">
        <f>[7]Input!$C114</f>
        <v>358026589.16999996</v>
      </c>
      <c r="I21" s="2">
        <f>[8]Input!$C114</f>
        <v>32117468.050000001</v>
      </c>
      <c r="J21" s="2">
        <f>[13]Input!$C114</f>
        <v>3222673.76</v>
      </c>
      <c r="K21" s="2">
        <f>[9]Input!$C114</f>
        <v>35599057.950000003</v>
      </c>
      <c r="L21" s="2">
        <f t="shared" si="0"/>
        <v>610024891.36999989</v>
      </c>
      <c r="M21" s="2">
        <f>[10]Input!$C114</f>
        <v>209766651.86999995</v>
      </c>
      <c r="N21" s="2">
        <f>[12]Input!$C114</f>
        <v>4352057.05</v>
      </c>
      <c r="O21" s="2">
        <f t="shared" si="1"/>
        <v>390144057.21999997</v>
      </c>
      <c r="P21" s="2">
        <f>[11]Input!$C114</f>
        <v>400258239.49999994</v>
      </c>
    </row>
    <row r="22" spans="1:16">
      <c r="A22" s="1" t="s">
        <v>19</v>
      </c>
      <c r="B22" s="2">
        <f>[1]Input!$C115</f>
        <v>66000550.900000006</v>
      </c>
      <c r="C22" s="2">
        <f>[2]Input!$C115</f>
        <v>11199393.380000001</v>
      </c>
      <c r="D22" s="2">
        <f>[3]Input!$C115</f>
        <v>10974870.689999998</v>
      </c>
      <c r="E22" s="2">
        <f>[4]Input!$C115</f>
        <v>39384076.939999998</v>
      </c>
      <c r="F22" s="2">
        <f>[5]Input!$C115</f>
        <v>1077168.81</v>
      </c>
      <c r="G22" s="2">
        <f>[6]Input!$C115</f>
        <v>14112348.179999998</v>
      </c>
      <c r="H22" s="2">
        <f>[7]Input!$C115</f>
        <v>104825849.94999999</v>
      </c>
      <c r="I22" s="2">
        <f>[8]Input!$C115</f>
        <v>20774822.960000001</v>
      </c>
      <c r="J22" s="2">
        <f>[13]Input!$C115</f>
        <v>3833043.21</v>
      </c>
      <c r="K22" s="2">
        <f>[9]Input!$C115</f>
        <v>35184082.979999997</v>
      </c>
      <c r="L22" s="2">
        <f t="shared" si="0"/>
        <v>655539455.45000005</v>
      </c>
      <c r="M22" s="2">
        <f>[10]Input!$C115</f>
        <v>225296543.34999996</v>
      </c>
      <c r="N22" s="2">
        <f>[12]Input!$C115</f>
        <v>689437.19999999937</v>
      </c>
      <c r="O22" s="2">
        <f t="shared" si="1"/>
        <v>125600672.91</v>
      </c>
      <c r="P22" s="2">
        <f>[11]Input!$C115</f>
        <v>430242912.10000002</v>
      </c>
    </row>
    <row r="23" spans="1:16">
      <c r="A23" s="1" t="s">
        <v>20</v>
      </c>
      <c r="B23" s="2">
        <f>[1]Input!$C116</f>
        <v>65655336.920000009</v>
      </c>
      <c r="C23" s="2">
        <f>[2]Input!$C116</f>
        <v>11440553.019999994</v>
      </c>
      <c r="D23" s="2">
        <f>[3]Input!$C116</f>
        <v>12729218.220000001</v>
      </c>
      <c r="E23" s="2">
        <f>[4]Input!$C116</f>
        <v>40740670.079999998</v>
      </c>
      <c r="F23" s="2">
        <f>[5]Input!$C116</f>
        <v>927942.14999999991</v>
      </c>
      <c r="G23" s="2">
        <f>[6]Input!$C116</f>
        <v>22462194.169999998</v>
      </c>
      <c r="H23" s="2">
        <f>[7]Input!$C116</f>
        <v>36135768.700000003</v>
      </c>
      <c r="I23" s="2">
        <f>[8]Input!$C116</f>
        <v>21020478.440000001</v>
      </c>
      <c r="J23" s="2">
        <f>[13]Input!$C116</f>
        <v>5728208.3099999996</v>
      </c>
      <c r="K23" s="2">
        <f>[9]Input!$C116</f>
        <v>34477076.350000001</v>
      </c>
      <c r="L23" s="2">
        <f t="shared" si="0"/>
        <v>689594738.99000001</v>
      </c>
      <c r="M23" s="2">
        <f>[10]Input!$C116</f>
        <v>235220629.48000002</v>
      </c>
      <c r="N23" s="2">
        <f>[12]Input!$C116</f>
        <v>612429.18000000017</v>
      </c>
      <c r="O23" s="2">
        <f t="shared" si="1"/>
        <v>57156247.140000001</v>
      </c>
      <c r="P23" s="2">
        <f>[11]Input!$C116</f>
        <v>454374109.50999999</v>
      </c>
    </row>
    <row r="24" spans="1:16">
      <c r="A24" s="1" t="s">
        <v>21</v>
      </c>
      <c r="B24" s="2">
        <f>[1]Input!$C117</f>
        <v>69327324.490000024</v>
      </c>
      <c r="C24" s="2">
        <f>[2]Input!$C117</f>
        <v>12010599.910000008</v>
      </c>
      <c r="D24" s="2">
        <f>[3]Input!$C117</f>
        <v>14839568.219999984</v>
      </c>
      <c r="E24" s="2">
        <f>[4]Input!$C117</f>
        <v>43018648.909999996</v>
      </c>
      <c r="F24" s="2">
        <f>[5]Input!$C117</f>
        <v>906310.57000000018</v>
      </c>
      <c r="G24" s="2">
        <f>[6]Input!$C117</f>
        <v>19721548.199999988</v>
      </c>
      <c r="H24" s="2">
        <f>[7]Input!$C117</f>
        <v>82926852.689999983</v>
      </c>
      <c r="I24" s="2">
        <f>[8]Input!$C117</f>
        <v>21356570.73</v>
      </c>
      <c r="J24" s="2">
        <f>[13]Input!$C117</f>
        <v>2084743.25</v>
      </c>
      <c r="K24" s="2">
        <f>[9]Input!$C117</f>
        <v>35891409.340000004</v>
      </c>
      <c r="L24" s="2">
        <f t="shared" si="0"/>
        <v>731650334.66000009</v>
      </c>
      <c r="M24" s="2">
        <f>[10]Input!$C117</f>
        <v>247771812.38999993</v>
      </c>
      <c r="N24" s="2">
        <f>[12]Input!$C117</f>
        <v>641032.65000000014</v>
      </c>
      <c r="O24" s="2">
        <f t="shared" si="1"/>
        <v>104283423.41999999</v>
      </c>
      <c r="P24" s="2">
        <f>[11]Input!$C117</f>
        <v>483878522.2700001</v>
      </c>
    </row>
    <row r="25" spans="1:16">
      <c r="A25" s="1" t="s">
        <v>22</v>
      </c>
      <c r="B25" s="2">
        <f>[1]Input!$C118</f>
        <v>72369800.870000005</v>
      </c>
      <c r="C25" s="2">
        <f>[2]Input!$C118</f>
        <v>12689370.74000001</v>
      </c>
      <c r="D25" s="2">
        <f>[3]Input!$C118</f>
        <v>14041025.75000003</v>
      </c>
      <c r="E25" s="2">
        <f>[4]Input!$C118</f>
        <v>45572382.400000021</v>
      </c>
      <c r="F25" s="2">
        <f>[5]Input!$C118</f>
        <v>876154.7799999998</v>
      </c>
      <c r="G25" s="2">
        <f>[6]Input!$C118</f>
        <v>18809053.530000016</v>
      </c>
      <c r="H25" s="2">
        <f>[7]Input!$C118</f>
        <v>343049817.60000002</v>
      </c>
      <c r="I25" s="2">
        <f>[8]Input!$C118</f>
        <v>23114758.199999999</v>
      </c>
      <c r="J25" s="2">
        <f>[13]Input!$C118</f>
        <v>3391170.84</v>
      </c>
      <c r="K25" s="2">
        <f>[9]Input!$C118</f>
        <v>36691805.530000001</v>
      </c>
      <c r="L25" s="2">
        <f t="shared" si="0"/>
        <v>763870590.76999974</v>
      </c>
      <c r="M25" s="2">
        <f>[10]Input!$C118</f>
        <v>257104640.14000005</v>
      </c>
      <c r="N25" s="2">
        <f>[12]Input!$C118</f>
        <v>697090.68999999983</v>
      </c>
      <c r="O25" s="2">
        <f t="shared" si="1"/>
        <v>366164575.80000001</v>
      </c>
      <c r="P25" s="2">
        <f>[11]Input!$C118</f>
        <v>506765950.62999976</v>
      </c>
    </row>
    <row r="26" spans="1:16">
      <c r="A26" s="1" t="s">
        <v>23</v>
      </c>
      <c r="B26" s="2">
        <f>[1]Input!$C119</f>
        <v>74166622.780000031</v>
      </c>
      <c r="C26" s="2">
        <f>[2]Input!$C119</f>
        <v>12621471.460000016</v>
      </c>
      <c r="D26" s="2">
        <f>[3]Input!$C119</f>
        <v>15091399.950000003</v>
      </c>
      <c r="E26" s="2">
        <f>[4]Input!$C119</f>
        <v>47012932.550000012</v>
      </c>
      <c r="F26" s="2">
        <f>[5]Input!$C119</f>
        <v>827032.49000000022</v>
      </c>
      <c r="G26" s="2">
        <f>[6]Input!$C119</f>
        <v>19094054.479999989</v>
      </c>
      <c r="H26" s="2">
        <f>[7]Input!$C119</f>
        <v>102274205.77</v>
      </c>
      <c r="I26" s="2">
        <f>[8]Input!$C119</f>
        <v>26488272.949999999</v>
      </c>
      <c r="J26" s="2">
        <f>[13]Input!$C119</f>
        <v>7367799.8899999997</v>
      </c>
      <c r="K26" s="2">
        <f>[9]Input!$C119</f>
        <v>38616958.310000002</v>
      </c>
      <c r="L26" s="2">
        <f t="shared" si="0"/>
        <v>789173337.90000057</v>
      </c>
      <c r="M26" s="2">
        <f>[10]Input!$C119</f>
        <v>264917441.78000021</v>
      </c>
      <c r="N26" s="2">
        <f>[12]Input!$C119</f>
        <v>757920.06</v>
      </c>
      <c r="O26" s="2">
        <f t="shared" si="1"/>
        <v>128762478.72</v>
      </c>
      <c r="P26" s="2">
        <f>[11]Input!$C119</f>
        <v>524255896.12000036</v>
      </c>
    </row>
    <row r="27" spans="1:16">
      <c r="A27" s="1" t="s">
        <v>24</v>
      </c>
      <c r="B27" s="2">
        <f>[1]Input!$C120</f>
        <v>74617875.949999958</v>
      </c>
      <c r="C27" s="2">
        <f>[2]Input!$C120</f>
        <v>12278206.069999974</v>
      </c>
      <c r="D27" s="2">
        <f>[3]Input!$C120</f>
        <v>13499454.950000022</v>
      </c>
      <c r="E27" s="2">
        <f>[4]Input!$C120</f>
        <v>48039439.959999993</v>
      </c>
      <c r="F27" s="2">
        <f>[5]Input!$C120</f>
        <v>741078.66999999969</v>
      </c>
      <c r="G27" s="2">
        <f>[6]Input!$C120</f>
        <v>23542800.02</v>
      </c>
      <c r="H27" s="2">
        <f>[7]Input!$C120</f>
        <v>48806981.590000004</v>
      </c>
      <c r="I27" s="2">
        <f>[8]Input!$C120</f>
        <v>49739715.450000003</v>
      </c>
      <c r="J27" s="2">
        <f>[13]Input!$C120</f>
        <v>5982508.2599999998</v>
      </c>
      <c r="K27" s="2">
        <f>[9]Input!$C120</f>
        <v>38397641.310000002</v>
      </c>
      <c r="L27" s="2">
        <f t="shared" si="0"/>
        <v>819339131.73000014</v>
      </c>
      <c r="M27" s="2">
        <f>[10]Input!$C120</f>
        <v>273069894.93999994</v>
      </c>
      <c r="N27" s="2">
        <f>[12]Input!$C120</f>
        <v>868499.86000000034</v>
      </c>
      <c r="O27" s="2">
        <f t="shared" si="1"/>
        <v>98546697.040000007</v>
      </c>
      <c r="P27" s="2">
        <f>[11]Input!$C120</f>
        <v>546269236.7900002</v>
      </c>
    </row>
    <row r="28" spans="1:16">
      <c r="A28" s="1" t="s">
        <v>25</v>
      </c>
      <c r="B28" s="2">
        <f>[1]Input!$C121</f>
        <v>76779856.340000004</v>
      </c>
      <c r="C28" s="2">
        <f>[2]Input!$C121</f>
        <v>13606271.699999999</v>
      </c>
      <c r="D28" s="2">
        <f>[3]Input!$C121</f>
        <v>14897265.269999985</v>
      </c>
      <c r="E28" s="2">
        <f>[4]Input!$C121</f>
        <v>49249611.670000017</v>
      </c>
      <c r="F28" s="2">
        <f>[5]Input!$C121</f>
        <v>755997.12000000011</v>
      </c>
      <c r="G28" s="2">
        <f>[6]Input!$C121</f>
        <v>18841196.850000005</v>
      </c>
      <c r="H28" s="2">
        <f>[7]Input!$C121</f>
        <v>135283395.78999996</v>
      </c>
      <c r="I28" s="2">
        <f>[8]Input!$C121</f>
        <v>49849032.999999985</v>
      </c>
      <c r="J28" s="2">
        <f>[13]Input!$C121</f>
        <v>4975556.41</v>
      </c>
      <c r="K28" s="2">
        <f>[9]Input!$C121</f>
        <v>41597031.700000003</v>
      </c>
      <c r="L28" s="2">
        <f t="shared" si="0"/>
        <v>837817850.8599999</v>
      </c>
      <c r="M28" s="2">
        <f>[10]Input!$C121</f>
        <v>275341791.47000003</v>
      </c>
      <c r="N28" s="2">
        <f>[12]Input!$C121</f>
        <v>931089.25999999954</v>
      </c>
      <c r="O28" s="2">
        <f t="shared" si="1"/>
        <v>185132428.78999996</v>
      </c>
      <c r="P28" s="2">
        <f>[11]Input!$C121</f>
        <v>562476059.38999987</v>
      </c>
    </row>
    <row r="29" spans="1:16">
      <c r="A29" s="1" t="s">
        <v>26</v>
      </c>
      <c r="B29" s="2">
        <f>[1]Input!$C122</f>
        <v>89488084.789999962</v>
      </c>
      <c r="C29" s="2">
        <f>[2]Input!$C122</f>
        <v>17597531.659999974</v>
      </c>
      <c r="D29" s="2">
        <f>[3]Input!$C122</f>
        <v>21415232.209999986</v>
      </c>
      <c r="E29" s="2">
        <f>[4]Input!$C122</f>
        <v>51652444.399999991</v>
      </c>
      <c r="F29" s="2">
        <f>[5]Input!$C122</f>
        <v>720573.83</v>
      </c>
      <c r="G29" s="2">
        <f>[6]Input!$C122</f>
        <v>19368608.629999999</v>
      </c>
      <c r="H29" s="2">
        <f>[7]Input!$C122</f>
        <v>376917897.12000006</v>
      </c>
      <c r="I29" s="2">
        <f>[8]Input!$C122</f>
        <v>50421185.019999996</v>
      </c>
      <c r="J29" s="2">
        <f>[13]Input!$C122</f>
        <v>4805445.2300000004</v>
      </c>
      <c r="K29" s="2">
        <f>[9]Input!$C122</f>
        <v>42603959.119999997</v>
      </c>
      <c r="L29" s="2">
        <f t="shared" si="0"/>
        <v>874621143.13000083</v>
      </c>
      <c r="M29" s="2">
        <f>[10]Input!$C122</f>
        <v>284262431.94000006</v>
      </c>
      <c r="N29" s="2">
        <f>[12]Input!$C122</f>
        <v>921853.47</v>
      </c>
      <c r="O29" s="2">
        <f t="shared" si="1"/>
        <v>427339082.14000005</v>
      </c>
      <c r="P29" s="2">
        <f>[11]Input!$C122</f>
        <v>590358711.19000077</v>
      </c>
    </row>
    <row r="30" spans="1:16">
      <c r="A30" s="1" t="s">
        <v>27</v>
      </c>
      <c r="B30" s="2">
        <f>[1]Input!$C123</f>
        <v>75081727.99000001</v>
      </c>
      <c r="C30" s="2">
        <f>[2]Input!$C123</f>
        <v>15147826.780000001</v>
      </c>
      <c r="D30" s="2">
        <f>[3]Input!$C123</f>
        <v>7560144.5700000003</v>
      </c>
      <c r="E30" s="2">
        <f>[4]Input!$C123</f>
        <v>53023690.080000013</v>
      </c>
      <c r="F30" s="2">
        <f>[5]Input!$C123</f>
        <v>682023.62000000011</v>
      </c>
      <c r="G30" s="2">
        <f>[6]Input!$C123</f>
        <v>19703279.700000003</v>
      </c>
      <c r="H30" s="2">
        <f>[7]Input!$C123</f>
        <v>124537096.74797478</v>
      </c>
      <c r="I30" s="2">
        <f>[8]Input!$C123</f>
        <v>38993067.442025281</v>
      </c>
      <c r="J30" s="2">
        <f>[13]Input!$C123</f>
        <v>5141262.13</v>
      </c>
      <c r="K30" s="2">
        <f>[9]Input!$C123</f>
        <v>46696637.369999997</v>
      </c>
      <c r="L30" s="2">
        <f t="shared" si="0"/>
        <v>901357790.28000021</v>
      </c>
      <c r="M30" s="2">
        <f>[10]Input!$C123</f>
        <v>291180677.16000009</v>
      </c>
      <c r="N30" s="2">
        <f>[12]Input!$C123</f>
        <v>1103412.57</v>
      </c>
      <c r="O30" s="2">
        <f t="shared" si="1"/>
        <v>163530164.19000006</v>
      </c>
      <c r="P30" s="2">
        <f>[11]Input!$C123</f>
        <v>610177113.12000012</v>
      </c>
    </row>
    <row r="31" spans="1:16">
      <c r="A31" s="1" t="s">
        <v>28</v>
      </c>
      <c r="B31" s="2">
        <f>[1]Input!$C124</f>
        <v>74702383.010000005</v>
      </c>
      <c r="C31" s="2">
        <f>[2]Input!$C124</f>
        <v>16478041.050000001</v>
      </c>
      <c r="D31" s="2">
        <f>[3]Input!$C124</f>
        <v>8952301.6300000008</v>
      </c>
      <c r="E31" s="2">
        <f>[4]Input!$C124</f>
        <v>54082999.189999998</v>
      </c>
      <c r="F31" s="2">
        <f>[5]Input!$C124</f>
        <v>594591</v>
      </c>
      <c r="G31" s="2">
        <f>[6]Input!$C124</f>
        <v>18537838.27</v>
      </c>
      <c r="H31" s="2">
        <f>[7]Input!$C124</f>
        <v>57069525.640000001</v>
      </c>
      <c r="I31" s="2">
        <f>[8]Input!$C124</f>
        <v>39378633.910000004</v>
      </c>
      <c r="J31" s="2">
        <f>[13]Input!$C124</f>
        <v>6542369.2599999998</v>
      </c>
      <c r="K31" s="2">
        <f>[9]Input!$C124</f>
        <v>47352066.5</v>
      </c>
      <c r="L31" s="2">
        <f t="shared" si="0"/>
        <v>923360332.6500001</v>
      </c>
      <c r="M31" s="2">
        <f>[10]Input!$C124</f>
        <v>295200209.54000002</v>
      </c>
      <c r="N31" s="2">
        <f>[12]Input!$C124</f>
        <v>1082971.6399999992</v>
      </c>
      <c r="O31" s="2">
        <f t="shared" si="1"/>
        <v>96448159.550000012</v>
      </c>
      <c r="P31" s="2">
        <f>[11]Input!$C124</f>
        <v>628160123.11000001</v>
      </c>
    </row>
    <row r="32" spans="1:16">
      <c r="A32" s="1" t="s">
        <v>29</v>
      </c>
      <c r="B32" s="2">
        <f>[1]Input!$C125</f>
        <v>76521107.679999992</v>
      </c>
      <c r="C32" s="2">
        <f>[2]Input!$C125</f>
        <v>17163254.509999998</v>
      </c>
      <c r="D32" s="2">
        <f>[3]Input!$C125</f>
        <v>8150437.4299999988</v>
      </c>
      <c r="E32" s="2">
        <f>[4]Input!$C125</f>
        <v>57694769.339999996</v>
      </c>
      <c r="F32" s="2">
        <f>[5]Input!$C125</f>
        <v>503016.42</v>
      </c>
      <c r="G32" s="2">
        <f>[6]Input!$C125</f>
        <v>16608696.469999999</v>
      </c>
      <c r="H32" s="2">
        <f>[7]Input!$C125</f>
        <v>180523295.53999999</v>
      </c>
      <c r="I32" s="2">
        <f>[8]Input!$C125</f>
        <v>62413778.520000003</v>
      </c>
      <c r="J32" s="2">
        <f>[13]Input!$C125</f>
        <v>8922721.0899999999</v>
      </c>
      <c r="K32" s="2">
        <f>[9]Input!$C125</f>
        <v>49819722.149999999</v>
      </c>
      <c r="L32" s="2">
        <f t="shared" si="0"/>
        <v>971165591.83000004</v>
      </c>
      <c r="M32" s="2">
        <f>[10]Input!$C125</f>
        <v>305948061.64999998</v>
      </c>
      <c r="N32" s="2">
        <f>[12]Input!$C125</f>
        <v>1044048.38</v>
      </c>
      <c r="O32" s="2">
        <f t="shared" si="1"/>
        <v>242937074.06</v>
      </c>
      <c r="P32" s="2">
        <f>[11]Input!$C125</f>
        <v>665217530.18000007</v>
      </c>
    </row>
    <row r="33" spans="1:16">
      <c r="A33" s="1" t="s">
        <v>30</v>
      </c>
      <c r="B33" s="2">
        <f>[1]Input!$C126</f>
        <v>80446133.430000007</v>
      </c>
      <c r="C33" s="2">
        <f>[2]Input!$C126</f>
        <v>18350437.82</v>
      </c>
      <c r="D33" s="2">
        <f>[3]Input!$C126</f>
        <v>10149310.880000003</v>
      </c>
      <c r="E33" s="2">
        <f>[4]Input!$C126</f>
        <v>59194157.580000013</v>
      </c>
      <c r="F33" s="2">
        <f>[5]Input!$C126</f>
        <v>418019.19000000018</v>
      </c>
      <c r="G33" s="2">
        <f>[6]Input!$C126</f>
        <v>18048606.669999994</v>
      </c>
      <c r="H33" s="2">
        <f>[7]Input!$C126</f>
        <v>346185461.30999994</v>
      </c>
      <c r="I33" s="2">
        <f>[8]Input!$C126</f>
        <v>77578783.23999998</v>
      </c>
      <c r="J33" s="2">
        <f>[13]Input!$C126</f>
        <v>8705116.0999999996</v>
      </c>
      <c r="K33" s="2">
        <f>[9]Input!$C126</f>
        <v>50989307.880000003</v>
      </c>
      <c r="L33" s="2">
        <f t="shared" si="0"/>
        <v>1026209946.4399999</v>
      </c>
      <c r="M33" s="2">
        <f>[10]Input!$C126</f>
        <v>314261573.98999989</v>
      </c>
      <c r="N33" s="2">
        <f>[12]Input!$C126</f>
        <v>847181.79</v>
      </c>
      <c r="O33" s="2">
        <f t="shared" si="1"/>
        <v>423764244.54999995</v>
      </c>
      <c r="P33" s="2">
        <f>[11]Input!$C126</f>
        <v>711948372.45000005</v>
      </c>
    </row>
    <row r="34" spans="1:16">
      <c r="A34" s="1" t="s">
        <v>31</v>
      </c>
      <c r="B34" s="2">
        <f>[1]Input!$C127</f>
        <v>78849559.649999976</v>
      </c>
      <c r="C34" s="2">
        <f>[2]Input!$C127</f>
        <v>18212307.009999998</v>
      </c>
      <c r="D34" s="2">
        <f>[3]Input!$C127</f>
        <v>8067399.620000001</v>
      </c>
      <c r="E34" s="2">
        <f>[4]Input!$C127</f>
        <v>61647287.129999995</v>
      </c>
      <c r="F34" s="2">
        <f>[5]Input!$C127</f>
        <v>329636.61999999988</v>
      </c>
      <c r="G34" s="2">
        <f>[6]Input!$C127</f>
        <v>14858752.75</v>
      </c>
      <c r="H34" s="2">
        <f>[7]Input!$C127</f>
        <v>128712751.15000002</v>
      </c>
      <c r="I34" s="2">
        <f>[8]Input!$C127</f>
        <v>59808727.849999979</v>
      </c>
      <c r="J34" s="2">
        <f>[13]Input!$C127</f>
        <v>9121366.9000000004</v>
      </c>
      <c r="K34" s="2">
        <f>[9]Input!$C127</f>
        <v>53597395.939999998</v>
      </c>
      <c r="L34" s="2">
        <f t="shared" si="0"/>
        <v>1078114437.1700001</v>
      </c>
      <c r="M34" s="2">
        <f>[10]Input!$C127</f>
        <v>321278436.38</v>
      </c>
      <c r="N34" s="2">
        <f>[12]Input!$C127</f>
        <v>969665.98</v>
      </c>
      <c r="O34" s="2">
        <f t="shared" si="1"/>
        <v>188521479</v>
      </c>
      <c r="P34" s="2">
        <f>[11]Input!$C127</f>
        <v>756836000.7900002</v>
      </c>
    </row>
    <row r="35" spans="1:16">
      <c r="A35" s="1" t="s">
        <v>32</v>
      </c>
      <c r="B35" s="2">
        <f>[1]Input!$C128</f>
        <v>79594184.38000001</v>
      </c>
      <c r="C35" s="2">
        <f>[2]Input!$C128</f>
        <v>17449256.719999995</v>
      </c>
      <c r="D35" s="2">
        <f>[3]Input!$C128</f>
        <v>11663897.560000001</v>
      </c>
      <c r="E35" s="2">
        <f>[4]Input!$C128</f>
        <v>67180775.969999984</v>
      </c>
      <c r="F35" s="2">
        <f>[5]Input!$C128</f>
        <v>283139.27999999997</v>
      </c>
      <c r="G35" s="2">
        <f>[6]Input!$C128</f>
        <v>15818955.32</v>
      </c>
      <c r="H35" s="2">
        <f>[7]Input!$C128</f>
        <v>58061585.159999996</v>
      </c>
      <c r="I35" s="2">
        <f>[8]Input!$C128</f>
        <v>51602305.350000001</v>
      </c>
      <c r="J35" s="2">
        <f>[13]Input!$C128</f>
        <v>12687747.060000001</v>
      </c>
      <c r="K35" s="2">
        <f>[9]Input!$C128</f>
        <v>51463236.450000003</v>
      </c>
      <c r="L35" s="2">
        <f t="shared" si="0"/>
        <v>1115301794.5400004</v>
      </c>
      <c r="M35" s="2">
        <f>[10]Input!$C128</f>
        <v>323092921.51000011</v>
      </c>
      <c r="N35" s="2">
        <f>[12]Input!$C128</f>
        <v>476552.0700000003</v>
      </c>
      <c r="O35" s="2">
        <f t="shared" si="1"/>
        <v>109663890.50999999</v>
      </c>
      <c r="P35" s="2">
        <f>[11]Input!$C128</f>
        <v>792208873.03000021</v>
      </c>
    </row>
    <row r="36" spans="1:16">
      <c r="A36" s="1" t="s">
        <v>33</v>
      </c>
      <c r="B36" s="2">
        <f>[1]Input!$C129</f>
        <v>83649470.659999967</v>
      </c>
      <c r="C36" s="2">
        <f>[2]Input!$C129</f>
        <v>18934333.579999998</v>
      </c>
      <c r="D36" s="2">
        <f>[3]Input!$C129</f>
        <v>10696403.640000001</v>
      </c>
      <c r="E36" s="2">
        <f>[4]Input!$C129</f>
        <v>69871571.930000007</v>
      </c>
      <c r="F36" s="2">
        <f>[5]Input!$C129</f>
        <v>219169.71</v>
      </c>
      <c r="G36" s="2">
        <f>[6]Input!$C129</f>
        <v>15320224.76</v>
      </c>
      <c r="H36" s="2">
        <f>[7]Input!$C129</f>
        <v>195664381.44</v>
      </c>
      <c r="I36" s="2">
        <f>[8]Input!$C129</f>
        <v>65731699.680000007</v>
      </c>
      <c r="J36" s="2">
        <f>[13]Input!$C129</f>
        <v>20078179.07</v>
      </c>
      <c r="K36" s="2">
        <f>[9]Input!$C129</f>
        <v>54277426.710000001</v>
      </c>
      <c r="L36" s="2">
        <f t="shared" si="0"/>
        <v>1174890166.52</v>
      </c>
      <c r="M36" s="2">
        <f>[10]Input!$C129</f>
        <v>333383149.50999999</v>
      </c>
      <c r="N36" s="2">
        <f>[12]Input!$C129</f>
        <v>1692577.5499999996</v>
      </c>
      <c r="O36" s="2">
        <f t="shared" si="1"/>
        <v>261396081.12</v>
      </c>
      <c r="P36" s="2">
        <f>[11]Input!$C129</f>
        <v>841507017.00999987</v>
      </c>
    </row>
    <row r="37" spans="1:16">
      <c r="A37" s="1" t="s">
        <v>34</v>
      </c>
      <c r="B37" s="2">
        <f>[1]Input!$C130</f>
        <v>82752258.869999975</v>
      </c>
      <c r="C37" s="2">
        <f>[2]Input!$C130</f>
        <v>19307683.990000006</v>
      </c>
      <c r="D37" s="2">
        <f>[3]Input!$C130</f>
        <v>8085888.7100000009</v>
      </c>
      <c r="E37" s="2">
        <f>[4]Input!$C130</f>
        <v>77343964.969999999</v>
      </c>
      <c r="F37" s="2">
        <f>[5]Input!$C130</f>
        <v>204403.76</v>
      </c>
      <c r="G37" s="2">
        <f>[6]Input!$C130</f>
        <v>16315983.990000004</v>
      </c>
      <c r="H37" s="2">
        <f>[7]Input!$C130</f>
        <v>383643194.84999996</v>
      </c>
      <c r="I37" s="2">
        <f>[8]Input!$C130</f>
        <v>84242902.329999983</v>
      </c>
      <c r="J37" s="2">
        <f>[13]Input!$C130</f>
        <v>23467140.829999998</v>
      </c>
      <c r="K37" s="2">
        <f>[9]Input!$C130</f>
        <v>56980607.5</v>
      </c>
      <c r="L37" s="2">
        <f t="shared" si="0"/>
        <v>1215381542.8000016</v>
      </c>
      <c r="M37" s="2">
        <f>[10]Input!$C130</f>
        <v>343218641.46000028</v>
      </c>
      <c r="N37" s="2">
        <f>[12]Input!$C130</f>
        <v>2185910.6300000004</v>
      </c>
      <c r="O37" s="2">
        <f t="shared" si="1"/>
        <v>467886097.17999995</v>
      </c>
      <c r="P37" s="2">
        <f>[11]Input!$C130</f>
        <v>872162901.34000123</v>
      </c>
    </row>
    <row r="38" spans="1:16">
      <c r="A38" s="1" t="s">
        <v>35</v>
      </c>
      <c r="B38" s="2">
        <f>[1]Input!$C131</f>
        <v>82279452.709999993</v>
      </c>
      <c r="C38" s="2">
        <f>[2]Input!$C131</f>
        <v>19919604.43</v>
      </c>
      <c r="D38" s="2">
        <f>[3]Input!$C131</f>
        <v>7721419.540000001</v>
      </c>
      <c r="E38" s="2">
        <f>[4]Input!$C131</f>
        <v>83727526.609999985</v>
      </c>
      <c r="F38" s="2">
        <f>[5]Input!$C131</f>
        <v>196902.78999999998</v>
      </c>
      <c r="G38" s="2">
        <f>[6]Input!$C131</f>
        <v>14532299.720000001</v>
      </c>
      <c r="H38" s="2">
        <f>[7]Input!$C131</f>
        <v>140197120.09</v>
      </c>
      <c r="I38" s="2">
        <f>[8]Input!$C131</f>
        <v>74304749.760000005</v>
      </c>
      <c r="J38" s="2">
        <f>[13]Input!$C131</f>
        <v>23185702.649999999</v>
      </c>
      <c r="K38" s="2">
        <f>[9]Input!$C131</f>
        <v>60650526.189999998</v>
      </c>
      <c r="L38" s="2">
        <f t="shared" si="0"/>
        <v>1269477077.25</v>
      </c>
      <c r="M38" s="2">
        <f>[10]Input!$C131</f>
        <v>350052480.24999988</v>
      </c>
      <c r="N38" s="2">
        <f>[12]Input!$C131</f>
        <v>2171722.59</v>
      </c>
      <c r="O38" s="2">
        <f t="shared" si="1"/>
        <v>214501869.85000002</v>
      </c>
      <c r="P38" s="2">
        <f>[11]Input!$C131</f>
        <v>919424597</v>
      </c>
    </row>
    <row r="39" spans="1:16">
      <c r="A39" s="1" t="s">
        <v>36</v>
      </c>
      <c r="B39" s="2">
        <f>[1]Input!$C132</f>
        <v>77307207.870000005</v>
      </c>
      <c r="C39" s="2">
        <f>[2]Input!$C132</f>
        <v>19003700.77</v>
      </c>
      <c r="D39" s="2">
        <f>[3]Input!$C132</f>
        <v>9318589.7700000014</v>
      </c>
      <c r="E39" s="2">
        <f>[4]Input!$C132</f>
        <v>88166587.680000022</v>
      </c>
      <c r="F39" s="2">
        <f>[5]Input!$C132</f>
        <v>174944.91</v>
      </c>
      <c r="G39" s="2">
        <f>[6]Input!$C132</f>
        <v>15984355.290000003</v>
      </c>
      <c r="H39" s="2">
        <f>[7]Input!$C132</f>
        <v>57820801.089999996</v>
      </c>
      <c r="I39" s="2">
        <f>[8]Input!$C132</f>
        <v>63013471.189999998</v>
      </c>
      <c r="J39" s="2">
        <f>[13]Input!$C132</f>
        <v>27394631.48</v>
      </c>
      <c r="K39" s="2">
        <f>[9]Input!$C132</f>
        <v>61018407.829999998</v>
      </c>
      <c r="L39" s="2">
        <f t="shared" si="0"/>
        <v>1284045372.4899991</v>
      </c>
      <c r="M39" s="2">
        <f>[10]Input!$C132</f>
        <v>351028004.46000016</v>
      </c>
      <c r="N39" s="2">
        <f>[12]Input!$C132</f>
        <v>2154920.9100000006</v>
      </c>
      <c r="O39" s="2">
        <f t="shared" si="1"/>
        <v>120834272.28</v>
      </c>
      <c r="P39" s="2">
        <f>[11]Input!$C132</f>
        <v>933017368.0299989</v>
      </c>
    </row>
    <row r="40" spans="1:16">
      <c r="A40" s="1" t="s">
        <v>37</v>
      </c>
      <c r="B40" s="2">
        <f>[1]Input!$C133</f>
        <v>71189770.349999979</v>
      </c>
      <c r="C40" s="2">
        <f>[2]Input!$C133</f>
        <v>19791415.900000002</v>
      </c>
      <c r="D40" s="2">
        <f>[3]Input!$C133</f>
        <v>10677120.169999996</v>
      </c>
      <c r="E40" s="2">
        <f>[4]Input!$C133</f>
        <v>97189145.160000011</v>
      </c>
      <c r="F40" s="2">
        <f>[5]Input!$C133</f>
        <v>162890.84</v>
      </c>
      <c r="G40" s="2">
        <f>[6]Input!$C133</f>
        <v>13898284.279999997</v>
      </c>
      <c r="H40" s="2">
        <f>[7]Input!$C133</f>
        <v>229999717.84</v>
      </c>
      <c r="I40" s="2">
        <f>[8]Input!$C133</f>
        <v>77750954.200000003</v>
      </c>
      <c r="J40" s="2">
        <f>[13]Input!$C133</f>
        <v>38430421.380000003</v>
      </c>
      <c r="K40" s="2">
        <f>[9]Input!$C133</f>
        <v>62713494.579999998</v>
      </c>
      <c r="L40" s="2">
        <f t="shared" si="0"/>
        <v>1336625287.9000008</v>
      </c>
      <c r="M40" s="2">
        <f>[10]Input!$C133</f>
        <v>362894414.23000008</v>
      </c>
      <c r="N40" s="2">
        <f>[12]Input!$C133</f>
        <v>3786647.28</v>
      </c>
      <c r="O40" s="2">
        <f t="shared" si="1"/>
        <v>307750672.04000002</v>
      </c>
      <c r="P40" s="2">
        <f>[11]Input!$C133</f>
        <v>973730873.67000079</v>
      </c>
    </row>
    <row r="41" spans="1:16">
      <c r="A41" s="1" t="s">
        <v>38</v>
      </c>
      <c r="B41" s="2">
        <f>[1]Input!$C134</f>
        <v>94595751.23999998</v>
      </c>
      <c r="C41" s="2">
        <f>[2]Input!$C134</f>
        <v>27323781.600000009</v>
      </c>
      <c r="D41" s="2">
        <f>[3]Input!$C134</f>
        <v>11189693.350000001</v>
      </c>
      <c r="E41" s="2">
        <f>[4]Input!$C134</f>
        <v>103912348.65000001</v>
      </c>
      <c r="F41" s="2">
        <f>[5]Input!$C134</f>
        <v>154079.17000000001</v>
      </c>
      <c r="G41" s="2">
        <f>[6]Input!$C134</f>
        <v>14121059.830000002</v>
      </c>
      <c r="H41" s="2">
        <f>[7]Input!$C134</f>
        <v>424115544.78999996</v>
      </c>
      <c r="I41" s="2">
        <f>[8]Input!$C134</f>
        <v>94344266.730000004</v>
      </c>
      <c r="J41" s="2">
        <f>[13]Input!$C134</f>
        <v>38674614.530000001</v>
      </c>
      <c r="K41" s="2">
        <f>[9]Input!$C134</f>
        <v>67105623.759999998</v>
      </c>
      <c r="L41" s="2">
        <f t="shared" si="0"/>
        <v>1382508033.4500008</v>
      </c>
      <c r="M41" s="2">
        <f>[10]Input!$C134</f>
        <v>373256710.48999989</v>
      </c>
      <c r="N41" s="2">
        <f>[12]Input!$C134</f>
        <v>3322359.8200000008</v>
      </c>
      <c r="O41" s="2">
        <f t="shared" si="1"/>
        <v>518459811.51999998</v>
      </c>
      <c r="P41" s="2">
        <f>[11]Input!$C134</f>
        <v>1009251322.9600009</v>
      </c>
    </row>
    <row r="42" spans="1:16">
      <c r="A42" s="1" t="s">
        <v>39</v>
      </c>
      <c r="B42" s="2">
        <f>[1]Input!$C135</f>
        <v>70452006.359999955</v>
      </c>
      <c r="C42" s="2">
        <f>[2]Input!$C135</f>
        <v>21638839.600000009</v>
      </c>
      <c r="D42" s="2">
        <f>[3]Input!$C135</f>
        <v>10030479.880000032</v>
      </c>
      <c r="E42" s="2">
        <f>[4]Input!$C135</f>
        <v>110467629.28000009</v>
      </c>
      <c r="F42" s="2">
        <f>[5]Input!$C135</f>
        <v>133742.70999999996</v>
      </c>
      <c r="G42" s="2">
        <f>[6]Input!$C135</f>
        <v>12644090.95000001</v>
      </c>
      <c r="H42" s="2">
        <f>[7]Input!$C135</f>
        <v>156556771.12</v>
      </c>
      <c r="I42" s="2">
        <f>[8]Input!$C135</f>
        <v>72317396.030000001</v>
      </c>
      <c r="J42" s="2">
        <f>[13]Input!$C135</f>
        <v>43420519.219999999</v>
      </c>
      <c r="K42" s="2">
        <f>[9]Input!$C135</f>
        <v>73454020.209999993</v>
      </c>
      <c r="L42" s="2">
        <f t="shared" si="0"/>
        <v>1423796102.8100016</v>
      </c>
      <c r="M42" s="2">
        <f>[10]Input!$C135</f>
        <v>382335205.55000043</v>
      </c>
      <c r="N42" s="2">
        <f>[12]Input!$C135</f>
        <v>11602662.370000001</v>
      </c>
      <c r="O42" s="2">
        <f t="shared" si="1"/>
        <v>228874167.15000001</v>
      </c>
      <c r="P42" s="2">
        <f>[11]Input!$C135</f>
        <v>1041460897.2600012</v>
      </c>
    </row>
    <row r="44" spans="1:16">
      <c r="B44" s="1" t="s">
        <v>40</v>
      </c>
      <c r="C44" s="1" t="s">
        <v>41</v>
      </c>
      <c r="D44" s="1" t="s">
        <v>42</v>
      </c>
      <c r="E44" s="1" t="s">
        <v>43</v>
      </c>
      <c r="F44" s="1" t="s">
        <v>44</v>
      </c>
      <c r="G44" s="1" t="s">
        <v>45</v>
      </c>
      <c r="H44" s="1" t="s">
        <v>46</v>
      </c>
      <c r="I44" s="1" t="s">
        <v>47</v>
      </c>
      <c r="J44" s="1" t="s">
        <v>48</v>
      </c>
      <c r="K44" s="1" t="s">
        <v>49</v>
      </c>
      <c r="L44" s="1" t="s">
        <v>50</v>
      </c>
      <c r="M44" s="1" t="s">
        <v>51</v>
      </c>
      <c r="N44" s="1" t="s">
        <v>52</v>
      </c>
      <c r="O44" s="1" t="s">
        <v>53</v>
      </c>
      <c r="P44" s="1" t="s">
        <v>54</v>
      </c>
    </row>
    <row r="45" spans="1:16">
      <c r="A45" s="1" t="s">
        <v>0</v>
      </c>
      <c r="B45" s="2">
        <f>[1]Input!$C139</f>
        <v>38735639209.169998</v>
      </c>
      <c r="C45" s="2">
        <f>[2]Input!$C139</f>
        <v>7209592671.9899998</v>
      </c>
      <c r="D45" s="2">
        <f>[3]Input!$C139</f>
        <v>4717648927.8000002</v>
      </c>
      <c r="E45" s="2">
        <f>[4]Input!$C139</f>
        <v>61835207352.610001</v>
      </c>
      <c r="F45" s="2">
        <f>[5]Input!$C139</f>
        <v>77003516.349999994</v>
      </c>
      <c r="G45" s="2">
        <f>[6]Input!$C139</f>
        <v>10702496913.059999</v>
      </c>
      <c r="H45" s="2">
        <f>[7]Input!$C139</f>
        <v>135620476.46000001</v>
      </c>
      <c r="I45" s="2">
        <f>[8]Input!$C139</f>
        <v>2758968.75</v>
      </c>
      <c r="J45" s="2">
        <f>[13]Input!$C139</f>
        <v>0</v>
      </c>
      <c r="K45" s="2">
        <f>[9]Input!$C139</f>
        <v>25717659450.700001</v>
      </c>
      <c r="L45" s="2">
        <f>M45+P45</f>
        <v>30881698936.169998</v>
      </c>
      <c r="M45" s="2">
        <f>[10]Input!$C139</f>
        <v>0</v>
      </c>
      <c r="N45" s="2">
        <f>[12]Input!$C139</f>
        <v>2783126796.3200002</v>
      </c>
      <c r="O45" s="2">
        <f>H45+I45</f>
        <v>138379445.21000001</v>
      </c>
      <c r="P45" s="2">
        <f>[11]Input!$C139</f>
        <v>30881698936.169998</v>
      </c>
    </row>
    <row r="46" spans="1:16">
      <c r="A46" s="1" t="s">
        <v>1</v>
      </c>
      <c r="B46" s="2">
        <f>[1]Input!$C140</f>
        <v>41589427870.209999</v>
      </c>
      <c r="C46" s="2">
        <f>[2]Input!$C140</f>
        <v>7541417721.1999998</v>
      </c>
      <c r="D46" s="2">
        <f>[3]Input!$C140</f>
        <v>5760163737.9799995</v>
      </c>
      <c r="E46" s="2">
        <f>[4]Input!$C140</f>
        <v>82414561339.660004</v>
      </c>
      <c r="F46" s="2">
        <f>[5]Input!$C140</f>
        <v>80748646.920000002</v>
      </c>
      <c r="G46" s="2">
        <f>[6]Input!$C140</f>
        <v>10707206370.370001</v>
      </c>
      <c r="H46" s="2">
        <f>[7]Input!$C140</f>
        <v>162319133.19</v>
      </c>
      <c r="I46" s="2">
        <f>[8]Input!$C140</f>
        <v>3310366.02</v>
      </c>
      <c r="J46" s="2">
        <f>[13]Input!$C140</f>
        <v>0</v>
      </c>
      <c r="K46" s="2">
        <f>[9]Input!$C140</f>
        <v>28185229345.32</v>
      </c>
      <c r="L46" s="2">
        <f t="shared" ref="L46:L84" si="2">M46+P46</f>
        <v>31155026491.330002</v>
      </c>
      <c r="M46" s="2">
        <f>[10]Input!$C140</f>
        <v>0</v>
      </c>
      <c r="N46" s="2">
        <f>[12]Input!$C140</f>
        <v>2954048006.29</v>
      </c>
      <c r="O46" s="2">
        <f t="shared" ref="O46:O84" si="3">H46+I46</f>
        <v>165629499.21000001</v>
      </c>
      <c r="P46" s="2">
        <f>[11]Input!$C140</f>
        <v>31155026491.330002</v>
      </c>
    </row>
    <row r="47" spans="1:16">
      <c r="A47" s="1" t="s">
        <v>2</v>
      </c>
      <c r="B47" s="2">
        <f>[1]Input!$C141</f>
        <v>41693336657.230003</v>
      </c>
      <c r="C47" s="2">
        <f>[2]Input!$C141</f>
        <v>7516831509.7600002</v>
      </c>
      <c r="D47" s="2">
        <f>[3]Input!$C141</f>
        <v>5664637348.1999998</v>
      </c>
      <c r="E47" s="2">
        <f>[4]Input!$C141</f>
        <v>91602784536.529999</v>
      </c>
      <c r="F47" s="2">
        <f>[5]Input!$C141</f>
        <v>107814010.93000001</v>
      </c>
      <c r="G47" s="2">
        <f>[6]Input!$C141</f>
        <v>9723437240.0699997</v>
      </c>
      <c r="H47" s="2">
        <f>[7]Input!$C141</f>
        <v>198611836.41999999</v>
      </c>
      <c r="I47" s="2">
        <f>[8]Input!$C141</f>
        <v>3465506.33</v>
      </c>
      <c r="J47" s="2">
        <f>[13]Input!$C141</f>
        <v>0</v>
      </c>
      <c r="K47" s="2">
        <f>[9]Input!$C141</f>
        <v>30782390609.66</v>
      </c>
      <c r="L47" s="2">
        <f t="shared" si="2"/>
        <v>31015839866.360001</v>
      </c>
      <c r="M47" s="2">
        <f>[10]Input!$C141</f>
        <v>1191930436.05</v>
      </c>
      <c r="N47" s="2">
        <f>[12]Input!$C141</f>
        <v>2190368710.52</v>
      </c>
      <c r="O47" s="2">
        <f t="shared" si="3"/>
        <v>202077342.75</v>
      </c>
      <c r="P47" s="2">
        <f>[11]Input!$C141</f>
        <v>29823909430.310001</v>
      </c>
    </row>
    <row r="48" spans="1:16">
      <c r="A48" s="1" t="s">
        <v>3</v>
      </c>
      <c r="B48" s="2">
        <f>[1]Input!$C142</f>
        <v>42483437381.660004</v>
      </c>
      <c r="C48" s="2">
        <f>[2]Input!$C142</f>
        <v>7442288822.3299999</v>
      </c>
      <c r="D48" s="2">
        <f>[3]Input!$C142</f>
        <v>6138764047.6400003</v>
      </c>
      <c r="E48" s="2">
        <f>[4]Input!$C142</f>
        <v>114393995996.44</v>
      </c>
      <c r="F48" s="2">
        <f>[5]Input!$C142</f>
        <v>115066071.01000001</v>
      </c>
      <c r="G48" s="2">
        <f>[6]Input!$C142</f>
        <v>9099189182</v>
      </c>
      <c r="H48" s="2">
        <f>[7]Input!$C142</f>
        <v>231605787.49000001</v>
      </c>
      <c r="I48" s="2">
        <f>[8]Input!$C142</f>
        <v>3877872.33</v>
      </c>
      <c r="J48" s="2">
        <f>[13]Input!$C142</f>
        <v>0</v>
      </c>
      <c r="K48" s="2">
        <f>[9]Input!$C142</f>
        <v>29962822075.939999</v>
      </c>
      <c r="L48" s="2">
        <f t="shared" si="2"/>
        <v>31224306796.029999</v>
      </c>
      <c r="M48" s="2">
        <f>[10]Input!$C142</f>
        <v>4013756433.3899999</v>
      </c>
      <c r="N48" s="2">
        <f>[12]Input!$C142</f>
        <v>2237754668.46</v>
      </c>
      <c r="O48" s="2">
        <f t="shared" si="3"/>
        <v>235483659.82000002</v>
      </c>
      <c r="P48" s="2">
        <f>[11]Input!$C142</f>
        <v>27210550362.639999</v>
      </c>
    </row>
    <row r="49" spans="1:16">
      <c r="A49" s="1" t="s">
        <v>4</v>
      </c>
      <c r="B49" s="2">
        <f>[1]Input!$C143</f>
        <v>37694507780.580002</v>
      </c>
      <c r="C49" s="2">
        <f>[2]Input!$C143</f>
        <v>7242822934.5900002</v>
      </c>
      <c r="D49" s="2">
        <f>[3]Input!$C143</f>
        <v>5125430345.9399996</v>
      </c>
      <c r="E49" s="2">
        <f>[4]Input!$C143</f>
        <v>144676047652.62</v>
      </c>
      <c r="F49" s="2">
        <f>[5]Input!$C143</f>
        <v>120443431.59</v>
      </c>
      <c r="G49" s="2">
        <f>[6]Input!$C143</f>
        <v>26041174238.560001</v>
      </c>
      <c r="H49" s="2">
        <f>[7]Input!$C143</f>
        <v>299584986.30000001</v>
      </c>
      <c r="I49" s="2">
        <f>[8]Input!$C143</f>
        <v>3848198.35</v>
      </c>
      <c r="J49" s="2">
        <f>[13]Input!$C143</f>
        <v>0</v>
      </c>
      <c r="K49" s="2">
        <f>[9]Input!$C143</f>
        <v>28531435933.720001</v>
      </c>
      <c r="L49" s="2">
        <f t="shared" si="2"/>
        <v>30983271660.919998</v>
      </c>
      <c r="M49" s="2">
        <f>[10]Input!$C143</f>
        <v>6561244705.8699999</v>
      </c>
      <c r="N49" s="2">
        <f>[12]Input!$C143</f>
        <v>1782078783.3699999</v>
      </c>
      <c r="O49" s="2">
        <f t="shared" si="3"/>
        <v>303433184.65000004</v>
      </c>
      <c r="P49" s="2">
        <f>[11]Input!$C143</f>
        <v>24422026955.049999</v>
      </c>
    </row>
    <row r="50" spans="1:16">
      <c r="A50" s="1" t="s">
        <v>5</v>
      </c>
      <c r="B50" s="2">
        <f>[1]Input!$C144</f>
        <v>37530752895.040001</v>
      </c>
      <c r="C50" s="2">
        <f>[2]Input!$C144</f>
        <v>7580620723.0600004</v>
      </c>
      <c r="D50" s="2">
        <f>[3]Input!$C144</f>
        <v>5137412248.8100004</v>
      </c>
      <c r="E50" s="2">
        <f>[4]Input!$C144</f>
        <v>123563649668.46001</v>
      </c>
      <c r="F50" s="2">
        <f>[5]Input!$C144</f>
        <v>120486301.70999999</v>
      </c>
      <c r="G50" s="2">
        <f>[6]Input!$C144</f>
        <v>26825953963.860001</v>
      </c>
      <c r="H50" s="2">
        <f>[7]Input!$C144</f>
        <v>390384506.50999999</v>
      </c>
      <c r="I50" s="2">
        <f>[8]Input!$C144</f>
        <v>3440098.64</v>
      </c>
      <c r="J50" s="2">
        <f>[13]Input!$C144</f>
        <v>0</v>
      </c>
      <c r="K50" s="2">
        <f>[9]Input!$C144</f>
        <v>28956326575.259998</v>
      </c>
      <c r="L50" s="2">
        <f t="shared" si="2"/>
        <v>32220985438.43</v>
      </c>
      <c r="M50" s="2">
        <f>[10]Input!$C144</f>
        <v>9674543831.0900002</v>
      </c>
      <c r="N50" s="2">
        <f>[12]Input!$C144</f>
        <v>1935431923.8</v>
      </c>
      <c r="O50" s="2">
        <f t="shared" si="3"/>
        <v>393824605.14999998</v>
      </c>
      <c r="P50" s="2">
        <f>[11]Input!$C144</f>
        <v>22546441607.34</v>
      </c>
    </row>
    <row r="51" spans="1:16">
      <c r="A51" s="1" t="s">
        <v>6</v>
      </c>
      <c r="B51" s="2">
        <f>[1]Input!$C145</f>
        <v>35970910895.889999</v>
      </c>
      <c r="C51" s="2">
        <f>[2]Input!$C145</f>
        <v>8618466152.0200005</v>
      </c>
      <c r="D51" s="2">
        <f>[3]Input!$C145</f>
        <v>5354416399.6300001</v>
      </c>
      <c r="E51" s="2">
        <f>[4]Input!$C145</f>
        <v>125699761904.28</v>
      </c>
      <c r="F51" s="2">
        <f>[5]Input!$C145</f>
        <v>124247255.67</v>
      </c>
      <c r="G51" s="2">
        <f>[6]Input!$C145</f>
        <v>26744438928.400002</v>
      </c>
      <c r="H51" s="2">
        <f>[7]Input!$C145</f>
        <v>1123503687.71</v>
      </c>
      <c r="I51" s="2">
        <f>[8]Input!$C145</f>
        <v>38547690.390000001</v>
      </c>
      <c r="J51" s="2">
        <f>[13]Input!$C145</f>
        <v>657534.25</v>
      </c>
      <c r="K51" s="2">
        <f>[9]Input!$C145</f>
        <v>27487412588.849998</v>
      </c>
      <c r="L51" s="2">
        <f t="shared" si="2"/>
        <v>33863922848.489998</v>
      </c>
      <c r="M51" s="2">
        <f>[10]Input!$C145</f>
        <v>11989443126.07</v>
      </c>
      <c r="N51" s="2">
        <f>[12]Input!$C145</f>
        <v>3273191215.6300001</v>
      </c>
      <c r="O51" s="2">
        <f t="shared" si="3"/>
        <v>1162051378.1000001</v>
      </c>
      <c r="P51" s="2">
        <f>[11]Input!$C145</f>
        <v>21874479722.419998</v>
      </c>
    </row>
    <row r="52" spans="1:16">
      <c r="A52" s="1" t="s">
        <v>7</v>
      </c>
      <c r="B52" s="2">
        <f>[1]Input!$C146</f>
        <v>36923896262.910004</v>
      </c>
      <c r="C52" s="2">
        <f>[2]Input!$C146</f>
        <v>9501808636.7700005</v>
      </c>
      <c r="D52" s="2">
        <f>[3]Input!$C146</f>
        <v>5053911396.9899998</v>
      </c>
      <c r="E52" s="2">
        <f>[4]Input!$C146</f>
        <v>130386062340.36</v>
      </c>
      <c r="F52" s="2">
        <f>[5]Input!$C146</f>
        <v>116811206.67</v>
      </c>
      <c r="G52" s="2">
        <f>[6]Input!$C146</f>
        <v>27374999717.200001</v>
      </c>
      <c r="H52" s="2">
        <f>[7]Input!$C146</f>
        <v>760379592.97000003</v>
      </c>
      <c r="I52" s="2">
        <f>[8]Input!$C146</f>
        <v>433620483.26999998</v>
      </c>
      <c r="J52" s="2">
        <f>[13]Input!$C146</f>
        <v>60493150.68</v>
      </c>
      <c r="K52" s="2">
        <f>[9]Input!$C146</f>
        <v>22279130848.130001</v>
      </c>
      <c r="L52" s="2">
        <f t="shared" si="2"/>
        <v>34440654703.43</v>
      </c>
      <c r="M52" s="2">
        <f>[10]Input!$C146</f>
        <v>11947517309.030001</v>
      </c>
      <c r="N52" s="2">
        <f>[12]Input!$C146</f>
        <v>3161473937.6900001</v>
      </c>
      <c r="O52" s="2">
        <f t="shared" si="3"/>
        <v>1194000076.24</v>
      </c>
      <c r="P52" s="2">
        <f>[11]Input!$C146</f>
        <v>22493137394.400002</v>
      </c>
    </row>
    <row r="53" spans="1:16">
      <c r="A53" s="1" t="s">
        <v>8</v>
      </c>
      <c r="B53" s="2">
        <f>[1]Input!$C147</f>
        <v>39183071714.080002</v>
      </c>
      <c r="C53" s="2">
        <f>[2]Input!$C147</f>
        <v>9548465315.7999992</v>
      </c>
      <c r="D53" s="2">
        <f>[3]Input!$C147</f>
        <v>4738553164.3199997</v>
      </c>
      <c r="E53" s="2">
        <f>[4]Input!$C147</f>
        <v>139377125102.35001</v>
      </c>
      <c r="F53" s="2">
        <f>[5]Input!$C147</f>
        <v>93710883.75</v>
      </c>
      <c r="G53" s="2">
        <f>[6]Input!$C147</f>
        <v>10511884020.99</v>
      </c>
      <c r="H53" s="2">
        <f>[7]Input!$C147</f>
        <v>224588906.50999999</v>
      </c>
      <c r="I53" s="2">
        <f>[8]Input!$C147</f>
        <v>485907128.50999999</v>
      </c>
      <c r="J53" s="2">
        <f>[13]Input!$C147</f>
        <v>1473452054.79</v>
      </c>
      <c r="K53" s="2">
        <f>[9]Input!$C147</f>
        <v>21810183158.970001</v>
      </c>
      <c r="L53" s="2">
        <f t="shared" si="2"/>
        <v>35155516819.229996</v>
      </c>
      <c r="M53" s="2">
        <f>[10]Input!$C147</f>
        <v>12023058735.48</v>
      </c>
      <c r="N53" s="2">
        <f>[12]Input!$C147</f>
        <v>3024988815.7600002</v>
      </c>
      <c r="O53" s="2">
        <f t="shared" si="3"/>
        <v>710496035.01999998</v>
      </c>
      <c r="P53" s="2">
        <f>[11]Input!$C147</f>
        <v>23132458083.75</v>
      </c>
    </row>
    <row r="54" spans="1:16">
      <c r="A54" s="1" t="s">
        <v>9</v>
      </c>
      <c r="B54" s="2">
        <f>[1]Input!$C148</f>
        <v>41459692160.010002</v>
      </c>
      <c r="C54" s="2">
        <f>[2]Input!$C148</f>
        <v>9705939832.9799995</v>
      </c>
      <c r="D54" s="2">
        <f>[3]Input!$C148</f>
        <v>4822815617.0799999</v>
      </c>
      <c r="E54" s="2">
        <f>[4]Input!$C148</f>
        <v>147030626477.04999</v>
      </c>
      <c r="F54" s="2">
        <f>[5]Input!$C148</f>
        <v>119936228.38</v>
      </c>
      <c r="G54" s="2">
        <f>[6]Input!$C148</f>
        <v>11313057134.469999</v>
      </c>
      <c r="H54" s="2">
        <f>[7]Input!$C148</f>
        <v>708925219.70000005</v>
      </c>
      <c r="I54" s="2">
        <f>[8]Input!$C148</f>
        <v>517901866.07999998</v>
      </c>
      <c r="J54" s="2">
        <f>[13]Input!$C148</f>
        <v>1473452054.79</v>
      </c>
      <c r="K54" s="2">
        <f>[9]Input!$C148</f>
        <v>24124932379.27</v>
      </c>
      <c r="L54" s="2">
        <f t="shared" si="2"/>
        <v>39046964415.989998</v>
      </c>
      <c r="M54" s="2">
        <f>[10]Input!$C148</f>
        <v>15526396579.17</v>
      </c>
      <c r="N54" s="2">
        <f>[12]Input!$C148</f>
        <v>3049422157.25</v>
      </c>
      <c r="O54" s="2">
        <f t="shared" si="3"/>
        <v>1226827085.78</v>
      </c>
      <c r="P54" s="2">
        <f>[11]Input!$C148</f>
        <v>23520567836.82</v>
      </c>
    </row>
    <row r="55" spans="1:16">
      <c r="A55" s="1" t="s">
        <v>10</v>
      </c>
      <c r="B55" s="2">
        <f>[1]Input!$C149</f>
        <v>40652409535.730003</v>
      </c>
      <c r="C55" s="2">
        <f>[2]Input!$C149</f>
        <v>10491562465.6</v>
      </c>
      <c r="D55" s="2">
        <f>[3]Input!$C149</f>
        <v>5015644355.8100004</v>
      </c>
      <c r="E55" s="2">
        <f>[4]Input!$C149</f>
        <v>162225151708.98999</v>
      </c>
      <c r="F55" s="2">
        <f>[5]Input!$C149</f>
        <v>132657294.7</v>
      </c>
      <c r="G55" s="2">
        <f>[6]Input!$C149</f>
        <v>11184740159.879999</v>
      </c>
      <c r="H55" s="2">
        <f>[7]Input!$C149</f>
        <v>1918201815.9300001</v>
      </c>
      <c r="I55" s="2">
        <f>[8]Input!$C149</f>
        <v>537765812.88999999</v>
      </c>
      <c r="J55" s="2">
        <f>[13]Input!$C149</f>
        <v>1500082191.78</v>
      </c>
      <c r="K55" s="2">
        <f>[9]Input!$C149</f>
        <v>25628482916.380001</v>
      </c>
      <c r="L55" s="2">
        <f t="shared" si="2"/>
        <v>43022784428.199997</v>
      </c>
      <c r="M55" s="2">
        <f>[10]Input!$C149</f>
        <v>18999929834.959999</v>
      </c>
      <c r="N55" s="2">
        <f>[12]Input!$C149</f>
        <v>3248631694.8299999</v>
      </c>
      <c r="O55" s="2">
        <f t="shared" si="3"/>
        <v>2455967628.8200002</v>
      </c>
      <c r="P55" s="2">
        <f>[11]Input!$C149</f>
        <v>24022854593.240002</v>
      </c>
    </row>
    <row r="56" spans="1:16">
      <c r="A56" s="1" t="s">
        <v>11</v>
      </c>
      <c r="B56" s="2">
        <f>[1]Input!$C150</f>
        <v>38542007630.889999</v>
      </c>
      <c r="C56" s="2">
        <f>[2]Input!$C150</f>
        <v>11293209236.040001</v>
      </c>
      <c r="D56" s="2">
        <f>[3]Input!$C150</f>
        <v>5671660225.1300001</v>
      </c>
      <c r="E56" s="2">
        <f>[4]Input!$C150</f>
        <v>195419765260.44</v>
      </c>
      <c r="F56" s="2">
        <f>[5]Input!$C150</f>
        <v>145821286.58000001</v>
      </c>
      <c r="G56" s="2">
        <f>[6]Input!$C150</f>
        <v>10875573958.01</v>
      </c>
      <c r="H56" s="2">
        <f>[7]Input!$C150</f>
        <v>1045870187</v>
      </c>
      <c r="I56" s="2">
        <f>[8]Input!$C150</f>
        <v>547029255.59000003</v>
      </c>
      <c r="J56" s="2">
        <f>[13]Input!$C150</f>
        <v>1599260280.5</v>
      </c>
      <c r="K56" s="2">
        <f>[9]Input!$C150</f>
        <v>29128289653.799999</v>
      </c>
      <c r="L56" s="2">
        <f t="shared" si="2"/>
        <v>46168049955.839996</v>
      </c>
      <c r="M56" s="2">
        <f>[10]Input!$C150</f>
        <v>21775685543.349998</v>
      </c>
      <c r="N56" s="2">
        <f>[12]Input!$C150</f>
        <v>3264268943.9699998</v>
      </c>
      <c r="O56" s="2">
        <f t="shared" si="3"/>
        <v>1592899442.5900002</v>
      </c>
      <c r="P56" s="2">
        <f>[11]Input!$C150</f>
        <v>24392364412.490002</v>
      </c>
    </row>
    <row r="57" spans="1:16">
      <c r="A57" s="1" t="s">
        <v>12</v>
      </c>
      <c r="B57" s="2">
        <f>[1]Input!$C151</f>
        <v>39021973410.629997</v>
      </c>
      <c r="C57" s="2">
        <f>[2]Input!$C151</f>
        <v>11372873874.08</v>
      </c>
      <c r="D57" s="2">
        <f>[3]Input!$C151</f>
        <v>5645050924.4700003</v>
      </c>
      <c r="E57" s="2">
        <f>[4]Input!$C151</f>
        <v>184196896118.42001</v>
      </c>
      <c r="F57" s="2">
        <f>[5]Input!$C151</f>
        <v>163288403.28</v>
      </c>
      <c r="G57" s="2">
        <f>[6]Input!$C151</f>
        <v>4374098644.6199999</v>
      </c>
      <c r="H57" s="2">
        <f>[7]Input!$C151</f>
        <v>382067723.87</v>
      </c>
      <c r="I57" s="2">
        <f>[8]Input!$C151</f>
        <v>667783787.70000005</v>
      </c>
      <c r="J57" s="2">
        <f>[13]Input!$C151</f>
        <v>554783609.90999997</v>
      </c>
      <c r="K57" s="2">
        <f>[9]Input!$C151</f>
        <v>27248350905.259998</v>
      </c>
      <c r="L57" s="2">
        <f t="shared" si="2"/>
        <v>40461565042.090004</v>
      </c>
      <c r="M57" s="2">
        <f>[10]Input!$C151</f>
        <v>24296783482.560001</v>
      </c>
      <c r="N57" s="2">
        <f>[12]Input!$C151</f>
        <v>3044186065.6500001</v>
      </c>
      <c r="O57" s="2">
        <f t="shared" si="3"/>
        <v>1049851511.5700001</v>
      </c>
      <c r="P57" s="2">
        <f>[11]Input!$C151</f>
        <v>16164781559.530001</v>
      </c>
    </row>
    <row r="58" spans="1:16">
      <c r="A58" s="1" t="s">
        <v>13</v>
      </c>
      <c r="B58" s="2">
        <f>[1]Input!$C152</f>
        <v>40612090155.919998</v>
      </c>
      <c r="C58" s="2">
        <f>[2]Input!$C152</f>
        <v>11862094697.969999</v>
      </c>
      <c r="D58" s="2">
        <f>[3]Input!$C152</f>
        <v>6640835246.96</v>
      </c>
      <c r="E58" s="2">
        <f>[4]Input!$C152</f>
        <v>188079583050.42001</v>
      </c>
      <c r="F58" s="2">
        <f>[5]Input!$C152</f>
        <v>179436523</v>
      </c>
      <c r="G58" s="2">
        <f>[6]Input!$C152</f>
        <v>4866585468.3500004</v>
      </c>
      <c r="H58" s="2">
        <f>[7]Input!$C152</f>
        <v>426614721.81</v>
      </c>
      <c r="I58" s="2">
        <f>[8]Input!$C152</f>
        <v>682325574.75999999</v>
      </c>
      <c r="J58" s="2">
        <f>[13]Input!$C152</f>
        <v>3260847469.5</v>
      </c>
      <c r="K58" s="2">
        <f>[9]Input!$C152</f>
        <v>27336821802.169998</v>
      </c>
      <c r="L58" s="2">
        <f t="shared" si="2"/>
        <v>43328670973.209999</v>
      </c>
      <c r="M58" s="2">
        <f>[10]Input!$C152</f>
        <v>26241158076.07</v>
      </c>
      <c r="N58" s="2">
        <f>[12]Input!$C152</f>
        <v>3146952954.0799999</v>
      </c>
      <c r="O58" s="2">
        <f t="shared" si="3"/>
        <v>1108940296.5699999</v>
      </c>
      <c r="P58" s="2">
        <f>[11]Input!$C152</f>
        <v>17087512897.139999</v>
      </c>
    </row>
    <row r="59" spans="1:16">
      <c r="A59" s="1" t="s">
        <v>14</v>
      </c>
      <c r="B59" s="2">
        <f>[1]Input!$C153</f>
        <v>41634516172.059998</v>
      </c>
      <c r="C59" s="2">
        <f>[2]Input!$C153</f>
        <v>11338993162.540001</v>
      </c>
      <c r="D59" s="2">
        <f>[3]Input!$C153</f>
        <v>6827702775.0699997</v>
      </c>
      <c r="E59" s="2">
        <f>[4]Input!$C153</f>
        <v>172636337421.79001</v>
      </c>
      <c r="F59" s="2">
        <f>[5]Input!$C153</f>
        <v>172421610</v>
      </c>
      <c r="G59" s="2">
        <f>[6]Input!$C153</f>
        <v>6682213030.6400003</v>
      </c>
      <c r="H59" s="2">
        <f>[7]Input!$C153</f>
        <v>1933261898.77</v>
      </c>
      <c r="I59" s="2">
        <f>[8]Input!$C153</f>
        <v>592203655.04999995</v>
      </c>
      <c r="J59" s="2">
        <f>[13]Input!$C153</f>
        <v>5210770725.1599998</v>
      </c>
      <c r="K59" s="2">
        <f>[9]Input!$C153</f>
        <v>25277526822.27</v>
      </c>
      <c r="L59" s="2">
        <f t="shared" si="2"/>
        <v>48040209954.879997</v>
      </c>
      <c r="M59" s="2">
        <f>[10]Input!$C153</f>
        <v>29664283529.209999</v>
      </c>
      <c r="N59" s="2">
        <f>[12]Input!$C153</f>
        <v>5625297947.71</v>
      </c>
      <c r="O59" s="2">
        <f t="shared" si="3"/>
        <v>2525465553.8199997</v>
      </c>
      <c r="P59" s="2">
        <f>[11]Input!$C153</f>
        <v>18375926425.669998</v>
      </c>
    </row>
    <row r="60" spans="1:16">
      <c r="A60" s="1" t="s">
        <v>15</v>
      </c>
      <c r="B60" s="2">
        <f>[1]Input!$C154</f>
        <v>41119732028.330002</v>
      </c>
      <c r="C60" s="2">
        <f>[2]Input!$C154</f>
        <v>10910371942.040001</v>
      </c>
      <c r="D60" s="2">
        <f>[3]Input!$C154</f>
        <v>6827729169.5699997</v>
      </c>
      <c r="E60" s="2">
        <f>[4]Input!$C154</f>
        <v>108303945741.05</v>
      </c>
      <c r="F60" s="2">
        <f>[5]Input!$C154</f>
        <v>144447373.25999999</v>
      </c>
      <c r="G60" s="2">
        <f>[6]Input!$C154</f>
        <v>6949001807.8699999</v>
      </c>
      <c r="H60" s="2">
        <f>[7]Input!$C154</f>
        <v>1848906504.21</v>
      </c>
      <c r="I60" s="2">
        <f>[8]Input!$C154</f>
        <v>501498496.17000002</v>
      </c>
      <c r="J60" s="2">
        <f>[13]Input!$C154</f>
        <v>36080401154.370003</v>
      </c>
      <c r="K60" s="2">
        <f>[9]Input!$C154</f>
        <v>23593708478.43</v>
      </c>
      <c r="L60" s="2">
        <f t="shared" si="2"/>
        <v>51797571414.039993</v>
      </c>
      <c r="M60" s="2">
        <f>[10]Input!$C154</f>
        <v>32217384437.599998</v>
      </c>
      <c r="N60" s="2">
        <f>[12]Input!$C154</f>
        <v>5566416417.4200001</v>
      </c>
      <c r="O60" s="2">
        <f t="shared" si="3"/>
        <v>2350405000.3800001</v>
      </c>
      <c r="P60" s="2">
        <f>[11]Input!$C154</f>
        <v>19580186976.439999</v>
      </c>
    </row>
    <row r="61" spans="1:16">
      <c r="A61" s="1" t="s">
        <v>16</v>
      </c>
      <c r="B61" s="2">
        <f>[1]Input!$C155</f>
        <v>41610809334.5</v>
      </c>
      <c r="C61" s="2">
        <f>[2]Input!$C155</f>
        <v>10521399905.93</v>
      </c>
      <c r="D61" s="2">
        <f>[3]Input!$C155</f>
        <v>7020133463.6400003</v>
      </c>
      <c r="E61" s="2">
        <f>[4]Input!$C155</f>
        <v>100706162341.25</v>
      </c>
      <c r="F61" s="2">
        <f>[5]Input!$C155</f>
        <v>111962196.44</v>
      </c>
      <c r="G61" s="2">
        <f>[6]Input!$C155</f>
        <v>3630670838.52</v>
      </c>
      <c r="H61" s="2">
        <f>[7]Input!$C155</f>
        <v>2421500340.8800001</v>
      </c>
      <c r="I61" s="2">
        <f>[8]Input!$C155</f>
        <v>548248065.74000001</v>
      </c>
      <c r="J61" s="2">
        <f>[13]Input!$C155</f>
        <v>3680625680.8000002</v>
      </c>
      <c r="K61" s="2">
        <f>[9]Input!$C155</f>
        <v>22133490479.830002</v>
      </c>
      <c r="L61" s="2">
        <f t="shared" si="2"/>
        <v>54692350401.279999</v>
      </c>
      <c r="M61" s="2">
        <f>[10]Input!$C155</f>
        <v>33767916579</v>
      </c>
      <c r="N61" s="2">
        <f>[12]Input!$C155</f>
        <v>5312285408.46</v>
      </c>
      <c r="O61" s="2">
        <f t="shared" si="3"/>
        <v>2969748406.6199999</v>
      </c>
      <c r="P61" s="2">
        <f>[11]Input!$C155</f>
        <v>20924433822.279999</v>
      </c>
    </row>
    <row r="62" spans="1:16">
      <c r="A62" s="1" t="s">
        <v>17</v>
      </c>
      <c r="B62" s="2">
        <f>[1]Input!$C156</f>
        <v>48459439483.059998</v>
      </c>
      <c r="C62" s="2">
        <f>[2]Input!$C156</f>
        <v>11152510408.59</v>
      </c>
      <c r="D62" s="2">
        <f>[3]Input!$C156</f>
        <v>7882818664.4200001</v>
      </c>
      <c r="E62" s="2">
        <f>[4]Input!$C156</f>
        <v>93445320337.149994</v>
      </c>
      <c r="F62" s="2">
        <f>[5]Input!$C156</f>
        <v>91185066.450000003</v>
      </c>
      <c r="G62" s="2">
        <f>[6]Input!$C156</f>
        <v>5564774861.1099997</v>
      </c>
      <c r="H62" s="2">
        <f>[7]Input!$C156</f>
        <v>2486503262.8800001</v>
      </c>
      <c r="I62" s="2">
        <f>[8]Input!$C156</f>
        <v>546833090.66999996</v>
      </c>
      <c r="J62" s="2">
        <f>[13]Input!$C156</f>
        <v>4412127252.4499998</v>
      </c>
      <c r="K62" s="2">
        <f>[9]Input!$C156</f>
        <v>23591434022.759998</v>
      </c>
      <c r="L62" s="2">
        <f t="shared" si="2"/>
        <v>59409270200.919998</v>
      </c>
      <c r="M62" s="2">
        <f>[10]Input!$C156</f>
        <v>36367719518.110001</v>
      </c>
      <c r="N62" s="2">
        <f>[12]Input!$C156</f>
        <v>5169782397.21</v>
      </c>
      <c r="O62" s="2">
        <f t="shared" si="3"/>
        <v>3033336353.5500002</v>
      </c>
      <c r="P62" s="2">
        <f>[11]Input!$C156</f>
        <v>23041550682.810001</v>
      </c>
    </row>
    <row r="63" spans="1:16">
      <c r="A63" s="1" t="s">
        <v>18</v>
      </c>
      <c r="B63" s="2">
        <f>[1]Input!$C157</f>
        <v>49772521204.639999</v>
      </c>
      <c r="C63" s="2">
        <f>[2]Input!$C157</f>
        <v>10656461226.42</v>
      </c>
      <c r="D63" s="2">
        <f>[3]Input!$C157</f>
        <v>7954520561.8199997</v>
      </c>
      <c r="E63" s="2">
        <f>[4]Input!$C157</f>
        <v>82127844218.330002</v>
      </c>
      <c r="F63" s="2">
        <f>[5]Input!$C157</f>
        <v>78836893.700000003</v>
      </c>
      <c r="G63" s="2">
        <f>[6]Input!$C157</f>
        <v>7208354538.6800003</v>
      </c>
      <c r="H63" s="2">
        <f>[7]Input!$C157</f>
        <v>3248340078.9099998</v>
      </c>
      <c r="I63" s="2">
        <f>[8]Input!$C157</f>
        <v>534192065.77999997</v>
      </c>
      <c r="J63" s="2">
        <f>[13]Input!$C157</f>
        <v>3606731777.7399998</v>
      </c>
      <c r="K63" s="2">
        <f>[9]Input!$C157</f>
        <v>22585501058.740002</v>
      </c>
      <c r="L63" s="2">
        <f t="shared" si="2"/>
        <v>61447966193.110001</v>
      </c>
      <c r="M63" s="2">
        <f>[10]Input!$C157</f>
        <v>36372716964.199997</v>
      </c>
      <c r="N63" s="2">
        <f>[12]Input!$C157</f>
        <v>569319703.13999999</v>
      </c>
      <c r="O63" s="2">
        <f t="shared" si="3"/>
        <v>3782532144.6899996</v>
      </c>
      <c r="P63" s="2">
        <f>[11]Input!$C157</f>
        <v>25075249228.91</v>
      </c>
    </row>
    <row r="64" spans="1:16">
      <c r="A64" s="1" t="s">
        <v>19</v>
      </c>
      <c r="B64" s="2">
        <f>[1]Input!$C158</f>
        <v>50325023051.029999</v>
      </c>
      <c r="C64" s="2">
        <f>[2]Input!$C158</f>
        <v>10658653652.68</v>
      </c>
      <c r="D64" s="2">
        <f>[3]Input!$C158</f>
        <v>7664751525.0799999</v>
      </c>
      <c r="E64" s="2">
        <f>[4]Input!$C158</f>
        <v>47501315241.190002</v>
      </c>
      <c r="F64" s="2">
        <f>[5]Input!$C158</f>
        <v>80281663.549999997</v>
      </c>
      <c r="G64" s="2">
        <f>[6]Input!$C158</f>
        <v>7432456309.3199997</v>
      </c>
      <c r="H64" s="2">
        <f>[7]Input!$C158</f>
        <v>1668237580.8299999</v>
      </c>
      <c r="I64" s="2">
        <f>[8]Input!$C158</f>
        <v>350079533.94999999</v>
      </c>
      <c r="J64" s="2">
        <f>[13]Input!$C158</f>
        <v>4221724349.4299998</v>
      </c>
      <c r="K64" s="2">
        <f>[9]Input!$C158</f>
        <v>22987855200.75</v>
      </c>
      <c r="L64" s="2">
        <f t="shared" si="2"/>
        <v>64142754666.059998</v>
      </c>
      <c r="M64" s="2">
        <f>[10]Input!$C158</f>
        <v>36883621043.139999</v>
      </c>
      <c r="N64" s="2">
        <f>[12]Input!$C158</f>
        <v>564454031.13999999</v>
      </c>
      <c r="O64" s="2">
        <f t="shared" si="3"/>
        <v>2018317114.78</v>
      </c>
      <c r="P64" s="2">
        <f>[11]Input!$C158</f>
        <v>27259133622.919998</v>
      </c>
    </row>
    <row r="65" spans="1:16">
      <c r="A65" s="1" t="s">
        <v>20</v>
      </c>
      <c r="B65" s="2">
        <f>[1]Input!$C159</f>
        <v>49760235556.980003</v>
      </c>
      <c r="C65" s="2">
        <f>[2]Input!$C159</f>
        <v>10485704912.709999</v>
      </c>
      <c r="D65" s="2">
        <f>[3]Input!$C159</f>
        <v>8288913805.4799995</v>
      </c>
      <c r="E65" s="2">
        <f>[4]Input!$C159</f>
        <v>45317686833.93</v>
      </c>
      <c r="F65" s="2">
        <f>[5]Input!$C159</f>
        <v>75427584.489999995</v>
      </c>
      <c r="G65" s="2">
        <f>[6]Input!$C159</f>
        <v>5235451864.1400003</v>
      </c>
      <c r="H65" s="2">
        <f>[7]Input!$C159</f>
        <v>619129318.45000005</v>
      </c>
      <c r="I65" s="2">
        <f>[8]Input!$C159</f>
        <v>351530253.37</v>
      </c>
      <c r="J65" s="2">
        <f>[13]Input!$C159</f>
        <v>5944927505.0799999</v>
      </c>
      <c r="K65" s="2">
        <f>[9]Input!$C159</f>
        <v>22645464642.599998</v>
      </c>
      <c r="L65" s="2">
        <f t="shared" si="2"/>
        <v>66431225082.400002</v>
      </c>
      <c r="M65" s="2">
        <f>[10]Input!$C159</f>
        <v>37026345794.07</v>
      </c>
      <c r="N65" s="2">
        <f>[12]Input!$C159</f>
        <v>554217226.49000001</v>
      </c>
      <c r="O65" s="2">
        <f t="shared" si="3"/>
        <v>970659571.82000005</v>
      </c>
      <c r="P65" s="2">
        <f>[11]Input!$C159</f>
        <v>29404879288.330002</v>
      </c>
    </row>
    <row r="66" spans="1:16">
      <c r="A66" s="1" t="s">
        <v>21</v>
      </c>
      <c r="B66" s="2">
        <f>[1]Input!$C160</f>
        <v>52041168388.900002</v>
      </c>
      <c r="C66" s="2">
        <f>[2]Input!$C160</f>
        <v>11054722926.68</v>
      </c>
      <c r="D66" s="2">
        <f>[3]Input!$C160</f>
        <v>8771813068.0200005</v>
      </c>
      <c r="E66" s="2">
        <f>[4]Input!$C160</f>
        <v>43838100283.919998</v>
      </c>
      <c r="F66" s="2">
        <f>[5]Input!$C160</f>
        <v>64598771.229999997</v>
      </c>
      <c r="G66" s="2">
        <f>[6]Input!$C160</f>
        <v>9984771056.3199997</v>
      </c>
      <c r="H66" s="2">
        <f>[7]Input!$C160</f>
        <v>705452725.20000005</v>
      </c>
      <c r="I66" s="2">
        <f>[8]Input!$C160</f>
        <v>357793325.79000002</v>
      </c>
      <c r="J66" s="2">
        <f>[13]Input!$C160</f>
        <v>3796242882.0599999</v>
      </c>
      <c r="K66" s="2">
        <f>[9]Input!$C160</f>
        <v>25706183294.459999</v>
      </c>
      <c r="L66" s="2">
        <f t="shared" si="2"/>
        <v>69660996024.399994</v>
      </c>
      <c r="M66" s="2">
        <f>[10]Input!$C160</f>
        <v>37151645949.959999</v>
      </c>
      <c r="N66" s="2">
        <f>[12]Input!$C160</f>
        <v>625765915.25</v>
      </c>
      <c r="O66" s="2">
        <f t="shared" si="3"/>
        <v>1063246050.99</v>
      </c>
      <c r="P66" s="2">
        <f>[11]Input!$C160</f>
        <v>32509350074.439999</v>
      </c>
    </row>
    <row r="67" spans="1:16">
      <c r="A67" s="1" t="s">
        <v>22</v>
      </c>
      <c r="B67" s="2">
        <f>[1]Input!$C161</f>
        <v>54334252852.379997</v>
      </c>
      <c r="C67" s="2">
        <f>[2]Input!$C161</f>
        <v>11977546662.190001</v>
      </c>
      <c r="D67" s="2">
        <f>[3]Input!$C161</f>
        <v>10377115432.68</v>
      </c>
      <c r="E67" s="2">
        <f>[4]Input!$C161</f>
        <v>44948093106.769997</v>
      </c>
      <c r="F67" s="2">
        <f>[5]Input!$C161</f>
        <v>65094041.090000004</v>
      </c>
      <c r="G67" s="2">
        <f>[6]Input!$C161</f>
        <v>15318312981.940001</v>
      </c>
      <c r="H67" s="2">
        <f>[7]Input!$C161</f>
        <v>1401532657.1700001</v>
      </c>
      <c r="I67" s="2">
        <f>[8]Input!$C161</f>
        <v>381825860.95999998</v>
      </c>
      <c r="J67" s="2">
        <f>[13]Input!$C161</f>
        <v>6387771508.9200001</v>
      </c>
      <c r="K67" s="2">
        <f>[9]Input!$C161</f>
        <v>27243555168.82</v>
      </c>
      <c r="L67" s="2">
        <f t="shared" si="2"/>
        <v>79281327583.360001</v>
      </c>
      <c r="M67" s="2">
        <f>[10]Input!$C161</f>
        <v>38578638365.68</v>
      </c>
      <c r="N67" s="2">
        <f>[12]Input!$C161</f>
        <v>686395684.79999995</v>
      </c>
      <c r="O67" s="2">
        <f t="shared" si="3"/>
        <v>1783358518.1300001</v>
      </c>
      <c r="P67" s="2">
        <f>[11]Input!$C161</f>
        <v>40702689217.68</v>
      </c>
    </row>
    <row r="68" spans="1:16">
      <c r="A68" s="1" t="s">
        <v>23</v>
      </c>
      <c r="B68" s="2">
        <f>[1]Input!$C162</f>
        <v>55393663372.449997</v>
      </c>
      <c r="C68" s="2">
        <f>[2]Input!$C162</f>
        <v>12160564864.299999</v>
      </c>
      <c r="D68" s="2">
        <f>[3]Input!$C162</f>
        <v>10643841606.73</v>
      </c>
      <c r="E68" s="2">
        <f>[4]Input!$C162</f>
        <v>48400173054.370003</v>
      </c>
      <c r="F68" s="2">
        <f>[5]Input!$C162</f>
        <v>61952652.060000002</v>
      </c>
      <c r="G68" s="2">
        <f>[6]Input!$C162</f>
        <v>15178227065.73</v>
      </c>
      <c r="H68" s="2">
        <f>[7]Input!$C162</f>
        <v>844623039.54999995</v>
      </c>
      <c r="I68" s="2">
        <f>[8]Input!$C162</f>
        <v>423498276.87</v>
      </c>
      <c r="J68" s="2">
        <f>[13]Input!$C162</f>
        <v>9362855134.5699997</v>
      </c>
      <c r="K68" s="2">
        <f>[9]Input!$C162</f>
        <v>29606788728.689999</v>
      </c>
      <c r="L68" s="2">
        <f t="shared" si="2"/>
        <v>99352803802.850006</v>
      </c>
      <c r="M68" s="2">
        <f>[10]Input!$C162</f>
        <v>45357433988.519997</v>
      </c>
      <c r="N68" s="2">
        <f>[12]Input!$C162</f>
        <v>708675318.49000001</v>
      </c>
      <c r="O68" s="2">
        <f t="shared" si="3"/>
        <v>1268121316.4200001</v>
      </c>
      <c r="P68" s="2">
        <f>[11]Input!$C162</f>
        <v>53995369814.330002</v>
      </c>
    </row>
    <row r="69" spans="1:16">
      <c r="A69" s="1" t="s">
        <v>24</v>
      </c>
      <c r="B69" s="2">
        <f>[1]Input!$C163</f>
        <v>55779239246.129997</v>
      </c>
      <c r="C69" s="2">
        <f>[2]Input!$C163</f>
        <v>12169108960.780001</v>
      </c>
      <c r="D69" s="2">
        <f>[3]Input!$C163</f>
        <v>10278329724.4</v>
      </c>
      <c r="E69" s="2">
        <f>[4]Input!$C163</f>
        <v>45774578723.470001</v>
      </c>
      <c r="F69" s="2">
        <f>[5]Input!$C163</f>
        <v>60320499.990000002</v>
      </c>
      <c r="G69" s="2">
        <f>[6]Input!$C163</f>
        <v>13833785449.25</v>
      </c>
      <c r="H69" s="2">
        <f>[7]Input!$C163</f>
        <v>3212928636.3899999</v>
      </c>
      <c r="I69" s="2">
        <f>[8]Input!$C163</f>
        <v>815468618.41999996</v>
      </c>
      <c r="J69" s="2">
        <f>[13]Input!$C163</f>
        <v>9512423820.0900002</v>
      </c>
      <c r="K69" s="2">
        <f>[9]Input!$C163</f>
        <v>29457336533.91</v>
      </c>
      <c r="L69" s="2">
        <f t="shared" si="2"/>
        <v>100053932645.60001</v>
      </c>
      <c r="M69" s="2">
        <f>[10]Input!$C163</f>
        <v>42989212141.690002</v>
      </c>
      <c r="N69" s="2">
        <f>[12]Input!$C163</f>
        <v>711272833.02999997</v>
      </c>
      <c r="O69" s="2">
        <f t="shared" si="3"/>
        <v>4028397254.8099999</v>
      </c>
      <c r="P69" s="2">
        <f>[11]Input!$C163</f>
        <v>57064720503.910004</v>
      </c>
    </row>
    <row r="70" spans="1:16">
      <c r="A70" s="1" t="s">
        <v>25</v>
      </c>
      <c r="B70" s="2">
        <f>[1]Input!$C164</f>
        <v>58306773605.279999</v>
      </c>
      <c r="C70" s="2">
        <f>[2]Input!$C164</f>
        <v>12880975567.82</v>
      </c>
      <c r="D70" s="2">
        <f>[3]Input!$C164</f>
        <v>10233540085.09</v>
      </c>
      <c r="E70" s="2">
        <f>[4]Input!$C164</f>
        <v>49255381027.75</v>
      </c>
      <c r="F70" s="2">
        <f>[5]Input!$C164</f>
        <v>65095961.649999999</v>
      </c>
      <c r="G70" s="2">
        <f>[6]Input!$C164</f>
        <v>12798385268.530001</v>
      </c>
      <c r="H70" s="2">
        <f>[7]Input!$C164</f>
        <v>3525792885.9699998</v>
      </c>
      <c r="I70" s="2">
        <f>[8]Input!$C164</f>
        <v>662312507.99000001</v>
      </c>
      <c r="J70" s="2">
        <f>[13]Input!$C164</f>
        <v>7549540010.7600002</v>
      </c>
      <c r="K70" s="2">
        <f>[9]Input!$C164</f>
        <v>33763355681.540001</v>
      </c>
      <c r="L70" s="2">
        <f t="shared" si="2"/>
        <v>104983773149.23999</v>
      </c>
      <c r="M70" s="2">
        <f>[10]Input!$C164</f>
        <v>44714670027.849998</v>
      </c>
      <c r="N70" s="2">
        <f>[12]Input!$C164</f>
        <v>603358456.24000001</v>
      </c>
      <c r="O70" s="2">
        <f t="shared" si="3"/>
        <v>4188105393.96</v>
      </c>
      <c r="P70" s="2">
        <f>[11]Input!$C164</f>
        <v>60269103121.389999</v>
      </c>
    </row>
    <row r="71" spans="1:16">
      <c r="A71" s="1" t="s">
        <v>26</v>
      </c>
      <c r="B71" s="2">
        <f>[1]Input!$C165</f>
        <v>58178163589.220001</v>
      </c>
      <c r="C71" s="2">
        <f>[2]Input!$C165</f>
        <v>14528837230.77</v>
      </c>
      <c r="D71" s="2">
        <f>[3]Input!$C165</f>
        <v>9372864409.8799992</v>
      </c>
      <c r="E71" s="2">
        <f>[4]Input!$C165</f>
        <v>52774665062.370003</v>
      </c>
      <c r="F71" s="2">
        <f>[5]Input!$C165</f>
        <v>63877160.68</v>
      </c>
      <c r="G71" s="2">
        <f>[6]Input!$C165</f>
        <v>15155668018.719999</v>
      </c>
      <c r="H71" s="2">
        <f>[7]Input!$C165</f>
        <v>4848759043.3400002</v>
      </c>
      <c r="I71" s="2">
        <f>[8]Input!$C165</f>
        <v>643409082.24000001</v>
      </c>
      <c r="J71" s="2">
        <f>[13]Input!$C165</f>
        <v>6941520173.25</v>
      </c>
      <c r="K71" s="2">
        <f>[9]Input!$C165</f>
        <v>37086183295.370003</v>
      </c>
      <c r="L71" s="2">
        <f t="shared" si="2"/>
        <v>111579931921.42999</v>
      </c>
      <c r="M71" s="2">
        <f>[10]Input!$C165</f>
        <v>46926856678.800003</v>
      </c>
      <c r="N71" s="2">
        <f>[12]Input!$C165</f>
        <v>757104625.80999994</v>
      </c>
      <c r="O71" s="2">
        <f t="shared" si="3"/>
        <v>5492168125.5799999</v>
      </c>
      <c r="P71" s="2">
        <f>[11]Input!$C165</f>
        <v>64653075242.629997</v>
      </c>
    </row>
    <row r="72" spans="1:16">
      <c r="A72" s="1" t="s">
        <v>27</v>
      </c>
      <c r="B72" s="2">
        <f>[1]Input!$C166</f>
        <v>59218196146.139999</v>
      </c>
      <c r="C72" s="2">
        <f>[2]Input!$C166</f>
        <v>14933596161.58</v>
      </c>
      <c r="D72" s="2">
        <f>[3]Input!$C166</f>
        <v>8195494538.5200005</v>
      </c>
      <c r="E72" s="2">
        <f>[4]Input!$C166</f>
        <v>59099176010.220001</v>
      </c>
      <c r="F72" s="2">
        <f>[5]Input!$C166</f>
        <v>60308173.780000001</v>
      </c>
      <c r="G72" s="2">
        <f>[6]Input!$C166</f>
        <v>15387262398.120001</v>
      </c>
      <c r="H72" s="2">
        <f>[7]Input!$C166</f>
        <v>3826465157.79</v>
      </c>
      <c r="I72" s="2">
        <f>[8]Input!$C166</f>
        <v>554533206.14999998</v>
      </c>
      <c r="J72" s="2">
        <f>[13]Input!$C166</f>
        <v>7037262597.3999996</v>
      </c>
      <c r="K72" s="2">
        <f>[9]Input!$C166</f>
        <v>43283377255.370003</v>
      </c>
      <c r="L72" s="2">
        <f t="shared" si="2"/>
        <v>117956986444.24001</v>
      </c>
      <c r="M72" s="2">
        <f>[10]Input!$C166</f>
        <v>48462849656</v>
      </c>
      <c r="N72" s="2">
        <f>[12]Input!$C166</f>
        <v>743071120.70000005</v>
      </c>
      <c r="O72" s="2">
        <f t="shared" si="3"/>
        <v>4380998363.9399996</v>
      </c>
      <c r="P72" s="2">
        <f>[11]Input!$C166</f>
        <v>69494136788.240005</v>
      </c>
    </row>
    <row r="73" spans="1:16">
      <c r="A73" s="1" t="s">
        <v>28</v>
      </c>
      <c r="B73" s="2">
        <f>[1]Input!$C167</f>
        <v>61006699726.720001</v>
      </c>
      <c r="C73" s="2">
        <f>[2]Input!$C167</f>
        <v>15188941357.639999</v>
      </c>
      <c r="D73" s="2">
        <f>[3]Input!$C167</f>
        <v>6059546695.6700001</v>
      </c>
      <c r="E73" s="2">
        <f>[4]Input!$C167</f>
        <v>66375272352</v>
      </c>
      <c r="F73" s="2">
        <f>[5]Input!$C167</f>
        <v>53195266.770000003</v>
      </c>
      <c r="G73" s="2">
        <f>[6]Input!$C167</f>
        <v>12813167927.5</v>
      </c>
      <c r="H73" s="2">
        <f>[7]Input!$C167</f>
        <v>3690186501.6399999</v>
      </c>
      <c r="I73" s="2">
        <f>[8]Input!$C167</f>
        <v>553471736.10000002</v>
      </c>
      <c r="J73" s="2">
        <f>[13]Input!$C167</f>
        <v>9876856357.75</v>
      </c>
      <c r="K73" s="2">
        <f>[9]Input!$C167</f>
        <v>43166416631.379997</v>
      </c>
      <c r="L73" s="2">
        <f t="shared" si="2"/>
        <v>122980200136.02</v>
      </c>
      <c r="M73" s="2">
        <f>[10]Input!$C167</f>
        <v>49021550337.199997</v>
      </c>
      <c r="N73" s="2">
        <f>[12]Input!$C167</f>
        <v>718869534.17999995</v>
      </c>
      <c r="O73" s="2">
        <f t="shared" si="3"/>
        <v>4243658237.7399998</v>
      </c>
      <c r="P73" s="2">
        <f>[11]Input!$C167</f>
        <v>73958649798.820007</v>
      </c>
    </row>
    <row r="74" spans="1:16">
      <c r="A74" s="1" t="s">
        <v>29</v>
      </c>
      <c r="B74" s="2">
        <f>[1]Input!$C168</f>
        <v>61835842968.860001</v>
      </c>
      <c r="C74" s="2">
        <f>[2]Input!$C168</f>
        <v>15978835886.77</v>
      </c>
      <c r="D74" s="2">
        <f>[3]Input!$C168</f>
        <v>5869919150.1700001</v>
      </c>
      <c r="E74" s="2">
        <f>[4]Input!$C168</f>
        <v>77804179290.740005</v>
      </c>
      <c r="F74" s="2">
        <f>[5]Input!$C168</f>
        <v>45582688.93</v>
      </c>
      <c r="G74" s="2">
        <f>[6]Input!$C168</f>
        <v>12111020842.16</v>
      </c>
      <c r="H74" s="2">
        <f>[7]Input!$C168</f>
        <v>4804267838.6599998</v>
      </c>
      <c r="I74" s="2">
        <f>[8]Input!$C168</f>
        <v>711989319.25</v>
      </c>
      <c r="J74" s="2">
        <f>[13]Input!$C168</f>
        <v>35002499484.459999</v>
      </c>
      <c r="K74" s="2">
        <f>[9]Input!$C168</f>
        <v>50139687906.07</v>
      </c>
      <c r="L74" s="2">
        <f t="shared" si="2"/>
        <v>130539273221.31</v>
      </c>
      <c r="M74" s="2">
        <f>[10]Input!$C168</f>
        <v>50553768259.800003</v>
      </c>
      <c r="N74" s="2">
        <f>[12]Input!$C168</f>
        <v>526800801.49000001</v>
      </c>
      <c r="O74" s="2">
        <f t="shared" si="3"/>
        <v>5516257157.9099998</v>
      </c>
      <c r="P74" s="2">
        <f>[11]Input!$C168</f>
        <v>79985504961.509995</v>
      </c>
    </row>
    <row r="75" spans="1:16">
      <c r="A75" s="1" t="s">
        <v>30</v>
      </c>
      <c r="B75" s="2">
        <f>[1]Input!$C169</f>
        <v>64175889282.699997</v>
      </c>
      <c r="C75" s="2">
        <f>[2]Input!$C169</f>
        <v>16459419818.75</v>
      </c>
      <c r="D75" s="2">
        <f>[3]Input!$C169</f>
        <v>8047728088.4399996</v>
      </c>
      <c r="E75" s="2">
        <f>[4]Input!$C169</f>
        <v>89370008132.460007</v>
      </c>
      <c r="F75" s="2">
        <f>[5]Input!$C169</f>
        <v>35525079.399999999</v>
      </c>
      <c r="G75" s="2">
        <f>[6]Input!$C169</f>
        <v>14334607658.84</v>
      </c>
      <c r="H75" s="2">
        <f>[7]Input!$C169</f>
        <v>5784151810</v>
      </c>
      <c r="I75" s="2">
        <f>[8]Input!$C169</f>
        <v>816318703.70000005</v>
      </c>
      <c r="J75" s="2">
        <f>[13]Input!$C169</f>
        <v>27701925603.02</v>
      </c>
      <c r="K75" s="2">
        <f>[9]Input!$C169</f>
        <v>53433765266.449997</v>
      </c>
      <c r="L75" s="2">
        <f t="shared" si="2"/>
        <v>137100854862.61</v>
      </c>
      <c r="M75" s="2">
        <f>[10]Input!$C169</f>
        <v>51056486666.800003</v>
      </c>
      <c r="N75" s="2">
        <f>[12]Input!$C169</f>
        <v>573851998.19000006</v>
      </c>
      <c r="O75" s="2">
        <f t="shared" si="3"/>
        <v>6600470513.6999998</v>
      </c>
      <c r="P75" s="2">
        <f>[11]Input!$C169</f>
        <v>86044368195.809998</v>
      </c>
    </row>
    <row r="76" spans="1:16">
      <c r="A76" s="1" t="s">
        <v>31</v>
      </c>
      <c r="B76" s="2">
        <f>[1]Input!$C170</f>
        <v>66145557191.93</v>
      </c>
      <c r="C76" s="2">
        <f>[2]Input!$C170</f>
        <v>16774115505.540001</v>
      </c>
      <c r="D76" s="2">
        <f>[3]Input!$C170</f>
        <v>6330115421.4700003</v>
      </c>
      <c r="E76" s="2">
        <f>[4]Input!$C170</f>
        <v>109243404538.84</v>
      </c>
      <c r="F76" s="2">
        <f>[5]Input!$C170</f>
        <v>29547036</v>
      </c>
      <c r="G76" s="2">
        <f>[6]Input!$C170</f>
        <v>15507440276.26</v>
      </c>
      <c r="H76" s="2">
        <f>[7]Input!$C170</f>
        <v>5107641785.4099998</v>
      </c>
      <c r="I76" s="2">
        <f>[8]Input!$C170</f>
        <v>672004301.26999998</v>
      </c>
      <c r="J76" s="2">
        <f>[13]Input!$C170</f>
        <v>27881878514.93</v>
      </c>
      <c r="K76" s="2">
        <f>[9]Input!$C170</f>
        <v>63634010032.980003</v>
      </c>
      <c r="L76" s="2">
        <f t="shared" si="2"/>
        <v>143260488282.39001</v>
      </c>
      <c r="M76" s="2">
        <f>[10]Input!$C170</f>
        <v>50969861234.800003</v>
      </c>
      <c r="N76" s="2">
        <f>[12]Input!$C170</f>
        <v>572931270.84000003</v>
      </c>
      <c r="O76" s="2">
        <f t="shared" si="3"/>
        <v>5779646086.6800003</v>
      </c>
      <c r="P76" s="2">
        <f>[11]Input!$C170</f>
        <v>92290627047.589996</v>
      </c>
    </row>
    <row r="77" spans="1:16">
      <c r="A77" s="1" t="s">
        <v>32</v>
      </c>
      <c r="B77" s="2">
        <f>[1]Input!$C171</f>
        <v>74431448205.479996</v>
      </c>
      <c r="C77" s="2">
        <f>[2]Input!$C171</f>
        <v>9087609651.3400002</v>
      </c>
      <c r="D77" s="2">
        <f>[3]Input!$C171</f>
        <v>4437048002.5200005</v>
      </c>
      <c r="E77" s="2">
        <f>[4]Input!$C171</f>
        <v>164879555000.66</v>
      </c>
      <c r="F77" s="2">
        <f>[5]Input!$C171</f>
        <v>25844844.75</v>
      </c>
      <c r="G77" s="2">
        <f>[6]Input!$C171</f>
        <v>32246369013.82</v>
      </c>
      <c r="H77" s="2">
        <f>[7]Input!$C171</f>
        <v>4933879545.8900003</v>
      </c>
      <c r="I77" s="2">
        <f>[8]Input!$C171</f>
        <v>871449262.88</v>
      </c>
      <c r="J77" s="2">
        <f>[13]Input!$C171</f>
        <v>46480040621.620003</v>
      </c>
      <c r="K77" s="2">
        <f>[9]Input!$C171</f>
        <v>97156309088.199997</v>
      </c>
      <c r="L77" s="2">
        <f t="shared" si="2"/>
        <v>156113487652.41998</v>
      </c>
      <c r="M77" s="2">
        <f>[10]Input!$C171</f>
        <v>51022384541.25</v>
      </c>
      <c r="N77" s="2">
        <f>[12]Input!$C171</f>
        <v>623408841.70000005</v>
      </c>
      <c r="O77" s="2">
        <f t="shared" si="3"/>
        <v>5805328808.7700005</v>
      </c>
      <c r="P77" s="2">
        <f>[11]Input!$C171</f>
        <v>105091103111.17</v>
      </c>
    </row>
    <row r="78" spans="1:16">
      <c r="A78" s="1" t="s">
        <v>33</v>
      </c>
      <c r="B78" s="2">
        <f>[1]Input!$C172</f>
        <v>83470867376.830002</v>
      </c>
      <c r="C78" s="2">
        <f>[2]Input!$C172</f>
        <v>10039244533.610001</v>
      </c>
      <c r="D78" s="2">
        <f>[3]Input!$C172</f>
        <v>4126372325.4699998</v>
      </c>
      <c r="E78" s="2">
        <f>[4]Input!$C172</f>
        <v>343651242998.98999</v>
      </c>
      <c r="F78" s="2">
        <f>[5]Input!$C172</f>
        <v>18276368.899999999</v>
      </c>
      <c r="G78" s="2">
        <f>[6]Input!$C172</f>
        <v>33117454792.950001</v>
      </c>
      <c r="H78" s="2">
        <f>[7]Input!$C172</f>
        <v>7320554195.4399996</v>
      </c>
      <c r="I78" s="2">
        <f>[8]Input!$C172</f>
        <v>1101442076.95</v>
      </c>
      <c r="J78" s="2">
        <f>[13]Input!$C172</f>
        <v>89653709664.949997</v>
      </c>
      <c r="K78" s="2">
        <f>[9]Input!$C172</f>
        <v>106841872705.14</v>
      </c>
      <c r="L78" s="2">
        <f t="shared" si="2"/>
        <v>167291878569.77002</v>
      </c>
      <c r="M78" s="2">
        <f>[10]Input!$C172</f>
        <v>52198393574.080002</v>
      </c>
      <c r="N78" s="2">
        <f>[12]Input!$C172</f>
        <v>811421022.38</v>
      </c>
      <c r="O78" s="2">
        <f t="shared" si="3"/>
        <v>8421996272.3899994</v>
      </c>
      <c r="P78" s="2">
        <f>[11]Input!$C172</f>
        <v>115093484995.69</v>
      </c>
    </row>
    <row r="79" spans="1:16">
      <c r="A79" s="1" t="s">
        <v>34</v>
      </c>
      <c r="B79" s="2">
        <f>[1]Input!$C173</f>
        <v>83853926039.740005</v>
      </c>
      <c r="C79" s="2">
        <f>[2]Input!$C173</f>
        <v>10919154131.23</v>
      </c>
      <c r="D79" s="2">
        <f>[3]Input!$C173</f>
        <v>3503926941.02</v>
      </c>
      <c r="E79" s="2">
        <f>[4]Input!$C173</f>
        <v>333955432929.02002</v>
      </c>
      <c r="F79" s="2">
        <f>[5]Input!$C173</f>
        <v>17326424.280000001</v>
      </c>
      <c r="G79" s="2">
        <f>[6]Input!$C173</f>
        <v>35154146963.599998</v>
      </c>
      <c r="H79" s="2">
        <f>[7]Input!$C173</f>
        <v>11032711825.99</v>
      </c>
      <c r="I79" s="2">
        <f>[8]Input!$C173</f>
        <v>1405840996.22</v>
      </c>
      <c r="J79" s="2">
        <f>[13]Input!$C173</f>
        <v>117508876488.46001</v>
      </c>
      <c r="K79" s="2">
        <f>[9]Input!$C173</f>
        <v>121048118096.45</v>
      </c>
      <c r="L79" s="2">
        <f t="shared" si="2"/>
        <v>172281461276.66998</v>
      </c>
      <c r="M79" s="2">
        <f>[10]Input!$C173</f>
        <v>52879221083.629997</v>
      </c>
      <c r="N79" s="2">
        <f>[12]Input!$C173</f>
        <v>1034047320.98</v>
      </c>
      <c r="O79" s="2">
        <f t="shared" si="3"/>
        <v>12438552822.209999</v>
      </c>
      <c r="P79" s="2">
        <f>[11]Input!$C173</f>
        <v>119402240193.03999</v>
      </c>
    </row>
    <row r="80" spans="1:16">
      <c r="A80" s="1" t="s">
        <v>35</v>
      </c>
      <c r="B80" s="2">
        <f>[1]Input!$C174</f>
        <v>85216102659.660004</v>
      </c>
      <c r="C80" s="2">
        <f>[2]Input!$C174</f>
        <v>16338476924.719999</v>
      </c>
      <c r="D80" s="2">
        <f>[3]Input!$C174</f>
        <v>5653895529.3299999</v>
      </c>
      <c r="E80" s="2">
        <f>[4]Input!$C174</f>
        <v>313415877507.15002</v>
      </c>
      <c r="F80" s="2">
        <f>[5]Input!$C174</f>
        <v>16201403</v>
      </c>
      <c r="G80" s="2">
        <f>[6]Input!$C174</f>
        <v>32148534311.290001</v>
      </c>
      <c r="H80" s="2">
        <f>[7]Input!$C174</f>
        <v>6587582077.7600002</v>
      </c>
      <c r="I80" s="2">
        <f>[8]Input!$C174</f>
        <v>976545224.88999999</v>
      </c>
      <c r="J80" s="2">
        <f>[13]Input!$C174</f>
        <v>104852940760.02</v>
      </c>
      <c r="K80" s="2">
        <f>[9]Input!$C174</f>
        <v>102062167479.57001</v>
      </c>
      <c r="L80" s="2">
        <f t="shared" si="2"/>
        <v>174652987802.76999</v>
      </c>
      <c r="M80" s="2">
        <f>[10]Input!$C174</f>
        <v>52584250429.290001</v>
      </c>
      <c r="N80" s="2">
        <f>[12]Input!$C174</f>
        <v>1242588494.8199999</v>
      </c>
      <c r="O80" s="2">
        <f t="shared" si="3"/>
        <v>7564127302.6500006</v>
      </c>
      <c r="P80" s="2">
        <f>[11]Input!$C174</f>
        <v>122068737373.48</v>
      </c>
    </row>
    <row r="81" spans="1:16">
      <c r="A81" s="1" t="s">
        <v>36</v>
      </c>
      <c r="B81" s="2">
        <f>[1]Input!$C175</f>
        <v>79232169686.160004</v>
      </c>
      <c r="C81" s="2">
        <f>[2]Input!$C175</f>
        <v>18729799752.389999</v>
      </c>
      <c r="D81" s="2">
        <f>[3]Input!$C175</f>
        <v>8090030678.8999996</v>
      </c>
      <c r="E81" s="2">
        <f>[4]Input!$C175</f>
        <v>301183121117.17999</v>
      </c>
      <c r="F81" s="2">
        <f>[5]Input!$C175</f>
        <v>13917575.720000001</v>
      </c>
      <c r="G81" s="2">
        <f>[6]Input!$C175</f>
        <v>32742904805.040001</v>
      </c>
      <c r="H81" s="2">
        <f>[7]Input!$C175</f>
        <v>4426843146.8599997</v>
      </c>
      <c r="I81" s="2">
        <f>[8]Input!$C175</f>
        <v>737742169.95000005</v>
      </c>
      <c r="J81" s="2">
        <f>[13]Input!$C175</f>
        <v>115426328775.47</v>
      </c>
      <c r="K81" s="2">
        <f>[9]Input!$C175</f>
        <v>86429478936.720001</v>
      </c>
      <c r="L81" s="2">
        <f t="shared" si="2"/>
        <v>180750771986.41998</v>
      </c>
      <c r="M81" s="2">
        <f>[10]Input!$C175</f>
        <v>52144569749.559998</v>
      </c>
      <c r="N81" s="2">
        <f>[12]Input!$C175</f>
        <v>1315669851.3299999</v>
      </c>
      <c r="O81" s="2">
        <f t="shared" si="3"/>
        <v>5164585316.8099995</v>
      </c>
      <c r="P81" s="2">
        <f>[11]Input!$C175</f>
        <v>128606202236.86</v>
      </c>
    </row>
    <row r="82" spans="1:16">
      <c r="A82" s="1" t="s">
        <v>37</v>
      </c>
      <c r="B82" s="2">
        <f>[1]Input!$C176</f>
        <v>77044140219.25</v>
      </c>
      <c r="C82" s="2">
        <f>[2]Input!$C176</f>
        <v>18988200271.48</v>
      </c>
      <c r="D82" s="2">
        <f>[3]Input!$C176</f>
        <v>7590229594.4300003</v>
      </c>
      <c r="E82" s="2">
        <f>[4]Input!$C176</f>
        <v>215078337585.29999</v>
      </c>
      <c r="F82" s="2">
        <f>[5]Input!$C176</f>
        <v>12008028.74</v>
      </c>
      <c r="G82" s="2">
        <f>[6]Input!$C176</f>
        <v>30270802388.759998</v>
      </c>
      <c r="H82" s="2">
        <f>[7]Input!$C176</f>
        <v>5319737429.4200001</v>
      </c>
      <c r="I82" s="2">
        <f>[8]Input!$C176</f>
        <v>846367343.63999999</v>
      </c>
      <c r="J82" s="2">
        <f>[13]Input!$C176</f>
        <v>161064611090.88</v>
      </c>
      <c r="K82" s="2">
        <f>[9]Input!$C176</f>
        <v>92849157102.949997</v>
      </c>
      <c r="L82" s="2">
        <f t="shared" si="2"/>
        <v>195491062140.01001</v>
      </c>
      <c r="M82" s="2">
        <f>[10]Input!$C176</f>
        <v>54219824287</v>
      </c>
      <c r="N82" s="2">
        <f>[12]Input!$C176</f>
        <v>2076122372.3299999</v>
      </c>
      <c r="O82" s="2">
        <f t="shared" si="3"/>
        <v>6166104773.0600004</v>
      </c>
      <c r="P82" s="2">
        <f>[11]Input!$C176</f>
        <v>141271237853.01001</v>
      </c>
    </row>
    <row r="83" spans="1:16">
      <c r="A83" s="1" t="s">
        <v>38</v>
      </c>
      <c r="B83" s="2">
        <f>[1]Input!$C177</f>
        <v>82670853070.389999</v>
      </c>
      <c r="C83" s="2">
        <f>[2]Input!$C177</f>
        <v>20192138337.709999</v>
      </c>
      <c r="D83" s="2">
        <f>[3]Input!$C177</f>
        <v>8216202863.6300001</v>
      </c>
      <c r="E83" s="2">
        <f>[4]Input!$C177</f>
        <v>249307286615.04999</v>
      </c>
      <c r="F83" s="2">
        <f>[5]Input!$C177</f>
        <v>10169463.199999999</v>
      </c>
      <c r="G83" s="2">
        <f>[6]Input!$C177</f>
        <v>30477198662.09</v>
      </c>
      <c r="H83" s="2">
        <f>[7]Input!$C177</f>
        <v>6482169960.8400002</v>
      </c>
      <c r="I83" s="2">
        <f>[8]Input!$C177</f>
        <v>977146130.57000005</v>
      </c>
      <c r="J83" s="2">
        <f>[13]Input!$C177</f>
        <v>179308999914.85999</v>
      </c>
      <c r="K83" s="2">
        <f>[9]Input!$C177</f>
        <v>103810921428.82001</v>
      </c>
      <c r="L83" s="2">
        <f t="shared" si="2"/>
        <v>209380267781.60001</v>
      </c>
      <c r="M83" s="2">
        <f>[10]Input!$C177</f>
        <v>55766544483.589996</v>
      </c>
      <c r="N83" s="2">
        <f>[12]Input!$C177</f>
        <v>2056546431.8800001</v>
      </c>
      <c r="O83" s="2">
        <f t="shared" si="3"/>
        <v>7459316091.4099998</v>
      </c>
      <c r="P83" s="2">
        <f>[11]Input!$C177</f>
        <v>153613723298.01001</v>
      </c>
    </row>
    <row r="84" spans="1:16">
      <c r="A84" s="1" t="s">
        <v>39</v>
      </c>
      <c r="B84" s="2">
        <f>[1]Input!$C178</f>
        <v>83857239171.380005</v>
      </c>
      <c r="C84" s="2">
        <f>[2]Input!$C178</f>
        <v>21008124550.240002</v>
      </c>
      <c r="D84" s="2">
        <f>[3]Input!$C178</f>
        <v>9961675690.9200001</v>
      </c>
      <c r="E84" s="2">
        <f>[4]Input!$C178</f>
        <v>286520218906.52002</v>
      </c>
      <c r="F84" s="2">
        <f>[5]Input!$C178</f>
        <v>8592504.2799999993</v>
      </c>
      <c r="G84" s="2">
        <f>[6]Input!$C178</f>
        <v>28209994626.84</v>
      </c>
      <c r="H84" s="2">
        <f>[7]Input!$C178</f>
        <v>5431913682.5100002</v>
      </c>
      <c r="I84" s="2">
        <f>[8]Input!$C178</f>
        <v>854174642.38999999</v>
      </c>
      <c r="J84" s="2">
        <f>[13]Input!$C178</f>
        <v>183828454687.95001</v>
      </c>
      <c r="K84" s="2">
        <f>[9]Input!$C178</f>
        <v>130892272501.52</v>
      </c>
      <c r="L84" s="2">
        <f t="shared" si="2"/>
        <v>223905796247.57001</v>
      </c>
      <c r="M84" s="2">
        <f>[10]Input!$C178</f>
        <v>57245852715.900002</v>
      </c>
      <c r="N84" s="2">
        <f>[12]Input!$C178</f>
        <v>2171967235.8499999</v>
      </c>
      <c r="O84" s="2">
        <f t="shared" si="3"/>
        <v>6286088324.9000006</v>
      </c>
      <c r="P84" s="2">
        <f>[11]Input!$C178</f>
        <v>166659943531.67001</v>
      </c>
    </row>
    <row r="86" spans="1:16">
      <c r="B86" s="1" t="s">
        <v>40</v>
      </c>
      <c r="C86" s="1" t="s">
        <v>41</v>
      </c>
      <c r="D86" s="1" t="s">
        <v>42</v>
      </c>
      <c r="E86" s="1" t="s">
        <v>43</v>
      </c>
      <c r="F86" s="1" t="s">
        <v>44</v>
      </c>
      <c r="G86" s="1" t="s">
        <v>45</v>
      </c>
      <c r="H86" s="1" t="s">
        <v>46</v>
      </c>
      <c r="I86" s="1" t="s">
        <v>47</v>
      </c>
      <c r="J86" s="1" t="s">
        <v>48</v>
      </c>
      <c r="K86" s="1" t="s">
        <v>49</v>
      </c>
      <c r="L86" s="1" t="s">
        <v>50</v>
      </c>
      <c r="M86" s="1" t="s">
        <v>51</v>
      </c>
      <c r="N86" s="1" t="s">
        <v>52</v>
      </c>
      <c r="O86" s="1" t="s">
        <v>53</v>
      </c>
      <c r="P86" s="1" t="s">
        <v>54</v>
      </c>
    </row>
    <row r="87" spans="1:16">
      <c r="A87" s="1" t="s">
        <v>0</v>
      </c>
      <c r="B87" s="2">
        <f>[1]Input!$C182</f>
        <v>1722</v>
      </c>
      <c r="C87" s="2">
        <f>[2]Input!$C182</f>
        <v>21156</v>
      </c>
      <c r="D87" s="2">
        <f>[3]Input!$C182</f>
        <v>38</v>
      </c>
      <c r="E87" s="2">
        <f>[4]Input!$C182</f>
        <v>5054</v>
      </c>
      <c r="F87" s="2">
        <f>[5]Input!$C182</f>
        <v>64</v>
      </c>
      <c r="G87" s="2">
        <f>[6]Input!$C182</f>
        <v>1292</v>
      </c>
      <c r="H87" s="2">
        <f>[7]Input!$C182</f>
        <v>24</v>
      </c>
      <c r="I87" s="2">
        <f>[8]Input!$C182</f>
        <v>2</v>
      </c>
      <c r="J87" s="2">
        <f>[13]Input!$C182</f>
        <v>0</v>
      </c>
      <c r="K87" s="2">
        <f>[9]Input!$C182</f>
        <v>23382</v>
      </c>
      <c r="L87" s="2">
        <f>M87+P87</f>
        <v>176854</v>
      </c>
      <c r="M87" s="2">
        <f>[10]Input!$C182</f>
        <v>0</v>
      </c>
      <c r="N87" s="2">
        <f>[12]Input!$C182</f>
        <v>24</v>
      </c>
      <c r="O87" s="2">
        <f>H87+I87</f>
        <v>26</v>
      </c>
      <c r="P87" s="2">
        <f>[11]Input!$C182</f>
        <v>176854</v>
      </c>
    </row>
    <row r="88" spans="1:16">
      <c r="A88" s="1" t="s">
        <v>1</v>
      </c>
      <c r="B88" s="2">
        <f>[1]Input!$C183</f>
        <v>1719</v>
      </c>
      <c r="C88" s="2">
        <f>[2]Input!$C183</f>
        <v>22824</v>
      </c>
      <c r="D88" s="2">
        <f>[3]Input!$C183</f>
        <v>53</v>
      </c>
      <c r="E88" s="2">
        <f>[4]Input!$C183</f>
        <v>6052</v>
      </c>
      <c r="F88" s="2">
        <f>[5]Input!$C183</f>
        <v>64</v>
      </c>
      <c r="G88" s="2">
        <f>[6]Input!$C183</f>
        <v>1395</v>
      </c>
      <c r="H88" s="2">
        <f>[7]Input!$C183</f>
        <v>26</v>
      </c>
      <c r="I88" s="2">
        <f>[8]Input!$C183</f>
        <v>3</v>
      </c>
      <c r="J88" s="2">
        <f>[13]Input!$C183</f>
        <v>0</v>
      </c>
      <c r="K88" s="2">
        <f>[9]Input!$C183</f>
        <v>24773</v>
      </c>
      <c r="L88" s="2">
        <f t="shared" ref="L88:L126" si="4">M88+P88</f>
        <v>177992</v>
      </c>
      <c r="M88" s="2">
        <f>[10]Input!$C183</f>
        <v>0</v>
      </c>
      <c r="N88" s="2">
        <f>[12]Input!$C183</f>
        <v>23</v>
      </c>
      <c r="O88" s="2">
        <f t="shared" ref="O88:O126" si="5">H88+I88</f>
        <v>29</v>
      </c>
      <c r="P88" s="2">
        <f>[11]Input!$C183</f>
        <v>177992</v>
      </c>
    </row>
    <row r="89" spans="1:16">
      <c r="A89" s="1" t="s">
        <v>2</v>
      </c>
      <c r="B89" s="2">
        <f>[1]Input!$C184</f>
        <v>1705</v>
      </c>
      <c r="C89" s="2">
        <f>[2]Input!$C184</f>
        <v>24493</v>
      </c>
      <c r="D89" s="2">
        <f>[3]Input!$C184</f>
        <v>57</v>
      </c>
      <c r="E89" s="2">
        <f>[4]Input!$C184</f>
        <v>6722</v>
      </c>
      <c r="F89" s="2">
        <f>[5]Input!$C184</f>
        <v>57</v>
      </c>
      <c r="G89" s="2">
        <f>[6]Input!$C184</f>
        <v>1487</v>
      </c>
      <c r="H89" s="2">
        <f>[7]Input!$C184</f>
        <v>33</v>
      </c>
      <c r="I89" s="2">
        <f>[8]Input!$C184</f>
        <v>6</v>
      </c>
      <c r="J89" s="2">
        <f>[13]Input!$C184</f>
        <v>0</v>
      </c>
      <c r="K89" s="2">
        <f>[9]Input!$C184</f>
        <v>24369</v>
      </c>
      <c r="L89" s="2">
        <f t="shared" si="4"/>
        <v>179673</v>
      </c>
      <c r="M89" s="2">
        <f>[10]Input!$C184</f>
        <v>19992</v>
      </c>
      <c r="N89" s="2">
        <f>[12]Input!$C184</f>
        <v>22</v>
      </c>
      <c r="O89" s="2">
        <f t="shared" si="5"/>
        <v>39</v>
      </c>
      <c r="P89" s="2">
        <f>[11]Input!$C184</f>
        <v>159681</v>
      </c>
    </row>
    <row r="90" spans="1:16">
      <c r="A90" s="1" t="s">
        <v>3</v>
      </c>
      <c r="B90" s="2">
        <f>[1]Input!$C185</f>
        <v>1703</v>
      </c>
      <c r="C90" s="2">
        <f>[2]Input!$C185</f>
        <v>25789</v>
      </c>
      <c r="D90" s="2">
        <f>[3]Input!$C185</f>
        <v>69</v>
      </c>
      <c r="E90" s="2">
        <f>[4]Input!$C185</f>
        <v>7316</v>
      </c>
      <c r="F90" s="2">
        <f>[5]Input!$C185</f>
        <v>57</v>
      </c>
      <c r="G90" s="2">
        <f>[6]Input!$C185</f>
        <v>1455</v>
      </c>
      <c r="H90" s="2">
        <f>[7]Input!$C185</f>
        <v>31</v>
      </c>
      <c r="I90" s="2">
        <f>[8]Input!$C185</f>
        <v>9</v>
      </c>
      <c r="J90" s="2">
        <f>[13]Input!$C185</f>
        <v>0</v>
      </c>
      <c r="K90" s="2">
        <f>[9]Input!$C185</f>
        <v>22601</v>
      </c>
      <c r="L90" s="2">
        <f t="shared" si="4"/>
        <v>199093</v>
      </c>
      <c r="M90" s="2">
        <f>[10]Input!$C185</f>
        <v>67270</v>
      </c>
      <c r="N90" s="2">
        <f>[12]Input!$C185</f>
        <v>17</v>
      </c>
      <c r="O90" s="2">
        <f t="shared" si="5"/>
        <v>40</v>
      </c>
      <c r="P90" s="2">
        <f>[11]Input!$C185</f>
        <v>131823</v>
      </c>
    </row>
    <row r="91" spans="1:16">
      <c r="A91" s="1" t="s">
        <v>4</v>
      </c>
      <c r="B91" s="2">
        <f>[1]Input!$C186</f>
        <v>1616</v>
      </c>
      <c r="C91" s="2">
        <f>[2]Input!$C186</f>
        <v>27212</v>
      </c>
      <c r="D91" s="2">
        <f>[3]Input!$C186</f>
        <v>71</v>
      </c>
      <c r="E91" s="2">
        <f>[4]Input!$C186</f>
        <v>7487</v>
      </c>
      <c r="F91" s="2">
        <f>[5]Input!$C186</f>
        <v>57</v>
      </c>
      <c r="G91" s="2">
        <f>[6]Input!$C186</f>
        <v>1170</v>
      </c>
      <c r="H91" s="2">
        <f>[7]Input!$C186</f>
        <v>22</v>
      </c>
      <c r="I91" s="2">
        <f>[8]Input!$C186</f>
        <v>14</v>
      </c>
      <c r="J91" s="2">
        <f>[13]Input!$C186</f>
        <v>0</v>
      </c>
      <c r="K91" s="2">
        <f>[9]Input!$C186</f>
        <v>21472</v>
      </c>
      <c r="L91" s="2">
        <f t="shared" si="4"/>
        <v>219994</v>
      </c>
      <c r="M91" s="2">
        <f>[10]Input!$C186</f>
        <v>110248</v>
      </c>
      <c r="N91" s="2">
        <f>[12]Input!$C186</f>
        <v>15</v>
      </c>
      <c r="O91" s="2">
        <f t="shared" si="5"/>
        <v>36</v>
      </c>
      <c r="P91" s="2">
        <f>[11]Input!$C186</f>
        <v>109746</v>
      </c>
    </row>
    <row r="92" spans="1:16">
      <c r="A92" s="1" t="s">
        <v>5</v>
      </c>
      <c r="B92" s="2">
        <f>[1]Input!$C187</f>
        <v>1606</v>
      </c>
      <c r="C92" s="2">
        <f>[2]Input!$C187</f>
        <v>28758</v>
      </c>
      <c r="D92" s="2">
        <f>[3]Input!$C187</f>
        <v>70</v>
      </c>
      <c r="E92" s="2">
        <f>[4]Input!$C187</f>
        <v>7894</v>
      </c>
      <c r="F92" s="2">
        <f>[5]Input!$C187</f>
        <v>58</v>
      </c>
      <c r="G92" s="2">
        <f>[6]Input!$C187</f>
        <v>1325</v>
      </c>
      <c r="H92" s="2">
        <f>[7]Input!$C187</f>
        <v>22</v>
      </c>
      <c r="I92" s="2">
        <f>[8]Input!$C187</f>
        <v>43</v>
      </c>
      <c r="J92" s="2">
        <f>[13]Input!$C187</f>
        <v>0</v>
      </c>
      <c r="K92" s="2">
        <f>[9]Input!$C187</f>
        <v>22841</v>
      </c>
      <c r="L92" s="2">
        <f t="shared" si="4"/>
        <v>249558</v>
      </c>
      <c r="M92" s="2">
        <f>[10]Input!$C187</f>
        <v>162600</v>
      </c>
      <c r="N92" s="2">
        <f>[12]Input!$C187</f>
        <v>16</v>
      </c>
      <c r="O92" s="2">
        <f t="shared" si="5"/>
        <v>65</v>
      </c>
      <c r="P92" s="2">
        <f>[11]Input!$C187</f>
        <v>86958</v>
      </c>
    </row>
    <row r="93" spans="1:16">
      <c r="A93" s="1" t="s">
        <v>6</v>
      </c>
      <c r="B93" s="2">
        <f>[1]Input!$C188</f>
        <v>1598</v>
      </c>
      <c r="C93" s="2">
        <f>[2]Input!$C188</f>
        <v>30410</v>
      </c>
      <c r="D93" s="2">
        <f>[3]Input!$C188</f>
        <v>74</v>
      </c>
      <c r="E93" s="2">
        <f>[4]Input!$C188</f>
        <v>8164</v>
      </c>
      <c r="F93" s="2">
        <f>[5]Input!$C188</f>
        <v>61</v>
      </c>
      <c r="G93" s="2">
        <f>[6]Input!$C188</f>
        <v>1375</v>
      </c>
      <c r="H93" s="2">
        <f>[7]Input!$C188</f>
        <v>97</v>
      </c>
      <c r="I93" s="2">
        <f>[8]Input!$C188</f>
        <v>59</v>
      </c>
      <c r="J93" s="2">
        <f>[13]Input!$C188</f>
        <v>0</v>
      </c>
      <c r="K93" s="2">
        <f>[9]Input!$C188</f>
        <v>24286</v>
      </c>
      <c r="L93" s="2">
        <f t="shared" si="4"/>
        <v>273410</v>
      </c>
      <c r="M93" s="2">
        <f>[10]Input!$C188</f>
        <v>201211</v>
      </c>
      <c r="N93" s="2">
        <f>[12]Input!$C188</f>
        <v>17</v>
      </c>
      <c r="O93" s="2">
        <f t="shared" si="5"/>
        <v>156</v>
      </c>
      <c r="P93" s="2">
        <f>[11]Input!$C188</f>
        <v>72199</v>
      </c>
    </row>
    <row r="94" spans="1:16">
      <c r="A94" s="1" t="s">
        <v>7</v>
      </c>
      <c r="B94" s="2">
        <f>[1]Input!$C189</f>
        <v>1584</v>
      </c>
      <c r="C94" s="2">
        <f>[2]Input!$C189</f>
        <v>31508</v>
      </c>
      <c r="D94" s="2">
        <f>[3]Input!$C189</f>
        <v>68</v>
      </c>
      <c r="E94" s="2">
        <f>[4]Input!$C189</f>
        <v>8448</v>
      </c>
      <c r="F94" s="2">
        <f>[5]Input!$C189</f>
        <v>62</v>
      </c>
      <c r="G94" s="2">
        <f>[6]Input!$C189</f>
        <v>1238</v>
      </c>
      <c r="H94" s="2">
        <f>[7]Input!$C189</f>
        <v>245</v>
      </c>
      <c r="I94" s="2">
        <f>[8]Input!$C189</f>
        <v>118</v>
      </c>
      <c r="J94" s="2">
        <f>[13]Input!$C189</f>
        <v>0</v>
      </c>
      <c r="K94" s="2">
        <f>[9]Input!$C189</f>
        <v>24658</v>
      </c>
      <c r="L94" s="2">
        <f t="shared" si="4"/>
        <v>272970</v>
      </c>
      <c r="M94" s="2">
        <f>[10]Input!$C189</f>
        <v>200495</v>
      </c>
      <c r="N94" s="2">
        <f>[12]Input!$C189</f>
        <v>16</v>
      </c>
      <c r="O94" s="2">
        <f t="shared" si="5"/>
        <v>363</v>
      </c>
      <c r="P94" s="2">
        <f>[11]Input!$C189</f>
        <v>72475</v>
      </c>
    </row>
    <row r="95" spans="1:16">
      <c r="A95" s="1" t="s">
        <v>8</v>
      </c>
      <c r="B95" s="2">
        <f>[1]Input!$C190</f>
        <v>1636</v>
      </c>
      <c r="C95" s="2">
        <f>[2]Input!$C190</f>
        <v>32042</v>
      </c>
      <c r="D95" s="2">
        <f>[3]Input!$C190</f>
        <v>69</v>
      </c>
      <c r="E95" s="2">
        <f>[4]Input!$C190</f>
        <v>8715</v>
      </c>
      <c r="F95" s="2">
        <f>[5]Input!$C190</f>
        <v>59</v>
      </c>
      <c r="G95" s="2">
        <f>[6]Input!$C190</f>
        <v>1010</v>
      </c>
      <c r="H95" s="2">
        <f>[7]Input!$C190</f>
        <v>151</v>
      </c>
      <c r="I95" s="2">
        <f>[8]Input!$C190</f>
        <v>302</v>
      </c>
      <c r="J95" s="2">
        <f>[13]Input!$C190</f>
        <v>0</v>
      </c>
      <c r="K95" s="2">
        <f>[9]Input!$C190</f>
        <v>23911</v>
      </c>
      <c r="L95" s="2">
        <f t="shared" si="4"/>
        <v>266266</v>
      </c>
      <c r="M95" s="2">
        <f>[10]Input!$C190</f>
        <v>193589</v>
      </c>
      <c r="N95" s="2">
        <f>[12]Input!$C190</f>
        <v>13</v>
      </c>
      <c r="O95" s="2">
        <f t="shared" si="5"/>
        <v>453</v>
      </c>
      <c r="P95" s="2">
        <f>[11]Input!$C190</f>
        <v>72677</v>
      </c>
    </row>
    <row r="96" spans="1:16">
      <c r="A96" s="1" t="s">
        <v>9</v>
      </c>
      <c r="B96" s="2">
        <f>[1]Input!$C191</f>
        <v>1624</v>
      </c>
      <c r="C96" s="2">
        <f>[2]Input!$C191</f>
        <v>34005</v>
      </c>
      <c r="D96" s="2">
        <f>[3]Input!$C191</f>
        <v>66</v>
      </c>
      <c r="E96" s="2">
        <f>[4]Input!$C191</f>
        <v>8714</v>
      </c>
      <c r="F96" s="2">
        <f>[5]Input!$C191</f>
        <v>64</v>
      </c>
      <c r="G96" s="2">
        <f>[6]Input!$C191</f>
        <v>1257</v>
      </c>
      <c r="H96" s="2">
        <f>[7]Input!$C191</f>
        <v>43</v>
      </c>
      <c r="I96" s="2">
        <f>[8]Input!$C191</f>
        <v>297</v>
      </c>
      <c r="J96" s="2">
        <f>[13]Input!$C191</f>
        <v>0</v>
      </c>
      <c r="K96" s="2">
        <f>[9]Input!$C191</f>
        <v>24016</v>
      </c>
      <c r="L96" s="2">
        <f t="shared" si="4"/>
        <v>269063</v>
      </c>
      <c r="M96" s="2">
        <f>[10]Input!$C191</f>
        <v>197484</v>
      </c>
      <c r="N96" s="2">
        <f>[12]Input!$C191</f>
        <v>16</v>
      </c>
      <c r="O96" s="2">
        <f t="shared" si="5"/>
        <v>340</v>
      </c>
      <c r="P96" s="2">
        <f>[11]Input!$C191</f>
        <v>71579</v>
      </c>
    </row>
    <row r="97" spans="1:16">
      <c r="A97" s="1" t="s">
        <v>10</v>
      </c>
      <c r="B97" s="2">
        <f>[1]Input!$C192</f>
        <v>1673</v>
      </c>
      <c r="C97" s="2">
        <f>[2]Input!$C192</f>
        <v>41703</v>
      </c>
      <c r="D97" s="2">
        <f>[3]Input!$C192</f>
        <v>63</v>
      </c>
      <c r="E97" s="2">
        <f>[4]Input!$C192</f>
        <v>8742</v>
      </c>
      <c r="F97" s="2">
        <f>[5]Input!$C192</f>
        <v>67</v>
      </c>
      <c r="G97" s="2">
        <f>[6]Input!$C192</f>
        <v>1198</v>
      </c>
      <c r="H97" s="2">
        <f>[7]Input!$C192</f>
        <v>221</v>
      </c>
      <c r="I97" s="2">
        <f>[8]Input!$C192</f>
        <v>302</v>
      </c>
      <c r="J97" s="2">
        <f>[13]Input!$C192</f>
        <v>0</v>
      </c>
      <c r="K97" s="2">
        <f>[9]Input!$C192</f>
        <v>23866</v>
      </c>
      <c r="L97" s="2">
        <f t="shared" si="4"/>
        <v>268476</v>
      </c>
      <c r="M97" s="2">
        <f>[10]Input!$C192</f>
        <v>197227</v>
      </c>
      <c r="N97" s="2">
        <f>[12]Input!$C192</f>
        <v>22</v>
      </c>
      <c r="O97" s="2">
        <f t="shared" si="5"/>
        <v>523</v>
      </c>
      <c r="P97" s="2">
        <f>[11]Input!$C192</f>
        <v>71249</v>
      </c>
    </row>
    <row r="98" spans="1:16">
      <c r="A98" s="1" t="s">
        <v>11</v>
      </c>
      <c r="B98" s="2">
        <f>[1]Input!$C193</f>
        <v>1612</v>
      </c>
      <c r="C98" s="2">
        <f>[2]Input!$C193</f>
        <v>47651</v>
      </c>
      <c r="D98" s="2">
        <f>[3]Input!$C193</f>
        <v>60</v>
      </c>
      <c r="E98" s="2">
        <f>[4]Input!$C193</f>
        <v>8753</v>
      </c>
      <c r="F98" s="2">
        <f>[5]Input!$C193</f>
        <v>70</v>
      </c>
      <c r="G98" s="2">
        <f>[6]Input!$C193</f>
        <v>1096</v>
      </c>
      <c r="H98" s="2">
        <f>[7]Input!$C193</f>
        <v>706</v>
      </c>
      <c r="I98" s="2">
        <f>[8]Input!$C193</f>
        <v>293</v>
      </c>
      <c r="J98" s="2">
        <f>[13]Input!$C193</f>
        <v>0</v>
      </c>
      <c r="K98" s="2">
        <f>[9]Input!$C193</f>
        <v>23588</v>
      </c>
      <c r="L98" s="2">
        <f t="shared" si="4"/>
        <v>267785</v>
      </c>
      <c r="M98" s="2">
        <f>[10]Input!$C193</f>
        <v>196474</v>
      </c>
      <c r="N98" s="2">
        <f>[12]Input!$C193</f>
        <v>33</v>
      </c>
      <c r="O98" s="2">
        <f t="shared" si="5"/>
        <v>999</v>
      </c>
      <c r="P98" s="2">
        <f>[11]Input!$C193</f>
        <v>71311</v>
      </c>
    </row>
    <row r="99" spans="1:16">
      <c r="A99" s="1" t="s">
        <v>12</v>
      </c>
      <c r="B99" s="2">
        <f>[1]Input!$C194</f>
        <v>1518</v>
      </c>
      <c r="C99" s="2">
        <f>[2]Input!$C194</f>
        <v>57285</v>
      </c>
      <c r="D99" s="2">
        <f>[3]Input!$C194</f>
        <v>48</v>
      </c>
      <c r="E99" s="2">
        <f>[4]Input!$C194</f>
        <v>8957</v>
      </c>
      <c r="F99" s="2">
        <f>[5]Input!$C194</f>
        <v>76</v>
      </c>
      <c r="G99" s="2">
        <f>[6]Input!$C194</f>
        <v>738</v>
      </c>
      <c r="H99" s="2">
        <f>[7]Input!$C194</f>
        <v>378</v>
      </c>
      <c r="I99" s="2">
        <f>[8]Input!$C194</f>
        <v>468</v>
      </c>
      <c r="J99" s="2">
        <f>[13]Input!$C194</f>
        <v>0</v>
      </c>
      <c r="K99" s="2">
        <f>[9]Input!$C194</f>
        <v>23032</v>
      </c>
      <c r="L99" s="2">
        <f t="shared" si="4"/>
        <v>273643</v>
      </c>
      <c r="M99" s="2">
        <f>[10]Input!$C194</f>
        <v>201564</v>
      </c>
      <c r="N99" s="2">
        <f>[12]Input!$C194</f>
        <v>50</v>
      </c>
      <c r="O99" s="2">
        <f t="shared" si="5"/>
        <v>846</v>
      </c>
      <c r="P99" s="2">
        <f>[11]Input!$C194</f>
        <v>72079</v>
      </c>
    </row>
    <row r="100" spans="1:16">
      <c r="A100" s="1" t="s">
        <v>13</v>
      </c>
      <c r="B100" s="2">
        <f>[1]Input!$C195</f>
        <v>1442</v>
      </c>
      <c r="C100" s="2">
        <f>[2]Input!$C195</f>
        <v>58288</v>
      </c>
      <c r="D100" s="2">
        <f>[3]Input!$C195</f>
        <v>53</v>
      </c>
      <c r="E100" s="2">
        <f>[4]Input!$C195</f>
        <v>9041</v>
      </c>
      <c r="F100" s="2">
        <f>[5]Input!$C195</f>
        <v>79</v>
      </c>
      <c r="G100" s="2">
        <f>[6]Input!$C195</f>
        <v>844</v>
      </c>
      <c r="H100" s="2">
        <f>[7]Input!$C195</f>
        <v>323</v>
      </c>
      <c r="I100" s="2">
        <f>[8]Input!$C195</f>
        <v>1011</v>
      </c>
      <c r="J100" s="2">
        <f>[13]Input!$C195</f>
        <v>0</v>
      </c>
      <c r="K100" s="2">
        <f>[9]Input!$C195</f>
        <v>26071</v>
      </c>
      <c r="L100" s="2">
        <f t="shared" si="4"/>
        <v>293630</v>
      </c>
      <c r="M100" s="2">
        <f>[10]Input!$C195</f>
        <v>216123</v>
      </c>
      <c r="N100" s="2">
        <f>[12]Input!$C195</f>
        <v>59</v>
      </c>
      <c r="O100" s="2">
        <f t="shared" si="5"/>
        <v>1334</v>
      </c>
      <c r="P100" s="2">
        <f>[11]Input!$C195</f>
        <v>77507</v>
      </c>
    </row>
    <row r="101" spans="1:16">
      <c r="A101" s="1" t="s">
        <v>14</v>
      </c>
      <c r="B101" s="2">
        <f>[1]Input!$C196</f>
        <v>1358</v>
      </c>
      <c r="C101" s="2">
        <f>[2]Input!$C196</f>
        <v>54764</v>
      </c>
      <c r="D101" s="2">
        <f>[3]Input!$C196</f>
        <v>57</v>
      </c>
      <c r="E101" s="2">
        <f>[4]Input!$C196</f>
        <v>9254</v>
      </c>
      <c r="F101" s="2">
        <f>[5]Input!$C196</f>
        <v>78</v>
      </c>
      <c r="G101" s="2">
        <f>[6]Input!$C196</f>
        <v>873</v>
      </c>
      <c r="H101" s="2">
        <f>[7]Input!$C196</f>
        <v>1011</v>
      </c>
      <c r="I101" s="2">
        <f>[8]Input!$C196</f>
        <v>970</v>
      </c>
      <c r="J101" s="2">
        <f>[13]Input!$C196</f>
        <v>0</v>
      </c>
      <c r="K101" s="2">
        <f>[9]Input!$C196</f>
        <v>29228</v>
      </c>
      <c r="L101" s="2">
        <f t="shared" si="4"/>
        <v>333356</v>
      </c>
      <c r="M101" s="2">
        <f>[10]Input!$C196</f>
        <v>243892</v>
      </c>
      <c r="N101" s="2">
        <f>[12]Input!$C196</f>
        <v>71</v>
      </c>
      <c r="O101" s="2">
        <f t="shared" si="5"/>
        <v>1981</v>
      </c>
      <c r="P101" s="2">
        <f>[11]Input!$C196</f>
        <v>89464</v>
      </c>
    </row>
    <row r="102" spans="1:16">
      <c r="A102" s="1" t="s">
        <v>15</v>
      </c>
      <c r="B102" s="2">
        <f>[1]Input!$C197</f>
        <v>1233</v>
      </c>
      <c r="C102" s="2">
        <f>[2]Input!$C197</f>
        <v>51338</v>
      </c>
      <c r="D102" s="2">
        <f>[3]Input!$C197</f>
        <v>58</v>
      </c>
      <c r="E102" s="2">
        <f>[4]Input!$C197</f>
        <v>9315</v>
      </c>
      <c r="F102" s="2">
        <f>[5]Input!$C197</f>
        <v>67</v>
      </c>
      <c r="G102" s="2">
        <f>[6]Input!$C197</f>
        <v>920</v>
      </c>
      <c r="H102" s="2">
        <f>[7]Input!$C197</f>
        <v>8271</v>
      </c>
      <c r="I102" s="2">
        <f>[8]Input!$C197</f>
        <v>524</v>
      </c>
      <c r="J102" s="2">
        <f>[13]Input!$C197</f>
        <v>0</v>
      </c>
      <c r="K102" s="2">
        <f>[9]Input!$C197</f>
        <v>31437</v>
      </c>
      <c r="L102" s="2">
        <f t="shared" si="4"/>
        <v>363835</v>
      </c>
      <c r="M102" s="2">
        <f>[10]Input!$C197</f>
        <v>264735</v>
      </c>
      <c r="N102" s="2">
        <f>[12]Input!$C197</f>
        <v>75</v>
      </c>
      <c r="O102" s="2">
        <f t="shared" si="5"/>
        <v>8795</v>
      </c>
      <c r="P102" s="2">
        <f>[11]Input!$C197</f>
        <v>99100</v>
      </c>
    </row>
    <row r="103" spans="1:16">
      <c r="A103" s="1" t="s">
        <v>16</v>
      </c>
      <c r="B103" s="2">
        <f>[1]Input!$C198</f>
        <v>1137</v>
      </c>
      <c r="C103" s="2">
        <f>[2]Input!$C198</f>
        <v>48069</v>
      </c>
      <c r="D103" s="2">
        <f>[3]Input!$C198</f>
        <v>31</v>
      </c>
      <c r="E103" s="2">
        <f>[4]Input!$C198</f>
        <v>9865</v>
      </c>
      <c r="F103" s="2">
        <f>[5]Input!$C198</f>
        <v>54</v>
      </c>
      <c r="G103" s="2">
        <f>[6]Input!$C198</f>
        <v>832</v>
      </c>
      <c r="H103" s="2">
        <f>[7]Input!$C198</f>
        <v>3147</v>
      </c>
      <c r="I103" s="2">
        <f>[8]Input!$C198</f>
        <v>639</v>
      </c>
      <c r="J103" s="2">
        <f>[13]Input!$C198</f>
        <v>0</v>
      </c>
      <c r="K103" s="2">
        <f>[9]Input!$C198</f>
        <v>36526</v>
      </c>
      <c r="L103" s="2">
        <f t="shared" si="4"/>
        <v>388995</v>
      </c>
      <c r="M103" s="2">
        <f>[10]Input!$C198</f>
        <v>277315</v>
      </c>
      <c r="N103" s="2">
        <f>[12]Input!$C198</f>
        <v>72</v>
      </c>
      <c r="O103" s="2">
        <f t="shared" si="5"/>
        <v>3786</v>
      </c>
      <c r="P103" s="2">
        <f>[11]Input!$C198</f>
        <v>111680</v>
      </c>
    </row>
    <row r="104" spans="1:16">
      <c r="A104" s="1" t="s">
        <v>17</v>
      </c>
      <c r="B104" s="2">
        <f>[1]Input!$C199</f>
        <v>1127</v>
      </c>
      <c r="C104" s="2">
        <f>[2]Input!$C199</f>
        <v>48370</v>
      </c>
      <c r="D104" s="2">
        <f>[3]Input!$C199</f>
        <v>31</v>
      </c>
      <c r="E104" s="2">
        <f>[4]Input!$C199</f>
        <v>10664</v>
      </c>
      <c r="F104" s="2">
        <f>[5]Input!$C199</f>
        <v>45</v>
      </c>
      <c r="G104" s="2">
        <f>[6]Input!$C199</f>
        <v>1013</v>
      </c>
      <c r="H104" s="2">
        <f>[7]Input!$C199</f>
        <v>2764</v>
      </c>
      <c r="I104" s="2">
        <f>[8]Input!$C199</f>
        <v>771</v>
      </c>
      <c r="J104" s="2">
        <f>[13]Input!$C199</f>
        <v>0</v>
      </c>
      <c r="K104" s="2">
        <f>[9]Input!$C199</f>
        <v>68182</v>
      </c>
      <c r="L104" s="2">
        <f t="shared" si="4"/>
        <v>431786</v>
      </c>
      <c r="M104" s="2">
        <f>[10]Input!$C199</f>
        <v>298638</v>
      </c>
      <c r="N104" s="2">
        <f>[12]Input!$C199</f>
        <v>72</v>
      </c>
      <c r="O104" s="2">
        <f t="shared" si="5"/>
        <v>3535</v>
      </c>
      <c r="P104" s="2">
        <f>[11]Input!$C199</f>
        <v>133148</v>
      </c>
    </row>
    <row r="105" spans="1:16">
      <c r="A105" s="1" t="s">
        <v>18</v>
      </c>
      <c r="B105" s="2">
        <f>[1]Input!$C200</f>
        <v>1179</v>
      </c>
      <c r="C105" s="2">
        <f>[2]Input!$C200</f>
        <v>47516</v>
      </c>
      <c r="D105" s="2">
        <f>[3]Input!$C200</f>
        <v>29</v>
      </c>
      <c r="E105" s="2">
        <f>[4]Input!$C200</f>
        <v>11826</v>
      </c>
      <c r="F105" s="2">
        <f>[5]Input!$C200</f>
        <v>37</v>
      </c>
      <c r="G105" s="2">
        <f>[6]Input!$C200</f>
        <v>1388</v>
      </c>
      <c r="H105" s="2">
        <f>[7]Input!$C200</f>
        <v>2381</v>
      </c>
      <c r="I105" s="2">
        <f>[8]Input!$C200</f>
        <v>760</v>
      </c>
      <c r="J105" s="2">
        <f>[13]Input!$C200</f>
        <v>0</v>
      </c>
      <c r="K105" s="2">
        <f>[9]Input!$C200</f>
        <v>67201</v>
      </c>
      <c r="L105" s="2">
        <f t="shared" si="4"/>
        <v>449411</v>
      </c>
      <c r="M105" s="2">
        <f>[10]Input!$C200</f>
        <v>298667</v>
      </c>
      <c r="N105" s="2">
        <f>[12]Input!$C200</f>
        <v>69</v>
      </c>
      <c r="O105" s="2">
        <f t="shared" si="5"/>
        <v>3141</v>
      </c>
      <c r="P105" s="2">
        <f>[11]Input!$C200</f>
        <v>150744</v>
      </c>
    </row>
    <row r="106" spans="1:16">
      <c r="A106" s="1" t="s">
        <v>19</v>
      </c>
      <c r="B106" s="2">
        <f>[1]Input!$C201</f>
        <v>1328</v>
      </c>
      <c r="C106" s="2">
        <f>[2]Input!$C201</f>
        <v>50031</v>
      </c>
      <c r="D106" s="2">
        <f>[3]Input!$C201</f>
        <v>29</v>
      </c>
      <c r="E106" s="2">
        <f>[4]Input!$C201</f>
        <v>12231</v>
      </c>
      <c r="F106" s="2">
        <f>[5]Input!$C201</f>
        <v>36</v>
      </c>
      <c r="G106" s="2">
        <f>[6]Input!$C201</f>
        <v>1617</v>
      </c>
      <c r="H106" s="2">
        <f>[7]Input!$C201</f>
        <v>7756</v>
      </c>
      <c r="I106" s="2">
        <f>[8]Input!$C201</f>
        <v>748</v>
      </c>
      <c r="J106" s="2">
        <f>[13]Input!$C201</f>
        <v>0</v>
      </c>
      <c r="K106" s="2">
        <f>[9]Input!$C201</f>
        <v>65403</v>
      </c>
      <c r="L106" s="2">
        <f t="shared" si="4"/>
        <v>470860</v>
      </c>
      <c r="M106" s="2">
        <f>[10]Input!$C201</f>
        <v>302905</v>
      </c>
      <c r="N106" s="2">
        <f>[12]Input!$C201</f>
        <v>65</v>
      </c>
      <c r="O106" s="2">
        <f t="shared" si="5"/>
        <v>8504</v>
      </c>
      <c r="P106" s="2">
        <f>[11]Input!$C201</f>
        <v>167955</v>
      </c>
    </row>
    <row r="107" spans="1:16">
      <c r="A107" s="1" t="s">
        <v>20</v>
      </c>
      <c r="B107" s="2">
        <f>[1]Input!$C202</f>
        <v>1289</v>
      </c>
      <c r="C107" s="2">
        <f>[2]Input!$C202</f>
        <v>54474</v>
      </c>
      <c r="D107" s="2">
        <f>[3]Input!$C202</f>
        <v>21</v>
      </c>
      <c r="E107" s="2">
        <f>[4]Input!$C202</f>
        <v>11992</v>
      </c>
      <c r="F107" s="2">
        <f>[5]Input!$C202</f>
        <v>35</v>
      </c>
      <c r="G107" s="2">
        <f>[6]Input!$C202</f>
        <v>1744</v>
      </c>
      <c r="H107" s="2">
        <f>[7]Input!$C202</f>
        <v>2885</v>
      </c>
      <c r="I107" s="2">
        <f>[8]Input!$C202</f>
        <v>889</v>
      </c>
      <c r="J107" s="2">
        <f>[13]Input!$C202</f>
        <v>0</v>
      </c>
      <c r="K107" s="2">
        <f>[9]Input!$C202</f>
        <v>66602</v>
      </c>
      <c r="L107" s="2">
        <f t="shared" si="4"/>
        <v>482714</v>
      </c>
      <c r="M107" s="2">
        <f>[10]Input!$C202</f>
        <v>304041</v>
      </c>
      <c r="N107" s="2">
        <f>[12]Input!$C202</f>
        <v>61</v>
      </c>
      <c r="O107" s="2">
        <f t="shared" si="5"/>
        <v>3774</v>
      </c>
      <c r="P107" s="2">
        <f>[11]Input!$C202</f>
        <v>178673</v>
      </c>
    </row>
    <row r="108" spans="1:16">
      <c r="A108" s="1" t="s">
        <v>21</v>
      </c>
      <c r="B108" s="2">
        <f>[1]Input!$C203</f>
        <v>1472</v>
      </c>
      <c r="C108" s="2">
        <f>[2]Input!$C203</f>
        <v>55727</v>
      </c>
      <c r="D108" s="2">
        <f>[3]Input!$C203</f>
        <v>25</v>
      </c>
      <c r="E108" s="2">
        <f>[4]Input!$C203</f>
        <v>12360</v>
      </c>
      <c r="F108" s="2">
        <f>[5]Input!$C203</f>
        <v>39</v>
      </c>
      <c r="G108" s="2">
        <f>[6]Input!$C203</f>
        <v>2553</v>
      </c>
      <c r="H108" s="2">
        <f>[7]Input!$C203</f>
        <v>2174</v>
      </c>
      <c r="I108" s="2">
        <f>[8]Input!$C203</f>
        <v>1672</v>
      </c>
      <c r="J108" s="2">
        <f>[13]Input!$C203</f>
        <v>0</v>
      </c>
      <c r="K108" s="2">
        <f>[9]Input!$C203</f>
        <v>64899</v>
      </c>
      <c r="L108" s="2">
        <f t="shared" si="4"/>
        <v>493871</v>
      </c>
      <c r="M108" s="2">
        <f>[10]Input!$C203</f>
        <v>305104</v>
      </c>
      <c r="N108" s="2">
        <f>[12]Input!$C203</f>
        <v>62</v>
      </c>
      <c r="O108" s="2">
        <f t="shared" si="5"/>
        <v>3846</v>
      </c>
      <c r="P108" s="2">
        <f>[11]Input!$C203</f>
        <v>188767</v>
      </c>
    </row>
    <row r="109" spans="1:16">
      <c r="A109" s="1" t="s">
        <v>22</v>
      </c>
      <c r="B109" s="2">
        <f>[1]Input!$C204</f>
        <v>1691</v>
      </c>
      <c r="C109" s="2">
        <f>[2]Input!$C204</f>
        <v>57089</v>
      </c>
      <c r="D109" s="2">
        <f>[3]Input!$C204</f>
        <v>32</v>
      </c>
      <c r="E109" s="2">
        <f>[4]Input!$C204</f>
        <v>13038</v>
      </c>
      <c r="F109" s="2">
        <f>[5]Input!$C204</f>
        <v>38</v>
      </c>
      <c r="G109" s="2">
        <f>[6]Input!$C204</f>
        <v>4032</v>
      </c>
      <c r="H109" s="2">
        <f>[7]Input!$C204</f>
        <v>1989</v>
      </c>
      <c r="I109" s="2">
        <f>[8]Input!$C204</f>
        <v>1821</v>
      </c>
      <c r="J109" s="2">
        <f>[13]Input!$C204</f>
        <v>0</v>
      </c>
      <c r="K109" s="2">
        <f>[9]Input!$C204</f>
        <v>71130</v>
      </c>
      <c r="L109" s="2">
        <f t="shared" si="4"/>
        <v>509345</v>
      </c>
      <c r="M109" s="2">
        <f>[10]Input!$C204</f>
        <v>316784</v>
      </c>
      <c r="N109" s="2">
        <f>[12]Input!$C204</f>
        <v>59</v>
      </c>
      <c r="O109" s="2">
        <f t="shared" si="5"/>
        <v>3810</v>
      </c>
      <c r="P109" s="2">
        <f>[11]Input!$C204</f>
        <v>192561</v>
      </c>
    </row>
    <row r="110" spans="1:16">
      <c r="A110" s="1" t="s">
        <v>23</v>
      </c>
      <c r="B110" s="2">
        <f>[1]Input!$C205</f>
        <v>1850</v>
      </c>
      <c r="C110" s="2">
        <f>[2]Input!$C205</f>
        <v>59159</v>
      </c>
      <c r="D110" s="2">
        <f>[3]Input!$C205</f>
        <v>35</v>
      </c>
      <c r="E110" s="2">
        <f>[4]Input!$C205</f>
        <v>13661</v>
      </c>
      <c r="F110" s="2">
        <f>[5]Input!$C205</f>
        <v>34</v>
      </c>
      <c r="G110" s="2">
        <f>[6]Input!$C205</f>
        <v>5492</v>
      </c>
      <c r="H110" s="2">
        <f>[7]Input!$C205</f>
        <v>7070</v>
      </c>
      <c r="I110" s="2">
        <f>[8]Input!$C205</f>
        <v>1933</v>
      </c>
      <c r="J110" s="2">
        <f>[13]Input!$C205</f>
        <v>0</v>
      </c>
      <c r="K110" s="2">
        <f>[9]Input!$C205</f>
        <v>76246</v>
      </c>
      <c r="L110" s="2">
        <f t="shared" si="4"/>
        <v>530970</v>
      </c>
      <c r="M110" s="2">
        <f>[10]Input!$C205</f>
        <v>336579</v>
      </c>
      <c r="N110" s="2">
        <f>[12]Input!$C205</f>
        <v>53</v>
      </c>
      <c r="O110" s="2">
        <f t="shared" si="5"/>
        <v>9003</v>
      </c>
      <c r="P110" s="2">
        <f>[11]Input!$C205</f>
        <v>194391</v>
      </c>
    </row>
    <row r="111" spans="1:16">
      <c r="A111" s="1" t="s">
        <v>24</v>
      </c>
      <c r="B111" s="2">
        <f>[1]Input!$C206</f>
        <v>1932</v>
      </c>
      <c r="C111" s="2">
        <f>[2]Input!$C206</f>
        <v>62616</v>
      </c>
      <c r="D111" s="2">
        <f>[3]Input!$C206</f>
        <v>33</v>
      </c>
      <c r="E111" s="2">
        <f>[4]Input!$C206</f>
        <v>12231</v>
      </c>
      <c r="F111" s="2">
        <f>[5]Input!$C206</f>
        <v>28</v>
      </c>
      <c r="G111" s="2">
        <f>[6]Input!$C206</f>
        <v>6590</v>
      </c>
      <c r="H111" s="2">
        <f>[7]Input!$C206</f>
        <v>2473</v>
      </c>
      <c r="I111" s="2">
        <f>[8]Input!$C206</f>
        <v>2111</v>
      </c>
      <c r="J111" s="2">
        <f>[13]Input!$C206</f>
        <v>0</v>
      </c>
      <c r="K111" s="2">
        <f>[9]Input!$C206</f>
        <v>77371</v>
      </c>
      <c r="L111" s="2">
        <f t="shared" si="4"/>
        <v>548242</v>
      </c>
      <c r="M111" s="2">
        <f>[10]Input!$C206</f>
        <v>352604</v>
      </c>
      <c r="N111" s="2">
        <f>[12]Input!$C206</f>
        <v>47</v>
      </c>
      <c r="O111" s="2">
        <f t="shared" si="5"/>
        <v>4584</v>
      </c>
      <c r="P111" s="2">
        <f>[11]Input!$C206</f>
        <v>195638</v>
      </c>
    </row>
    <row r="112" spans="1:16">
      <c r="A112" s="1" t="s">
        <v>25</v>
      </c>
      <c r="B112" s="2">
        <f>[1]Input!$C207</f>
        <v>2133</v>
      </c>
      <c r="C112" s="2">
        <f>[2]Input!$C207</f>
        <v>64318</v>
      </c>
      <c r="D112" s="2">
        <f>[3]Input!$C207</f>
        <v>33</v>
      </c>
      <c r="E112" s="2">
        <f>[4]Input!$C207</f>
        <v>12267</v>
      </c>
      <c r="F112" s="2">
        <f>[5]Input!$C207</f>
        <v>30</v>
      </c>
      <c r="G112" s="2">
        <f>[6]Input!$C207</f>
        <v>8662</v>
      </c>
      <c r="H112" s="2">
        <f>[7]Input!$C207</f>
        <v>2523</v>
      </c>
      <c r="I112" s="2">
        <f>[8]Input!$C207</f>
        <v>3768</v>
      </c>
      <c r="J112" s="2">
        <f>[13]Input!$C207</f>
        <v>0</v>
      </c>
      <c r="K112" s="2">
        <f>[9]Input!$C207</f>
        <v>84979</v>
      </c>
      <c r="L112" s="2">
        <f t="shared" si="4"/>
        <v>561445</v>
      </c>
      <c r="M112" s="2">
        <f>[10]Input!$C207</f>
        <v>366663</v>
      </c>
      <c r="N112" s="2">
        <f>[12]Input!$C207</f>
        <v>41</v>
      </c>
      <c r="O112" s="2">
        <f t="shared" si="5"/>
        <v>6291</v>
      </c>
      <c r="P112" s="2">
        <f>[11]Input!$C207</f>
        <v>194782</v>
      </c>
    </row>
    <row r="113" spans="1:16">
      <c r="A113" s="1" t="s">
        <v>26</v>
      </c>
      <c r="B113" s="2">
        <f>[1]Input!$C208</f>
        <v>2295</v>
      </c>
      <c r="C113" s="2">
        <f>[2]Input!$C208</f>
        <v>67210</v>
      </c>
      <c r="D113" s="2">
        <f>[3]Input!$C208</f>
        <v>33</v>
      </c>
      <c r="E113" s="2">
        <f>[4]Input!$C208</f>
        <v>11649</v>
      </c>
      <c r="F113" s="2">
        <f>[5]Input!$C208</f>
        <v>31</v>
      </c>
      <c r="G113" s="2">
        <f>[6]Input!$C208</f>
        <v>8087</v>
      </c>
      <c r="H113" s="2">
        <f>[7]Input!$C208</f>
        <v>2833</v>
      </c>
      <c r="I113" s="2">
        <f>[8]Input!$C208</f>
        <v>2778</v>
      </c>
      <c r="J113" s="2">
        <f>[13]Input!$C208</f>
        <v>0</v>
      </c>
      <c r="K113" s="2">
        <f>[9]Input!$C208</f>
        <v>94986</v>
      </c>
      <c r="L113" s="2">
        <f t="shared" si="4"/>
        <v>582267</v>
      </c>
      <c r="M113" s="2">
        <f>[10]Input!$C208</f>
        <v>384728</v>
      </c>
      <c r="N113" s="2">
        <f>[12]Input!$C208</f>
        <v>33</v>
      </c>
      <c r="O113" s="2">
        <f t="shared" si="5"/>
        <v>5611</v>
      </c>
      <c r="P113" s="2">
        <f>[11]Input!$C208</f>
        <v>197539</v>
      </c>
    </row>
    <row r="114" spans="1:16">
      <c r="A114" s="1" t="s">
        <v>27</v>
      </c>
      <c r="B114" s="2">
        <f>[1]Input!$C209</f>
        <v>2368</v>
      </c>
      <c r="C114" s="2">
        <f>[2]Input!$C209</f>
        <v>67812</v>
      </c>
      <c r="D114" s="2">
        <f>[3]Input!$C209</f>
        <v>29</v>
      </c>
      <c r="E114" s="2">
        <f>[4]Input!$C209</f>
        <v>13035</v>
      </c>
      <c r="F114" s="2">
        <f>[5]Input!$C209</f>
        <v>29</v>
      </c>
      <c r="G114" s="2">
        <f>[6]Input!$C209</f>
        <v>6303</v>
      </c>
      <c r="H114" s="2">
        <f>[7]Input!$C209</f>
        <v>7718</v>
      </c>
      <c r="I114" s="2">
        <f>[8]Input!$C209</f>
        <v>2620</v>
      </c>
      <c r="J114" s="2">
        <f>[13]Input!$C209</f>
        <v>0</v>
      </c>
      <c r="K114" s="2">
        <f>[9]Input!$C209</f>
        <v>102888</v>
      </c>
      <c r="L114" s="2">
        <f t="shared" si="4"/>
        <v>599327</v>
      </c>
      <c r="M114" s="2">
        <f>[10]Input!$C209</f>
        <v>397307</v>
      </c>
      <c r="N114" s="2">
        <f>[12]Input!$C209</f>
        <v>24</v>
      </c>
      <c r="O114" s="2">
        <f t="shared" si="5"/>
        <v>10338</v>
      </c>
      <c r="P114" s="2">
        <f>[11]Input!$C209</f>
        <v>202020</v>
      </c>
    </row>
    <row r="115" spans="1:16">
      <c r="A115" s="1" t="s">
        <v>28</v>
      </c>
      <c r="B115" s="2">
        <f>[1]Input!$C210</f>
        <v>2407</v>
      </c>
      <c r="C115" s="2">
        <f>[2]Input!$C210</f>
        <v>66913</v>
      </c>
      <c r="D115" s="2">
        <f>[3]Input!$C210</f>
        <v>25</v>
      </c>
      <c r="E115" s="2">
        <f>[4]Input!$C210</f>
        <v>16190</v>
      </c>
      <c r="F115" s="2">
        <f>[5]Input!$C210</f>
        <v>25</v>
      </c>
      <c r="G115" s="2">
        <f>[6]Input!$C210</f>
        <v>4884</v>
      </c>
      <c r="H115" s="2">
        <f>[7]Input!$C210</f>
        <v>2797</v>
      </c>
      <c r="I115" s="2">
        <f>[8]Input!$C210</f>
        <v>3619</v>
      </c>
      <c r="J115" s="2">
        <f>[13]Input!$C210</f>
        <v>0</v>
      </c>
      <c r="K115" s="2">
        <f>[9]Input!$C210</f>
        <v>104586</v>
      </c>
      <c r="L115" s="2">
        <f t="shared" si="4"/>
        <v>605965</v>
      </c>
      <c r="M115" s="2">
        <f>[10]Input!$C210</f>
        <v>401885</v>
      </c>
      <c r="N115" s="2">
        <f>[12]Input!$C210</f>
        <v>19</v>
      </c>
      <c r="O115" s="2">
        <f t="shared" si="5"/>
        <v>6416</v>
      </c>
      <c r="P115" s="2">
        <f>[11]Input!$C210</f>
        <v>204080</v>
      </c>
    </row>
    <row r="116" spans="1:16">
      <c r="A116" s="1" t="s">
        <v>29</v>
      </c>
      <c r="B116" s="2">
        <f>[1]Input!$C211</f>
        <v>2532</v>
      </c>
      <c r="C116" s="2">
        <f>[2]Input!$C211</f>
        <v>67928</v>
      </c>
      <c r="D116" s="2">
        <f>[3]Input!$C211</f>
        <v>23</v>
      </c>
      <c r="E116" s="2">
        <f>[4]Input!$C211</f>
        <v>18101</v>
      </c>
      <c r="F116" s="2">
        <f>[5]Input!$C211</f>
        <v>22</v>
      </c>
      <c r="G116" s="2">
        <f>[6]Input!$C211</f>
        <v>5211</v>
      </c>
      <c r="H116" s="2">
        <f>[7]Input!$C211</f>
        <v>2472</v>
      </c>
      <c r="I116" s="2">
        <f>[8]Input!$C211</f>
        <v>5573</v>
      </c>
      <c r="J116" s="2">
        <f>[13]Input!$C211</f>
        <v>0</v>
      </c>
      <c r="K116" s="2">
        <f>[9]Input!$C211</f>
        <v>105354</v>
      </c>
      <c r="L116" s="2">
        <f t="shared" si="4"/>
        <v>627606</v>
      </c>
      <c r="M116" s="2">
        <f>[10]Input!$C211</f>
        <v>414461</v>
      </c>
      <c r="N116" s="2">
        <f>[12]Input!$C211</f>
        <v>11</v>
      </c>
      <c r="O116" s="2">
        <f t="shared" si="5"/>
        <v>8045</v>
      </c>
      <c r="P116" s="2">
        <f>[11]Input!$C211</f>
        <v>213145</v>
      </c>
    </row>
    <row r="117" spans="1:16">
      <c r="A117" s="1" t="s">
        <v>30</v>
      </c>
      <c r="B117" s="2">
        <f>[1]Input!$C212</f>
        <v>2713</v>
      </c>
      <c r="C117" s="2">
        <f>[2]Input!$C212</f>
        <v>67777</v>
      </c>
      <c r="D117" s="2">
        <f>[3]Input!$C212</f>
        <v>46</v>
      </c>
      <c r="E117" s="2">
        <f>[4]Input!$C212</f>
        <v>20559</v>
      </c>
      <c r="F117" s="2">
        <f>[5]Input!$C212</f>
        <v>21</v>
      </c>
      <c r="G117" s="2">
        <f>[6]Input!$C212</f>
        <v>6115</v>
      </c>
      <c r="H117" s="2">
        <f>[7]Input!$C212</f>
        <v>4044</v>
      </c>
      <c r="I117" s="2">
        <f>[8]Input!$C212</f>
        <v>6191</v>
      </c>
      <c r="J117" s="2">
        <f>[13]Input!$C212</f>
        <v>0</v>
      </c>
      <c r="K117" s="2">
        <f>[9]Input!$C212</f>
        <v>102435</v>
      </c>
      <c r="L117" s="2">
        <f t="shared" si="4"/>
        <v>641473</v>
      </c>
      <c r="M117" s="2">
        <f>[10]Input!$C212</f>
        <v>418600</v>
      </c>
      <c r="N117" s="2">
        <f>[12]Input!$C212</f>
        <v>9</v>
      </c>
      <c r="O117" s="2">
        <f t="shared" si="5"/>
        <v>10235</v>
      </c>
      <c r="P117" s="2">
        <f>[11]Input!$C212</f>
        <v>222873</v>
      </c>
    </row>
    <row r="118" spans="1:16">
      <c r="A118" s="1" t="s">
        <v>31</v>
      </c>
      <c r="B118" s="2">
        <f>[1]Input!$C213</f>
        <v>2786</v>
      </c>
      <c r="C118" s="2">
        <f>[2]Input!$C213</f>
        <v>67563</v>
      </c>
      <c r="D118" s="2">
        <f>[3]Input!$C213</f>
        <v>28</v>
      </c>
      <c r="E118" s="2">
        <f>[4]Input!$C213</f>
        <v>22660</v>
      </c>
      <c r="F118" s="2">
        <f>[5]Input!$C213</f>
        <v>18</v>
      </c>
      <c r="G118" s="2">
        <f>[6]Input!$C213</f>
        <v>7884</v>
      </c>
      <c r="H118" s="2">
        <f>[7]Input!$C213</f>
        <v>8190</v>
      </c>
      <c r="I118" s="2">
        <f>[8]Input!$C213</f>
        <v>6642</v>
      </c>
      <c r="J118" s="2">
        <f>[13]Input!$C213</f>
        <v>0</v>
      </c>
      <c r="K118" s="2">
        <f>[9]Input!$C213</f>
        <v>98558</v>
      </c>
      <c r="L118" s="2">
        <f t="shared" si="4"/>
        <v>647830</v>
      </c>
      <c r="M118" s="2">
        <f>[10]Input!$C213</f>
        <v>417908</v>
      </c>
      <c r="N118" s="2">
        <f>[12]Input!$C213</f>
        <v>8</v>
      </c>
      <c r="O118" s="2">
        <f t="shared" si="5"/>
        <v>14832</v>
      </c>
      <c r="P118" s="2">
        <f>[11]Input!$C213</f>
        <v>229922</v>
      </c>
    </row>
    <row r="119" spans="1:16">
      <c r="A119" s="1" t="s">
        <v>32</v>
      </c>
      <c r="B119" s="2">
        <f>[1]Input!$C214</f>
        <v>2729</v>
      </c>
      <c r="C119" s="2">
        <f>[2]Input!$C214</f>
        <v>65074</v>
      </c>
      <c r="D119" s="2">
        <f>[3]Input!$C214</f>
        <v>22</v>
      </c>
      <c r="E119" s="2">
        <f>[4]Input!$C214</f>
        <v>25175</v>
      </c>
      <c r="F119" s="2">
        <f>[5]Input!$C214</f>
        <v>19</v>
      </c>
      <c r="G119" s="2">
        <f>[6]Input!$C214</f>
        <v>9616</v>
      </c>
      <c r="H119" s="2">
        <f>[7]Input!$C214</f>
        <v>3030</v>
      </c>
      <c r="I119" s="2">
        <f>[8]Input!$C214</f>
        <v>6006</v>
      </c>
      <c r="J119" s="2">
        <f>[13]Input!$C214</f>
        <v>0</v>
      </c>
      <c r="K119" s="2">
        <f>[9]Input!$C214</f>
        <v>96592</v>
      </c>
      <c r="L119" s="2">
        <f t="shared" si="4"/>
        <v>647062</v>
      </c>
      <c r="M119" s="2">
        <f>[10]Input!$C214</f>
        <v>411799</v>
      </c>
      <c r="N119" s="2">
        <f>[12]Input!$C214</f>
        <v>7</v>
      </c>
      <c r="O119" s="2">
        <f t="shared" si="5"/>
        <v>9036</v>
      </c>
      <c r="P119" s="2">
        <f>[11]Input!$C214</f>
        <v>235263</v>
      </c>
    </row>
    <row r="120" spans="1:16">
      <c r="A120" s="1" t="s">
        <v>33</v>
      </c>
      <c r="B120" s="2">
        <f>[1]Input!$C215</f>
        <v>2756</v>
      </c>
      <c r="C120" s="2">
        <f>[2]Input!$C215</f>
        <v>64847</v>
      </c>
      <c r="D120" s="2">
        <f>[3]Input!$C215</f>
        <v>28</v>
      </c>
      <c r="E120" s="2">
        <f>[4]Input!$C215</f>
        <v>26947</v>
      </c>
      <c r="F120" s="2">
        <f>[5]Input!$C215</f>
        <v>18</v>
      </c>
      <c r="G120" s="2">
        <f>[6]Input!$C215</f>
        <v>10426</v>
      </c>
      <c r="H120" s="2">
        <f>[7]Input!$C215</f>
        <v>2528</v>
      </c>
      <c r="I120" s="2">
        <f>[8]Input!$C215</f>
        <v>5437</v>
      </c>
      <c r="J120" s="2">
        <f>[13]Input!$C215</f>
        <v>0</v>
      </c>
      <c r="K120" s="2">
        <f>[9]Input!$C215</f>
        <v>99097</v>
      </c>
      <c r="L120" s="2">
        <f t="shared" si="4"/>
        <v>655872</v>
      </c>
      <c r="M120" s="2">
        <f>[10]Input!$C215</f>
        <v>413450</v>
      </c>
      <c r="N120" s="2">
        <f>[12]Input!$C215</f>
        <v>4</v>
      </c>
      <c r="O120" s="2">
        <f t="shared" si="5"/>
        <v>7965</v>
      </c>
      <c r="P120" s="2">
        <f>[11]Input!$C215</f>
        <v>242422</v>
      </c>
    </row>
    <row r="121" spans="1:16">
      <c r="A121" s="1" t="s">
        <v>34</v>
      </c>
      <c r="B121" s="2">
        <f>[1]Input!$C216</f>
        <v>2651</v>
      </c>
      <c r="C121" s="2">
        <f>[2]Input!$C216</f>
        <v>65934</v>
      </c>
      <c r="D121" s="2">
        <f>[3]Input!$C216</f>
        <v>31</v>
      </c>
      <c r="E121" s="2">
        <f>[4]Input!$C216</f>
        <v>29788</v>
      </c>
      <c r="F121" s="2">
        <f>[5]Input!$C216</f>
        <v>18</v>
      </c>
      <c r="G121" s="2">
        <f>[6]Input!$C216</f>
        <v>10611</v>
      </c>
      <c r="H121" s="2">
        <f>[7]Input!$C216</f>
        <v>3868</v>
      </c>
      <c r="I121" s="2">
        <f>[8]Input!$C216</f>
        <v>5751</v>
      </c>
      <c r="J121" s="2">
        <f>[13]Input!$C216</f>
        <v>0</v>
      </c>
      <c r="K121" s="2">
        <f>[9]Input!$C216</f>
        <v>99165</v>
      </c>
      <c r="L121" s="2">
        <f t="shared" si="4"/>
        <v>676808</v>
      </c>
      <c r="M121" s="2">
        <f>[10]Input!$C216</f>
        <v>426456</v>
      </c>
      <c r="N121" s="2">
        <f>[12]Input!$C216</f>
        <v>12</v>
      </c>
      <c r="O121" s="2">
        <f t="shared" si="5"/>
        <v>9619</v>
      </c>
      <c r="P121" s="2">
        <f>[11]Input!$C216</f>
        <v>250352</v>
      </c>
    </row>
    <row r="122" spans="1:16">
      <c r="A122" s="1" t="s">
        <v>35</v>
      </c>
      <c r="B122" s="2">
        <f>[1]Input!$C217</f>
        <v>2600</v>
      </c>
      <c r="C122" s="2">
        <f>[2]Input!$C217</f>
        <v>66220</v>
      </c>
      <c r="D122" s="2">
        <f>[3]Input!$C217</f>
        <v>31</v>
      </c>
      <c r="E122" s="2">
        <f>[4]Input!$C217</f>
        <v>31933</v>
      </c>
      <c r="F122" s="2">
        <f>[5]Input!$C217</f>
        <v>16</v>
      </c>
      <c r="G122" s="2">
        <f>[6]Input!$C217</f>
        <v>9934</v>
      </c>
      <c r="H122" s="2">
        <f>[7]Input!$C217</f>
        <v>8757</v>
      </c>
      <c r="I122" s="2">
        <f>[8]Input!$C217</f>
        <v>6089</v>
      </c>
      <c r="J122" s="2">
        <f>[13]Input!$C217</f>
        <v>0</v>
      </c>
      <c r="K122" s="2">
        <f>[9]Input!$C217</f>
        <v>97530</v>
      </c>
      <c r="L122" s="2">
        <f t="shared" si="4"/>
        <v>687900</v>
      </c>
      <c r="M122" s="2">
        <f>[10]Input!$C217</f>
        <v>429703</v>
      </c>
      <c r="N122" s="2">
        <f>[12]Input!$C217</f>
        <v>18</v>
      </c>
      <c r="O122" s="2">
        <f t="shared" si="5"/>
        <v>14846</v>
      </c>
      <c r="P122" s="2">
        <f>[11]Input!$C217</f>
        <v>258197</v>
      </c>
    </row>
    <row r="123" spans="1:16">
      <c r="A123" s="1" t="s">
        <v>36</v>
      </c>
      <c r="B123" s="2">
        <f>[1]Input!$C218</f>
        <v>2447</v>
      </c>
      <c r="C123" s="2">
        <f>[2]Input!$C218</f>
        <v>65867</v>
      </c>
      <c r="D123" s="2">
        <f>[3]Input!$C218</f>
        <v>34</v>
      </c>
      <c r="E123" s="2">
        <f>[4]Input!$C218</f>
        <v>38608</v>
      </c>
      <c r="F123" s="2">
        <f>[5]Input!$C218</f>
        <v>15</v>
      </c>
      <c r="G123" s="2">
        <f>[6]Input!$C218</f>
        <v>9168</v>
      </c>
      <c r="H123" s="2">
        <f>[7]Input!$C218</f>
        <v>3194</v>
      </c>
      <c r="I123" s="2">
        <f>[8]Input!$C218</f>
        <v>5713</v>
      </c>
      <c r="J123" s="2">
        <f>[13]Input!$C218</f>
        <v>0</v>
      </c>
      <c r="K123" s="2">
        <f>[9]Input!$C218</f>
        <v>95785</v>
      </c>
      <c r="L123" s="2">
        <f t="shared" si="4"/>
        <v>688936</v>
      </c>
      <c r="M123" s="2">
        <f>[10]Input!$C218</f>
        <v>427321</v>
      </c>
      <c r="N123" s="2">
        <f>[12]Input!$C218</f>
        <v>27</v>
      </c>
      <c r="O123" s="2">
        <f t="shared" si="5"/>
        <v>8907</v>
      </c>
      <c r="P123" s="2">
        <f>[11]Input!$C218</f>
        <v>261615</v>
      </c>
    </row>
    <row r="124" spans="1:16">
      <c r="A124" s="1" t="s">
        <v>37</v>
      </c>
      <c r="B124" s="2">
        <f>[1]Input!$C219</f>
        <v>2339</v>
      </c>
      <c r="C124" s="2">
        <f>[2]Input!$C219</f>
        <v>65247</v>
      </c>
      <c r="D124" s="2">
        <f>[3]Input!$C219</f>
        <v>29</v>
      </c>
      <c r="E124" s="2">
        <f>[4]Input!$C219</f>
        <v>43797</v>
      </c>
      <c r="F124" s="2">
        <f>[5]Input!$C219</f>
        <v>13</v>
      </c>
      <c r="G124" s="2">
        <f>[6]Input!$C219</f>
        <v>10301</v>
      </c>
      <c r="H124" s="2">
        <f>[7]Input!$C219</f>
        <v>2657</v>
      </c>
      <c r="I124" s="2">
        <f>[8]Input!$C219</f>
        <v>5099</v>
      </c>
      <c r="J124" s="2">
        <f>[13]Input!$C219</f>
        <v>0</v>
      </c>
      <c r="K124" s="2">
        <f>[9]Input!$C219</f>
        <v>99703</v>
      </c>
      <c r="L124" s="2">
        <f t="shared" si="4"/>
        <v>716191</v>
      </c>
      <c r="M124" s="2">
        <f>[10]Input!$C219</f>
        <v>444423</v>
      </c>
      <c r="N124" s="2">
        <f>[12]Input!$C219</f>
        <v>40</v>
      </c>
      <c r="O124" s="2">
        <f t="shared" si="5"/>
        <v>7756</v>
      </c>
      <c r="P124" s="2">
        <f>[11]Input!$C219</f>
        <v>271768</v>
      </c>
    </row>
    <row r="125" spans="1:16">
      <c r="A125" s="1" t="s">
        <v>38</v>
      </c>
      <c r="B125" s="2">
        <f>[1]Input!$C220</f>
        <v>2234</v>
      </c>
      <c r="C125" s="2">
        <f>[2]Input!$C220</f>
        <v>66621</v>
      </c>
      <c r="D125" s="2">
        <f>[3]Input!$C220</f>
        <v>31</v>
      </c>
      <c r="E125" s="2">
        <f>[4]Input!$C220</f>
        <v>50462</v>
      </c>
      <c r="F125" s="2">
        <f>[5]Input!$C220</f>
        <v>9</v>
      </c>
      <c r="G125" s="2">
        <f>[6]Input!$C220</f>
        <v>10679</v>
      </c>
      <c r="H125" s="2">
        <f>[7]Input!$C220</f>
        <v>4335</v>
      </c>
      <c r="I125" s="2">
        <f>[8]Input!$C220</f>
        <v>5304</v>
      </c>
      <c r="J125" s="2">
        <f>[13]Input!$C220</f>
        <v>0</v>
      </c>
      <c r="K125" s="2">
        <f>[9]Input!$C220</f>
        <v>104278</v>
      </c>
      <c r="L125" s="2">
        <f t="shared" si="4"/>
        <v>738593</v>
      </c>
      <c r="M125" s="2">
        <f>[10]Input!$C220</f>
        <v>457030</v>
      </c>
      <c r="N125" s="2">
        <f>[12]Input!$C220</f>
        <v>70</v>
      </c>
      <c r="O125" s="2">
        <f t="shared" si="5"/>
        <v>9639</v>
      </c>
      <c r="P125" s="2">
        <f>[11]Input!$C220</f>
        <v>281563</v>
      </c>
    </row>
    <row r="126" spans="1:16">
      <c r="A126" s="1" t="s">
        <v>39</v>
      </c>
      <c r="B126" s="2">
        <f>[1]Input!$C221</f>
        <v>2240</v>
      </c>
      <c r="C126" s="2">
        <f>[2]Input!$C221</f>
        <v>66619</v>
      </c>
      <c r="D126" s="2">
        <f>[3]Input!$C221</f>
        <v>55</v>
      </c>
      <c r="E126" s="2">
        <f>[4]Input!$C221</f>
        <v>55833</v>
      </c>
      <c r="F126" s="2">
        <f>[5]Input!$C221</f>
        <v>9</v>
      </c>
      <c r="G126" s="2">
        <f>[6]Input!$C221</f>
        <v>11120</v>
      </c>
      <c r="H126" s="2">
        <f>[7]Input!$C221</f>
        <v>9152</v>
      </c>
      <c r="I126" s="2">
        <f>[8]Input!$C221</f>
        <v>5516</v>
      </c>
      <c r="J126" s="2">
        <f>[13]Input!$C221</f>
        <v>0</v>
      </c>
      <c r="K126" s="2">
        <f>[9]Input!$C221</f>
        <v>110773</v>
      </c>
      <c r="L126" s="2">
        <f t="shared" si="4"/>
        <v>761066</v>
      </c>
      <c r="M126" s="2">
        <f>[10]Input!$C221</f>
        <v>469157</v>
      </c>
      <c r="N126" s="2">
        <f>[12]Input!$C221</f>
        <v>87</v>
      </c>
      <c r="O126" s="2">
        <f t="shared" si="5"/>
        <v>14668</v>
      </c>
      <c r="P126" s="2">
        <f>[11]Input!$C221</f>
        <v>291909</v>
      </c>
    </row>
    <row r="128" spans="1:16">
      <c r="B128" s="1" t="s">
        <v>40</v>
      </c>
      <c r="C128" s="1" t="s">
        <v>41</v>
      </c>
      <c r="D128" s="1" t="s">
        <v>42</v>
      </c>
      <c r="E128" s="1" t="s">
        <v>43</v>
      </c>
      <c r="F128" s="1" t="s">
        <v>44</v>
      </c>
      <c r="G128" s="1" t="s">
        <v>45</v>
      </c>
      <c r="H128" s="1" t="s">
        <v>46</v>
      </c>
      <c r="I128" s="1" t="s">
        <v>47</v>
      </c>
      <c r="J128" s="1" t="s">
        <v>48</v>
      </c>
      <c r="K128" s="1" t="s">
        <v>49</v>
      </c>
      <c r="L128" s="1" t="s">
        <v>50</v>
      </c>
      <c r="M128" s="1" t="s">
        <v>51</v>
      </c>
      <c r="N128" s="1" t="s">
        <v>52</v>
      </c>
      <c r="O128" s="1" t="s">
        <v>53</v>
      </c>
      <c r="P128" s="1" t="s">
        <v>54</v>
      </c>
    </row>
    <row r="129" spans="1:16">
      <c r="A129" s="1" t="s">
        <v>0</v>
      </c>
      <c r="B129" s="2">
        <f>[1]Input!$C226</f>
        <v>0</v>
      </c>
      <c r="C129" s="2">
        <f>[2]Input!$C226</f>
        <v>0</v>
      </c>
      <c r="D129" s="2">
        <f>[3]Input!$C226</f>
        <v>0</v>
      </c>
      <c r="E129" s="2">
        <f>[4]Input!$C226</f>
        <v>0</v>
      </c>
      <c r="F129" s="2">
        <f>[5]Input!$C226</f>
        <v>0</v>
      </c>
      <c r="G129" s="2">
        <f>[6]Input!$C226</f>
        <v>0</v>
      </c>
      <c r="H129" s="2">
        <f>[7]Input!$C226</f>
        <v>0</v>
      </c>
      <c r="I129" s="2">
        <f>[8]Input!$C226</f>
        <v>0</v>
      </c>
      <c r="J129" s="2">
        <f>[13]Input!$C226</f>
        <v>0</v>
      </c>
      <c r="K129" s="2">
        <f>[9]Input!$C226</f>
        <v>0</v>
      </c>
      <c r="L129" s="2">
        <f>M129+P129</f>
        <v>3000</v>
      </c>
      <c r="M129" s="2">
        <f>[10]Input!$C226</f>
        <v>0</v>
      </c>
      <c r="N129" s="2">
        <f>[12]Input!$C226</f>
        <v>0</v>
      </c>
      <c r="O129" s="2">
        <f>H129+I129</f>
        <v>0</v>
      </c>
      <c r="P129" s="2">
        <f>[11]Input!$C226</f>
        <v>3000</v>
      </c>
    </row>
    <row r="130" spans="1:16">
      <c r="A130" s="1" t="s">
        <v>1</v>
      </c>
      <c r="B130" s="2">
        <f>[1]Input!$C227</f>
        <v>0</v>
      </c>
      <c r="C130" s="2">
        <f>[2]Input!$C227</f>
        <v>0</v>
      </c>
      <c r="D130" s="2">
        <f>[3]Input!$C227</f>
        <v>159232.45000000001</v>
      </c>
      <c r="E130" s="2">
        <f>[4]Input!$C227</f>
        <v>0</v>
      </c>
      <c r="F130" s="2">
        <f>[5]Input!$C227</f>
        <v>0</v>
      </c>
      <c r="G130" s="2">
        <f>[6]Input!$C227</f>
        <v>0</v>
      </c>
      <c r="H130" s="2">
        <f>[7]Input!$C227</f>
        <v>0</v>
      </c>
      <c r="I130" s="2">
        <f>[8]Input!$C227</f>
        <v>0</v>
      </c>
      <c r="J130" s="2">
        <f>[13]Input!$C227</f>
        <v>0</v>
      </c>
      <c r="K130" s="2">
        <f>[9]Input!$C227</f>
        <v>0</v>
      </c>
      <c r="L130" s="2">
        <f t="shared" ref="L130:L168" si="6">M130+P130</f>
        <v>70200</v>
      </c>
      <c r="M130" s="2">
        <f>[10]Input!$C227</f>
        <v>0</v>
      </c>
      <c r="N130" s="2">
        <f>[12]Input!$C227</f>
        <v>0</v>
      </c>
      <c r="O130" s="2">
        <f t="shared" ref="O130:O168" si="7">H130+I130</f>
        <v>0</v>
      </c>
      <c r="P130" s="2">
        <f>[11]Input!$C227</f>
        <v>70200</v>
      </c>
    </row>
    <row r="131" spans="1:16">
      <c r="A131" s="1" t="s">
        <v>2</v>
      </c>
      <c r="B131" s="2">
        <f>[1]Input!$C228</f>
        <v>0</v>
      </c>
      <c r="C131" s="2">
        <f>[2]Input!$C228</f>
        <v>0</v>
      </c>
      <c r="D131" s="2">
        <f>[3]Input!$C228</f>
        <v>0</v>
      </c>
      <c r="E131" s="2">
        <f>[4]Input!$C228</f>
        <v>0</v>
      </c>
      <c r="F131" s="2">
        <f>[5]Input!$C228</f>
        <v>0</v>
      </c>
      <c r="G131" s="2">
        <f>[6]Input!$C228</f>
        <v>0</v>
      </c>
      <c r="H131" s="2">
        <f>[7]Input!$C228</f>
        <v>0</v>
      </c>
      <c r="I131" s="2">
        <f>[8]Input!$C228</f>
        <v>0</v>
      </c>
      <c r="J131" s="2">
        <f>[13]Input!$C228</f>
        <v>0</v>
      </c>
      <c r="K131" s="2">
        <f>[9]Input!$C228</f>
        <v>0</v>
      </c>
      <c r="L131" s="2">
        <f t="shared" si="6"/>
        <v>34550</v>
      </c>
      <c r="M131" s="2">
        <f>[10]Input!$C228</f>
        <v>0</v>
      </c>
      <c r="N131" s="2">
        <f>[12]Input!$C228</f>
        <v>0</v>
      </c>
      <c r="O131" s="2">
        <f t="shared" si="7"/>
        <v>0</v>
      </c>
      <c r="P131" s="2">
        <f>[11]Input!$C228</f>
        <v>34550</v>
      </c>
    </row>
    <row r="132" spans="1:16">
      <c r="A132" s="1" t="s">
        <v>3</v>
      </c>
      <c r="B132" s="2">
        <f>[1]Input!$C229</f>
        <v>0</v>
      </c>
      <c r="C132" s="2">
        <f>[2]Input!$C229</f>
        <v>0</v>
      </c>
      <c r="D132" s="2">
        <f>[3]Input!$C229</f>
        <v>0</v>
      </c>
      <c r="E132" s="2">
        <f>[4]Input!$C229</f>
        <v>350000</v>
      </c>
      <c r="F132" s="2">
        <f>[5]Input!$C229</f>
        <v>0</v>
      </c>
      <c r="G132" s="2">
        <f>[6]Input!$C229</f>
        <v>0</v>
      </c>
      <c r="H132" s="2">
        <f>[7]Input!$C229</f>
        <v>0</v>
      </c>
      <c r="I132" s="2">
        <f>[8]Input!$C229</f>
        <v>0</v>
      </c>
      <c r="J132" s="2">
        <f>[13]Input!$C229</f>
        <v>0</v>
      </c>
      <c r="K132" s="2">
        <f>[9]Input!$C229</f>
        <v>0</v>
      </c>
      <c r="L132" s="2">
        <f t="shared" si="6"/>
        <v>234999.99999999991</v>
      </c>
      <c r="M132" s="2">
        <f>[10]Input!$C229</f>
        <v>49999.999999999905</v>
      </c>
      <c r="N132" s="2">
        <f>[12]Input!$C229</f>
        <v>0</v>
      </c>
      <c r="O132" s="2">
        <f t="shared" si="7"/>
        <v>0</v>
      </c>
      <c r="P132" s="2">
        <f>[11]Input!$C229</f>
        <v>185000</v>
      </c>
    </row>
    <row r="133" spans="1:16">
      <c r="A133" s="1" t="s">
        <v>4</v>
      </c>
      <c r="B133" s="2">
        <f>[1]Input!$C230</f>
        <v>0</v>
      </c>
      <c r="C133" s="2">
        <f>[2]Input!$C230</f>
        <v>0</v>
      </c>
      <c r="D133" s="2">
        <f>[3]Input!$C230</f>
        <v>0</v>
      </c>
      <c r="E133" s="2">
        <f>[4]Input!$C230</f>
        <v>90000</v>
      </c>
      <c r="F133" s="2">
        <f>[5]Input!$C230</f>
        <v>0</v>
      </c>
      <c r="G133" s="2">
        <f>[6]Input!$C230</f>
        <v>0</v>
      </c>
      <c r="H133" s="2">
        <f>[7]Input!$C230</f>
        <v>0</v>
      </c>
      <c r="I133" s="2">
        <f>[8]Input!$C230</f>
        <v>0</v>
      </c>
      <c r="J133" s="2">
        <f>[13]Input!$C230</f>
        <v>0</v>
      </c>
      <c r="K133" s="2">
        <f>[9]Input!$C230</f>
        <v>0</v>
      </c>
      <c r="L133" s="2">
        <f t="shared" si="6"/>
        <v>357379.33999999997</v>
      </c>
      <c r="M133" s="2">
        <f>[10]Input!$C230</f>
        <v>152314.06</v>
      </c>
      <c r="N133" s="2">
        <f>[12]Input!$C230</f>
        <v>0</v>
      </c>
      <c r="O133" s="2">
        <f t="shared" si="7"/>
        <v>0</v>
      </c>
      <c r="P133" s="2">
        <f>[11]Input!$C230</f>
        <v>205065.28</v>
      </c>
    </row>
    <row r="134" spans="1:16">
      <c r="A134" s="1" t="s">
        <v>5</v>
      </c>
      <c r="B134" s="2">
        <f>[1]Input!$C231</f>
        <v>0</v>
      </c>
      <c r="C134" s="2">
        <f>[2]Input!$C231</f>
        <v>0</v>
      </c>
      <c r="D134" s="2">
        <f>[3]Input!$C231</f>
        <v>323808.70999999903</v>
      </c>
      <c r="E134" s="2">
        <f>[4]Input!$C231</f>
        <v>30000</v>
      </c>
      <c r="F134" s="2">
        <f>[5]Input!$C231</f>
        <v>0</v>
      </c>
      <c r="G134" s="2">
        <f>[6]Input!$C231</f>
        <v>0</v>
      </c>
      <c r="H134" s="2">
        <f>[7]Input!$C231</f>
        <v>0</v>
      </c>
      <c r="I134" s="2">
        <f>[8]Input!$C231</f>
        <v>0</v>
      </c>
      <c r="J134" s="2">
        <f>[13]Input!$C231</f>
        <v>0</v>
      </c>
      <c r="K134" s="2">
        <f>[9]Input!$C231</f>
        <v>0</v>
      </c>
      <c r="L134" s="2">
        <f t="shared" si="6"/>
        <v>173962.30999999997</v>
      </c>
      <c r="M134" s="2">
        <f>[10]Input!$C231</f>
        <v>123589.99999999999</v>
      </c>
      <c r="N134" s="2">
        <f>[12]Input!$C231</f>
        <v>0</v>
      </c>
      <c r="O134" s="2">
        <f t="shared" si="7"/>
        <v>0</v>
      </c>
      <c r="P134" s="2">
        <f>[11]Input!$C231</f>
        <v>50372.30999999999</v>
      </c>
    </row>
    <row r="135" spans="1:16">
      <c r="A135" s="1" t="s">
        <v>6</v>
      </c>
      <c r="B135" s="2">
        <f>[1]Input!$C232</f>
        <v>0</v>
      </c>
      <c r="C135" s="2">
        <f>[2]Input!$C232</f>
        <v>0</v>
      </c>
      <c r="D135" s="2">
        <f>[3]Input!$C232</f>
        <v>71560.36</v>
      </c>
      <c r="E135" s="2">
        <f>[4]Input!$C232</f>
        <v>0</v>
      </c>
      <c r="F135" s="2">
        <f>[5]Input!$C232</f>
        <v>0</v>
      </c>
      <c r="G135" s="2">
        <f>[6]Input!$C232</f>
        <v>0</v>
      </c>
      <c r="H135" s="2">
        <f>[7]Input!$C232</f>
        <v>0</v>
      </c>
      <c r="I135" s="2">
        <f>[8]Input!$C232</f>
        <v>0</v>
      </c>
      <c r="J135" s="2">
        <f>[13]Input!$C232</f>
        <v>0</v>
      </c>
      <c r="K135" s="2">
        <f>[9]Input!$C232</f>
        <v>0</v>
      </c>
      <c r="L135" s="2">
        <f t="shared" si="6"/>
        <v>318831</v>
      </c>
      <c r="M135" s="2">
        <f>[10]Input!$C232</f>
        <v>168000</v>
      </c>
      <c r="N135" s="2">
        <f>[12]Input!$C232</f>
        <v>0</v>
      </c>
      <c r="O135" s="2">
        <f t="shared" si="7"/>
        <v>0</v>
      </c>
      <c r="P135" s="2">
        <f>[11]Input!$C232</f>
        <v>150831</v>
      </c>
    </row>
    <row r="136" spans="1:16">
      <c r="A136" s="1" t="s">
        <v>7</v>
      </c>
      <c r="B136" s="2">
        <f>[1]Input!$C233</f>
        <v>0</v>
      </c>
      <c r="C136" s="2">
        <f>[2]Input!$C233</f>
        <v>0</v>
      </c>
      <c r="D136" s="2">
        <f>[3]Input!$C233</f>
        <v>0</v>
      </c>
      <c r="E136" s="2">
        <f>[4]Input!$C233</f>
        <v>0</v>
      </c>
      <c r="F136" s="2">
        <f>[5]Input!$C233</f>
        <v>0</v>
      </c>
      <c r="G136" s="2">
        <f>[6]Input!$C233</f>
        <v>0</v>
      </c>
      <c r="H136" s="2">
        <f>[7]Input!$C233</f>
        <v>0</v>
      </c>
      <c r="I136" s="2">
        <f>[8]Input!$C233</f>
        <v>0</v>
      </c>
      <c r="J136" s="2">
        <f>[13]Input!$C233</f>
        <v>0</v>
      </c>
      <c r="K136" s="2">
        <f>[9]Input!$C233</f>
        <v>0</v>
      </c>
      <c r="L136" s="2">
        <f t="shared" si="6"/>
        <v>57349.999999999905</v>
      </c>
      <c r="M136" s="2">
        <f>[10]Input!$C233</f>
        <v>51799.999999999905</v>
      </c>
      <c r="N136" s="2">
        <f>[12]Input!$C233</f>
        <v>0</v>
      </c>
      <c r="O136" s="2">
        <f t="shared" si="7"/>
        <v>0</v>
      </c>
      <c r="P136" s="2">
        <f>[11]Input!$C233</f>
        <v>5550</v>
      </c>
    </row>
    <row r="137" spans="1:16">
      <c r="A137" s="1" t="s">
        <v>8</v>
      </c>
      <c r="B137" s="2">
        <f>[1]Input!$C234</f>
        <v>0</v>
      </c>
      <c r="C137" s="2">
        <f>[2]Input!$C234</f>
        <v>0</v>
      </c>
      <c r="D137" s="2">
        <f>[3]Input!$C234</f>
        <v>46641.799999999901</v>
      </c>
      <c r="E137" s="2">
        <f>[4]Input!$C234</f>
        <v>0</v>
      </c>
      <c r="F137" s="2">
        <f>[5]Input!$C234</f>
        <v>0</v>
      </c>
      <c r="G137" s="2">
        <f>[6]Input!$C234</f>
        <v>0</v>
      </c>
      <c r="H137" s="2">
        <f>[7]Input!$C234</f>
        <v>0</v>
      </c>
      <c r="I137" s="2">
        <f>[8]Input!$C234</f>
        <v>0</v>
      </c>
      <c r="J137" s="2">
        <f>[13]Input!$C234</f>
        <v>0</v>
      </c>
      <c r="K137" s="2">
        <f>[9]Input!$C234</f>
        <v>0</v>
      </c>
      <c r="L137" s="2">
        <f t="shared" si="6"/>
        <v>45500</v>
      </c>
      <c r="M137" s="2">
        <f>[10]Input!$C234</f>
        <v>45500</v>
      </c>
      <c r="N137" s="2">
        <f>[12]Input!$C234</f>
        <v>0</v>
      </c>
      <c r="O137" s="2">
        <f t="shared" si="7"/>
        <v>0</v>
      </c>
      <c r="P137" s="2">
        <f>[11]Input!$C234</f>
        <v>0</v>
      </c>
    </row>
    <row r="138" spans="1:16">
      <c r="A138" s="1" t="s">
        <v>9</v>
      </c>
      <c r="B138" s="2">
        <f>[1]Input!$C235</f>
        <v>0</v>
      </c>
      <c r="C138" s="2">
        <f>[2]Input!$C235</f>
        <v>0</v>
      </c>
      <c r="D138" s="2">
        <f>[3]Input!$C235</f>
        <v>532851.33999999973</v>
      </c>
      <c r="E138" s="2">
        <f>[4]Input!$C235</f>
        <v>0</v>
      </c>
      <c r="F138" s="2">
        <f>[5]Input!$C235</f>
        <v>0</v>
      </c>
      <c r="G138" s="2">
        <f>[6]Input!$C235</f>
        <v>0</v>
      </c>
      <c r="H138" s="2">
        <f>[7]Input!$C235</f>
        <v>0</v>
      </c>
      <c r="I138" s="2">
        <f>[8]Input!$C235</f>
        <v>0</v>
      </c>
      <c r="J138" s="2">
        <f>[13]Input!$C235</f>
        <v>0</v>
      </c>
      <c r="K138" s="2">
        <f>[9]Input!$C235</f>
        <v>0</v>
      </c>
      <c r="L138" s="2">
        <f t="shared" si="6"/>
        <v>204574.94999999998</v>
      </c>
      <c r="M138" s="2">
        <f>[10]Input!$C235</f>
        <v>198000</v>
      </c>
      <c r="N138" s="2">
        <f>[12]Input!$C235</f>
        <v>0</v>
      </c>
      <c r="O138" s="2">
        <f t="shared" si="7"/>
        <v>0</v>
      </c>
      <c r="P138" s="2">
        <f>[11]Input!$C235</f>
        <v>6574.9499999999898</v>
      </c>
    </row>
    <row r="139" spans="1:16">
      <c r="A139" s="1" t="s">
        <v>10</v>
      </c>
      <c r="B139" s="2">
        <f>[1]Input!$C236</f>
        <v>0</v>
      </c>
      <c r="C139" s="2">
        <f>[2]Input!$C236</f>
        <v>0</v>
      </c>
      <c r="D139" s="2">
        <f>[3]Input!$C236</f>
        <v>191912.19999999899</v>
      </c>
      <c r="E139" s="2">
        <f>[4]Input!$C236</f>
        <v>180000</v>
      </c>
      <c r="F139" s="2">
        <f>[5]Input!$C236</f>
        <v>0</v>
      </c>
      <c r="G139" s="2">
        <f>[6]Input!$C236</f>
        <v>0</v>
      </c>
      <c r="H139" s="2">
        <f>[7]Input!$C236</f>
        <v>0</v>
      </c>
      <c r="I139" s="2">
        <f>[8]Input!$C236</f>
        <v>0</v>
      </c>
      <c r="J139" s="2">
        <f>[13]Input!$C236</f>
        <v>0</v>
      </c>
      <c r="K139" s="2">
        <f>[9]Input!$C236</f>
        <v>0</v>
      </c>
      <c r="L139" s="2">
        <f t="shared" si="6"/>
        <v>813099.59999999986</v>
      </c>
      <c r="M139" s="2">
        <f>[10]Input!$C236</f>
        <v>392499.99999999988</v>
      </c>
      <c r="N139" s="2">
        <f>[12]Input!$C236</f>
        <v>0</v>
      </c>
      <c r="O139" s="2">
        <f t="shared" si="7"/>
        <v>0</v>
      </c>
      <c r="P139" s="2">
        <f>[11]Input!$C236</f>
        <v>420599.6</v>
      </c>
    </row>
    <row r="140" spans="1:16">
      <c r="A140" s="1" t="s">
        <v>11</v>
      </c>
      <c r="B140" s="2">
        <f>[1]Input!$C237</f>
        <v>0</v>
      </c>
      <c r="C140" s="2">
        <f>[2]Input!$C237</f>
        <v>0</v>
      </c>
      <c r="D140" s="2">
        <f>[3]Input!$C237</f>
        <v>38776.629999999801</v>
      </c>
      <c r="E140" s="2">
        <f>[4]Input!$C237</f>
        <v>137120</v>
      </c>
      <c r="F140" s="2">
        <f>[5]Input!$C237</f>
        <v>0</v>
      </c>
      <c r="G140" s="2">
        <f>[6]Input!$C237</f>
        <v>0</v>
      </c>
      <c r="H140" s="2">
        <f>[7]Input!$C237</f>
        <v>0</v>
      </c>
      <c r="I140" s="2">
        <f>[8]Input!$C237</f>
        <v>1</v>
      </c>
      <c r="J140" s="2">
        <f>[13]Input!$C237</f>
        <v>0</v>
      </c>
      <c r="K140" s="2">
        <f>[9]Input!$C237</f>
        <v>0</v>
      </c>
      <c r="L140" s="2">
        <f t="shared" si="6"/>
        <v>574422.90999999992</v>
      </c>
      <c r="M140" s="2">
        <f>[10]Input!$C237</f>
        <v>329314.52999999997</v>
      </c>
      <c r="N140" s="2">
        <f>[12]Input!$C237</f>
        <v>0</v>
      </c>
      <c r="O140" s="2">
        <f t="shared" si="7"/>
        <v>1</v>
      </c>
      <c r="P140" s="2">
        <f>[11]Input!$C237</f>
        <v>245108.37999999989</v>
      </c>
    </row>
    <row r="141" spans="1:16">
      <c r="A141" s="1" t="s">
        <v>12</v>
      </c>
      <c r="B141" s="2">
        <f>[1]Input!$C238</f>
        <v>0</v>
      </c>
      <c r="C141" s="2">
        <f>[2]Input!$C238</f>
        <v>0</v>
      </c>
      <c r="D141" s="2">
        <f>[3]Input!$C238</f>
        <v>400</v>
      </c>
      <c r="E141" s="2">
        <f>[4]Input!$C238</f>
        <v>330000</v>
      </c>
      <c r="F141" s="2">
        <f>[5]Input!$C238</f>
        <v>0</v>
      </c>
      <c r="G141" s="2">
        <f>[6]Input!$C238</f>
        <v>0</v>
      </c>
      <c r="H141" s="2">
        <f>[7]Input!$C238</f>
        <v>0</v>
      </c>
      <c r="I141" s="2">
        <f>[8]Input!$C238</f>
        <v>0</v>
      </c>
      <c r="J141" s="2">
        <f>[13]Input!$C238</f>
        <v>0</v>
      </c>
      <c r="K141" s="2">
        <f>[9]Input!$C238</f>
        <v>0</v>
      </c>
      <c r="L141" s="2">
        <f t="shared" si="6"/>
        <v>762900</v>
      </c>
      <c r="M141" s="2">
        <f>[10]Input!$C238</f>
        <v>668100</v>
      </c>
      <c r="N141" s="2">
        <f>[12]Input!$C238</f>
        <v>0</v>
      </c>
      <c r="O141" s="2">
        <f t="shared" si="7"/>
        <v>0</v>
      </c>
      <c r="P141" s="2">
        <f>[11]Input!$C238</f>
        <v>94800</v>
      </c>
    </row>
    <row r="142" spans="1:16">
      <c r="A142" s="1" t="s">
        <v>13</v>
      </c>
      <c r="B142" s="2">
        <f>[1]Input!$C239</f>
        <v>0</v>
      </c>
      <c r="C142" s="2">
        <f>[2]Input!$C239</f>
        <v>0</v>
      </c>
      <c r="D142" s="2">
        <f>[3]Input!$C239</f>
        <v>375827.75999999983</v>
      </c>
      <c r="E142" s="2">
        <f>[4]Input!$C239</f>
        <v>5000</v>
      </c>
      <c r="F142" s="2">
        <f>[5]Input!$C239</f>
        <v>0</v>
      </c>
      <c r="G142" s="2">
        <f>[6]Input!$C239</f>
        <v>0</v>
      </c>
      <c r="H142" s="2">
        <f>[7]Input!$C239</f>
        <v>0</v>
      </c>
      <c r="I142" s="2">
        <f>[8]Input!$C239</f>
        <v>0</v>
      </c>
      <c r="J142" s="2">
        <f>[13]Input!$C239</f>
        <v>0</v>
      </c>
      <c r="K142" s="2">
        <f>[9]Input!$C239</f>
        <v>0</v>
      </c>
      <c r="L142" s="2">
        <f t="shared" si="6"/>
        <v>451094.1199999997</v>
      </c>
      <c r="M142" s="2">
        <f>[10]Input!$C239</f>
        <v>330808.34999999974</v>
      </c>
      <c r="N142" s="2">
        <f>[12]Input!$C239</f>
        <v>0</v>
      </c>
      <c r="O142" s="2">
        <f t="shared" si="7"/>
        <v>0</v>
      </c>
      <c r="P142" s="2">
        <f>[11]Input!$C239</f>
        <v>120285.76999999997</v>
      </c>
    </row>
    <row r="143" spans="1:16">
      <c r="A143" s="1" t="s">
        <v>14</v>
      </c>
      <c r="B143" s="2">
        <f>[1]Input!$C240</f>
        <v>0</v>
      </c>
      <c r="C143" s="2">
        <f>[2]Input!$C240</f>
        <v>0</v>
      </c>
      <c r="D143" s="2">
        <f>[3]Input!$C240</f>
        <v>448027.95999999892</v>
      </c>
      <c r="E143" s="2">
        <f>[4]Input!$C240</f>
        <v>1035786</v>
      </c>
      <c r="F143" s="2">
        <f>[5]Input!$C240</f>
        <v>0</v>
      </c>
      <c r="G143" s="2">
        <f>[6]Input!$C240</f>
        <v>0</v>
      </c>
      <c r="H143" s="2">
        <f>[7]Input!$C240</f>
        <v>0</v>
      </c>
      <c r="I143" s="2">
        <f>[8]Input!$C240</f>
        <v>0</v>
      </c>
      <c r="J143" s="2">
        <f>[13]Input!$C240</f>
        <v>0</v>
      </c>
      <c r="K143" s="2">
        <f>[9]Input!$C240</f>
        <v>0</v>
      </c>
      <c r="L143" s="2">
        <f t="shared" si="6"/>
        <v>1148778.5899999989</v>
      </c>
      <c r="M143" s="2">
        <f>[10]Input!$C240</f>
        <v>606324.46</v>
      </c>
      <c r="N143" s="2">
        <f>[12]Input!$C240</f>
        <v>0</v>
      </c>
      <c r="O143" s="2">
        <f t="shared" si="7"/>
        <v>0</v>
      </c>
      <c r="P143" s="2">
        <f>[11]Input!$C240</f>
        <v>542454.12999999896</v>
      </c>
    </row>
    <row r="144" spans="1:16">
      <c r="A144" s="1" t="s">
        <v>15</v>
      </c>
      <c r="B144" s="2">
        <f>[1]Input!$C241</f>
        <v>0</v>
      </c>
      <c r="C144" s="2">
        <f>[2]Input!$C241</f>
        <v>0</v>
      </c>
      <c r="D144" s="2">
        <f>[3]Input!$C241</f>
        <v>5441187.2699999996</v>
      </c>
      <c r="E144" s="2">
        <f>[4]Input!$C241</f>
        <v>742339.76</v>
      </c>
      <c r="F144" s="2">
        <f>[5]Input!$C241</f>
        <v>0</v>
      </c>
      <c r="G144" s="2">
        <f>[6]Input!$C241</f>
        <v>0</v>
      </c>
      <c r="H144" s="2">
        <f>[7]Input!$C241</f>
        <v>0</v>
      </c>
      <c r="I144" s="2">
        <f>[8]Input!$C241</f>
        <v>0</v>
      </c>
      <c r="J144" s="2">
        <f>[13]Input!$C241</f>
        <v>0</v>
      </c>
      <c r="K144" s="2">
        <f>[9]Input!$C241</f>
        <v>0</v>
      </c>
      <c r="L144" s="2">
        <f t="shared" si="6"/>
        <v>921590</v>
      </c>
      <c r="M144" s="2">
        <f>[10]Input!$C241</f>
        <v>714300</v>
      </c>
      <c r="N144" s="2">
        <f>[12]Input!$C241</f>
        <v>0</v>
      </c>
      <c r="O144" s="2">
        <f t="shared" si="7"/>
        <v>0</v>
      </c>
      <c r="P144" s="2">
        <f>[11]Input!$C241</f>
        <v>207290</v>
      </c>
    </row>
    <row r="145" spans="1:16">
      <c r="A145" s="1" t="s">
        <v>16</v>
      </c>
      <c r="B145" s="2">
        <f>[1]Input!$C242</f>
        <v>1000</v>
      </c>
      <c r="C145" s="2">
        <f>[2]Input!$C242</f>
        <v>0</v>
      </c>
      <c r="D145" s="2">
        <f>[3]Input!$C242</f>
        <v>24658.619999999992</v>
      </c>
      <c r="E145" s="2">
        <f>[4]Input!$C242</f>
        <v>276000</v>
      </c>
      <c r="F145" s="2">
        <f>[5]Input!$C242</f>
        <v>0</v>
      </c>
      <c r="G145" s="2">
        <f>[6]Input!$C242</f>
        <v>0</v>
      </c>
      <c r="H145" s="2">
        <f>[7]Input!$C242</f>
        <v>0</v>
      </c>
      <c r="I145" s="2">
        <f>[8]Input!$C242</f>
        <v>0</v>
      </c>
      <c r="J145" s="2">
        <f>[13]Input!$C242</f>
        <v>0</v>
      </c>
      <c r="K145" s="2">
        <f>[9]Input!$C242</f>
        <v>20000</v>
      </c>
      <c r="L145" s="2">
        <f t="shared" si="6"/>
        <v>1061559.5999999996</v>
      </c>
      <c r="M145" s="2">
        <f>[10]Input!$C242</f>
        <v>655421.38</v>
      </c>
      <c r="N145" s="2">
        <f>[12]Input!$C242</f>
        <v>0</v>
      </c>
      <c r="O145" s="2">
        <f t="shared" si="7"/>
        <v>0</v>
      </c>
      <c r="P145" s="2">
        <f>[11]Input!$C242</f>
        <v>406138.21999999974</v>
      </c>
    </row>
    <row r="146" spans="1:16">
      <c r="A146" s="1" t="s">
        <v>17</v>
      </c>
      <c r="B146" s="2">
        <f>[1]Input!$C243</f>
        <v>0</v>
      </c>
      <c r="C146" s="2">
        <f>[2]Input!$C243</f>
        <v>0</v>
      </c>
      <c r="D146" s="2">
        <f>[3]Input!$C243</f>
        <v>46695.899999999878</v>
      </c>
      <c r="E146" s="2">
        <f>[4]Input!$C243</f>
        <v>0</v>
      </c>
      <c r="F146" s="2">
        <f>[5]Input!$C243</f>
        <v>0</v>
      </c>
      <c r="G146" s="2">
        <f>[6]Input!$C243</f>
        <v>0</v>
      </c>
      <c r="H146" s="2">
        <f>[7]Input!$C243</f>
        <v>0</v>
      </c>
      <c r="I146" s="2">
        <f>[8]Input!$C243</f>
        <v>0</v>
      </c>
      <c r="J146" s="2">
        <f>[13]Input!$C243</f>
        <v>0</v>
      </c>
      <c r="K146" s="2">
        <f>[9]Input!$C243</f>
        <v>0</v>
      </c>
      <c r="L146" s="2">
        <f t="shared" si="6"/>
        <v>1410651.0499999998</v>
      </c>
      <c r="M146" s="2">
        <f>[10]Input!$C243</f>
        <v>743460.67999999993</v>
      </c>
      <c r="N146" s="2">
        <f>[12]Input!$C243</f>
        <v>0</v>
      </c>
      <c r="O146" s="2">
        <f t="shared" si="7"/>
        <v>0</v>
      </c>
      <c r="P146" s="2">
        <f>[11]Input!$C243</f>
        <v>667190.36999999988</v>
      </c>
    </row>
    <row r="147" spans="1:16">
      <c r="A147" s="1" t="s">
        <v>18</v>
      </c>
      <c r="B147" s="2">
        <f>[1]Input!$C244</f>
        <v>294000</v>
      </c>
      <c r="C147" s="2">
        <f>[2]Input!$C244</f>
        <v>0</v>
      </c>
      <c r="D147" s="2">
        <f>[3]Input!$C244</f>
        <v>0</v>
      </c>
      <c r="E147" s="2">
        <f>[4]Input!$C244</f>
        <v>53000</v>
      </c>
      <c r="F147" s="2">
        <f>[5]Input!$C244</f>
        <v>0</v>
      </c>
      <c r="G147" s="2">
        <f>[6]Input!$C244</f>
        <v>0</v>
      </c>
      <c r="H147" s="2">
        <f>[7]Input!$C244</f>
        <v>0</v>
      </c>
      <c r="I147" s="2">
        <f>[8]Input!$C244</f>
        <v>0</v>
      </c>
      <c r="J147" s="2">
        <f>[13]Input!$C244</f>
        <v>0</v>
      </c>
      <c r="K147" s="2">
        <f>[9]Input!$C244</f>
        <v>30000</v>
      </c>
      <c r="L147" s="2">
        <f t="shared" si="6"/>
        <v>996904.90999999957</v>
      </c>
      <c r="M147" s="2">
        <f>[10]Input!$C244</f>
        <v>393975</v>
      </c>
      <c r="N147" s="2">
        <f>[12]Input!$C244</f>
        <v>0</v>
      </c>
      <c r="O147" s="2">
        <f t="shared" si="7"/>
        <v>0</v>
      </c>
      <c r="P147" s="2">
        <f>[11]Input!$C244</f>
        <v>602929.90999999957</v>
      </c>
    </row>
    <row r="148" spans="1:16">
      <c r="A148" s="1" t="s">
        <v>19</v>
      </c>
      <c r="B148" s="2">
        <f>[1]Input!$C245</f>
        <v>0</v>
      </c>
      <c r="C148" s="2">
        <f>[2]Input!$C245</f>
        <v>0</v>
      </c>
      <c r="D148" s="2">
        <f>[3]Input!$C245</f>
        <v>90630</v>
      </c>
      <c r="E148" s="2">
        <f>[4]Input!$C245</f>
        <v>203120</v>
      </c>
      <c r="F148" s="2">
        <f>[5]Input!$C245</f>
        <v>0</v>
      </c>
      <c r="G148" s="2">
        <f>[6]Input!$C245</f>
        <v>0</v>
      </c>
      <c r="H148" s="2">
        <f>[7]Input!$C245</f>
        <v>0</v>
      </c>
      <c r="I148" s="2">
        <f>[8]Input!$C245</f>
        <v>0</v>
      </c>
      <c r="J148" s="2">
        <f>[13]Input!$C245</f>
        <v>0</v>
      </c>
      <c r="K148" s="2">
        <f>[9]Input!$C245</f>
        <v>38000</v>
      </c>
      <c r="L148" s="2">
        <f t="shared" si="6"/>
        <v>2616801.959999999</v>
      </c>
      <c r="M148" s="2">
        <f>[10]Input!$C245</f>
        <v>1169883.5899999999</v>
      </c>
      <c r="N148" s="2">
        <f>[12]Input!$C245</f>
        <v>0</v>
      </c>
      <c r="O148" s="2">
        <f t="shared" si="7"/>
        <v>0</v>
      </c>
      <c r="P148" s="2">
        <f>[11]Input!$C245</f>
        <v>1446918.3699999994</v>
      </c>
    </row>
    <row r="149" spans="1:16">
      <c r="A149" s="1" t="s">
        <v>20</v>
      </c>
      <c r="B149" s="2">
        <f>[1]Input!$C246</f>
        <v>0</v>
      </c>
      <c r="C149" s="2">
        <f>[2]Input!$C246</f>
        <v>0</v>
      </c>
      <c r="D149" s="2">
        <f>[3]Input!$C246</f>
        <v>23940</v>
      </c>
      <c r="E149" s="2">
        <f>[4]Input!$C246</f>
        <v>148419.94</v>
      </c>
      <c r="F149" s="2">
        <f>[5]Input!$C246</f>
        <v>300000</v>
      </c>
      <c r="G149" s="2">
        <f>[6]Input!$C246</f>
        <v>50000</v>
      </c>
      <c r="H149" s="2">
        <f>[7]Input!$C246</f>
        <v>0</v>
      </c>
      <c r="I149" s="2">
        <f>[8]Input!$C246</f>
        <v>0</v>
      </c>
      <c r="J149" s="2">
        <f>[13]Input!$C246</f>
        <v>0</v>
      </c>
      <c r="K149" s="2">
        <f>[9]Input!$C246</f>
        <v>0</v>
      </c>
      <c r="L149" s="2">
        <f t="shared" si="6"/>
        <v>2743786.3499999996</v>
      </c>
      <c r="M149" s="2">
        <f>[10]Input!$C246</f>
        <v>1034698.5399999996</v>
      </c>
      <c r="N149" s="2">
        <f>[12]Input!$C246</f>
        <v>0</v>
      </c>
      <c r="O149" s="2">
        <f t="shared" si="7"/>
        <v>0</v>
      </c>
      <c r="P149" s="2">
        <f>[11]Input!$C246</f>
        <v>1709087.81</v>
      </c>
    </row>
    <row r="150" spans="1:16">
      <c r="A150" s="1" t="s">
        <v>21</v>
      </c>
      <c r="B150" s="2">
        <f>[1]Input!$C247</f>
        <v>50000</v>
      </c>
      <c r="C150" s="2">
        <f>[2]Input!$C247</f>
        <v>0</v>
      </c>
      <c r="D150" s="2">
        <f>[3]Input!$C247</f>
        <v>1158217.2</v>
      </c>
      <c r="E150" s="2">
        <f>[4]Input!$C247</f>
        <v>775941.35999999987</v>
      </c>
      <c r="F150" s="2">
        <f>[5]Input!$C247</f>
        <v>0</v>
      </c>
      <c r="G150" s="2">
        <f>[6]Input!$C247</f>
        <v>87000</v>
      </c>
      <c r="H150" s="2">
        <f>[7]Input!$C247</f>
        <v>0</v>
      </c>
      <c r="I150" s="2">
        <f>[8]Input!$C247</f>
        <v>0</v>
      </c>
      <c r="J150" s="2">
        <f>[13]Input!$C247</f>
        <v>0</v>
      </c>
      <c r="K150" s="2">
        <f>[9]Input!$C247</f>
        <v>0</v>
      </c>
      <c r="L150" s="2">
        <f t="shared" si="6"/>
        <v>4407212.2899999991</v>
      </c>
      <c r="M150" s="2">
        <f>[10]Input!$C247</f>
        <v>2027078.78</v>
      </c>
      <c r="N150" s="2">
        <f>[12]Input!$C247</f>
        <v>0</v>
      </c>
      <c r="O150" s="2">
        <f t="shared" si="7"/>
        <v>0</v>
      </c>
      <c r="P150" s="2">
        <f>[11]Input!$C247</f>
        <v>2380133.5099999993</v>
      </c>
    </row>
    <row r="151" spans="1:16">
      <c r="A151" s="1" t="s">
        <v>22</v>
      </c>
      <c r="B151" s="2">
        <f>[1]Input!$C248</f>
        <v>261885</v>
      </c>
      <c r="C151" s="2">
        <f>[2]Input!$C248</f>
        <v>0</v>
      </c>
      <c r="D151" s="2">
        <f>[3]Input!$C248</f>
        <v>0</v>
      </c>
      <c r="E151" s="2">
        <f>[4]Input!$C248</f>
        <v>221820.47</v>
      </c>
      <c r="F151" s="2">
        <f>[5]Input!$C248</f>
        <v>0</v>
      </c>
      <c r="G151" s="2">
        <f>[6]Input!$C248</f>
        <v>0</v>
      </c>
      <c r="H151" s="2">
        <f>[7]Input!$C248</f>
        <v>0</v>
      </c>
      <c r="I151" s="2">
        <f>[8]Input!$C248</f>
        <v>0</v>
      </c>
      <c r="J151" s="2">
        <f>[13]Input!$C248</f>
        <v>0</v>
      </c>
      <c r="K151" s="2">
        <f>[9]Input!$C248</f>
        <v>1600</v>
      </c>
      <c r="L151" s="2">
        <f t="shared" si="6"/>
        <v>3054927.0999999996</v>
      </c>
      <c r="M151" s="2">
        <f>[10]Input!$C248</f>
        <v>1439653.72</v>
      </c>
      <c r="N151" s="2">
        <f>[12]Input!$C248</f>
        <v>0</v>
      </c>
      <c r="O151" s="2">
        <f t="shared" si="7"/>
        <v>0</v>
      </c>
      <c r="P151" s="2">
        <f>[11]Input!$C248</f>
        <v>1615273.3799999994</v>
      </c>
    </row>
    <row r="152" spans="1:16">
      <c r="A152" s="1" t="s">
        <v>23</v>
      </c>
      <c r="B152" s="2">
        <f>[1]Input!$C249</f>
        <v>30000</v>
      </c>
      <c r="C152" s="2">
        <f>[2]Input!$C249</f>
        <v>1000</v>
      </c>
      <c r="D152" s="2">
        <f>[3]Input!$C249</f>
        <v>0</v>
      </c>
      <c r="E152" s="2">
        <f>[4]Input!$C249</f>
        <v>984027.52</v>
      </c>
      <c r="F152" s="2">
        <f>[5]Input!$C249</f>
        <v>0</v>
      </c>
      <c r="G152" s="2">
        <f>[6]Input!$C249</f>
        <v>271000</v>
      </c>
      <c r="H152" s="2">
        <f>[7]Input!$C249</f>
        <v>0</v>
      </c>
      <c r="I152" s="2">
        <f>[8]Input!$C249</f>
        <v>0</v>
      </c>
      <c r="J152" s="2">
        <f>[13]Input!$C249</f>
        <v>0</v>
      </c>
      <c r="K152" s="2">
        <f>[9]Input!$C249</f>
        <v>79286.62</v>
      </c>
      <c r="L152" s="2">
        <f t="shared" si="6"/>
        <v>4726041.1999999993</v>
      </c>
      <c r="M152" s="2">
        <f>[10]Input!$C249</f>
        <v>2088122.9299999997</v>
      </c>
      <c r="N152" s="2">
        <f>[12]Input!$C249</f>
        <v>0</v>
      </c>
      <c r="O152" s="2">
        <f t="shared" si="7"/>
        <v>0</v>
      </c>
      <c r="P152" s="2">
        <f>[11]Input!$C249</f>
        <v>2637918.2699999996</v>
      </c>
    </row>
    <row r="153" spans="1:16">
      <c r="A153" s="1" t="s">
        <v>24</v>
      </c>
      <c r="B153" s="2">
        <f>[1]Input!$C250</f>
        <v>113428.23999999999</v>
      </c>
      <c r="C153" s="2">
        <f>[2]Input!$C250</f>
        <v>0</v>
      </c>
      <c r="D153" s="2">
        <f>[3]Input!$C250</f>
        <v>0</v>
      </c>
      <c r="E153" s="2">
        <f>[4]Input!$C250</f>
        <v>468619</v>
      </c>
      <c r="F153" s="2">
        <f>[5]Input!$C250</f>
        <v>120000</v>
      </c>
      <c r="G153" s="2">
        <f>[6]Input!$C250</f>
        <v>74400</v>
      </c>
      <c r="H153" s="2">
        <f>[7]Input!$C250</f>
        <v>0</v>
      </c>
      <c r="I153" s="2">
        <f>[8]Input!$C250</f>
        <v>0</v>
      </c>
      <c r="J153" s="2">
        <f>[13]Input!$C250</f>
        <v>0</v>
      </c>
      <c r="K153" s="2">
        <f>[9]Input!$C250</f>
        <v>58295.619999999988</v>
      </c>
      <c r="L153" s="2">
        <f t="shared" si="6"/>
        <v>5148688.2799999993</v>
      </c>
      <c r="M153" s="2">
        <f>[10]Input!$C250</f>
        <v>2708579.14</v>
      </c>
      <c r="N153" s="2">
        <f>[12]Input!$C250</f>
        <v>0</v>
      </c>
      <c r="O153" s="2">
        <f t="shared" si="7"/>
        <v>0</v>
      </c>
      <c r="P153" s="2">
        <f>[11]Input!$C250</f>
        <v>2440109.1399999997</v>
      </c>
    </row>
    <row r="154" spans="1:16">
      <c r="A154" s="1" t="s">
        <v>25</v>
      </c>
      <c r="B154" s="2">
        <f>[1]Input!$C251</f>
        <v>121302.57</v>
      </c>
      <c r="C154" s="2">
        <f>[2]Input!$C251</f>
        <v>85000</v>
      </c>
      <c r="D154" s="2">
        <f>[3]Input!$C251</f>
        <v>0</v>
      </c>
      <c r="E154" s="2">
        <f>[4]Input!$C251</f>
        <v>1370180.2</v>
      </c>
      <c r="F154" s="2">
        <f>[5]Input!$C251</f>
        <v>0</v>
      </c>
      <c r="G154" s="2">
        <f>[6]Input!$C251</f>
        <v>117000</v>
      </c>
      <c r="H154" s="2">
        <f>[7]Input!$C251</f>
        <v>0</v>
      </c>
      <c r="I154" s="2">
        <f>[8]Input!$C251</f>
        <v>0</v>
      </c>
      <c r="J154" s="2">
        <f>[13]Input!$C251</f>
        <v>0</v>
      </c>
      <c r="K154" s="2">
        <f>[9]Input!$C251</f>
        <v>38000</v>
      </c>
      <c r="L154" s="2">
        <f t="shared" si="6"/>
        <v>5411284.1099999994</v>
      </c>
      <c r="M154" s="2">
        <f>[10]Input!$C251</f>
        <v>2299658.3899999997</v>
      </c>
      <c r="N154" s="2">
        <f>[12]Input!$C251</f>
        <v>0</v>
      </c>
      <c r="O154" s="2">
        <f t="shared" si="7"/>
        <v>0</v>
      </c>
      <c r="P154" s="2">
        <f>[11]Input!$C251</f>
        <v>3111625.7199999993</v>
      </c>
    </row>
    <row r="155" spans="1:16">
      <c r="A155" s="1" t="s">
        <v>26</v>
      </c>
      <c r="B155" s="2">
        <f>[1]Input!$C252</f>
        <v>110743</v>
      </c>
      <c r="C155" s="2">
        <f>[2]Input!$C252</f>
        <v>0</v>
      </c>
      <c r="D155" s="2">
        <f>[3]Input!$C252</f>
        <v>2333.5599999999899</v>
      </c>
      <c r="E155" s="2">
        <f>[4]Input!$C252</f>
        <v>1292196.32</v>
      </c>
      <c r="F155" s="2">
        <f>[5]Input!$C252</f>
        <v>0</v>
      </c>
      <c r="G155" s="2">
        <f>[6]Input!$C252</f>
        <v>43543.609999999986</v>
      </c>
      <c r="H155" s="2">
        <f>[7]Input!$C252</f>
        <v>0</v>
      </c>
      <c r="I155" s="2">
        <f>[8]Input!$C252</f>
        <v>0</v>
      </c>
      <c r="J155" s="2">
        <f>[13]Input!$C252</f>
        <v>0</v>
      </c>
      <c r="K155" s="2">
        <f>[9]Input!$C252</f>
        <v>168300</v>
      </c>
      <c r="L155" s="2">
        <f t="shared" si="6"/>
        <v>9291364.0399999954</v>
      </c>
      <c r="M155" s="2">
        <f>[10]Input!$C252</f>
        <v>4579947.1599999983</v>
      </c>
      <c r="N155" s="2">
        <f>[12]Input!$C252</f>
        <v>0</v>
      </c>
      <c r="O155" s="2">
        <f t="shared" si="7"/>
        <v>0</v>
      </c>
      <c r="P155" s="2">
        <f>[11]Input!$C252</f>
        <v>4711416.879999998</v>
      </c>
    </row>
    <row r="156" spans="1:16">
      <c r="A156" s="1" t="s">
        <v>27</v>
      </c>
      <c r="B156" s="2">
        <f>[1]Input!$C253</f>
        <v>23500</v>
      </c>
      <c r="C156" s="2">
        <f>[2]Input!$C253</f>
        <v>0</v>
      </c>
      <c r="D156" s="2">
        <f>[3]Input!$C253</f>
        <v>202267.5</v>
      </c>
      <c r="E156" s="2">
        <f>[4]Input!$C253</f>
        <v>2209070.25</v>
      </c>
      <c r="F156" s="2">
        <f>[5]Input!$C253</f>
        <v>0</v>
      </c>
      <c r="G156" s="2">
        <f>[6]Input!$C253</f>
        <v>189000</v>
      </c>
      <c r="H156" s="2">
        <f>[7]Input!$C253</f>
        <v>0</v>
      </c>
      <c r="I156" s="2">
        <f>[8]Input!$C253</f>
        <v>0</v>
      </c>
      <c r="J156" s="2">
        <f>[13]Input!$C253</f>
        <v>0</v>
      </c>
      <c r="K156" s="2">
        <f>[9]Input!$C253</f>
        <v>47800</v>
      </c>
      <c r="L156" s="2">
        <f t="shared" si="6"/>
        <v>11317659.589999992</v>
      </c>
      <c r="M156" s="2">
        <f>[10]Input!$C253</f>
        <v>5633396.4699999988</v>
      </c>
      <c r="N156" s="2">
        <f>[12]Input!$C253</f>
        <v>0</v>
      </c>
      <c r="O156" s="2">
        <f t="shared" si="7"/>
        <v>0</v>
      </c>
      <c r="P156" s="2">
        <f>[11]Input!$C253</f>
        <v>5684263.1199999936</v>
      </c>
    </row>
    <row r="157" spans="1:16">
      <c r="A157" s="1" t="s">
        <v>28</v>
      </c>
      <c r="B157" s="2">
        <f>[1]Input!$C254</f>
        <v>389107</v>
      </c>
      <c r="C157" s="2">
        <f>[2]Input!$C254</f>
        <v>3380</v>
      </c>
      <c r="D157" s="2">
        <f>[3]Input!$C254</f>
        <v>155467</v>
      </c>
      <c r="E157" s="2">
        <f>[4]Input!$C254</f>
        <v>2667849.8599999989</v>
      </c>
      <c r="F157" s="2">
        <f>[5]Input!$C254</f>
        <v>0</v>
      </c>
      <c r="G157" s="2">
        <f>[6]Input!$C254</f>
        <v>13000</v>
      </c>
      <c r="H157" s="2">
        <f>[7]Input!$C254</f>
        <v>0</v>
      </c>
      <c r="I157" s="2">
        <f>[8]Input!$C254</f>
        <v>0</v>
      </c>
      <c r="J157" s="2">
        <f>[13]Input!$C254</f>
        <v>0</v>
      </c>
      <c r="K157" s="2">
        <f>[9]Input!$C254</f>
        <v>34810</v>
      </c>
      <c r="L157" s="2">
        <f t="shared" si="6"/>
        <v>13453311.729999993</v>
      </c>
      <c r="M157" s="2">
        <f>[10]Input!$C254</f>
        <v>5572481.7099999981</v>
      </c>
      <c r="N157" s="2">
        <f>[12]Input!$C254</f>
        <v>0</v>
      </c>
      <c r="O157" s="2">
        <f t="shared" si="7"/>
        <v>0</v>
      </c>
      <c r="P157" s="2">
        <f>[11]Input!$C254</f>
        <v>7880830.0199999949</v>
      </c>
    </row>
    <row r="158" spans="1:16">
      <c r="A158" s="1" t="s">
        <v>29</v>
      </c>
      <c r="B158" s="2">
        <f>[1]Input!$C255</f>
        <v>4034810</v>
      </c>
      <c r="C158" s="2">
        <f>[2]Input!$C255</f>
        <v>0</v>
      </c>
      <c r="D158" s="2">
        <f>[3]Input!$C255</f>
        <v>0</v>
      </c>
      <c r="E158" s="2">
        <f>[4]Input!$C255</f>
        <v>990125</v>
      </c>
      <c r="F158" s="2">
        <f>[5]Input!$C255</f>
        <v>0</v>
      </c>
      <c r="G158" s="2">
        <f>[6]Input!$C255</f>
        <v>612000</v>
      </c>
      <c r="H158" s="2">
        <f>[7]Input!$C255</f>
        <v>0</v>
      </c>
      <c r="I158" s="2">
        <f>[8]Input!$C255</f>
        <v>0</v>
      </c>
      <c r="J158" s="2">
        <f>[13]Input!$C255</f>
        <v>0</v>
      </c>
      <c r="K158" s="2">
        <f>[9]Input!$C255</f>
        <v>56694.779999999992</v>
      </c>
      <c r="L158" s="2">
        <f t="shared" si="6"/>
        <v>13358557.479999989</v>
      </c>
      <c r="M158" s="2">
        <f>[10]Input!$C255</f>
        <v>6602689.7899999954</v>
      </c>
      <c r="N158" s="2">
        <f>[12]Input!$C255</f>
        <v>0</v>
      </c>
      <c r="O158" s="2">
        <f t="shared" si="7"/>
        <v>0</v>
      </c>
      <c r="P158" s="2">
        <f>[11]Input!$C255</f>
        <v>6755867.689999993</v>
      </c>
    </row>
    <row r="159" spans="1:16">
      <c r="A159" s="1" t="s">
        <v>30</v>
      </c>
      <c r="B159" s="2">
        <f>[1]Input!$C256</f>
        <v>1007222</v>
      </c>
      <c r="C159" s="2">
        <f>[2]Input!$C256</f>
        <v>146000</v>
      </c>
      <c r="D159" s="2">
        <f>[3]Input!$C256</f>
        <v>50000</v>
      </c>
      <c r="E159" s="2">
        <f>[4]Input!$C256</f>
        <v>2144601.37</v>
      </c>
      <c r="F159" s="2">
        <f>[5]Input!$C256</f>
        <v>0</v>
      </c>
      <c r="G159" s="2">
        <f>[6]Input!$C256</f>
        <v>225000</v>
      </c>
      <c r="H159" s="2">
        <f>[7]Input!$C256</f>
        <v>266200</v>
      </c>
      <c r="I159" s="2">
        <f>[8]Input!$C256</f>
        <v>0</v>
      </c>
      <c r="J159" s="2">
        <f>[13]Input!$C256</f>
        <v>0</v>
      </c>
      <c r="K159" s="2">
        <f>[9]Input!$C256</f>
        <v>154079</v>
      </c>
      <c r="L159" s="2">
        <f t="shared" si="6"/>
        <v>18798092.189999986</v>
      </c>
      <c r="M159" s="2">
        <f>[10]Input!$C256</f>
        <v>7966201.1699999981</v>
      </c>
      <c r="N159" s="2">
        <f>[12]Input!$C256</f>
        <v>0</v>
      </c>
      <c r="O159" s="2">
        <f t="shared" si="7"/>
        <v>266200</v>
      </c>
      <c r="P159" s="2">
        <f>[11]Input!$C256</f>
        <v>10831891.019999988</v>
      </c>
    </row>
    <row r="160" spans="1:16">
      <c r="A160" s="1" t="s">
        <v>31</v>
      </c>
      <c r="B160" s="2">
        <f>[1]Input!$C257</f>
        <v>1225790.5</v>
      </c>
      <c r="C160" s="2">
        <f>[2]Input!$C257</f>
        <v>742200</v>
      </c>
      <c r="D160" s="2">
        <f>[3]Input!$C257</f>
        <v>18500</v>
      </c>
      <c r="E160" s="2">
        <f>[4]Input!$C257</f>
        <v>1839939.5599999996</v>
      </c>
      <c r="F160" s="2">
        <f>[5]Input!$C257</f>
        <v>90000</v>
      </c>
      <c r="G160" s="2">
        <f>[6]Input!$C257</f>
        <v>390173.6999999999</v>
      </c>
      <c r="H160" s="2">
        <f>[7]Input!$C257</f>
        <v>231490.9599999999</v>
      </c>
      <c r="I160" s="2">
        <f>[8]Input!$C257</f>
        <v>0</v>
      </c>
      <c r="J160" s="2">
        <f>[13]Input!$C257</f>
        <v>0</v>
      </c>
      <c r="K160" s="2">
        <f>[9]Input!$C257</f>
        <v>84673</v>
      </c>
      <c r="L160" s="2">
        <f t="shared" si="6"/>
        <v>32623192.159999982</v>
      </c>
      <c r="M160" s="2">
        <f>[10]Input!$C257</f>
        <v>14126508.199999997</v>
      </c>
      <c r="N160" s="2">
        <f>[12]Input!$C257</f>
        <v>0</v>
      </c>
      <c r="O160" s="2">
        <f t="shared" si="7"/>
        <v>231490.9599999999</v>
      </c>
      <c r="P160" s="2">
        <f>[11]Input!$C257</f>
        <v>18496683.959999986</v>
      </c>
    </row>
    <row r="161" spans="1:16">
      <c r="A161" s="1" t="s">
        <v>32</v>
      </c>
      <c r="B161" s="2">
        <f>[1]Input!$C258</f>
        <v>3199281.6</v>
      </c>
      <c r="C161" s="2">
        <f>[2]Input!$C258</f>
        <v>6000</v>
      </c>
      <c r="D161" s="2">
        <f>[3]Input!$C258</f>
        <v>130000</v>
      </c>
      <c r="E161" s="2">
        <f>[4]Input!$C258</f>
        <v>3876026.1899999972</v>
      </c>
      <c r="F161" s="2">
        <f>[5]Input!$C258</f>
        <v>0</v>
      </c>
      <c r="G161" s="2">
        <f>[6]Input!$C258</f>
        <v>288960</v>
      </c>
      <c r="H161" s="2">
        <f>[7]Input!$C258</f>
        <v>620390.43999999983</v>
      </c>
      <c r="I161" s="2">
        <f>[8]Input!$C258</f>
        <v>0</v>
      </c>
      <c r="J161" s="2">
        <f>[13]Input!$C258</f>
        <v>0</v>
      </c>
      <c r="K161" s="2">
        <f>[9]Input!$C258</f>
        <v>273354.83999999997</v>
      </c>
      <c r="L161" s="2">
        <f t="shared" si="6"/>
        <v>38638151.869999975</v>
      </c>
      <c r="M161" s="2">
        <f>[10]Input!$C258</f>
        <v>16656029.759999996</v>
      </c>
      <c r="N161" s="2">
        <f>[12]Input!$C258</f>
        <v>0</v>
      </c>
      <c r="O161" s="2">
        <f t="shared" si="7"/>
        <v>620390.43999999983</v>
      </c>
      <c r="P161" s="2">
        <f>[11]Input!$C258</f>
        <v>21982122.109999981</v>
      </c>
    </row>
    <row r="162" spans="1:16">
      <c r="A162" s="1" t="s">
        <v>33</v>
      </c>
      <c r="B162" s="2">
        <f>[1]Input!$C259</f>
        <v>4737510.09</v>
      </c>
      <c r="C162" s="2">
        <f>[2]Input!$C259</f>
        <v>12900</v>
      </c>
      <c r="D162" s="2">
        <f>[3]Input!$C259</f>
        <v>471050</v>
      </c>
      <c r="E162" s="2">
        <f>[4]Input!$C259</f>
        <v>3243860.629999999</v>
      </c>
      <c r="F162" s="2">
        <f>[5]Input!$C259</f>
        <v>0</v>
      </c>
      <c r="G162" s="2">
        <f>[6]Input!$C259</f>
        <v>575000</v>
      </c>
      <c r="H162" s="2">
        <f>[7]Input!$C259</f>
        <v>155352.9599999999</v>
      </c>
      <c r="I162" s="2">
        <f>[8]Input!$C259</f>
        <v>0</v>
      </c>
      <c r="J162" s="2">
        <f>[13]Input!$C259</f>
        <v>0</v>
      </c>
      <c r="K162" s="2">
        <f>[9]Input!$C259</f>
        <v>468751.72</v>
      </c>
      <c r="L162" s="2">
        <f t="shared" si="6"/>
        <v>47413755.73999998</v>
      </c>
      <c r="M162" s="2">
        <f>[10]Input!$C259</f>
        <v>21765063.590000004</v>
      </c>
      <c r="N162" s="2">
        <f>[12]Input!$C259</f>
        <v>0</v>
      </c>
      <c r="O162" s="2">
        <f t="shared" si="7"/>
        <v>155352.9599999999</v>
      </c>
      <c r="P162" s="2">
        <f>[11]Input!$C259</f>
        <v>25648692.149999972</v>
      </c>
    </row>
    <row r="163" spans="1:16">
      <c r="A163" s="1" t="s">
        <v>34</v>
      </c>
      <c r="B163" s="2">
        <f>[1]Input!$C260</f>
        <v>11149863.619999999</v>
      </c>
      <c r="C163" s="2">
        <f>[2]Input!$C260</f>
        <v>39000</v>
      </c>
      <c r="D163" s="2">
        <f>[3]Input!$C260</f>
        <v>1192500</v>
      </c>
      <c r="E163" s="2">
        <f>[4]Input!$C260</f>
        <v>5396791.3699999982</v>
      </c>
      <c r="F163" s="2">
        <f>[5]Input!$C260</f>
        <v>0</v>
      </c>
      <c r="G163" s="2">
        <f>[6]Input!$C260</f>
        <v>423240.99</v>
      </c>
      <c r="H163" s="2">
        <f>[7]Input!$C260</f>
        <v>71698.33</v>
      </c>
      <c r="I163" s="2">
        <f>[8]Input!$C260</f>
        <v>0</v>
      </c>
      <c r="J163" s="2">
        <f>[13]Input!$C260</f>
        <v>0</v>
      </c>
      <c r="K163" s="2">
        <f>[9]Input!$C260</f>
        <v>1286687.17</v>
      </c>
      <c r="L163" s="2">
        <f t="shared" si="6"/>
        <v>76243679.309999958</v>
      </c>
      <c r="M163" s="2">
        <f>[10]Input!$C260</f>
        <v>32657213.369999997</v>
      </c>
      <c r="N163" s="2">
        <f>[12]Input!$C260</f>
        <v>3918.04</v>
      </c>
      <c r="O163" s="2">
        <f t="shared" si="7"/>
        <v>71698.33</v>
      </c>
      <c r="P163" s="2">
        <f>[11]Input!$C260</f>
        <v>43586465.93999996</v>
      </c>
    </row>
    <row r="164" spans="1:16">
      <c r="A164" s="1" t="s">
        <v>35</v>
      </c>
      <c r="B164" s="2">
        <f>[1]Input!$C261</f>
        <v>3172186.1399999997</v>
      </c>
      <c r="C164" s="2">
        <f>[2]Input!$C261</f>
        <v>46600</v>
      </c>
      <c r="D164" s="2">
        <f>[3]Input!$C261</f>
        <v>35160.83</v>
      </c>
      <c r="E164" s="2">
        <f>[4]Input!$C261</f>
        <v>8927672.9499999993</v>
      </c>
      <c r="F164" s="2">
        <f>[5]Input!$C261</f>
        <v>335000</v>
      </c>
      <c r="G164" s="2">
        <f>[6]Input!$C261</f>
        <v>465402.56</v>
      </c>
      <c r="H164" s="2">
        <f>[7]Input!$C261</f>
        <v>0</v>
      </c>
      <c r="I164" s="2">
        <f>[8]Input!$C261</f>
        <v>3000</v>
      </c>
      <c r="J164" s="2">
        <f>[13]Input!$C261</f>
        <v>0</v>
      </c>
      <c r="K164" s="2">
        <f>[9]Input!$C261</f>
        <v>2272955.1399999997</v>
      </c>
      <c r="L164" s="2">
        <f t="shared" si="6"/>
        <v>129923265.8199999</v>
      </c>
      <c r="M164" s="2">
        <f>[10]Input!$C261</f>
        <v>55196903.699999996</v>
      </c>
      <c r="N164" s="2">
        <f>[12]Input!$C261</f>
        <v>4000</v>
      </c>
      <c r="O164" s="2">
        <f t="shared" si="7"/>
        <v>3000</v>
      </c>
      <c r="P164" s="2">
        <f>[11]Input!$C261</f>
        <v>74726362.119999915</v>
      </c>
    </row>
    <row r="165" spans="1:16">
      <c r="A165" s="1" t="s">
        <v>36</v>
      </c>
      <c r="B165" s="2">
        <f>[1]Input!$C262</f>
        <v>7621441.0499999998</v>
      </c>
      <c r="C165" s="2">
        <f>[2]Input!$C262</f>
        <v>87901</v>
      </c>
      <c r="D165" s="2">
        <f>[3]Input!$C262</f>
        <v>71940.749999999898</v>
      </c>
      <c r="E165" s="2">
        <f>[4]Input!$C262</f>
        <v>14874715.829999998</v>
      </c>
      <c r="F165" s="2">
        <f>[5]Input!$C262</f>
        <v>0</v>
      </c>
      <c r="G165" s="2">
        <f>[6]Input!$C262</f>
        <v>1023275</v>
      </c>
      <c r="H165" s="2">
        <f>[7]Input!$C262</f>
        <v>424000</v>
      </c>
      <c r="I165" s="2">
        <f>[8]Input!$C262</f>
        <v>25152.87999999999</v>
      </c>
      <c r="J165" s="2">
        <f>[13]Input!$C262</f>
        <v>10728</v>
      </c>
      <c r="K165" s="2">
        <f>[9]Input!$C262</f>
        <v>1955070.8399999999</v>
      </c>
      <c r="L165" s="2">
        <f t="shared" si="6"/>
        <v>153522136.3499999</v>
      </c>
      <c r="M165" s="2">
        <f>[10]Input!$C262</f>
        <v>71062518.579999998</v>
      </c>
      <c r="N165" s="2">
        <f>[12]Input!$C262</f>
        <v>14400000</v>
      </c>
      <c r="O165" s="2">
        <f t="shared" si="7"/>
        <v>449152.88</v>
      </c>
      <c r="P165" s="2">
        <f>[11]Input!$C262</f>
        <v>82459617.769999921</v>
      </c>
    </row>
    <row r="166" spans="1:16">
      <c r="A166" s="1" t="s">
        <v>37</v>
      </c>
      <c r="B166" s="2">
        <f>[1]Input!$C263</f>
        <v>11260396.02</v>
      </c>
      <c r="C166" s="2">
        <f>[2]Input!$C263</f>
        <v>198934.7</v>
      </c>
      <c r="D166" s="2">
        <f>[3]Input!$C263</f>
        <v>930636.39999999979</v>
      </c>
      <c r="E166" s="2">
        <f>[4]Input!$C263</f>
        <v>20544966.229999997</v>
      </c>
      <c r="F166" s="2">
        <f>[5]Input!$C263</f>
        <v>0</v>
      </c>
      <c r="G166" s="2">
        <f>[6]Input!$C263</f>
        <v>1074505.8699999996</v>
      </c>
      <c r="H166" s="2">
        <f>[7]Input!$C263</f>
        <v>1681461.7099999997</v>
      </c>
      <c r="I166" s="2">
        <f>[8]Input!$C263</f>
        <v>24283.86</v>
      </c>
      <c r="J166" s="2">
        <f>[13]Input!$C263</f>
        <v>135797.85999999999</v>
      </c>
      <c r="K166" s="2">
        <f>[9]Input!$C263</f>
        <v>3639785.7199999997</v>
      </c>
      <c r="L166" s="2">
        <f t="shared" si="6"/>
        <v>211913686.71999988</v>
      </c>
      <c r="M166" s="2">
        <f>[10]Input!$C263</f>
        <v>95407980.899999961</v>
      </c>
      <c r="N166" s="2">
        <f>[12]Input!$C263</f>
        <v>58083.6</v>
      </c>
      <c r="O166" s="2">
        <f t="shared" si="7"/>
        <v>1705745.5699999998</v>
      </c>
      <c r="P166" s="2">
        <f>[11]Input!$C263</f>
        <v>116505705.81999992</v>
      </c>
    </row>
    <row r="167" spans="1:16">
      <c r="A167" s="1" t="s">
        <v>38</v>
      </c>
      <c r="B167" s="2">
        <f>[1]Input!$C264</f>
        <v>13785379.220000001</v>
      </c>
      <c r="C167" s="2">
        <f>[2]Input!$C264</f>
        <v>191050</v>
      </c>
      <c r="D167" s="2">
        <f>[3]Input!$C264</f>
        <v>1669057.0199999991</v>
      </c>
      <c r="E167" s="2">
        <f>[4]Input!$C264</f>
        <v>26134939.060000002</v>
      </c>
      <c r="F167" s="2">
        <f>[5]Input!$C264</f>
        <v>30000</v>
      </c>
      <c r="G167" s="2">
        <f>[6]Input!$C264</f>
        <v>1225101.2499999995</v>
      </c>
      <c r="H167" s="2">
        <f>[7]Input!$C264</f>
        <v>2119799.67</v>
      </c>
      <c r="I167" s="2">
        <f>[8]Input!$C264</f>
        <v>223534.34</v>
      </c>
      <c r="J167" s="2">
        <f>[13]Input!$C264</f>
        <v>183894.15999999997</v>
      </c>
      <c r="K167" s="2">
        <f>[9]Input!$C264</f>
        <v>7915914.8399999999</v>
      </c>
      <c r="L167" s="2">
        <f t="shared" si="6"/>
        <v>302396008.56999987</v>
      </c>
      <c r="M167" s="2">
        <f>[10]Input!$C264</f>
        <v>131970342.29999991</v>
      </c>
      <c r="N167" s="2">
        <f>[12]Input!$C264</f>
        <v>198000</v>
      </c>
      <c r="O167" s="2">
        <f t="shared" si="7"/>
        <v>2343334.0099999998</v>
      </c>
      <c r="P167" s="2">
        <f>[11]Input!$C264</f>
        <v>170425666.26999995</v>
      </c>
    </row>
    <row r="168" spans="1:16">
      <c r="A168" s="1" t="s">
        <v>39</v>
      </c>
      <c r="B168" s="2">
        <f>[1]Input!$C265</f>
        <v>13355352.579999998</v>
      </c>
      <c r="C168" s="2">
        <f>[2]Input!$C265</f>
        <v>808555</v>
      </c>
      <c r="D168" s="2">
        <f>[3]Input!$C265</f>
        <v>1646202.15</v>
      </c>
      <c r="E168" s="2">
        <f>[4]Input!$C265</f>
        <v>22990330.329999998</v>
      </c>
      <c r="F168" s="2">
        <f>[5]Input!$C265</f>
        <v>80000</v>
      </c>
      <c r="G168" s="2">
        <f>[6]Input!$C265</f>
        <v>1247022.3999999997</v>
      </c>
      <c r="H168" s="2">
        <f>[7]Input!$C265</f>
        <v>3380309.6399999992</v>
      </c>
      <c r="I168" s="2">
        <f>[8]Input!$C265</f>
        <v>281838</v>
      </c>
      <c r="J168" s="2">
        <f>[13]Input!$C265</f>
        <v>137409.55999999985</v>
      </c>
      <c r="K168" s="2">
        <f>[9]Input!$C265</f>
        <v>11931631.800000001</v>
      </c>
      <c r="L168" s="2">
        <f t="shared" si="6"/>
        <v>521320530.27999967</v>
      </c>
      <c r="M168" s="2">
        <f>[10]Input!$C265</f>
        <v>207425332.34999979</v>
      </c>
      <c r="N168" s="2">
        <f>[12]Input!$C265</f>
        <v>175616.4599999999</v>
      </c>
      <c r="O168" s="2">
        <f t="shared" si="7"/>
        <v>3662147.6399999992</v>
      </c>
      <c r="P168" s="2">
        <f>[11]Input!$C265</f>
        <v>313895197.92999989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2016-01-22T01:56:40Z</dcterms:modified>
</cp:coreProperties>
</file>