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810" yWindow="75" windowWidth="11880" windowHeight="1005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definedNames>
    <definedName name="_xlnm.Print_Area" localSheetId="0">Sheet1!$A$1:$M$765</definedName>
    <definedName name="_xlnm.Print_Titles" localSheetId="0">Sheet1!$1:$3</definedName>
  </definedNames>
  <calcPr calcId="125725"/>
</workbook>
</file>

<file path=xl/calcChain.xml><?xml version="1.0" encoding="utf-8"?>
<calcChain xmlns="http://schemas.openxmlformats.org/spreadsheetml/2006/main">
  <c r="M721" i="1"/>
  <c r="K721"/>
  <c r="J721"/>
  <c r="H721"/>
  <c r="G721"/>
  <c r="F721"/>
  <c r="M719"/>
  <c r="K719"/>
  <c r="J719"/>
  <c r="H719"/>
  <c r="G719"/>
  <c r="F719"/>
  <c r="M717"/>
  <c r="K717"/>
  <c r="J717"/>
  <c r="H717"/>
  <c r="G717"/>
  <c r="F717"/>
  <c r="M715"/>
  <c r="K715"/>
  <c r="J715"/>
  <c r="H715"/>
  <c r="G715"/>
  <c r="F715"/>
  <c r="M713"/>
  <c r="K713"/>
  <c r="J713"/>
  <c r="H713"/>
  <c r="G713"/>
  <c r="F713"/>
  <c r="M711"/>
  <c r="K711"/>
  <c r="J711"/>
  <c r="H711"/>
  <c r="G711"/>
  <c r="F711"/>
  <c r="M709"/>
  <c r="K709"/>
  <c r="J709"/>
  <c r="H709"/>
  <c r="G709"/>
  <c r="F709"/>
  <c r="M707"/>
  <c r="K707"/>
  <c r="J707"/>
  <c r="H707"/>
  <c r="G707"/>
  <c r="F707"/>
  <c r="M705"/>
  <c r="K705"/>
  <c r="J705"/>
  <c r="H705"/>
  <c r="G705"/>
  <c r="F705"/>
  <c r="M703"/>
  <c r="K703"/>
  <c r="J703"/>
  <c r="H703"/>
  <c r="G703"/>
  <c r="F703"/>
  <c r="M701"/>
  <c r="K701"/>
  <c r="J701"/>
  <c r="H701"/>
  <c r="G701"/>
  <c r="F701"/>
  <c r="M699"/>
  <c r="K699"/>
  <c r="J699"/>
  <c r="H699"/>
  <c r="G699"/>
  <c r="F699"/>
  <c r="M697"/>
  <c r="K697"/>
  <c r="J697"/>
  <c r="H697"/>
  <c r="G697"/>
  <c r="F697"/>
  <c r="M695"/>
  <c r="K695"/>
  <c r="J695"/>
  <c r="H695"/>
  <c r="G695"/>
  <c r="F695"/>
  <c r="M693"/>
  <c r="K693"/>
  <c r="J693"/>
  <c r="H693"/>
  <c r="G693"/>
  <c r="F693"/>
  <c r="M691"/>
  <c r="K691"/>
  <c r="J691"/>
  <c r="H691"/>
  <c r="G691"/>
  <c r="F691"/>
  <c r="M689"/>
  <c r="K689"/>
  <c r="J689"/>
  <c r="H689"/>
  <c r="G689"/>
  <c r="F689"/>
  <c r="M687"/>
  <c r="K687"/>
  <c r="J687"/>
  <c r="H687"/>
  <c r="G687"/>
  <c r="F687"/>
  <c r="M685"/>
  <c r="K685"/>
  <c r="J685"/>
  <c r="H685"/>
  <c r="G685"/>
  <c r="F685"/>
  <c r="M683"/>
  <c r="K683"/>
  <c r="J683"/>
  <c r="H683"/>
  <c r="G683"/>
  <c r="F683"/>
  <c r="M681"/>
  <c r="K681"/>
  <c r="J681"/>
  <c r="H681"/>
  <c r="G681"/>
  <c r="F681"/>
  <c r="M679"/>
  <c r="K679"/>
  <c r="J679"/>
  <c r="H679"/>
  <c r="G679"/>
  <c r="F679"/>
  <c r="M677"/>
  <c r="K677"/>
  <c r="J677"/>
  <c r="H677"/>
  <c r="G677"/>
  <c r="F677"/>
  <c r="M675"/>
  <c r="K675"/>
  <c r="J675"/>
  <c r="H675"/>
  <c r="G675"/>
  <c r="F675"/>
  <c r="M673"/>
  <c r="K673"/>
  <c r="J673"/>
  <c r="H673"/>
  <c r="G673"/>
  <c r="F673"/>
  <c r="M671"/>
  <c r="K671"/>
  <c r="J671"/>
  <c r="H671"/>
  <c r="G671"/>
  <c r="F671"/>
  <c r="M669"/>
  <c r="K669"/>
  <c r="J669"/>
  <c r="H669"/>
  <c r="G669"/>
  <c r="F669"/>
  <c r="M667"/>
  <c r="K667"/>
  <c r="J667"/>
  <c r="H667"/>
  <c r="G667"/>
  <c r="F667"/>
  <c r="M665"/>
  <c r="K665"/>
  <c r="J665"/>
  <c r="H665"/>
  <c r="G665"/>
  <c r="F665"/>
  <c r="M663"/>
  <c r="K663"/>
  <c r="J663"/>
  <c r="H663"/>
  <c r="G663"/>
  <c r="F663"/>
  <c r="M661"/>
  <c r="K661"/>
  <c r="J661"/>
  <c r="H661"/>
  <c r="G661"/>
  <c r="F661"/>
  <c r="M659"/>
  <c r="K659"/>
  <c r="J659"/>
  <c r="H659"/>
  <c r="G659"/>
  <c r="F659"/>
  <c r="M657"/>
  <c r="K657"/>
  <c r="J657"/>
  <c r="H657"/>
  <c r="G657"/>
  <c r="F657"/>
  <c r="M655"/>
  <c r="K655"/>
  <c r="J655"/>
  <c r="H655"/>
  <c r="G655"/>
  <c r="F655"/>
  <c r="M653"/>
  <c r="K653"/>
  <c r="J653"/>
  <c r="H653"/>
  <c r="G653"/>
  <c r="F653"/>
  <c r="M651"/>
  <c r="K651"/>
  <c r="J651"/>
  <c r="H651"/>
  <c r="G651"/>
  <c r="F651"/>
  <c r="M649"/>
  <c r="K649"/>
  <c r="J649"/>
  <c r="H649"/>
  <c r="G649"/>
  <c r="F649"/>
  <c r="M647"/>
  <c r="K647"/>
  <c r="J647"/>
  <c r="H647"/>
  <c r="G647"/>
  <c r="F647"/>
  <c r="M645"/>
  <c r="K645"/>
  <c r="J645"/>
  <c r="H645"/>
  <c r="G645"/>
  <c r="F645"/>
  <c r="M643"/>
  <c r="K643"/>
  <c r="J643"/>
  <c r="H643"/>
  <c r="G643"/>
  <c r="F643"/>
  <c r="M641"/>
  <c r="K641"/>
  <c r="J641"/>
  <c r="H641"/>
  <c r="G641"/>
  <c r="F641"/>
  <c r="M639"/>
  <c r="K639"/>
  <c r="J639"/>
  <c r="H639"/>
  <c r="G639"/>
  <c r="F639"/>
  <c r="M637"/>
  <c r="K637"/>
  <c r="J637"/>
  <c r="H637"/>
  <c r="G637"/>
  <c r="F637"/>
  <c r="M635"/>
  <c r="K635"/>
  <c r="J635"/>
  <c r="H635"/>
  <c r="G635"/>
  <c r="F635"/>
  <c r="M633"/>
  <c r="K633"/>
  <c r="J633"/>
  <c r="H633"/>
  <c r="G633"/>
  <c r="F633"/>
  <c r="M631"/>
  <c r="K631"/>
  <c r="J631"/>
  <c r="H631"/>
  <c r="G631"/>
  <c r="F631"/>
  <c r="M629"/>
  <c r="K629"/>
  <c r="J629"/>
  <c r="H629"/>
  <c r="G629"/>
  <c r="F629"/>
  <c r="M627"/>
  <c r="K627"/>
  <c r="J627"/>
  <c r="H627"/>
  <c r="G627"/>
  <c r="F627"/>
  <c r="M625"/>
  <c r="K625"/>
  <c r="J625"/>
  <c r="H625"/>
  <c r="G625"/>
  <c r="F625"/>
  <c r="M623"/>
  <c r="K623"/>
  <c r="J623"/>
  <c r="H623"/>
  <c r="G623"/>
  <c r="F623"/>
  <c r="M621"/>
  <c r="K621"/>
  <c r="J621"/>
  <c r="H621"/>
  <c r="G621"/>
  <c r="F621"/>
  <c r="M619"/>
  <c r="K619"/>
  <c r="J619"/>
  <c r="H619"/>
  <c r="G619"/>
  <c r="F619"/>
  <c r="M617"/>
  <c r="K617"/>
  <c r="J617"/>
  <c r="H617"/>
  <c r="G617"/>
  <c r="F617"/>
  <c r="M615"/>
  <c r="K615"/>
  <c r="J615"/>
  <c r="H615"/>
  <c r="G615"/>
  <c r="F615"/>
  <c r="M613"/>
  <c r="K613"/>
  <c r="J613"/>
  <c r="H613"/>
  <c r="G613"/>
  <c r="F613"/>
  <c r="M611"/>
  <c r="K611"/>
  <c r="J611"/>
  <c r="H611"/>
  <c r="G611"/>
  <c r="F611"/>
  <c r="M609"/>
  <c r="K609"/>
  <c r="J609"/>
  <c r="H609"/>
  <c r="G609"/>
  <c r="F609"/>
  <c r="M607"/>
  <c r="K607"/>
  <c r="J607"/>
  <c r="H607"/>
  <c r="G607"/>
  <c r="F607"/>
  <c r="M605"/>
  <c r="K605"/>
  <c r="J605"/>
  <c r="H605"/>
  <c r="G605"/>
  <c r="F605"/>
  <c r="M603"/>
  <c r="K603"/>
  <c r="J603"/>
  <c r="H603"/>
  <c r="G603"/>
  <c r="F603"/>
  <c r="M601"/>
  <c r="K601"/>
  <c r="J601"/>
  <c r="H601"/>
  <c r="G601"/>
  <c r="F601"/>
  <c r="M599"/>
  <c r="K599"/>
  <c r="J599"/>
  <c r="H599"/>
  <c r="G599"/>
  <c r="F599"/>
  <c r="M597"/>
  <c r="K597"/>
  <c r="J597"/>
  <c r="H597"/>
  <c r="G597"/>
  <c r="F597"/>
  <c r="M595"/>
  <c r="K595"/>
  <c r="J595"/>
  <c r="H595"/>
  <c r="G595"/>
  <c r="F595"/>
  <c r="M593"/>
  <c r="K593"/>
  <c r="J593"/>
  <c r="H593"/>
  <c r="G593"/>
  <c r="F593"/>
  <c r="M591"/>
  <c r="K591"/>
  <c r="J591"/>
  <c r="H591"/>
  <c r="G591"/>
  <c r="F591"/>
  <c r="M589"/>
  <c r="K589"/>
  <c r="J589"/>
  <c r="H589"/>
  <c r="G589"/>
  <c r="F589"/>
  <c r="M587"/>
  <c r="K587"/>
  <c r="J587"/>
  <c r="H587"/>
  <c r="G587"/>
  <c r="F587"/>
  <c r="M585"/>
  <c r="K585"/>
  <c r="J585"/>
  <c r="H585"/>
  <c r="G585"/>
  <c r="F585"/>
  <c r="M583"/>
  <c r="K583"/>
  <c r="J583"/>
  <c r="H583"/>
  <c r="G583"/>
  <c r="F583"/>
  <c r="M581"/>
  <c r="K581"/>
  <c r="J581"/>
  <c r="H581"/>
  <c r="G581"/>
  <c r="F581"/>
  <c r="M579"/>
  <c r="K579"/>
  <c r="J579"/>
  <c r="H579"/>
  <c r="G579"/>
  <c r="F579"/>
  <c r="M577"/>
  <c r="K577"/>
  <c r="J577"/>
  <c r="H577"/>
  <c r="G577"/>
  <c r="F577"/>
  <c r="M575"/>
  <c r="K575"/>
  <c r="J575"/>
  <c r="H575"/>
  <c r="G575"/>
  <c r="F575"/>
  <c r="M573"/>
  <c r="K573"/>
  <c r="J573"/>
  <c r="H573"/>
  <c r="G573"/>
  <c r="F573"/>
  <c r="M571"/>
  <c r="K571"/>
  <c r="J571"/>
  <c r="H571"/>
  <c r="G571"/>
  <c r="F571"/>
  <c r="M569"/>
  <c r="K569"/>
  <c r="J569"/>
  <c r="H569"/>
  <c r="G569"/>
  <c r="F569"/>
  <c r="M567"/>
  <c r="K567"/>
  <c r="J567"/>
  <c r="H567"/>
  <c r="G567"/>
  <c r="F567"/>
  <c r="M565"/>
  <c r="K565"/>
  <c r="J565"/>
  <c r="H565"/>
  <c r="G565"/>
  <c r="F565"/>
  <c r="M563"/>
  <c r="K563"/>
  <c r="J563"/>
  <c r="H563"/>
  <c r="G563"/>
  <c r="F563"/>
  <c r="M561"/>
  <c r="K561"/>
  <c r="J561"/>
  <c r="H561"/>
  <c r="G561"/>
  <c r="F561"/>
  <c r="M559"/>
  <c r="K559"/>
  <c r="J559"/>
  <c r="H559"/>
  <c r="G559"/>
  <c r="F559"/>
  <c r="M557"/>
  <c r="K557"/>
  <c r="J557"/>
  <c r="H557"/>
  <c r="G557"/>
  <c r="F557"/>
  <c r="M555"/>
  <c r="K555"/>
  <c r="J555"/>
  <c r="H555"/>
  <c r="G555"/>
  <c r="F555"/>
  <c r="M553"/>
  <c r="K553"/>
  <c r="J553"/>
  <c r="H553"/>
  <c r="G553"/>
  <c r="F553"/>
  <c r="M551"/>
  <c r="K551"/>
  <c r="J551"/>
  <c r="H551"/>
  <c r="G551"/>
  <c r="F551"/>
  <c r="M549"/>
  <c r="K549"/>
  <c r="J549"/>
  <c r="H549"/>
  <c r="G549"/>
  <c r="F549"/>
  <c r="M547"/>
  <c r="K547"/>
  <c r="J547"/>
  <c r="H547"/>
  <c r="G547"/>
  <c r="F547"/>
  <c r="M545"/>
  <c r="K545"/>
  <c r="J545"/>
  <c r="H545"/>
  <c r="G545"/>
  <c r="F545"/>
  <c r="M543"/>
  <c r="K543"/>
  <c r="J543"/>
  <c r="H543"/>
  <c r="G543"/>
  <c r="F543"/>
  <c r="M541"/>
  <c r="K541"/>
  <c r="J541"/>
  <c r="H541"/>
  <c r="G541"/>
  <c r="F541"/>
  <c r="M539"/>
  <c r="K539"/>
  <c r="J539"/>
  <c r="H539"/>
  <c r="G539"/>
  <c r="F539"/>
  <c r="M537"/>
  <c r="K537"/>
  <c r="J537"/>
  <c r="H537"/>
  <c r="G537"/>
  <c r="F537"/>
  <c r="M535"/>
  <c r="K535"/>
  <c r="J535"/>
  <c r="H535"/>
  <c r="G535"/>
  <c r="F535"/>
  <c r="M533"/>
  <c r="K533"/>
  <c r="J533"/>
  <c r="H533"/>
  <c r="G533"/>
  <c r="F533"/>
  <c r="M531"/>
  <c r="K531"/>
  <c r="J531"/>
  <c r="H531"/>
  <c r="G531"/>
  <c r="F531"/>
  <c r="M529"/>
  <c r="K529"/>
  <c r="J529"/>
  <c r="H529"/>
  <c r="G529"/>
  <c r="F529"/>
  <c r="M527"/>
  <c r="K527"/>
  <c r="J527"/>
  <c r="H527"/>
  <c r="G527"/>
  <c r="F527"/>
  <c r="M525"/>
  <c r="K525"/>
  <c r="J525"/>
  <c r="H525"/>
  <c r="G525"/>
  <c r="F525"/>
  <c r="M523"/>
  <c r="K523"/>
  <c r="J523"/>
  <c r="H523"/>
  <c r="G523"/>
  <c r="F523"/>
  <c r="M521"/>
  <c r="K521"/>
  <c r="J521"/>
  <c r="H521"/>
  <c r="G521"/>
  <c r="F521"/>
  <c r="M519"/>
  <c r="K519"/>
  <c r="J519"/>
  <c r="H519"/>
  <c r="G519"/>
  <c r="F519"/>
  <c r="M517"/>
  <c r="K517"/>
  <c r="J517"/>
  <c r="H517"/>
  <c r="G517"/>
  <c r="F517"/>
  <c r="M515"/>
  <c r="K515"/>
  <c r="J515"/>
  <c r="H515"/>
  <c r="G515"/>
  <c r="F515"/>
  <c r="M513"/>
  <c r="K513"/>
  <c r="J513"/>
  <c r="H513"/>
  <c r="G513"/>
  <c r="F513"/>
  <c r="M511"/>
  <c r="K511"/>
  <c r="J511"/>
  <c r="H511"/>
  <c r="G511"/>
  <c r="F511"/>
  <c r="M509"/>
  <c r="K509"/>
  <c r="J509"/>
  <c r="H509"/>
  <c r="G509"/>
  <c r="F509"/>
  <c r="M507"/>
  <c r="K507"/>
  <c r="J507"/>
  <c r="H507"/>
  <c r="G507"/>
  <c r="F507"/>
  <c r="M505"/>
  <c r="K505"/>
  <c r="J505"/>
  <c r="H505"/>
  <c r="G505"/>
  <c r="F505"/>
  <c r="M503"/>
  <c r="K503"/>
  <c r="J503"/>
  <c r="H503"/>
  <c r="G503"/>
  <c r="F503"/>
  <c r="M501"/>
  <c r="K501"/>
  <c r="J501"/>
  <c r="H501"/>
  <c r="G501"/>
  <c r="F501"/>
  <c r="M499"/>
  <c r="K499"/>
  <c r="J499"/>
  <c r="H499"/>
  <c r="G499"/>
  <c r="F499"/>
  <c r="M497"/>
  <c r="K497"/>
  <c r="J497"/>
  <c r="H497"/>
  <c r="G497"/>
  <c r="F497"/>
  <c r="M495"/>
  <c r="K495"/>
  <c r="J495"/>
  <c r="H495"/>
  <c r="G495"/>
  <c r="F495"/>
  <c r="M493"/>
  <c r="K493"/>
  <c r="J493"/>
  <c r="H493"/>
  <c r="G493"/>
  <c r="F493"/>
  <c r="M491"/>
  <c r="K491"/>
  <c r="J491"/>
  <c r="H491"/>
  <c r="G491"/>
  <c r="F491"/>
  <c r="M489"/>
  <c r="K489"/>
  <c r="J489"/>
  <c r="H489"/>
  <c r="G489"/>
  <c r="F489"/>
  <c r="M487"/>
  <c r="K487"/>
  <c r="J487"/>
  <c r="H487"/>
  <c r="G487"/>
  <c r="F487"/>
  <c r="M485"/>
  <c r="K485"/>
  <c r="J485"/>
  <c r="H485"/>
  <c r="G485"/>
  <c r="F485"/>
  <c r="M483"/>
  <c r="K483"/>
  <c r="J483"/>
  <c r="H483"/>
  <c r="G483"/>
  <c r="F483"/>
  <c r="M481"/>
  <c r="K481"/>
  <c r="J481"/>
  <c r="H481"/>
  <c r="G481"/>
  <c r="F481"/>
  <c r="M479"/>
  <c r="K479"/>
  <c r="J479"/>
  <c r="H479"/>
  <c r="G479"/>
  <c r="F479"/>
  <c r="M477"/>
  <c r="K477"/>
  <c r="J477"/>
  <c r="H477"/>
  <c r="G477"/>
  <c r="F477"/>
  <c r="M475"/>
  <c r="K475"/>
  <c r="J475"/>
  <c r="H475"/>
  <c r="G475"/>
  <c r="F475"/>
  <c r="M473"/>
  <c r="K473"/>
  <c r="J473"/>
  <c r="H473"/>
  <c r="G473"/>
  <c r="F473"/>
  <c r="M471"/>
  <c r="K471"/>
  <c r="J471"/>
  <c r="H471"/>
  <c r="G471"/>
  <c r="F471"/>
  <c r="M469"/>
  <c r="K469"/>
  <c r="J469"/>
  <c r="H469"/>
  <c r="G469"/>
  <c r="F469"/>
  <c r="M467"/>
  <c r="K467"/>
  <c r="J467"/>
  <c r="H467"/>
  <c r="G467"/>
  <c r="F467"/>
  <c r="M465"/>
  <c r="K465"/>
  <c r="J465"/>
  <c r="H465"/>
  <c r="G465"/>
  <c r="F465"/>
  <c r="M463"/>
  <c r="K463"/>
  <c r="J463"/>
  <c r="H463"/>
  <c r="G463"/>
  <c r="F463"/>
  <c r="M461"/>
  <c r="K461"/>
  <c r="J461"/>
  <c r="H461"/>
  <c r="G461"/>
  <c r="F461"/>
  <c r="M459"/>
  <c r="K459"/>
  <c r="J459"/>
  <c r="H459"/>
  <c r="G459"/>
  <c r="F459"/>
  <c r="M457"/>
  <c r="K457"/>
  <c r="J457"/>
  <c r="H457"/>
  <c r="G457"/>
  <c r="F457"/>
  <c r="M455"/>
  <c r="K455"/>
  <c r="J455"/>
  <c r="H455"/>
  <c r="G455"/>
  <c r="F455"/>
  <c r="M453"/>
  <c r="K453"/>
  <c r="J453"/>
  <c r="H453"/>
  <c r="G453"/>
  <c r="F453"/>
  <c r="M451"/>
  <c r="K451"/>
  <c r="J451"/>
  <c r="H451"/>
  <c r="G451"/>
  <c r="F451"/>
  <c r="M449"/>
  <c r="K449"/>
  <c r="J449"/>
  <c r="H449"/>
  <c r="G449"/>
  <c r="F449"/>
  <c r="M447"/>
  <c r="K447"/>
  <c r="J447"/>
  <c r="H447"/>
  <c r="G447"/>
  <c r="F447"/>
  <c r="M445"/>
  <c r="K445"/>
  <c r="J445"/>
  <c r="H445"/>
  <c r="G445"/>
  <c r="F445"/>
  <c r="M443"/>
  <c r="K443"/>
  <c r="J443"/>
  <c r="H443"/>
  <c r="G443"/>
  <c r="F443"/>
  <c r="M441"/>
  <c r="K441"/>
  <c r="J441"/>
  <c r="H441"/>
  <c r="G441"/>
  <c r="F441"/>
  <c r="M439"/>
  <c r="K439"/>
  <c r="J439"/>
  <c r="H439"/>
  <c r="G439"/>
  <c r="F439"/>
  <c r="M437"/>
  <c r="K437"/>
  <c r="J437"/>
  <c r="H437"/>
  <c r="G437"/>
  <c r="F437"/>
  <c r="M435"/>
  <c r="K435"/>
  <c r="J435"/>
  <c r="H435"/>
  <c r="G435"/>
  <c r="F435"/>
  <c r="M433"/>
  <c r="K433"/>
  <c r="J433"/>
  <c r="H433"/>
  <c r="G433"/>
  <c r="F433"/>
  <c r="M431"/>
  <c r="K431"/>
  <c r="J431"/>
  <c r="H431"/>
  <c r="G431"/>
  <c r="F431"/>
  <c r="M429"/>
  <c r="K429"/>
  <c r="J429"/>
  <c r="H429"/>
  <c r="G429"/>
  <c r="F429"/>
  <c r="M427"/>
  <c r="K427"/>
  <c r="J427"/>
  <c r="H427"/>
  <c r="G427"/>
  <c r="F427"/>
  <c r="M425"/>
  <c r="K425"/>
  <c r="J425"/>
  <c r="H425"/>
  <c r="G425"/>
  <c r="F425"/>
  <c r="M423"/>
  <c r="K423"/>
  <c r="J423"/>
  <c r="H423"/>
  <c r="G423"/>
  <c r="F423"/>
  <c r="M421"/>
  <c r="K421"/>
  <c r="J421"/>
  <c r="H421"/>
  <c r="G421"/>
  <c r="F421"/>
  <c r="M419"/>
  <c r="K419"/>
  <c r="J419"/>
  <c r="H419"/>
  <c r="G419"/>
  <c r="F419"/>
  <c r="M417"/>
  <c r="K417"/>
  <c r="J417"/>
  <c r="H417"/>
  <c r="G417"/>
  <c r="F417"/>
  <c r="M415"/>
  <c r="K415"/>
  <c r="J415"/>
  <c r="H415"/>
  <c r="G415"/>
  <c r="F415"/>
  <c r="M413"/>
  <c r="K413"/>
  <c r="J413"/>
  <c r="H413"/>
  <c r="G413"/>
  <c r="F413"/>
  <c r="M411"/>
  <c r="K411"/>
  <c r="J411"/>
  <c r="H411"/>
  <c r="G411"/>
  <c r="F411"/>
  <c r="M409"/>
  <c r="K409"/>
  <c r="J409"/>
  <c r="H409"/>
  <c r="G409"/>
  <c r="F409"/>
  <c r="M407"/>
  <c r="K407"/>
  <c r="J407"/>
  <c r="H407"/>
  <c r="G407"/>
  <c r="F407"/>
  <c r="M405"/>
  <c r="K405"/>
  <c r="J405"/>
  <c r="H405"/>
  <c r="G405"/>
  <c r="F405"/>
  <c r="M403"/>
  <c r="K403"/>
  <c r="J403"/>
  <c r="H403"/>
  <c r="G403"/>
  <c r="F403"/>
  <c r="M401"/>
  <c r="K401"/>
  <c r="J401"/>
  <c r="H401"/>
  <c r="G401"/>
  <c r="F401"/>
  <c r="M399"/>
  <c r="K399"/>
  <c r="J399"/>
  <c r="H399"/>
  <c r="G399"/>
  <c r="F399"/>
  <c r="M397"/>
  <c r="K397"/>
  <c r="J397"/>
  <c r="H397"/>
  <c r="G397"/>
  <c r="F397"/>
  <c r="M395"/>
  <c r="K395"/>
  <c r="J395"/>
  <c r="H395"/>
  <c r="G395"/>
  <c r="F395"/>
  <c r="M393"/>
  <c r="K393"/>
  <c r="J393"/>
  <c r="H393"/>
  <c r="G393"/>
  <c r="F393"/>
  <c r="M391"/>
  <c r="K391"/>
  <c r="J391"/>
  <c r="H391"/>
  <c r="G391"/>
  <c r="F391"/>
  <c r="M389"/>
  <c r="K389"/>
  <c r="J389"/>
  <c r="H389"/>
  <c r="G389"/>
  <c r="F389"/>
  <c r="M387"/>
  <c r="K387"/>
  <c r="J387"/>
  <c r="H387"/>
  <c r="G387"/>
  <c r="F387"/>
  <c r="M385"/>
  <c r="K385"/>
  <c r="J385"/>
  <c r="H385"/>
  <c r="G385"/>
  <c r="F385"/>
  <c r="M383"/>
  <c r="K383"/>
  <c r="J383"/>
  <c r="H383"/>
  <c r="G383"/>
  <c r="F383"/>
  <c r="M381"/>
  <c r="K381"/>
  <c r="J381"/>
  <c r="H381"/>
  <c r="G381"/>
  <c r="F381"/>
  <c r="M379"/>
  <c r="K379"/>
  <c r="J379"/>
  <c r="H379"/>
  <c r="G379"/>
  <c r="F379"/>
  <c r="M377"/>
  <c r="K377"/>
  <c r="J377"/>
  <c r="H377"/>
  <c r="G377"/>
  <c r="F377"/>
  <c r="M375"/>
  <c r="K375"/>
  <c r="J375"/>
  <c r="H375"/>
  <c r="G375"/>
  <c r="F375"/>
  <c r="M373"/>
  <c r="K373"/>
  <c r="J373"/>
  <c r="H373"/>
  <c r="G373"/>
  <c r="F373"/>
  <c r="M371"/>
  <c r="K371"/>
  <c r="J371"/>
  <c r="H371"/>
  <c r="G371"/>
  <c r="F371"/>
  <c r="M369"/>
  <c r="K369"/>
  <c r="J369"/>
  <c r="H369"/>
  <c r="G369"/>
  <c r="F369"/>
  <c r="M367"/>
  <c r="K367"/>
  <c r="J367"/>
  <c r="H367"/>
  <c r="G367"/>
  <c r="F367"/>
  <c r="M365"/>
  <c r="K365"/>
  <c r="J365"/>
  <c r="H365"/>
  <c r="G365"/>
  <c r="F365"/>
  <c r="M363"/>
  <c r="K363"/>
  <c r="J363"/>
  <c r="H363"/>
  <c r="G363"/>
  <c r="F363"/>
  <c r="M361"/>
  <c r="K361"/>
  <c r="J361"/>
  <c r="H361"/>
  <c r="G361"/>
  <c r="F361"/>
  <c r="M359"/>
  <c r="K359"/>
  <c r="J359"/>
  <c r="H359"/>
  <c r="G359"/>
  <c r="F359"/>
  <c r="M357"/>
  <c r="K357"/>
  <c r="J357"/>
  <c r="H357"/>
  <c r="G357"/>
  <c r="F357"/>
  <c r="M355"/>
  <c r="K355"/>
  <c r="J355"/>
  <c r="H355"/>
  <c r="G355"/>
  <c r="F355"/>
  <c r="M353"/>
  <c r="K353"/>
  <c r="J353"/>
  <c r="H353"/>
  <c r="G353"/>
  <c r="F353"/>
  <c r="M351"/>
  <c r="K351"/>
  <c r="J351"/>
  <c r="H351"/>
  <c r="G351"/>
  <c r="F351"/>
  <c r="M349"/>
  <c r="K349"/>
  <c r="J349"/>
  <c r="H349"/>
  <c r="G349"/>
  <c r="F349"/>
  <c r="M347"/>
  <c r="K347"/>
  <c r="J347"/>
  <c r="H347"/>
  <c r="G347"/>
  <c r="F347"/>
  <c r="M345"/>
  <c r="K345"/>
  <c r="J345"/>
  <c r="H345"/>
  <c r="G345"/>
  <c r="F345"/>
  <c r="M343"/>
  <c r="K343"/>
  <c r="J343"/>
  <c r="H343"/>
  <c r="G343"/>
  <c r="F343"/>
  <c r="M341"/>
  <c r="K341"/>
  <c r="J341"/>
  <c r="H341"/>
  <c r="G341"/>
  <c r="F341"/>
  <c r="M339"/>
  <c r="K339"/>
  <c r="J339"/>
  <c r="H339"/>
  <c r="G339"/>
  <c r="F339"/>
  <c r="M337"/>
  <c r="K337"/>
  <c r="J337"/>
  <c r="H337"/>
  <c r="G337"/>
  <c r="F337"/>
  <c r="M335"/>
  <c r="K335"/>
  <c r="J335"/>
  <c r="H335"/>
  <c r="G335"/>
  <c r="F335"/>
  <c r="M333"/>
  <c r="K333"/>
  <c r="J333"/>
  <c r="H333"/>
  <c r="G333"/>
  <c r="F333"/>
  <c r="M331"/>
  <c r="K331"/>
  <c r="J331"/>
  <c r="H331"/>
  <c r="G331"/>
  <c r="F331"/>
  <c r="M329"/>
  <c r="K329"/>
  <c r="J329"/>
  <c r="H329"/>
  <c r="G329"/>
  <c r="F329"/>
  <c r="M327"/>
  <c r="K327"/>
  <c r="J327"/>
  <c r="H327"/>
  <c r="G327"/>
  <c r="F327"/>
  <c r="M325"/>
  <c r="K325"/>
  <c r="J325"/>
  <c r="H325"/>
  <c r="G325"/>
  <c r="F325"/>
  <c r="M323"/>
  <c r="K323"/>
  <c r="J323"/>
  <c r="H323"/>
  <c r="G323"/>
  <c r="F323"/>
  <c r="M321"/>
  <c r="K321"/>
  <c r="J321"/>
  <c r="H321"/>
  <c r="G321"/>
  <c r="F321"/>
  <c r="M319"/>
  <c r="K319"/>
  <c r="J319"/>
  <c r="H319"/>
  <c r="G319"/>
  <c r="F319"/>
  <c r="M317"/>
  <c r="K317"/>
  <c r="J317"/>
  <c r="H317"/>
  <c r="G317"/>
  <c r="F317"/>
  <c r="M315"/>
  <c r="K315"/>
  <c r="J315"/>
  <c r="H315"/>
  <c r="G315"/>
  <c r="F315"/>
  <c r="M313"/>
  <c r="K313"/>
  <c r="J313"/>
  <c r="H313"/>
  <c r="G313"/>
  <c r="F313"/>
  <c r="M311"/>
  <c r="K311"/>
  <c r="J311"/>
  <c r="H311"/>
  <c r="G311"/>
  <c r="F311"/>
  <c r="M309"/>
  <c r="K309"/>
  <c r="J309"/>
  <c r="H309"/>
  <c r="G309"/>
  <c r="F309"/>
  <c r="M307"/>
  <c r="K307"/>
  <c r="J307"/>
  <c r="H307"/>
  <c r="G307"/>
  <c r="F307"/>
  <c r="M305"/>
  <c r="K305"/>
  <c r="J305"/>
  <c r="H305"/>
  <c r="G305"/>
  <c r="F305"/>
  <c r="M303"/>
  <c r="K303"/>
  <c r="J303"/>
  <c r="H303"/>
  <c r="G303"/>
  <c r="F303"/>
  <c r="M301"/>
  <c r="K301"/>
  <c r="J301"/>
  <c r="H301"/>
  <c r="G301"/>
  <c r="F301"/>
  <c r="M299"/>
  <c r="K299"/>
  <c r="J299"/>
  <c r="H299"/>
  <c r="G299"/>
  <c r="F299"/>
  <c r="M297"/>
  <c r="K297"/>
  <c r="J297"/>
  <c r="H297"/>
  <c r="G297"/>
  <c r="F297"/>
  <c r="M295"/>
  <c r="K295"/>
  <c r="J295"/>
  <c r="H295"/>
  <c r="G295"/>
  <c r="F295"/>
  <c r="M293"/>
  <c r="K293"/>
  <c r="J293"/>
  <c r="H293"/>
  <c r="G293"/>
  <c r="F293"/>
  <c r="M291"/>
  <c r="K291"/>
  <c r="J291"/>
  <c r="H291"/>
  <c r="G291"/>
  <c r="F291"/>
  <c r="M289"/>
  <c r="K289"/>
  <c r="J289"/>
  <c r="H289"/>
  <c r="G289"/>
  <c r="F289"/>
  <c r="M287"/>
  <c r="K287"/>
  <c r="J287"/>
  <c r="H287"/>
  <c r="G287"/>
  <c r="F287"/>
  <c r="M285"/>
  <c r="K285"/>
  <c r="J285"/>
  <c r="H285"/>
  <c r="G285"/>
  <c r="F285"/>
  <c r="M283"/>
  <c r="K283"/>
  <c r="J283"/>
  <c r="H283"/>
  <c r="G283"/>
  <c r="F283"/>
  <c r="M281"/>
  <c r="K281"/>
  <c r="J281"/>
  <c r="H281"/>
  <c r="G281"/>
  <c r="F281"/>
  <c r="M279"/>
  <c r="K279"/>
  <c r="J279"/>
  <c r="H279"/>
  <c r="G279"/>
  <c r="F279"/>
  <c r="M277"/>
  <c r="K277"/>
  <c r="J277"/>
  <c r="H277"/>
  <c r="G277"/>
  <c r="F277"/>
  <c r="M275"/>
  <c r="K275"/>
  <c r="J275"/>
  <c r="H275"/>
  <c r="G275"/>
  <c r="F275"/>
  <c r="M273"/>
  <c r="K273"/>
  <c r="J273"/>
  <c r="H273"/>
  <c r="G273"/>
  <c r="F273"/>
  <c r="M271"/>
  <c r="K271"/>
  <c r="J271"/>
  <c r="H271"/>
  <c r="G271"/>
  <c r="F271"/>
  <c r="M269"/>
  <c r="K269"/>
  <c r="J269"/>
  <c r="H269"/>
  <c r="G269"/>
  <c r="F269"/>
  <c r="M267"/>
  <c r="K267"/>
  <c r="J267"/>
  <c r="H267"/>
  <c r="G267"/>
  <c r="F267"/>
  <c r="M265"/>
  <c r="K265"/>
  <c r="J265"/>
  <c r="H265"/>
  <c r="G265"/>
  <c r="F265"/>
  <c r="M263"/>
  <c r="K263"/>
  <c r="J263"/>
  <c r="H263"/>
  <c r="G263"/>
  <c r="F263"/>
  <c r="M261"/>
  <c r="K261"/>
  <c r="J261"/>
  <c r="H261"/>
  <c r="G261"/>
  <c r="F261"/>
  <c r="M259"/>
  <c r="K259"/>
  <c r="J259"/>
  <c r="H259"/>
  <c r="G259"/>
  <c r="F259"/>
  <c r="M257"/>
  <c r="K257"/>
  <c r="J257"/>
  <c r="H257"/>
  <c r="G257"/>
  <c r="F257"/>
  <c r="M255"/>
  <c r="K255"/>
  <c r="J255"/>
  <c r="H255"/>
  <c r="G255"/>
  <c r="F255"/>
  <c r="M253"/>
  <c r="K253"/>
  <c r="J253"/>
  <c r="H253"/>
  <c r="G253"/>
  <c r="F253"/>
  <c r="M251"/>
  <c r="K251"/>
  <c r="J251"/>
  <c r="H251"/>
  <c r="G251"/>
  <c r="F251"/>
  <c r="M249"/>
  <c r="K249"/>
  <c r="J249"/>
  <c r="H249"/>
  <c r="G249"/>
  <c r="F249"/>
  <c r="M247"/>
  <c r="K247"/>
  <c r="J247"/>
  <c r="H247"/>
  <c r="G247"/>
  <c r="F247"/>
  <c r="M245"/>
  <c r="K245"/>
  <c r="J245"/>
  <c r="H245"/>
  <c r="G245"/>
  <c r="F245"/>
  <c r="M243"/>
  <c r="K243"/>
  <c r="J243"/>
  <c r="H243"/>
  <c r="G243"/>
  <c r="F243"/>
  <c r="M241"/>
  <c r="K241"/>
  <c r="J241"/>
  <c r="H241"/>
  <c r="G241"/>
  <c r="F241"/>
  <c r="M239"/>
  <c r="K239"/>
  <c r="J239"/>
  <c r="H239"/>
  <c r="G239"/>
  <c r="F239"/>
  <c r="M237"/>
  <c r="K237"/>
  <c r="J237"/>
  <c r="H237"/>
  <c r="G237"/>
  <c r="F237"/>
  <c r="M235"/>
  <c r="K235"/>
  <c r="J235"/>
  <c r="H235"/>
  <c r="G235"/>
  <c r="F235"/>
  <c r="M233"/>
  <c r="K233"/>
  <c r="J233"/>
  <c r="H233"/>
  <c r="G233"/>
  <c r="F233"/>
  <c r="M231"/>
  <c r="K231"/>
  <c r="J231"/>
  <c r="H231"/>
  <c r="G231"/>
  <c r="F231"/>
  <c r="M229"/>
  <c r="K229"/>
  <c r="J229"/>
  <c r="H229"/>
  <c r="G229"/>
  <c r="F229"/>
  <c r="M227"/>
  <c r="K227"/>
  <c r="J227"/>
  <c r="H227"/>
  <c r="G227"/>
  <c r="F227"/>
  <c r="M225"/>
  <c r="K225"/>
  <c r="J225"/>
  <c r="H225"/>
  <c r="G225"/>
  <c r="F225"/>
  <c r="M223"/>
  <c r="K223"/>
  <c r="J223"/>
  <c r="H223"/>
  <c r="G223"/>
  <c r="F223"/>
  <c r="M221"/>
  <c r="K221"/>
  <c r="J221"/>
  <c r="H221"/>
  <c r="G221"/>
  <c r="F221"/>
  <c r="M219"/>
  <c r="K219"/>
  <c r="J219"/>
  <c r="H219"/>
  <c r="G219"/>
  <c r="F219"/>
  <c r="M217"/>
  <c r="K217"/>
  <c r="J217"/>
  <c r="H217"/>
  <c r="G217"/>
  <c r="F217"/>
  <c r="M215"/>
  <c r="K215"/>
  <c r="J215"/>
  <c r="H215"/>
  <c r="G215"/>
  <c r="F215"/>
  <c r="M213"/>
  <c r="K213"/>
  <c r="J213"/>
  <c r="H213"/>
  <c r="G213"/>
  <c r="F213"/>
  <c r="M211"/>
  <c r="K211"/>
  <c r="J211"/>
  <c r="H211"/>
  <c r="G211"/>
  <c r="F211"/>
  <c r="M209"/>
  <c r="K209"/>
  <c r="J209"/>
  <c r="H209"/>
  <c r="G209"/>
  <c r="F209"/>
  <c r="M207"/>
  <c r="K207"/>
  <c r="J207"/>
  <c r="H207"/>
  <c r="G207"/>
  <c r="F207"/>
  <c r="M205"/>
  <c r="K205"/>
  <c r="J205"/>
  <c r="H205"/>
  <c r="G205"/>
  <c r="F205"/>
  <c r="M203"/>
  <c r="K203"/>
  <c r="J203"/>
  <c r="H203"/>
  <c r="G203"/>
  <c r="F203"/>
  <c r="M201"/>
  <c r="K201"/>
  <c r="J201"/>
  <c r="H201"/>
  <c r="G201"/>
  <c r="F201"/>
  <c r="M199"/>
  <c r="K199"/>
  <c r="J199"/>
  <c r="H199"/>
  <c r="G199"/>
  <c r="F199"/>
  <c r="M197"/>
  <c r="K197"/>
  <c r="J197"/>
  <c r="H197"/>
  <c r="G197"/>
  <c r="F197"/>
  <c r="M195"/>
  <c r="K195"/>
  <c r="J195"/>
  <c r="H195"/>
  <c r="G195"/>
  <c r="F195"/>
  <c r="M193"/>
  <c r="K193"/>
  <c r="J193"/>
  <c r="H193"/>
  <c r="G193"/>
  <c r="F193"/>
  <c r="M191"/>
  <c r="K191"/>
  <c r="J191"/>
  <c r="H191"/>
  <c r="G191"/>
  <c r="F191"/>
  <c r="M189"/>
  <c r="K189"/>
  <c r="J189"/>
  <c r="H189"/>
  <c r="G189"/>
  <c r="F189"/>
  <c r="M187"/>
  <c r="K187"/>
  <c r="J187"/>
  <c r="H187"/>
  <c r="G187"/>
  <c r="F187"/>
  <c r="M185"/>
  <c r="K185"/>
  <c r="J185"/>
  <c r="H185"/>
  <c r="G185"/>
  <c r="F185"/>
  <c r="M183"/>
  <c r="K183"/>
  <c r="J183"/>
  <c r="H183"/>
  <c r="G183"/>
  <c r="F183"/>
  <c r="M181"/>
  <c r="K181"/>
  <c r="J181"/>
  <c r="H181"/>
  <c r="G181"/>
  <c r="F181"/>
  <c r="M179"/>
  <c r="K179"/>
  <c r="J179"/>
  <c r="H179"/>
  <c r="G179"/>
  <c r="F179"/>
  <c r="M177"/>
  <c r="K177"/>
  <c r="J177"/>
  <c r="H177"/>
  <c r="G177"/>
  <c r="F177"/>
  <c r="M175"/>
  <c r="K175"/>
  <c r="J175"/>
  <c r="H175"/>
  <c r="G175"/>
  <c r="F175"/>
  <c r="M173"/>
  <c r="K173"/>
  <c r="J173"/>
  <c r="H173"/>
  <c r="G173"/>
  <c r="F173"/>
  <c r="M171"/>
  <c r="K171"/>
  <c r="J171"/>
  <c r="H171"/>
  <c r="G171"/>
  <c r="F171"/>
  <c r="M169"/>
  <c r="K169"/>
  <c r="J169"/>
  <c r="H169"/>
  <c r="G169"/>
  <c r="F169"/>
  <c r="M167"/>
  <c r="K167"/>
  <c r="J167"/>
  <c r="H167"/>
  <c r="G167"/>
  <c r="F167"/>
  <c r="M165"/>
  <c r="K165"/>
  <c r="J165"/>
  <c r="H165"/>
  <c r="G165"/>
  <c r="F165"/>
  <c r="M163"/>
  <c r="K163"/>
  <c r="J163"/>
  <c r="H163"/>
  <c r="G163"/>
  <c r="F163"/>
  <c r="M161"/>
  <c r="K161"/>
  <c r="J161"/>
  <c r="H161"/>
  <c r="G161"/>
  <c r="F161"/>
  <c r="M159"/>
  <c r="K159"/>
  <c r="J159"/>
  <c r="H159"/>
  <c r="G159"/>
  <c r="F159"/>
  <c r="M157"/>
  <c r="K157"/>
  <c r="J157"/>
  <c r="H157"/>
  <c r="G157"/>
  <c r="F157"/>
  <c r="M155"/>
  <c r="K155"/>
  <c r="J155"/>
  <c r="H155"/>
  <c r="G155"/>
  <c r="F155"/>
  <c r="M153"/>
  <c r="K153"/>
  <c r="J153"/>
  <c r="H153"/>
  <c r="G153"/>
  <c r="F153"/>
  <c r="M151"/>
  <c r="K151"/>
  <c r="J151"/>
  <c r="H151"/>
  <c r="G151"/>
  <c r="F151"/>
  <c r="M149"/>
  <c r="K149"/>
  <c r="J149"/>
  <c r="H149"/>
  <c r="G149"/>
  <c r="F149"/>
  <c r="M147"/>
  <c r="K147"/>
  <c r="J147"/>
  <c r="H147"/>
  <c r="G147"/>
  <c r="F147"/>
  <c r="M145"/>
  <c r="K145"/>
  <c r="J145"/>
  <c r="H145"/>
  <c r="G145"/>
  <c r="F145"/>
  <c r="M143"/>
  <c r="K143"/>
  <c r="J143"/>
  <c r="H143"/>
  <c r="G143"/>
  <c r="F143"/>
  <c r="M141"/>
  <c r="K141"/>
  <c r="J141"/>
  <c r="H141"/>
  <c r="G141"/>
  <c r="F141"/>
  <c r="M139"/>
  <c r="K139"/>
  <c r="J139"/>
  <c r="H139"/>
  <c r="G139"/>
  <c r="F139"/>
  <c r="M137"/>
  <c r="K137"/>
  <c r="J137"/>
  <c r="H137"/>
  <c r="G137"/>
  <c r="F137"/>
  <c r="M135"/>
  <c r="K135"/>
  <c r="J135"/>
  <c r="H135"/>
  <c r="G135"/>
  <c r="F135"/>
  <c r="M133"/>
  <c r="K133"/>
  <c r="J133"/>
  <c r="H133"/>
  <c r="G133"/>
  <c r="F133"/>
  <c r="M131"/>
  <c r="K131"/>
  <c r="J131"/>
  <c r="H131"/>
  <c r="G131"/>
  <c r="F131"/>
  <c r="M129"/>
  <c r="K129"/>
  <c r="J129"/>
  <c r="H129"/>
  <c r="G129"/>
  <c r="F129"/>
  <c r="M127"/>
  <c r="K127"/>
  <c r="J127"/>
  <c r="H127"/>
  <c r="G127"/>
  <c r="F127"/>
  <c r="M125"/>
  <c r="K125"/>
  <c r="J125"/>
  <c r="H125"/>
  <c r="G125"/>
  <c r="F125"/>
  <c r="M123"/>
  <c r="K123"/>
  <c r="J123"/>
  <c r="H123"/>
  <c r="G123"/>
  <c r="F123"/>
  <c r="M121"/>
  <c r="K121"/>
  <c r="J121"/>
  <c r="H121"/>
  <c r="G121"/>
  <c r="F121"/>
  <c r="M119"/>
  <c r="K119"/>
  <c r="J119"/>
  <c r="H119"/>
  <c r="G119"/>
  <c r="F119"/>
  <c r="M117"/>
  <c r="K117"/>
  <c r="J117"/>
  <c r="H117"/>
  <c r="G117"/>
  <c r="F117"/>
  <c r="M115"/>
  <c r="K115"/>
  <c r="J115"/>
  <c r="H115"/>
  <c r="G115"/>
  <c r="F115"/>
  <c r="M113"/>
  <c r="K113"/>
  <c r="J113"/>
  <c r="H113"/>
  <c r="G113"/>
  <c r="F113"/>
  <c r="M111"/>
  <c r="K111"/>
  <c r="J111"/>
  <c r="H111"/>
  <c r="G111"/>
  <c r="F111"/>
  <c r="M109"/>
  <c r="K109"/>
  <c r="J109"/>
  <c r="H109"/>
  <c r="G109"/>
  <c r="F109"/>
  <c r="M107"/>
  <c r="K107"/>
  <c r="J107"/>
  <c r="H107"/>
  <c r="G107"/>
  <c r="F107"/>
  <c r="M105"/>
  <c r="K105"/>
  <c r="J105"/>
  <c r="H105"/>
  <c r="G105"/>
  <c r="F105"/>
  <c r="M103"/>
  <c r="K103"/>
  <c r="J103"/>
  <c r="H103"/>
  <c r="G103"/>
  <c r="F103"/>
  <c r="M101"/>
  <c r="K101"/>
  <c r="J101"/>
  <c r="H101"/>
  <c r="G101"/>
  <c r="F101"/>
  <c r="M99"/>
  <c r="K99"/>
  <c r="J99"/>
  <c r="H99"/>
  <c r="G99"/>
  <c r="F99"/>
  <c r="M97"/>
  <c r="K97"/>
  <c r="J97"/>
  <c r="H97"/>
  <c r="G97"/>
  <c r="F97"/>
  <c r="M95"/>
  <c r="K95"/>
  <c r="J95"/>
  <c r="H95"/>
  <c r="G95"/>
  <c r="F95"/>
  <c r="M93"/>
  <c r="K93"/>
  <c r="J93"/>
  <c r="H93"/>
  <c r="G93"/>
  <c r="F93"/>
  <c r="M91"/>
  <c r="K91"/>
  <c r="J91"/>
  <c r="H91"/>
  <c r="G91"/>
  <c r="F91"/>
  <c r="M89"/>
  <c r="K89"/>
  <c r="J89"/>
  <c r="H89"/>
  <c r="G89"/>
  <c r="F89"/>
  <c r="M87"/>
  <c r="K87"/>
  <c r="J87"/>
  <c r="H87"/>
  <c r="G87"/>
  <c r="F87"/>
  <c r="M85"/>
  <c r="K85"/>
  <c r="J85"/>
  <c r="H85"/>
  <c r="G85"/>
  <c r="F85"/>
  <c r="M83"/>
  <c r="K83"/>
  <c r="J83"/>
  <c r="H83"/>
  <c r="G83"/>
  <c r="F83"/>
  <c r="M81"/>
  <c r="K81"/>
  <c r="J81"/>
  <c r="H81"/>
  <c r="G81"/>
  <c r="F81"/>
  <c r="M79"/>
  <c r="K79"/>
  <c r="J79"/>
  <c r="H79"/>
  <c r="G79"/>
  <c r="F79"/>
  <c r="M77"/>
  <c r="K77"/>
  <c r="J77"/>
  <c r="H77"/>
  <c r="G77"/>
  <c r="F77"/>
  <c r="M75"/>
  <c r="K75"/>
  <c r="J75"/>
  <c r="H75"/>
  <c r="G75"/>
  <c r="F75"/>
  <c r="M73"/>
  <c r="K73"/>
  <c r="J73"/>
  <c r="H73"/>
  <c r="G73"/>
  <c r="F73"/>
  <c r="M71"/>
  <c r="K71"/>
  <c r="J71"/>
  <c r="H71"/>
  <c r="G71"/>
  <c r="F71"/>
  <c r="M69"/>
  <c r="K69"/>
  <c r="J69"/>
  <c r="H69"/>
  <c r="G69"/>
  <c r="F69"/>
  <c r="M67"/>
  <c r="K67"/>
  <c r="J67"/>
  <c r="H67"/>
  <c r="G67"/>
  <c r="F67"/>
  <c r="M65"/>
  <c r="K65"/>
  <c r="J65"/>
  <c r="H65"/>
  <c r="G65"/>
  <c r="F65"/>
  <c r="M63"/>
  <c r="K63"/>
  <c r="J63"/>
  <c r="H63"/>
  <c r="G63"/>
  <c r="F63"/>
  <c r="M61"/>
  <c r="K61"/>
  <c r="J61"/>
  <c r="H61"/>
  <c r="G61"/>
  <c r="F61"/>
  <c r="M59"/>
  <c r="K59"/>
  <c r="J59"/>
  <c r="H59"/>
  <c r="G59"/>
  <c r="F59"/>
  <c r="M57"/>
  <c r="K57"/>
  <c r="J57"/>
  <c r="H57"/>
  <c r="G57"/>
  <c r="F57"/>
  <c r="M55"/>
  <c r="K55"/>
  <c r="J55"/>
  <c r="H55"/>
  <c r="G55"/>
  <c r="F55"/>
  <c r="M53"/>
  <c r="K53"/>
  <c r="J53"/>
  <c r="H53"/>
  <c r="G53"/>
  <c r="F53"/>
  <c r="M51"/>
  <c r="K51"/>
  <c r="J51"/>
  <c r="H51"/>
  <c r="G51"/>
  <c r="F51"/>
  <c r="M49"/>
  <c r="K49"/>
  <c r="J49"/>
  <c r="H49"/>
  <c r="G49"/>
  <c r="F49"/>
  <c r="M47"/>
  <c r="K47"/>
  <c r="J47"/>
  <c r="H47"/>
  <c r="G47"/>
  <c r="F47"/>
  <c r="M45"/>
  <c r="K45"/>
  <c r="J45"/>
  <c r="H45"/>
  <c r="G45"/>
  <c r="F45"/>
  <c r="M43"/>
  <c r="K43"/>
  <c r="J43"/>
  <c r="H43"/>
  <c r="G43"/>
  <c r="F43"/>
  <c r="M41"/>
  <c r="K41"/>
  <c r="J41"/>
  <c r="H41"/>
  <c r="G41"/>
  <c r="F41"/>
  <c r="M39"/>
  <c r="K39"/>
  <c r="J39"/>
  <c r="H39"/>
  <c r="G39"/>
  <c r="F39"/>
  <c r="M37"/>
  <c r="K37"/>
  <c r="J37"/>
  <c r="H37"/>
  <c r="G37"/>
  <c r="F37"/>
  <c r="M35"/>
  <c r="K35"/>
  <c r="J35"/>
  <c r="H35"/>
  <c r="G35"/>
  <c r="F35"/>
  <c r="M33"/>
  <c r="K33"/>
  <c r="J33"/>
  <c r="H33"/>
  <c r="G33"/>
  <c r="F33"/>
  <c r="M31"/>
  <c r="K31"/>
  <c r="J31"/>
  <c r="H31"/>
  <c r="G31"/>
  <c r="F31"/>
  <c r="M29"/>
  <c r="K29"/>
  <c r="J29"/>
  <c r="H29"/>
  <c r="G29"/>
  <c r="F29"/>
  <c r="M27"/>
  <c r="K27"/>
  <c r="J27"/>
  <c r="H27"/>
  <c r="G27"/>
  <c r="F27"/>
  <c r="M25"/>
  <c r="K25"/>
  <c r="J25"/>
  <c r="H25"/>
  <c r="G25"/>
  <c r="F25"/>
  <c r="M23"/>
  <c r="K23"/>
  <c r="J23"/>
  <c r="H23"/>
  <c r="G23"/>
  <c r="F23"/>
  <c r="M21"/>
  <c r="K21"/>
  <c r="J21"/>
  <c r="H21"/>
  <c r="G21"/>
  <c r="F21"/>
  <c r="M19"/>
  <c r="K19"/>
  <c r="J19"/>
  <c r="H19"/>
  <c r="G19"/>
  <c r="F19"/>
  <c r="M17"/>
  <c r="K17"/>
  <c r="J17"/>
  <c r="H17"/>
  <c r="G17"/>
  <c r="F17"/>
  <c r="M15"/>
  <c r="K15"/>
  <c r="J15"/>
  <c r="H15"/>
  <c r="G15"/>
  <c r="F15"/>
  <c r="M13"/>
  <c r="K13"/>
  <c r="J13"/>
  <c r="H13"/>
  <c r="G13"/>
  <c r="F13"/>
  <c r="M11"/>
  <c r="K11"/>
  <c r="J11"/>
  <c r="H11"/>
  <c r="G11"/>
  <c r="F11"/>
  <c r="M9"/>
  <c r="K9"/>
  <c r="J9"/>
  <c r="H9"/>
  <c r="G9"/>
  <c r="F9"/>
  <c r="M7"/>
  <c r="K7"/>
  <c r="J7"/>
  <c r="H7"/>
  <c r="G7"/>
  <c r="F7"/>
  <c r="M5"/>
  <c r="K5"/>
  <c r="J5"/>
  <c r="H5"/>
  <c r="G5"/>
  <c r="F5"/>
  <c r="C721"/>
  <c r="D721" s="1"/>
  <c r="C719"/>
  <c r="D719" s="1"/>
  <c r="C717"/>
  <c r="D717" s="1"/>
  <c r="C715"/>
  <c r="D715" s="1"/>
  <c r="C713"/>
  <c r="D713" s="1"/>
  <c r="C711"/>
  <c r="D711" s="1"/>
  <c r="C709"/>
  <c r="D709" s="1"/>
  <c r="C707"/>
  <c r="D707" s="1"/>
  <c r="C705"/>
  <c r="D705" s="1"/>
  <c r="C703"/>
  <c r="D703" s="1"/>
  <c r="C701"/>
  <c r="D701" s="1"/>
  <c r="C699"/>
  <c r="D699" s="1"/>
  <c r="C697"/>
  <c r="D697" s="1"/>
  <c r="C695"/>
  <c r="D695" s="1"/>
  <c r="C693"/>
  <c r="D693" s="1"/>
  <c r="C691"/>
  <c r="D691" s="1"/>
  <c r="C689"/>
  <c r="D689" s="1"/>
  <c r="C687"/>
  <c r="D687" s="1"/>
  <c r="C685"/>
  <c r="D685" s="1"/>
  <c r="C683"/>
  <c r="D683" s="1"/>
  <c r="C681"/>
  <c r="D681" s="1"/>
  <c r="C679"/>
  <c r="D679" s="1"/>
  <c r="C677"/>
  <c r="D677" s="1"/>
  <c r="C675"/>
  <c r="D675" s="1"/>
  <c r="C673"/>
  <c r="D673" s="1"/>
  <c r="C671"/>
  <c r="D671" s="1"/>
  <c r="C669"/>
  <c r="D669" s="1"/>
  <c r="C667"/>
  <c r="D667" s="1"/>
  <c r="C665"/>
  <c r="D665" s="1"/>
  <c r="C663"/>
  <c r="D663" s="1"/>
  <c r="C661"/>
  <c r="D661" s="1"/>
  <c r="C659"/>
  <c r="D659" s="1"/>
  <c r="C657"/>
  <c r="D657" s="1"/>
  <c r="C655"/>
  <c r="D655" s="1"/>
  <c r="C653"/>
  <c r="D653" s="1"/>
  <c r="C651"/>
  <c r="D651" s="1"/>
  <c r="C649"/>
  <c r="D649" s="1"/>
  <c r="C647"/>
  <c r="D647" s="1"/>
  <c r="C645"/>
  <c r="D645" s="1"/>
  <c r="C643"/>
  <c r="D643" s="1"/>
  <c r="C641"/>
  <c r="D641" s="1"/>
  <c r="C639"/>
  <c r="D639" s="1"/>
  <c r="C637"/>
  <c r="D637" s="1"/>
  <c r="C635"/>
  <c r="D635" s="1"/>
  <c r="C633"/>
  <c r="D633" s="1"/>
  <c r="C631"/>
  <c r="D631" s="1"/>
  <c r="C629"/>
  <c r="D629" s="1"/>
  <c r="C627"/>
  <c r="D627" s="1"/>
  <c r="C625"/>
  <c r="D625" s="1"/>
  <c r="C623"/>
  <c r="D623" s="1"/>
  <c r="C621"/>
  <c r="D621" s="1"/>
  <c r="C619"/>
  <c r="D619" s="1"/>
  <c r="C617"/>
  <c r="D617" s="1"/>
  <c r="C615"/>
  <c r="D615" s="1"/>
  <c r="C613"/>
  <c r="D613" s="1"/>
  <c r="C611"/>
  <c r="D611" s="1"/>
  <c r="C609"/>
  <c r="D609" s="1"/>
  <c r="C607"/>
  <c r="D607" s="1"/>
  <c r="C605"/>
  <c r="D605" s="1"/>
  <c r="C603"/>
  <c r="D603" s="1"/>
  <c r="C601"/>
  <c r="D601" s="1"/>
  <c r="C599"/>
  <c r="D599" s="1"/>
  <c r="C597"/>
  <c r="D597" s="1"/>
  <c r="C595"/>
  <c r="D595" s="1"/>
  <c r="C593"/>
  <c r="D593" s="1"/>
  <c r="C591"/>
  <c r="D591" s="1"/>
  <c r="C589"/>
  <c r="D589" s="1"/>
  <c r="C587"/>
  <c r="D587" s="1"/>
  <c r="C585"/>
  <c r="D585" s="1"/>
  <c r="C583"/>
  <c r="D583" s="1"/>
  <c r="C581"/>
  <c r="D581" s="1"/>
  <c r="C579"/>
  <c r="D579" s="1"/>
  <c r="C577"/>
  <c r="D577" s="1"/>
  <c r="C575"/>
  <c r="D575" s="1"/>
  <c r="C573"/>
  <c r="D573" s="1"/>
  <c r="C571"/>
  <c r="D571" s="1"/>
  <c r="C569"/>
  <c r="D569" s="1"/>
  <c r="C567"/>
  <c r="D567" s="1"/>
  <c r="C565"/>
  <c r="D565" s="1"/>
  <c r="C563"/>
  <c r="D563" s="1"/>
  <c r="C561"/>
  <c r="D561" s="1"/>
  <c r="C559"/>
  <c r="D559" s="1"/>
  <c r="C557"/>
  <c r="D557" s="1"/>
  <c r="C555"/>
  <c r="D555" s="1"/>
  <c r="C553"/>
  <c r="D553" s="1"/>
  <c r="C551"/>
  <c r="D551" s="1"/>
  <c r="C549"/>
  <c r="D549" s="1"/>
  <c r="C547"/>
  <c r="D547" s="1"/>
  <c r="C545"/>
  <c r="D545" s="1"/>
  <c r="C543"/>
  <c r="D543" s="1"/>
  <c r="C541"/>
  <c r="D541" s="1"/>
  <c r="C539"/>
  <c r="D539" s="1"/>
  <c r="C537"/>
  <c r="D537" s="1"/>
  <c r="C535"/>
  <c r="D535" s="1"/>
  <c r="C533"/>
  <c r="D533" s="1"/>
  <c r="C531"/>
  <c r="D531" s="1"/>
  <c r="C529"/>
  <c r="D529" s="1"/>
  <c r="C527"/>
  <c r="D527" s="1"/>
  <c r="C525"/>
  <c r="D525" s="1"/>
  <c r="C523"/>
  <c r="D523" s="1"/>
  <c r="C521"/>
  <c r="D521" s="1"/>
  <c r="C519"/>
  <c r="D519" s="1"/>
  <c r="C517"/>
  <c r="D517" s="1"/>
  <c r="C515"/>
  <c r="D515" s="1"/>
  <c r="C513"/>
  <c r="D513" s="1"/>
  <c r="C511"/>
  <c r="D511" s="1"/>
  <c r="C509"/>
  <c r="D509" s="1"/>
  <c r="C507"/>
  <c r="D507" s="1"/>
  <c r="C505"/>
  <c r="D505" s="1"/>
  <c r="C503"/>
  <c r="D503" s="1"/>
  <c r="C501"/>
  <c r="D501" s="1"/>
  <c r="C499"/>
  <c r="D499" s="1"/>
  <c r="C497"/>
  <c r="D497" s="1"/>
  <c r="C495"/>
  <c r="D495" s="1"/>
  <c r="C493"/>
  <c r="D493" s="1"/>
  <c r="C491"/>
  <c r="D491" s="1"/>
  <c r="C489"/>
  <c r="D489" s="1"/>
  <c r="C487"/>
  <c r="D487" s="1"/>
  <c r="C485"/>
  <c r="D485" s="1"/>
  <c r="C483"/>
  <c r="D483" s="1"/>
  <c r="C481"/>
  <c r="D481" s="1"/>
  <c r="C479"/>
  <c r="D479" s="1"/>
  <c r="C477"/>
  <c r="D477" s="1"/>
  <c r="C475"/>
  <c r="D475" s="1"/>
  <c r="C473"/>
  <c r="D473" s="1"/>
  <c r="C471"/>
  <c r="D471" s="1"/>
  <c r="C469"/>
  <c r="D469" s="1"/>
  <c r="C467"/>
  <c r="D467" s="1"/>
  <c r="C465"/>
  <c r="D465" s="1"/>
  <c r="C463"/>
  <c r="D463" s="1"/>
  <c r="C461"/>
  <c r="D461" s="1"/>
  <c r="C459"/>
  <c r="D459" s="1"/>
  <c r="C457"/>
  <c r="D457" s="1"/>
  <c r="C455"/>
  <c r="D455" s="1"/>
  <c r="C453"/>
  <c r="D453" s="1"/>
  <c r="C451"/>
  <c r="D451" s="1"/>
  <c r="C449"/>
  <c r="D449" s="1"/>
  <c r="C447"/>
  <c r="D447" s="1"/>
  <c r="C445"/>
  <c r="D445" s="1"/>
  <c r="C443"/>
  <c r="D443" s="1"/>
  <c r="C441"/>
  <c r="D441" s="1"/>
  <c r="C439"/>
  <c r="D439" s="1"/>
  <c r="C437"/>
  <c r="D437" s="1"/>
  <c r="C435"/>
  <c r="D435" s="1"/>
  <c r="C433"/>
  <c r="D433" s="1"/>
  <c r="C431"/>
  <c r="D431" s="1"/>
  <c r="C429"/>
  <c r="D429" s="1"/>
  <c r="C427"/>
  <c r="D427" s="1"/>
  <c r="C425"/>
  <c r="D425" s="1"/>
  <c r="C423"/>
  <c r="D423" s="1"/>
  <c r="C421"/>
  <c r="D421" s="1"/>
  <c r="C419"/>
  <c r="D419" s="1"/>
  <c r="C417"/>
  <c r="D417" s="1"/>
  <c r="C415"/>
  <c r="D415" s="1"/>
  <c r="C413"/>
  <c r="D413" s="1"/>
  <c r="C411"/>
  <c r="D411" s="1"/>
  <c r="C409"/>
  <c r="D409" s="1"/>
  <c r="C407"/>
  <c r="D407" s="1"/>
  <c r="C405"/>
  <c r="D405" s="1"/>
  <c r="C403"/>
  <c r="D403" s="1"/>
  <c r="C401"/>
  <c r="D401" s="1"/>
  <c r="C399"/>
  <c r="D399" s="1"/>
  <c r="C397"/>
  <c r="D397" s="1"/>
  <c r="C395"/>
  <c r="D395" s="1"/>
  <c r="C393"/>
  <c r="D393" s="1"/>
  <c r="C391"/>
  <c r="D391" s="1"/>
  <c r="C389"/>
  <c r="D389" s="1"/>
  <c r="C387"/>
  <c r="D387" s="1"/>
  <c r="C385"/>
  <c r="D385" s="1"/>
  <c r="C383"/>
  <c r="D383" s="1"/>
  <c r="C381"/>
  <c r="D381" s="1"/>
  <c r="C379"/>
  <c r="D379" s="1"/>
  <c r="C377"/>
  <c r="D377" s="1"/>
  <c r="C375"/>
  <c r="D375" s="1"/>
  <c r="C373"/>
  <c r="D373" s="1"/>
  <c r="C371"/>
  <c r="D371" s="1"/>
  <c r="C369"/>
  <c r="D369" s="1"/>
  <c r="C367"/>
  <c r="D367" s="1"/>
  <c r="C365"/>
  <c r="D365" s="1"/>
  <c r="C363"/>
  <c r="D363" s="1"/>
  <c r="C361"/>
  <c r="D361" s="1"/>
  <c r="C359"/>
  <c r="D359" s="1"/>
  <c r="C357"/>
  <c r="D357" s="1"/>
  <c r="C355"/>
  <c r="D355" s="1"/>
  <c r="C353"/>
  <c r="D353" s="1"/>
  <c r="D349"/>
  <c r="C349"/>
  <c r="D347"/>
  <c r="C347"/>
  <c r="D345"/>
  <c r="C345"/>
  <c r="D343"/>
  <c r="C343"/>
  <c r="D341"/>
  <c r="C341"/>
  <c r="C351"/>
  <c r="D351" s="1"/>
  <c r="C339"/>
  <c r="D339" s="1"/>
  <c r="C337"/>
  <c r="D337" s="1"/>
  <c r="C335"/>
  <c r="D335" s="1"/>
  <c r="C333"/>
  <c r="D333" s="1"/>
  <c r="C331"/>
  <c r="D331" s="1"/>
  <c r="C329"/>
  <c r="D329" s="1"/>
  <c r="C327"/>
  <c r="D327" s="1"/>
  <c r="C325"/>
  <c r="D325" s="1"/>
  <c r="C323"/>
  <c r="D323" s="1"/>
  <c r="C321"/>
  <c r="D321" s="1"/>
  <c r="C319"/>
  <c r="D319" s="1"/>
  <c r="C317"/>
  <c r="D317" s="1"/>
  <c r="C315"/>
  <c r="D315" s="1"/>
  <c r="C313"/>
  <c r="D313" s="1"/>
  <c r="C311"/>
  <c r="D311" s="1"/>
  <c r="C309"/>
  <c r="D309" s="1"/>
  <c r="C307"/>
  <c r="D307" s="1"/>
  <c r="C305"/>
  <c r="D305" s="1"/>
  <c r="C303"/>
  <c r="D303" s="1"/>
  <c r="C301"/>
  <c r="D301" s="1"/>
  <c r="C299"/>
  <c r="D299" s="1"/>
  <c r="C297"/>
  <c r="D297" s="1"/>
  <c r="C295"/>
  <c r="D295" s="1"/>
  <c r="C293"/>
  <c r="D293" s="1"/>
  <c r="C291"/>
  <c r="D291" s="1"/>
  <c r="C289"/>
  <c r="D289" s="1"/>
  <c r="C287"/>
  <c r="D287" s="1"/>
  <c r="C285"/>
  <c r="D285" s="1"/>
  <c r="C283"/>
  <c r="D283" s="1"/>
  <c r="C281"/>
  <c r="D281" s="1"/>
  <c r="C279"/>
  <c r="D279" s="1"/>
  <c r="C277"/>
  <c r="D277" s="1"/>
  <c r="C275"/>
  <c r="D275" s="1"/>
  <c r="C273"/>
  <c r="D273" s="1"/>
  <c r="C271"/>
  <c r="D271" s="1"/>
  <c r="C269"/>
  <c r="D269" s="1"/>
  <c r="C267"/>
  <c r="D267" s="1"/>
  <c r="C265"/>
  <c r="D265" s="1"/>
  <c r="C263"/>
  <c r="D263" s="1"/>
  <c r="C261"/>
  <c r="D261" s="1"/>
  <c r="C259"/>
  <c r="D259" s="1"/>
  <c r="C257"/>
  <c r="D257" s="1"/>
  <c r="C255"/>
  <c r="D255" s="1"/>
  <c r="C253"/>
  <c r="D253" s="1"/>
  <c r="C251"/>
  <c r="D251" s="1"/>
  <c r="C249"/>
  <c r="D249" s="1"/>
  <c r="C247"/>
  <c r="D247" s="1"/>
  <c r="C245"/>
  <c r="D245" s="1"/>
  <c r="C243"/>
  <c r="D243" s="1"/>
  <c r="C241"/>
  <c r="D241" s="1"/>
  <c r="C239"/>
  <c r="D239" s="1"/>
  <c r="C237"/>
  <c r="D237" s="1"/>
  <c r="C235"/>
  <c r="D235" s="1"/>
  <c r="C233"/>
  <c r="D233" s="1"/>
  <c r="C231"/>
  <c r="D231" s="1"/>
  <c r="C229"/>
  <c r="D229" s="1"/>
  <c r="C227"/>
  <c r="D227" s="1"/>
  <c r="C225"/>
  <c r="D225" s="1"/>
  <c r="C223"/>
  <c r="D223" s="1"/>
  <c r="C221"/>
  <c r="D221" s="1"/>
  <c r="C219"/>
  <c r="D219" s="1"/>
  <c r="C217"/>
  <c r="D217" s="1"/>
  <c r="C215"/>
  <c r="D215" s="1"/>
  <c r="C213"/>
  <c r="D213" s="1"/>
  <c r="C211"/>
  <c r="D211" s="1"/>
  <c r="C209"/>
  <c r="D209" s="1"/>
  <c r="C207"/>
  <c r="D207" s="1"/>
  <c r="C205"/>
  <c r="D205" s="1"/>
  <c r="C203"/>
  <c r="D203" s="1"/>
  <c r="C201"/>
  <c r="D201" s="1"/>
  <c r="C199"/>
  <c r="D199" s="1"/>
  <c r="C197"/>
  <c r="D197" s="1"/>
  <c r="C195"/>
  <c r="D195" s="1"/>
  <c r="C193"/>
  <c r="D193" s="1"/>
  <c r="C191"/>
  <c r="D191" s="1"/>
  <c r="C189"/>
  <c r="D189" s="1"/>
  <c r="C187"/>
  <c r="D187" s="1"/>
  <c r="C185"/>
  <c r="D185" s="1"/>
  <c r="C183"/>
  <c r="D183" s="1"/>
  <c r="C181"/>
  <c r="D181" s="1"/>
  <c r="C179"/>
  <c r="D179" s="1"/>
  <c r="C177"/>
  <c r="D177" s="1"/>
  <c r="C175"/>
  <c r="D175" s="1"/>
  <c r="C173"/>
  <c r="D173" s="1"/>
  <c r="C171"/>
  <c r="D171" s="1"/>
  <c r="C169"/>
  <c r="D169" s="1"/>
  <c r="C167"/>
  <c r="D167" s="1"/>
  <c r="C165"/>
  <c r="D165" s="1"/>
  <c r="C163"/>
  <c r="D163" s="1"/>
  <c r="C161"/>
  <c r="D161" s="1"/>
  <c r="C159"/>
  <c r="D159" s="1"/>
  <c r="C157"/>
  <c r="D157" s="1"/>
  <c r="C155"/>
  <c r="D155" s="1"/>
  <c r="C153"/>
  <c r="D153" s="1"/>
  <c r="C151"/>
  <c r="D151" s="1"/>
  <c r="C149"/>
  <c r="D149" s="1"/>
  <c r="C147"/>
  <c r="D147" s="1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C145"/>
  <c r="D145" s="1"/>
  <c r="C143"/>
  <c r="D143" s="1"/>
  <c r="C141"/>
  <c r="D141" s="1"/>
  <c r="C139"/>
  <c r="D139" s="1"/>
  <c r="C137"/>
  <c r="D137" s="1"/>
  <c r="C135"/>
  <c r="D135" s="1"/>
  <c r="C133"/>
  <c r="D133" s="1"/>
  <c r="C131"/>
  <c r="D131" s="1"/>
  <c r="C129"/>
  <c r="D129" s="1"/>
  <c r="C127"/>
  <c r="D127" s="1"/>
  <c r="C125"/>
  <c r="D125" s="1"/>
  <c r="C123"/>
  <c r="D123" s="1"/>
  <c r="A122"/>
  <c r="C121"/>
  <c r="D121" s="1"/>
  <c r="A121"/>
  <c r="A120"/>
  <c r="D119"/>
  <c r="C119"/>
  <c r="A119"/>
  <c r="A118"/>
  <c r="D117"/>
  <c r="C117"/>
  <c r="A117"/>
  <c r="A116"/>
  <c r="D115"/>
  <c r="C115"/>
  <c r="A115"/>
  <c r="A114"/>
  <c r="C113"/>
  <c r="D113" s="1"/>
  <c r="A113"/>
  <c r="A112"/>
  <c r="C111"/>
  <c r="D111" s="1"/>
  <c r="A111"/>
  <c r="A110"/>
  <c r="C109"/>
  <c r="D109" s="1"/>
  <c r="A109"/>
  <c r="A108"/>
  <c r="C107"/>
  <c r="D107" s="1"/>
  <c r="A107"/>
  <c r="A106"/>
  <c r="C105"/>
  <c r="D105" s="1"/>
  <c r="A105"/>
  <c r="A104"/>
  <c r="C103"/>
  <c r="D103" s="1"/>
  <c r="A103"/>
  <c r="A102"/>
  <c r="C101"/>
  <c r="D101" s="1"/>
  <c r="A101"/>
  <c r="A100"/>
  <c r="A99"/>
  <c r="C99"/>
  <c r="D99" s="1"/>
  <c r="A98"/>
  <c r="C97"/>
  <c r="D97" s="1"/>
  <c r="A97"/>
  <c r="A96"/>
  <c r="C95"/>
  <c r="D95" s="1"/>
  <c r="A95"/>
  <c r="A94"/>
  <c r="A93"/>
  <c r="A92"/>
  <c r="D91"/>
  <c r="C91"/>
  <c r="A91"/>
  <c r="A90"/>
  <c r="D89"/>
  <c r="C89"/>
  <c r="A89"/>
  <c r="A88"/>
  <c r="D87"/>
  <c r="C87"/>
  <c r="A87"/>
  <c r="A86"/>
  <c r="D85"/>
  <c r="C85"/>
  <c r="A85"/>
  <c r="A84"/>
  <c r="D83"/>
  <c r="C83"/>
  <c r="A83"/>
  <c r="A82"/>
  <c r="D81"/>
  <c r="C81"/>
  <c r="A81"/>
  <c r="A80"/>
  <c r="D79"/>
  <c r="C79"/>
  <c r="A79"/>
  <c r="A78"/>
  <c r="D77"/>
  <c r="C77"/>
  <c r="A77"/>
  <c r="A76"/>
  <c r="D75"/>
  <c r="A75"/>
  <c r="C93"/>
  <c r="D93" s="1"/>
  <c r="C75"/>
  <c r="A74"/>
  <c r="C73"/>
  <c r="D73" s="1"/>
  <c r="A73"/>
  <c r="A72"/>
  <c r="C71"/>
  <c r="D71" s="1"/>
  <c r="A71"/>
  <c r="A70"/>
  <c r="C69"/>
  <c r="D69" s="1"/>
  <c r="A69"/>
  <c r="A68"/>
  <c r="C67"/>
  <c r="D67" s="1"/>
  <c r="A67"/>
  <c r="A66"/>
  <c r="C65"/>
  <c r="D65" s="1"/>
  <c r="A65"/>
  <c r="A64"/>
  <c r="C63"/>
  <c r="D63" s="1"/>
  <c r="A63"/>
  <c r="A62"/>
  <c r="C61"/>
  <c r="D61" s="1"/>
  <c r="A61"/>
  <c r="A60"/>
  <c r="C59"/>
  <c r="D59" s="1"/>
  <c r="A59"/>
  <c r="A58"/>
  <c r="C57"/>
  <c r="D57" s="1"/>
  <c r="A57"/>
  <c r="A56"/>
  <c r="C55"/>
  <c r="D55" s="1"/>
  <c r="A55"/>
  <c r="A54"/>
  <c r="C53"/>
  <c r="D53" s="1"/>
  <c r="A53"/>
  <c r="A52"/>
  <c r="A51"/>
  <c r="C51"/>
  <c r="D51" s="1"/>
  <c r="A50"/>
  <c r="C49"/>
  <c r="D49" s="1"/>
  <c r="A49"/>
  <c r="A48"/>
  <c r="C47"/>
  <c r="D47" s="1"/>
  <c r="A47"/>
  <c r="A46"/>
  <c r="C45"/>
  <c r="D45" s="1"/>
  <c r="A45"/>
  <c r="A44"/>
  <c r="C43"/>
  <c r="D43" s="1"/>
  <c r="A43"/>
  <c r="A42"/>
  <c r="C41"/>
  <c r="D41" s="1"/>
  <c r="A41"/>
  <c r="A40"/>
  <c r="C39"/>
  <c r="D39" s="1"/>
  <c r="A39"/>
  <c r="A38"/>
  <c r="C37"/>
  <c r="D37" s="1"/>
  <c r="A37"/>
  <c r="A36"/>
  <c r="C35"/>
  <c r="D35" s="1"/>
  <c r="A35"/>
  <c r="A34"/>
  <c r="C33"/>
  <c r="D33" s="1"/>
  <c r="A33"/>
  <c r="A32"/>
  <c r="C31"/>
  <c r="D31" s="1"/>
  <c r="A31"/>
  <c r="A30"/>
  <c r="C29"/>
  <c r="D29" s="1"/>
  <c r="A29"/>
  <c r="A28"/>
  <c r="A27"/>
  <c r="C27"/>
  <c r="D27" s="1"/>
  <c r="A26"/>
  <c r="C25"/>
  <c r="D25" s="1"/>
  <c r="A25"/>
  <c r="A24"/>
  <c r="C23"/>
  <c r="D23" s="1"/>
  <c r="A23"/>
  <c r="A22"/>
  <c r="C21"/>
  <c r="D21" s="1"/>
  <c r="A21"/>
  <c r="A20"/>
  <c r="C19"/>
  <c r="D19" s="1"/>
  <c r="A19"/>
  <c r="A18"/>
  <c r="C17"/>
  <c r="D17" s="1"/>
  <c r="A17"/>
  <c r="A16"/>
  <c r="C15"/>
  <c r="D15" s="1"/>
  <c r="A15"/>
  <c r="A14"/>
  <c r="C13"/>
  <c r="D13" s="1"/>
  <c r="A13"/>
  <c r="A12"/>
  <c r="C11"/>
  <c r="D11" s="1"/>
  <c r="A11"/>
  <c r="A10"/>
  <c r="C9"/>
  <c r="D9" s="1"/>
  <c r="A9"/>
  <c r="A8"/>
  <c r="C7"/>
  <c r="D7" s="1"/>
  <c r="A7"/>
  <c r="A6"/>
  <c r="C5"/>
  <c r="D5" s="1"/>
  <c r="A5"/>
  <c r="A4"/>
  <c r="G1"/>
  <c r="I721" l="1"/>
  <c r="I719"/>
  <c r="I717"/>
  <c r="I715"/>
  <c r="I713"/>
  <c r="I711"/>
  <c r="I709"/>
  <c r="I707"/>
  <c r="I705"/>
  <c r="I703"/>
  <c r="I701"/>
  <c r="I699"/>
  <c r="I697"/>
  <c r="I695"/>
  <c r="I693"/>
  <c r="I691"/>
  <c r="I689"/>
  <c r="I687"/>
  <c r="I685"/>
  <c r="I683"/>
  <c r="I681"/>
  <c r="I679"/>
  <c r="I677"/>
  <c r="I675"/>
  <c r="I673"/>
  <c r="I671"/>
  <c r="I669"/>
  <c r="I667"/>
  <c r="I665"/>
  <c r="I663"/>
  <c r="I661"/>
  <c r="I659"/>
  <c r="I657"/>
  <c r="I655"/>
  <c r="I653"/>
  <c r="I651"/>
  <c r="I649"/>
  <c r="I647"/>
  <c r="I645"/>
  <c r="I643"/>
  <c r="I641"/>
  <c r="I639"/>
  <c r="I637"/>
  <c r="I635"/>
  <c r="I633"/>
  <c r="I631"/>
  <c r="I629"/>
  <c r="I627"/>
  <c r="I625"/>
  <c r="I623"/>
  <c r="I621"/>
  <c r="I619"/>
  <c r="I617"/>
  <c r="I615"/>
  <c r="I613"/>
  <c r="I611"/>
  <c r="I609"/>
  <c r="I607"/>
  <c r="I605"/>
  <c r="I603"/>
  <c r="I601"/>
  <c r="I599"/>
  <c r="I597"/>
  <c r="I595"/>
  <c r="I593"/>
  <c r="I591"/>
  <c r="I589"/>
  <c r="I587"/>
  <c r="I585"/>
  <c r="I583"/>
  <c r="I581"/>
  <c r="I579"/>
  <c r="I577"/>
  <c r="I575"/>
  <c r="I573"/>
  <c r="I571"/>
  <c r="I569"/>
  <c r="I567"/>
  <c r="I565"/>
  <c r="I563"/>
  <c r="I561"/>
  <c r="I559"/>
  <c r="I557"/>
  <c r="I555"/>
  <c r="I553"/>
  <c r="I551"/>
  <c r="I549"/>
  <c r="I547"/>
  <c r="I545"/>
  <c r="I543"/>
  <c r="I541"/>
  <c r="I539"/>
  <c r="I537"/>
  <c r="I535"/>
  <c r="I533"/>
  <c r="I531"/>
  <c r="I529"/>
  <c r="I527"/>
  <c r="I525"/>
  <c r="I523"/>
  <c r="I521"/>
  <c r="I519"/>
  <c r="I517"/>
  <c r="I515"/>
  <c r="I513"/>
  <c r="I511"/>
  <c r="I509"/>
  <c r="I507"/>
  <c r="I505"/>
  <c r="I503"/>
  <c r="I501"/>
  <c r="I499"/>
  <c r="I497"/>
  <c r="I495"/>
  <c r="I493"/>
  <c r="I491"/>
  <c r="I489"/>
  <c r="I487"/>
  <c r="I485"/>
  <c r="I483"/>
  <c r="I481"/>
  <c r="I479"/>
  <c r="I477"/>
  <c r="I475"/>
  <c r="I473"/>
  <c r="I471"/>
  <c r="I469"/>
  <c r="I467"/>
  <c r="I465"/>
  <c r="I463"/>
  <c r="I461"/>
  <c r="I459"/>
  <c r="I457"/>
  <c r="I455"/>
  <c r="I453"/>
  <c r="I451"/>
  <c r="I449"/>
  <c r="I447"/>
  <c r="I445"/>
  <c r="I443"/>
  <c r="I441"/>
  <c r="I439"/>
  <c r="I437"/>
  <c r="I435"/>
  <c r="I433"/>
  <c r="I431"/>
  <c r="I429"/>
  <c r="I427"/>
  <c r="I425"/>
  <c r="I423"/>
  <c r="I421"/>
  <c r="I419"/>
  <c r="I417"/>
  <c r="I415"/>
  <c r="I413"/>
  <c r="I411"/>
  <c r="I409"/>
  <c r="I407"/>
  <c r="I405"/>
  <c r="I403"/>
  <c r="I401"/>
  <c r="I399"/>
  <c r="I397"/>
  <c r="I395"/>
  <c r="I393"/>
  <c r="I391"/>
  <c r="I389"/>
  <c r="I387"/>
  <c r="I385"/>
  <c r="I383"/>
  <c r="I381"/>
  <c r="I379"/>
  <c r="I377"/>
  <c r="I375"/>
  <c r="I373"/>
  <c r="I371"/>
  <c r="I369"/>
  <c r="I367"/>
  <c r="I365"/>
  <c r="I363"/>
  <c r="I361"/>
  <c r="I359"/>
  <c r="I357"/>
  <c r="I355"/>
  <c r="I353"/>
  <c r="I351"/>
  <c r="I349"/>
  <c r="I347"/>
  <c r="I345"/>
  <c r="I343"/>
  <c r="I341"/>
  <c r="I339"/>
  <c r="I337"/>
  <c r="I335"/>
  <c r="I333"/>
  <c r="I331"/>
  <c r="I329"/>
  <c r="I327"/>
  <c r="I325"/>
  <c r="I323"/>
  <c r="I321"/>
  <c r="I319"/>
  <c r="I317"/>
  <c r="I315"/>
  <c r="I313"/>
  <c r="I311"/>
  <c r="I309"/>
  <c r="I307"/>
  <c r="I305"/>
  <c r="I303"/>
  <c r="I301"/>
  <c r="I299"/>
  <c r="I297"/>
  <c r="I295"/>
  <c r="I293"/>
  <c r="I291"/>
  <c r="I289"/>
  <c r="I287"/>
  <c r="I285"/>
  <c r="I283"/>
  <c r="I281"/>
  <c r="I279"/>
  <c r="I277"/>
  <c r="I275"/>
  <c r="I273"/>
  <c r="I271"/>
  <c r="I269"/>
  <c r="I267"/>
  <c r="I265"/>
  <c r="I263"/>
  <c r="I261"/>
  <c r="I259"/>
  <c r="I257"/>
  <c r="I255"/>
  <c r="I253"/>
  <c r="I251"/>
  <c r="I249"/>
  <c r="I247"/>
  <c r="I245"/>
  <c r="I243"/>
  <c r="I241"/>
  <c r="I239"/>
  <c r="I237"/>
  <c r="I235"/>
  <c r="I233"/>
  <c r="I231"/>
  <c r="I229"/>
  <c r="I227"/>
  <c r="I225"/>
  <c r="I223"/>
  <c r="I221"/>
  <c r="I219"/>
  <c r="I217"/>
  <c r="I215"/>
  <c r="I213"/>
  <c r="I211"/>
  <c r="I209"/>
  <c r="I207"/>
  <c r="I205"/>
  <c r="I203"/>
  <c r="I201"/>
  <c r="I199"/>
  <c r="I197"/>
  <c r="I195"/>
  <c r="I193"/>
  <c r="I191"/>
  <c r="I189"/>
  <c r="I187"/>
  <c r="I185"/>
  <c r="I183"/>
  <c r="I181"/>
  <c r="I179"/>
  <c r="I177"/>
  <c r="I175"/>
  <c r="I173"/>
  <c r="I171"/>
  <c r="I169"/>
  <c r="I167"/>
  <c r="I165"/>
  <c r="I163"/>
  <c r="I161"/>
  <c r="I159"/>
  <c r="I157"/>
  <c r="I155"/>
  <c r="I153"/>
  <c r="I151"/>
  <c r="I149"/>
  <c r="I147"/>
  <c r="I145"/>
  <c r="I143"/>
  <c r="I141"/>
  <c r="I139"/>
  <c r="I137"/>
  <c r="I135"/>
  <c r="I133"/>
  <c r="I131"/>
  <c r="I129"/>
  <c r="I127"/>
  <c r="I125"/>
  <c r="I123"/>
  <c r="I121"/>
  <c r="I119"/>
  <c r="I117"/>
  <c r="I115"/>
  <c r="I113"/>
  <c r="I111"/>
  <c r="I109"/>
  <c r="I107"/>
  <c r="I105"/>
  <c r="I103"/>
  <c r="I101"/>
  <c r="I99"/>
  <c r="I97"/>
  <c r="I95"/>
  <c r="I93"/>
  <c r="I91"/>
  <c r="I89"/>
  <c r="I87"/>
  <c r="I85"/>
  <c r="I83"/>
  <c r="I81"/>
  <c r="I79"/>
  <c r="I77"/>
  <c r="I75"/>
  <c r="I73"/>
  <c r="I71"/>
  <c r="I69"/>
  <c r="I67"/>
  <c r="I65"/>
  <c r="I63"/>
  <c r="I61"/>
  <c r="I59"/>
  <c r="I57"/>
  <c r="I55"/>
  <c r="I53"/>
  <c r="I51"/>
  <c r="I49"/>
  <c r="I47"/>
  <c r="I45"/>
  <c r="I43"/>
  <c r="I41"/>
  <c r="I39"/>
  <c r="I37"/>
  <c r="I35"/>
  <c r="I33"/>
  <c r="I31"/>
  <c r="I29"/>
  <c r="I27"/>
  <c r="I25"/>
  <c r="I23"/>
  <c r="I21"/>
  <c r="I19"/>
  <c r="I17"/>
  <c r="I15"/>
  <c r="I13"/>
  <c r="I11"/>
  <c r="I9"/>
  <c r="I7"/>
  <c r="I5"/>
  <c r="E5" l="1"/>
  <c r="E7"/>
  <c r="E9"/>
  <c r="E11"/>
  <c r="E13"/>
  <c r="E15"/>
  <c r="E17"/>
  <c r="E19"/>
  <c r="E21"/>
  <c r="E23"/>
  <c r="E25"/>
  <c r="E27"/>
  <c r="E29"/>
  <c r="E31"/>
  <c r="E33"/>
  <c r="E35"/>
  <c r="E37"/>
  <c r="E39"/>
  <c r="E41"/>
  <c r="E43"/>
  <c r="E45"/>
  <c r="E47"/>
  <c r="E49"/>
  <c r="E51"/>
  <c r="E53"/>
  <c r="E55"/>
  <c r="E57"/>
  <c r="E59"/>
  <c r="E61"/>
  <c r="E63"/>
  <c r="E65"/>
  <c r="E67"/>
  <c r="E69"/>
  <c r="E71"/>
  <c r="E73"/>
  <c r="E75"/>
  <c r="E77"/>
  <c r="E79"/>
  <c r="E81"/>
  <c r="E83"/>
  <c r="E85"/>
  <c r="E87"/>
  <c r="E89"/>
  <c r="E91"/>
  <c r="E93"/>
  <c r="E95"/>
  <c r="E97"/>
  <c r="E99"/>
  <c r="E101"/>
  <c r="E103"/>
  <c r="E105"/>
  <c r="E107"/>
  <c r="E109"/>
  <c r="E111"/>
  <c r="E113"/>
  <c r="E115"/>
  <c r="E117"/>
  <c r="E119"/>
  <c r="E121"/>
  <c r="E123"/>
  <c r="E125"/>
  <c r="E127"/>
  <c r="E129"/>
  <c r="E131"/>
  <c r="E133"/>
  <c r="E135"/>
  <c r="E137"/>
  <c r="E139"/>
  <c r="E141"/>
  <c r="E143"/>
  <c r="E145"/>
  <c r="E147"/>
  <c r="E149"/>
  <c r="E151"/>
  <c r="E153"/>
  <c r="E155"/>
  <c r="E157"/>
  <c r="E159"/>
  <c r="E161"/>
  <c r="E163"/>
  <c r="E165"/>
  <c r="E167"/>
  <c r="E169"/>
  <c r="E171"/>
  <c r="E173"/>
  <c r="E175"/>
  <c r="E177"/>
  <c r="E179"/>
  <c r="E181"/>
  <c r="E183"/>
  <c r="E185"/>
  <c r="E187"/>
  <c r="E189"/>
  <c r="E191"/>
  <c r="E193"/>
  <c r="E195"/>
  <c r="E197"/>
  <c r="E199"/>
  <c r="E201"/>
  <c r="E203"/>
  <c r="E205"/>
  <c r="E207"/>
  <c r="E209"/>
  <c r="E211"/>
  <c r="E213"/>
  <c r="E215"/>
  <c r="E217"/>
  <c r="E219"/>
  <c r="E221"/>
  <c r="E223"/>
  <c r="E225"/>
  <c r="E227"/>
  <c r="E229"/>
  <c r="E231"/>
  <c r="E233"/>
  <c r="E235"/>
  <c r="E237"/>
  <c r="E239"/>
  <c r="E241"/>
  <c r="E243"/>
  <c r="E245"/>
  <c r="E247"/>
  <c r="E249"/>
  <c r="E251"/>
  <c r="E253"/>
  <c r="E255"/>
  <c r="E257"/>
  <c r="E259"/>
  <c r="E261"/>
  <c r="E263"/>
  <c r="E265"/>
  <c r="E267"/>
  <c r="E269"/>
  <c r="E271"/>
  <c r="E273"/>
  <c r="E275"/>
  <c r="E277"/>
  <c r="E279"/>
  <c r="E281"/>
  <c r="E283"/>
  <c r="E285"/>
  <c r="E287"/>
  <c r="E289"/>
  <c r="E291"/>
  <c r="E293"/>
  <c r="E295"/>
  <c r="E297"/>
  <c r="E299"/>
  <c r="E301"/>
  <c r="E303"/>
  <c r="E305"/>
  <c r="E307"/>
  <c r="E309"/>
  <c r="E311"/>
  <c r="E313"/>
  <c r="E315"/>
  <c r="E317"/>
  <c r="E319"/>
  <c r="E321"/>
  <c r="E323"/>
  <c r="E325"/>
  <c r="E327"/>
  <c r="E329"/>
  <c r="E331"/>
  <c r="E333"/>
  <c r="E335"/>
  <c r="E337"/>
  <c r="E339"/>
  <c r="E341"/>
  <c r="E343"/>
  <c r="E345"/>
  <c r="E347"/>
  <c r="E349"/>
  <c r="E351"/>
  <c r="E353"/>
  <c r="E355"/>
  <c r="E357"/>
  <c r="E359"/>
  <c r="E361"/>
  <c r="E363"/>
  <c r="E365"/>
  <c r="E367"/>
  <c r="E369"/>
  <c r="E371"/>
  <c r="E373"/>
  <c r="E375"/>
  <c r="E377"/>
  <c r="E379"/>
  <c r="E381"/>
  <c r="E383"/>
  <c r="E385"/>
  <c r="E387"/>
  <c r="E389"/>
  <c r="E391"/>
  <c r="E393"/>
  <c r="E395"/>
  <c r="E397"/>
  <c r="E399"/>
  <c r="E401"/>
  <c r="E403"/>
  <c r="E405"/>
  <c r="E407"/>
  <c r="E409"/>
  <c r="E411"/>
  <c r="E413"/>
  <c r="E415"/>
  <c r="E417"/>
  <c r="E419"/>
  <c r="E421"/>
  <c r="E423"/>
  <c r="E425"/>
  <c r="E427"/>
  <c r="E429"/>
  <c r="E431"/>
  <c r="E433"/>
  <c r="E435"/>
  <c r="E437"/>
  <c r="E439"/>
  <c r="E441"/>
  <c r="E443"/>
  <c r="E445"/>
  <c r="E447"/>
  <c r="E449"/>
  <c r="E451"/>
  <c r="E453"/>
  <c r="E455"/>
  <c r="E457"/>
  <c r="E459"/>
  <c r="E461"/>
  <c r="E463"/>
  <c r="E465"/>
  <c r="E467"/>
  <c r="E469"/>
  <c r="E471"/>
  <c r="E473"/>
  <c r="E475"/>
  <c r="E477"/>
  <c r="E479"/>
  <c r="E481"/>
  <c r="E483"/>
  <c r="E485"/>
  <c r="E487"/>
  <c r="E489"/>
  <c r="E491"/>
  <c r="E493"/>
  <c r="E495"/>
  <c r="E497"/>
  <c r="E499"/>
  <c r="E501"/>
  <c r="E503"/>
  <c r="E505"/>
  <c r="E507"/>
  <c r="E509"/>
  <c r="E511"/>
  <c r="E513"/>
  <c r="E515"/>
  <c r="E517"/>
  <c r="E519"/>
  <c r="E521"/>
  <c r="E523"/>
  <c r="E525"/>
  <c r="E527"/>
  <c r="E529"/>
  <c r="E531"/>
  <c r="E533"/>
  <c r="E535"/>
  <c r="E537"/>
  <c r="E539"/>
  <c r="E541"/>
  <c r="E543"/>
  <c r="E545"/>
  <c r="E547"/>
  <c r="E549"/>
  <c r="E551"/>
  <c r="E553"/>
  <c r="E555"/>
  <c r="E557"/>
  <c r="E559"/>
  <c r="E561"/>
  <c r="E563"/>
  <c r="E565"/>
  <c r="E567"/>
  <c r="E569"/>
  <c r="E571"/>
  <c r="E573"/>
  <c r="E575"/>
  <c r="E577"/>
  <c r="E579"/>
  <c r="E581"/>
  <c r="E583"/>
  <c r="E585"/>
  <c r="E587"/>
  <c r="E589"/>
  <c r="E591"/>
  <c r="E593"/>
  <c r="E595"/>
  <c r="E597"/>
  <c r="E599"/>
  <c r="E601"/>
  <c r="E603"/>
  <c r="E605"/>
  <c r="E607"/>
  <c r="E609"/>
  <c r="E611"/>
  <c r="E613"/>
  <c r="E615"/>
  <c r="E617"/>
  <c r="E619"/>
  <c r="E621"/>
  <c r="E623"/>
  <c r="E625"/>
  <c r="E627"/>
  <c r="E629"/>
  <c r="E631"/>
  <c r="E633"/>
  <c r="E635"/>
  <c r="E637"/>
  <c r="E639"/>
  <c r="E641"/>
  <c r="E643"/>
  <c r="E645"/>
  <c r="E647"/>
  <c r="E649"/>
  <c r="E651"/>
  <c r="E653"/>
  <c r="E655"/>
  <c r="E657"/>
  <c r="E659"/>
  <c r="E661"/>
  <c r="E663"/>
  <c r="E665"/>
  <c r="E667"/>
  <c r="E669"/>
  <c r="E671"/>
  <c r="E673"/>
  <c r="E675"/>
  <c r="E677"/>
  <c r="E679"/>
  <c r="E681"/>
  <c r="E683"/>
  <c r="E685"/>
  <c r="E687"/>
  <c r="E689"/>
  <c r="E691"/>
  <c r="E693"/>
  <c r="E695"/>
  <c r="E697"/>
  <c r="E699"/>
  <c r="E701"/>
  <c r="E703"/>
  <c r="E705"/>
  <c r="E707"/>
  <c r="E709"/>
  <c r="E711"/>
  <c r="E713"/>
  <c r="E715"/>
  <c r="E717"/>
  <c r="E719"/>
  <c r="E721"/>
  <c r="I749"/>
  <c r="I751"/>
  <c r="I753"/>
  <c r="I755"/>
  <c r="I757"/>
  <c r="I759"/>
  <c r="I761"/>
  <c r="I763"/>
  <c r="I765"/>
  <c r="I767"/>
  <c r="I769"/>
  <c r="I771"/>
  <c r="I773"/>
  <c r="I775"/>
  <c r="I777"/>
  <c r="I779"/>
  <c r="I781"/>
  <c r="I783"/>
  <c r="I785"/>
  <c r="I787"/>
  <c r="I789"/>
  <c r="I791"/>
  <c r="I793"/>
  <c r="I795"/>
  <c r="I797"/>
  <c r="I799"/>
  <c r="I801"/>
  <c r="I803"/>
  <c r="I805"/>
  <c r="I807"/>
  <c r="I809"/>
  <c r="I811"/>
  <c r="I813"/>
  <c r="I815"/>
  <c r="I817"/>
</calcChain>
</file>

<file path=xl/sharedStrings.xml><?xml version="1.0" encoding="utf-8"?>
<sst xmlns="http://schemas.openxmlformats.org/spreadsheetml/2006/main" count="12" uniqueCount="12">
  <si>
    <t>Gen. Output [MW]</t>
  </si>
  <si>
    <t>Parasitic [MW]</t>
  </si>
  <si>
    <t>Net</t>
  </si>
  <si>
    <t>T Dry Bulb [F]</t>
  </si>
  <si>
    <t>Wet Bulb Temp [F]</t>
  </si>
  <si>
    <t>Brine Exit Temp [F]</t>
  </si>
  <si>
    <t>Brine Flow [gpm]</t>
  </si>
  <si>
    <t>Brine Inlet Temp [F]</t>
  </si>
  <si>
    <t>Date</t>
  </si>
  <si>
    <t>Time</t>
  </si>
  <si>
    <t>Cooling Water Inlet Temp [F]</t>
  </si>
  <si>
    <t>Cooling Water Outlet Temp [F]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</si>
</sst>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h:mm;@"/>
  </numFmts>
  <fonts count="3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 vertical="center"/>
    </xf>
    <xf numFmtId="2" fontId="0" fillId="0" borderId="0" xfId="0" applyNumberFormat="1"/>
    <xf numFmtId="1" fontId="0" fillId="0" borderId="0" xfId="0" applyNumberFormat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eallman.TERRAGEN\Local%20Settings\Temporary%20Internet%20Files\Content.Outlook\RL7WKV40\Nov%2011%20Tech%201%20Log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eallman.TERRAGEN\Local%20Settings\Temporary%20Internet%20Files\Content.Outlook\RL7WKV40\Nov%2011%20Tech%202%20Log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 (With Binary)"/>
      <sheetName val="2 (With Binary)"/>
      <sheetName val="3 (With Binary)"/>
      <sheetName val="4 (With Binary)"/>
      <sheetName val="5 (With Binary)"/>
      <sheetName val="6 (With Binary)"/>
      <sheetName val="7 (With Binary)"/>
      <sheetName val="8 (With Binary)"/>
      <sheetName val="9 (With Binary)"/>
      <sheetName val="10 (With Binary)"/>
      <sheetName val="11 (With Binary)"/>
      <sheetName val="12 (With Binary)"/>
      <sheetName val="13 (With Binary)"/>
      <sheetName val="14 (With Binary)"/>
      <sheetName val="15 (With Binary)"/>
      <sheetName val="16 (With Binary)"/>
      <sheetName val="17 (With Binary)"/>
      <sheetName val="18 (With Binary)"/>
      <sheetName val="19 (With Binary)"/>
      <sheetName val="20 (With Binary)"/>
      <sheetName val="21 (With Binary)"/>
      <sheetName val="22 (With Binary)"/>
      <sheetName val="23 (With Binary)"/>
      <sheetName val="24 (With Binary)"/>
      <sheetName val="25 (With Binary)"/>
      <sheetName val="26 (With Binary)"/>
      <sheetName val="27 (With Binary)"/>
      <sheetName val="28 (With Binary)"/>
      <sheetName val="29 (With Binary)"/>
      <sheetName val="30 (With Binary)"/>
      <sheetName val="Master Blank - USE THIS ONE"/>
      <sheetName val="31 (With Binary)"/>
    </sheetNames>
    <sheetDataSet>
      <sheetData sheetId="0">
        <row r="3">
          <cell r="B3" t="str">
            <v>Nov</v>
          </cell>
        </row>
        <row r="14">
          <cell r="C14">
            <v>2132</v>
          </cell>
          <cell r="D14">
            <v>2240</v>
          </cell>
          <cell r="E14">
            <v>2267</v>
          </cell>
          <cell r="F14">
            <v>2371</v>
          </cell>
          <cell r="G14">
            <v>2262</v>
          </cell>
          <cell r="H14">
            <v>2303</v>
          </cell>
          <cell r="I14">
            <v>2335</v>
          </cell>
          <cell r="J14">
            <v>2227</v>
          </cell>
          <cell r="K14">
            <v>2390</v>
          </cell>
          <cell r="L14">
            <v>2446</v>
          </cell>
          <cell r="M14">
            <v>2440</v>
          </cell>
          <cell r="N14">
            <v>2393</v>
          </cell>
        </row>
        <row r="17">
          <cell r="B17">
            <v>1</v>
          </cell>
        </row>
        <row r="21">
          <cell r="B21">
            <v>2011</v>
          </cell>
        </row>
        <row r="44">
          <cell r="I44">
            <v>14.835410399999999</v>
          </cell>
        </row>
      </sheetData>
      <sheetData sheetId="1">
        <row r="3">
          <cell r="B3" t="str">
            <v>Nov</v>
          </cell>
        </row>
        <row r="14">
          <cell r="C14">
            <v>2403</v>
          </cell>
          <cell r="D14">
            <v>2416</v>
          </cell>
          <cell r="E14" t="str">
            <v>trip</v>
          </cell>
          <cell r="F14">
            <v>1769</v>
          </cell>
          <cell r="G14">
            <v>2308</v>
          </cell>
          <cell r="H14">
            <v>2300</v>
          </cell>
          <cell r="I14">
            <v>2321</v>
          </cell>
          <cell r="J14">
            <v>2327</v>
          </cell>
          <cell r="K14">
            <v>2427</v>
          </cell>
          <cell r="L14">
            <v>2440</v>
          </cell>
          <cell r="M14">
            <v>2408</v>
          </cell>
          <cell r="N14">
            <v>2331</v>
          </cell>
        </row>
        <row r="17">
          <cell r="B17">
            <v>2</v>
          </cell>
        </row>
        <row r="21">
          <cell r="B21">
            <v>2011</v>
          </cell>
        </row>
        <row r="44">
          <cell r="I44">
            <v>14.007656099999998</v>
          </cell>
        </row>
      </sheetData>
      <sheetData sheetId="2">
        <row r="3">
          <cell r="B3" t="str">
            <v>Nov</v>
          </cell>
        </row>
        <row r="14">
          <cell r="C14">
            <v>2378</v>
          </cell>
          <cell r="D14">
            <v>2406</v>
          </cell>
          <cell r="E14">
            <v>2401</v>
          </cell>
          <cell r="F14">
            <v>2362</v>
          </cell>
          <cell r="G14">
            <v>2375</v>
          </cell>
          <cell r="H14">
            <v>2337</v>
          </cell>
          <cell r="I14">
            <v>2291</v>
          </cell>
          <cell r="J14">
            <v>2261</v>
          </cell>
          <cell r="K14">
            <v>2288</v>
          </cell>
          <cell r="L14">
            <v>2257</v>
          </cell>
          <cell r="M14">
            <v>2277</v>
          </cell>
          <cell r="N14">
            <v>2315</v>
          </cell>
        </row>
        <row r="17">
          <cell r="B17">
            <v>3</v>
          </cell>
        </row>
        <row r="21">
          <cell r="B21">
            <v>2011</v>
          </cell>
        </row>
        <row r="44">
          <cell r="I44">
            <v>15.400079999999999</v>
          </cell>
        </row>
      </sheetData>
      <sheetData sheetId="3">
        <row r="3">
          <cell r="B3" t="str">
            <v>Nov</v>
          </cell>
        </row>
        <row r="14">
          <cell r="C14">
            <v>2377</v>
          </cell>
          <cell r="D14">
            <v>2350</v>
          </cell>
          <cell r="F14">
            <v>1833</v>
          </cell>
          <cell r="G14">
            <v>2396</v>
          </cell>
          <cell r="H14">
            <v>2398</v>
          </cell>
          <cell r="I14">
            <v>2369</v>
          </cell>
          <cell r="J14">
            <v>2402</v>
          </cell>
          <cell r="L14">
            <v>2433</v>
          </cell>
          <cell r="M14">
            <v>2456</v>
          </cell>
          <cell r="N14">
            <v>2486</v>
          </cell>
        </row>
        <row r="17">
          <cell r="B17">
            <v>4</v>
          </cell>
        </row>
        <row r="21">
          <cell r="B21">
            <v>2011</v>
          </cell>
        </row>
        <row r="44">
          <cell r="I44">
            <v>14.11674</v>
          </cell>
        </row>
      </sheetData>
      <sheetData sheetId="4">
        <row r="3">
          <cell r="B3" t="str">
            <v>Nov</v>
          </cell>
        </row>
        <row r="14">
          <cell r="C14">
            <v>2462</v>
          </cell>
          <cell r="D14">
            <v>2472</v>
          </cell>
          <cell r="E14">
            <v>2451</v>
          </cell>
          <cell r="F14">
            <v>2503</v>
          </cell>
          <cell r="G14">
            <v>2454</v>
          </cell>
          <cell r="H14">
            <v>2439</v>
          </cell>
          <cell r="I14">
            <v>2416</v>
          </cell>
          <cell r="J14">
            <v>2442</v>
          </cell>
          <cell r="K14">
            <v>2484</v>
          </cell>
          <cell r="L14">
            <v>2494</v>
          </cell>
          <cell r="M14">
            <v>2492</v>
          </cell>
          <cell r="N14">
            <v>2498</v>
          </cell>
        </row>
        <row r="17">
          <cell r="B17">
            <v>5</v>
          </cell>
        </row>
        <row r="21">
          <cell r="B21">
            <v>2011</v>
          </cell>
        </row>
        <row r="44">
          <cell r="I44">
            <v>15.400079999999999</v>
          </cell>
        </row>
      </sheetData>
      <sheetData sheetId="5">
        <row r="3">
          <cell r="B3" t="str">
            <v>Nov</v>
          </cell>
        </row>
        <row r="14">
          <cell r="C14">
            <v>2474</v>
          </cell>
          <cell r="D14">
            <v>2407</v>
          </cell>
          <cell r="E14">
            <v>2381</v>
          </cell>
          <cell r="F14">
            <v>2335</v>
          </cell>
          <cell r="G14">
            <v>2300</v>
          </cell>
          <cell r="H14">
            <v>2399</v>
          </cell>
          <cell r="I14">
            <v>2401</v>
          </cell>
          <cell r="J14">
            <v>2408</v>
          </cell>
          <cell r="K14">
            <v>2453</v>
          </cell>
          <cell r="L14">
            <v>2473</v>
          </cell>
          <cell r="M14">
            <v>2464</v>
          </cell>
        </row>
        <row r="17">
          <cell r="B17">
            <v>6</v>
          </cell>
        </row>
        <row r="21">
          <cell r="B21">
            <v>2011</v>
          </cell>
        </row>
        <row r="44">
          <cell r="I44">
            <v>16.04175</v>
          </cell>
        </row>
      </sheetData>
      <sheetData sheetId="6">
        <row r="3">
          <cell r="B3" t="str">
            <v>Nov</v>
          </cell>
        </row>
        <row r="14">
          <cell r="C14">
            <v>2463</v>
          </cell>
          <cell r="D14">
            <v>2475</v>
          </cell>
          <cell r="E14">
            <v>2457</v>
          </cell>
          <cell r="F14">
            <v>2428</v>
          </cell>
          <cell r="G14">
            <v>2416</v>
          </cell>
          <cell r="H14">
            <v>2406</v>
          </cell>
          <cell r="I14">
            <v>2404</v>
          </cell>
          <cell r="J14">
            <v>2404</v>
          </cell>
          <cell r="K14">
            <v>2483</v>
          </cell>
          <cell r="L14">
            <v>2477</v>
          </cell>
          <cell r="M14">
            <v>2458</v>
          </cell>
          <cell r="N14">
            <v>2493</v>
          </cell>
        </row>
        <row r="17">
          <cell r="B17">
            <v>7</v>
          </cell>
        </row>
        <row r="44">
          <cell r="I44">
            <v>15.400079999999999</v>
          </cell>
        </row>
      </sheetData>
      <sheetData sheetId="7">
        <row r="3">
          <cell r="B3" t="str">
            <v>Nov</v>
          </cell>
        </row>
        <row r="14">
          <cell r="C14">
            <v>2462</v>
          </cell>
          <cell r="D14">
            <v>2461</v>
          </cell>
          <cell r="E14">
            <v>2456</v>
          </cell>
          <cell r="F14">
            <v>2474</v>
          </cell>
          <cell r="G14">
            <v>2459</v>
          </cell>
          <cell r="H14">
            <v>2407</v>
          </cell>
          <cell r="I14">
            <v>2415</v>
          </cell>
          <cell r="J14">
            <v>2458</v>
          </cell>
          <cell r="K14">
            <v>2497</v>
          </cell>
          <cell r="L14">
            <v>2429</v>
          </cell>
          <cell r="M14">
            <v>2494</v>
          </cell>
          <cell r="N14">
            <v>2471</v>
          </cell>
        </row>
        <row r="17">
          <cell r="B17">
            <v>8</v>
          </cell>
        </row>
        <row r="44">
          <cell r="I44">
            <v>15.400079999999999</v>
          </cell>
        </row>
      </sheetData>
      <sheetData sheetId="8">
        <row r="3">
          <cell r="B3" t="str">
            <v>Nov</v>
          </cell>
        </row>
        <row r="14">
          <cell r="C14">
            <v>2483</v>
          </cell>
          <cell r="D14">
            <v>2427</v>
          </cell>
          <cell r="E14">
            <v>2491</v>
          </cell>
          <cell r="F14">
            <v>2439</v>
          </cell>
          <cell r="G14">
            <v>2449</v>
          </cell>
          <cell r="H14">
            <v>2419</v>
          </cell>
          <cell r="I14">
            <v>2365</v>
          </cell>
          <cell r="J14">
            <v>2333</v>
          </cell>
          <cell r="K14">
            <v>2425</v>
          </cell>
          <cell r="L14">
            <v>2436</v>
          </cell>
          <cell r="M14">
            <v>2442</v>
          </cell>
          <cell r="N14">
            <v>2436</v>
          </cell>
        </row>
        <row r="17">
          <cell r="B17">
            <v>9</v>
          </cell>
        </row>
        <row r="44">
          <cell r="I44">
            <v>15.400079999999999</v>
          </cell>
        </row>
      </sheetData>
      <sheetData sheetId="9">
        <row r="3">
          <cell r="B3" t="str">
            <v>Nov</v>
          </cell>
        </row>
        <row r="14">
          <cell r="C14">
            <v>2436</v>
          </cell>
          <cell r="D14">
            <v>2431</v>
          </cell>
          <cell r="E14">
            <v>2443</v>
          </cell>
          <cell r="F14">
            <v>2410</v>
          </cell>
          <cell r="G14">
            <v>2406</v>
          </cell>
          <cell r="H14">
            <v>2301</v>
          </cell>
          <cell r="I14">
            <v>2289</v>
          </cell>
          <cell r="J14">
            <v>2322</v>
          </cell>
          <cell r="K14">
            <v>2431</v>
          </cell>
          <cell r="L14">
            <v>2441</v>
          </cell>
          <cell r="M14">
            <v>2441</v>
          </cell>
          <cell r="N14">
            <v>2441</v>
          </cell>
        </row>
        <row r="17">
          <cell r="B17">
            <v>10</v>
          </cell>
        </row>
        <row r="44">
          <cell r="I44">
            <v>15.400079999999999</v>
          </cell>
        </row>
      </sheetData>
      <sheetData sheetId="10">
        <row r="3">
          <cell r="B3" t="str">
            <v>Nov</v>
          </cell>
        </row>
        <row r="14">
          <cell r="C14">
            <v>2424</v>
          </cell>
          <cell r="D14">
            <v>2410</v>
          </cell>
          <cell r="E14">
            <v>2424</v>
          </cell>
          <cell r="F14">
            <v>2402</v>
          </cell>
          <cell r="G14">
            <v>2385</v>
          </cell>
          <cell r="H14">
            <v>2346</v>
          </cell>
          <cell r="I14">
            <v>2337</v>
          </cell>
          <cell r="J14">
            <v>2370</v>
          </cell>
          <cell r="K14">
            <v>2399</v>
          </cell>
          <cell r="L14">
            <v>2403</v>
          </cell>
          <cell r="M14">
            <v>2405</v>
          </cell>
          <cell r="N14">
            <v>2402</v>
          </cell>
        </row>
        <row r="17">
          <cell r="B17">
            <v>11</v>
          </cell>
        </row>
        <row r="44">
          <cell r="I44">
            <v>15.400079999999999</v>
          </cell>
        </row>
      </sheetData>
      <sheetData sheetId="11">
        <row r="3">
          <cell r="B3" t="str">
            <v>Nov</v>
          </cell>
        </row>
        <row r="14">
          <cell r="C14">
            <v>2388</v>
          </cell>
          <cell r="D14">
            <v>2264</v>
          </cell>
          <cell r="E14">
            <v>2279</v>
          </cell>
          <cell r="F14">
            <v>2253</v>
          </cell>
          <cell r="G14">
            <v>2232</v>
          </cell>
          <cell r="H14">
            <v>2213</v>
          </cell>
          <cell r="I14">
            <v>2270</v>
          </cell>
          <cell r="J14">
            <v>2255</v>
          </cell>
          <cell r="K14">
            <v>2339</v>
          </cell>
          <cell r="L14">
            <v>2372</v>
          </cell>
          <cell r="M14">
            <v>2380</v>
          </cell>
          <cell r="N14">
            <v>2345</v>
          </cell>
        </row>
        <row r="17">
          <cell r="B17">
            <v>12</v>
          </cell>
        </row>
        <row r="44">
          <cell r="I44">
            <v>15.400079999999999</v>
          </cell>
        </row>
      </sheetData>
      <sheetData sheetId="12">
        <row r="3">
          <cell r="B3" t="str">
            <v>Nov</v>
          </cell>
        </row>
        <row r="14">
          <cell r="C14">
            <v>2309</v>
          </cell>
          <cell r="D14">
            <v>2289</v>
          </cell>
          <cell r="E14">
            <v>2318</v>
          </cell>
          <cell r="F14">
            <v>2220</v>
          </cell>
          <cell r="G14">
            <v>2144</v>
          </cell>
          <cell r="H14">
            <v>2165</v>
          </cell>
          <cell r="I14">
            <v>2189</v>
          </cell>
          <cell r="J14">
            <v>2216</v>
          </cell>
          <cell r="K14">
            <v>2280</v>
          </cell>
          <cell r="L14">
            <v>2344</v>
          </cell>
          <cell r="M14">
            <v>2368</v>
          </cell>
          <cell r="N14">
            <v>2384</v>
          </cell>
        </row>
        <row r="17">
          <cell r="B17">
            <v>13</v>
          </cell>
        </row>
        <row r="44">
          <cell r="I44">
            <v>15.400079999999999</v>
          </cell>
        </row>
      </sheetData>
      <sheetData sheetId="13">
        <row r="3">
          <cell r="B3" t="str">
            <v>Nov</v>
          </cell>
        </row>
        <row r="14">
          <cell r="C14">
            <v>2350</v>
          </cell>
          <cell r="D14">
            <v>2361</v>
          </cell>
          <cell r="E14">
            <v>2295</v>
          </cell>
          <cell r="F14">
            <v>2357</v>
          </cell>
          <cell r="G14">
            <v>2253</v>
          </cell>
          <cell r="H14">
            <v>2220</v>
          </cell>
          <cell r="I14">
            <v>1804</v>
          </cell>
          <cell r="J14">
            <v>2302</v>
          </cell>
          <cell r="K14">
            <v>2389</v>
          </cell>
          <cell r="L14">
            <v>2424</v>
          </cell>
          <cell r="M14">
            <v>2438</v>
          </cell>
          <cell r="N14">
            <v>2408</v>
          </cell>
        </row>
        <row r="17">
          <cell r="B17">
            <v>14</v>
          </cell>
        </row>
        <row r="44">
          <cell r="I44">
            <v>15.400079999999999</v>
          </cell>
        </row>
      </sheetData>
      <sheetData sheetId="14">
        <row r="3">
          <cell r="B3" t="str">
            <v>Nov</v>
          </cell>
        </row>
        <row r="14">
          <cell r="C14">
            <v>2352</v>
          </cell>
          <cell r="D14">
            <v>2425</v>
          </cell>
          <cell r="E14">
            <v>2382</v>
          </cell>
          <cell r="F14">
            <v>2388</v>
          </cell>
          <cell r="G14">
            <v>2370</v>
          </cell>
          <cell r="I14">
            <v>2308</v>
          </cell>
          <cell r="J14">
            <v>2265</v>
          </cell>
          <cell r="K14">
            <v>2431</v>
          </cell>
          <cell r="L14">
            <v>2465</v>
          </cell>
          <cell r="M14">
            <v>2448</v>
          </cell>
          <cell r="N14">
            <v>2443</v>
          </cell>
        </row>
        <row r="17">
          <cell r="B17">
            <v>15</v>
          </cell>
        </row>
        <row r="44">
          <cell r="I44">
            <v>15.400079999999999</v>
          </cell>
        </row>
      </sheetData>
      <sheetData sheetId="15">
        <row r="3">
          <cell r="B3" t="str">
            <v>Nov</v>
          </cell>
        </row>
        <row r="14">
          <cell r="C14">
            <v>2469</v>
          </cell>
          <cell r="D14">
            <v>2447</v>
          </cell>
          <cell r="E14">
            <v>2452</v>
          </cell>
          <cell r="F14">
            <v>2474</v>
          </cell>
          <cell r="G14">
            <v>1985</v>
          </cell>
          <cell r="H14">
            <v>2239</v>
          </cell>
          <cell r="I14">
            <v>2211</v>
          </cell>
          <cell r="J14">
            <v>2232</v>
          </cell>
          <cell r="K14">
            <v>2370</v>
          </cell>
          <cell r="L14">
            <v>2432</v>
          </cell>
          <cell r="M14">
            <v>2443</v>
          </cell>
          <cell r="N14">
            <v>2433</v>
          </cell>
        </row>
        <row r="17">
          <cell r="B17">
            <v>16</v>
          </cell>
        </row>
        <row r="44">
          <cell r="I44">
            <v>15.400079999999999</v>
          </cell>
        </row>
      </sheetData>
      <sheetData sheetId="16">
        <row r="3">
          <cell r="B3" t="str">
            <v>Nov</v>
          </cell>
        </row>
        <row r="14">
          <cell r="C14">
            <v>2412</v>
          </cell>
          <cell r="D14">
            <v>2404</v>
          </cell>
          <cell r="E14">
            <v>2335</v>
          </cell>
          <cell r="F14">
            <v>2298</v>
          </cell>
          <cell r="G14">
            <v>2199</v>
          </cell>
          <cell r="H14">
            <v>2027</v>
          </cell>
          <cell r="I14">
            <v>2063</v>
          </cell>
          <cell r="J14">
            <v>2120</v>
          </cell>
          <cell r="K14">
            <v>2122</v>
          </cell>
          <cell r="L14">
            <v>2156</v>
          </cell>
          <cell r="M14">
            <v>2204</v>
          </cell>
          <cell r="N14">
            <v>2209</v>
          </cell>
        </row>
        <row r="17">
          <cell r="B17">
            <v>17</v>
          </cell>
        </row>
        <row r="44">
          <cell r="I44">
            <v>15.400079999999999</v>
          </cell>
        </row>
      </sheetData>
      <sheetData sheetId="17">
        <row r="3">
          <cell r="B3" t="str">
            <v>Nov</v>
          </cell>
        </row>
        <row r="14">
          <cell r="C14">
            <v>2208</v>
          </cell>
          <cell r="D14">
            <v>2237</v>
          </cell>
          <cell r="E14">
            <v>2315</v>
          </cell>
          <cell r="F14">
            <v>2267</v>
          </cell>
          <cell r="G14">
            <v>2238</v>
          </cell>
          <cell r="H14">
            <v>2309</v>
          </cell>
          <cell r="I14">
            <v>2311</v>
          </cell>
          <cell r="J14">
            <v>2344</v>
          </cell>
          <cell r="K14">
            <v>2356</v>
          </cell>
          <cell r="L14">
            <v>2436</v>
          </cell>
          <cell r="M14">
            <v>2437</v>
          </cell>
          <cell r="N14">
            <v>2442</v>
          </cell>
        </row>
        <row r="17">
          <cell r="B17">
            <v>18</v>
          </cell>
        </row>
        <row r="44">
          <cell r="I44">
            <v>15.400079999999999</v>
          </cell>
        </row>
      </sheetData>
      <sheetData sheetId="18">
        <row r="3">
          <cell r="B3" t="str">
            <v>Nov</v>
          </cell>
        </row>
        <row r="14">
          <cell r="C14">
            <v>2457</v>
          </cell>
          <cell r="D14">
            <v>2441</v>
          </cell>
          <cell r="E14">
            <v>2435</v>
          </cell>
          <cell r="F14">
            <v>2402</v>
          </cell>
          <cell r="G14">
            <v>2397</v>
          </cell>
          <cell r="H14">
            <v>2381</v>
          </cell>
          <cell r="I14">
            <v>2367</v>
          </cell>
          <cell r="J14">
            <v>2410</v>
          </cell>
          <cell r="K14">
            <v>2470</v>
          </cell>
          <cell r="L14">
            <v>2433</v>
          </cell>
          <cell r="M14">
            <v>2.08</v>
          </cell>
          <cell r="N14">
            <v>2451</v>
          </cell>
        </row>
        <row r="17">
          <cell r="B17">
            <v>19</v>
          </cell>
        </row>
        <row r="44">
          <cell r="I44">
            <v>15.400079999999999</v>
          </cell>
        </row>
      </sheetData>
      <sheetData sheetId="19">
        <row r="3">
          <cell r="B3" t="str">
            <v>Nov</v>
          </cell>
        </row>
        <row r="14">
          <cell r="C14">
            <v>2427</v>
          </cell>
          <cell r="D14">
            <v>2403</v>
          </cell>
          <cell r="E14">
            <v>2382</v>
          </cell>
          <cell r="F14">
            <v>2429</v>
          </cell>
          <cell r="G14">
            <v>2371</v>
          </cell>
          <cell r="H14">
            <v>2274</v>
          </cell>
          <cell r="I14">
            <v>2300</v>
          </cell>
          <cell r="J14">
            <v>2328</v>
          </cell>
          <cell r="K14">
            <v>2443</v>
          </cell>
          <cell r="L14">
            <v>2397</v>
          </cell>
          <cell r="M14">
            <v>2406</v>
          </cell>
          <cell r="N14">
            <v>2414</v>
          </cell>
        </row>
        <row r="17">
          <cell r="B17">
            <v>20</v>
          </cell>
        </row>
        <row r="44">
          <cell r="I44">
            <v>15.400079999999999</v>
          </cell>
        </row>
      </sheetData>
      <sheetData sheetId="20">
        <row r="3">
          <cell r="B3" t="str">
            <v>Nov</v>
          </cell>
        </row>
        <row r="14">
          <cell r="C14">
            <v>2389</v>
          </cell>
          <cell r="D14">
            <v>2430</v>
          </cell>
          <cell r="E14">
            <v>2417</v>
          </cell>
          <cell r="F14">
            <v>2441</v>
          </cell>
          <cell r="G14">
            <v>2309</v>
          </cell>
          <cell r="H14">
            <v>2258</v>
          </cell>
          <cell r="I14">
            <v>2246</v>
          </cell>
          <cell r="J14">
            <v>2262</v>
          </cell>
          <cell r="K14">
            <v>2349</v>
          </cell>
          <cell r="L14">
            <v>2400</v>
          </cell>
          <cell r="M14">
            <v>2475</v>
          </cell>
          <cell r="N14">
            <v>2430</v>
          </cell>
        </row>
        <row r="17">
          <cell r="B17">
            <v>21</v>
          </cell>
        </row>
        <row r="44">
          <cell r="I44">
            <v>15.400079999999999</v>
          </cell>
        </row>
      </sheetData>
      <sheetData sheetId="21">
        <row r="3">
          <cell r="B3" t="str">
            <v>Nov</v>
          </cell>
        </row>
        <row r="14">
          <cell r="C14">
            <v>2442</v>
          </cell>
          <cell r="D14">
            <v>2447</v>
          </cell>
          <cell r="E14">
            <v>2460</v>
          </cell>
          <cell r="F14">
            <v>2367</v>
          </cell>
          <cell r="G14">
            <v>2359</v>
          </cell>
          <cell r="H14">
            <v>2234</v>
          </cell>
          <cell r="I14">
            <v>2205</v>
          </cell>
          <cell r="J14">
            <v>2229</v>
          </cell>
          <cell r="K14">
            <v>2433</v>
          </cell>
          <cell r="L14">
            <v>2439</v>
          </cell>
          <cell r="M14">
            <v>2294</v>
          </cell>
          <cell r="N14">
            <v>2326</v>
          </cell>
        </row>
        <row r="17">
          <cell r="B17">
            <v>22</v>
          </cell>
        </row>
        <row r="44">
          <cell r="I44">
            <v>15.400079999999999</v>
          </cell>
        </row>
      </sheetData>
      <sheetData sheetId="22">
        <row r="3">
          <cell r="B3" t="str">
            <v>Nov</v>
          </cell>
        </row>
        <row r="14">
          <cell r="C14">
            <v>2431</v>
          </cell>
          <cell r="D14">
            <v>2460</v>
          </cell>
          <cell r="E14">
            <v>2446</v>
          </cell>
          <cell r="F14">
            <v>2459</v>
          </cell>
          <cell r="G14">
            <v>2321</v>
          </cell>
          <cell r="H14">
            <v>2207</v>
          </cell>
          <cell r="I14">
            <v>2107</v>
          </cell>
          <cell r="J14">
            <v>2298</v>
          </cell>
          <cell r="K14">
            <v>2238</v>
          </cell>
          <cell r="L14">
            <v>2258</v>
          </cell>
          <cell r="M14">
            <v>2258</v>
          </cell>
          <cell r="N14">
            <v>2258</v>
          </cell>
        </row>
        <row r="17">
          <cell r="B17">
            <v>23</v>
          </cell>
        </row>
        <row r="44">
          <cell r="I44">
            <v>15.400079999999999</v>
          </cell>
        </row>
      </sheetData>
      <sheetData sheetId="23">
        <row r="3">
          <cell r="B3" t="str">
            <v>Nov</v>
          </cell>
        </row>
        <row r="14">
          <cell r="C14">
            <v>2297</v>
          </cell>
          <cell r="D14">
            <v>2398</v>
          </cell>
          <cell r="E14">
            <v>2422</v>
          </cell>
          <cell r="F14">
            <v>2399</v>
          </cell>
          <cell r="G14">
            <v>2275</v>
          </cell>
          <cell r="H14">
            <v>2159</v>
          </cell>
          <cell r="I14">
            <v>2202</v>
          </cell>
          <cell r="J14">
            <v>2269</v>
          </cell>
          <cell r="K14">
            <v>2317</v>
          </cell>
          <cell r="L14">
            <v>2425</v>
          </cell>
          <cell r="M14">
            <v>2382</v>
          </cell>
          <cell r="N14">
            <v>2341</v>
          </cell>
        </row>
        <row r="17">
          <cell r="B17">
            <v>24</v>
          </cell>
        </row>
        <row r="44">
          <cell r="I44">
            <v>15.400079999999999</v>
          </cell>
        </row>
      </sheetData>
      <sheetData sheetId="24">
        <row r="3">
          <cell r="B3" t="str">
            <v>Nov</v>
          </cell>
        </row>
        <row r="14">
          <cell r="C14">
            <v>2374</v>
          </cell>
          <cell r="D14">
            <v>2234</v>
          </cell>
          <cell r="E14">
            <v>2297</v>
          </cell>
          <cell r="F14">
            <v>2313</v>
          </cell>
          <cell r="G14">
            <v>2255</v>
          </cell>
          <cell r="H14">
            <v>2237</v>
          </cell>
          <cell r="I14">
            <v>2228</v>
          </cell>
          <cell r="J14">
            <v>2239</v>
          </cell>
          <cell r="K14">
            <v>2388</v>
          </cell>
          <cell r="L14">
            <v>2397</v>
          </cell>
          <cell r="M14">
            <v>2448</v>
          </cell>
          <cell r="N14">
            <v>2432</v>
          </cell>
        </row>
        <row r="17">
          <cell r="B17">
            <v>25</v>
          </cell>
        </row>
        <row r="44">
          <cell r="I44">
            <v>15.400079999999999</v>
          </cell>
        </row>
      </sheetData>
      <sheetData sheetId="25">
        <row r="3">
          <cell r="B3" t="str">
            <v>Nov</v>
          </cell>
        </row>
        <row r="14">
          <cell r="C14">
            <v>2457</v>
          </cell>
          <cell r="D14">
            <v>2474</v>
          </cell>
          <cell r="E14">
            <v>2443</v>
          </cell>
          <cell r="F14">
            <v>2475</v>
          </cell>
          <cell r="G14">
            <v>2358</v>
          </cell>
          <cell r="H14">
            <v>2306</v>
          </cell>
          <cell r="I14">
            <v>2233</v>
          </cell>
          <cell r="J14">
            <v>2283</v>
          </cell>
          <cell r="K14">
            <v>2446</v>
          </cell>
          <cell r="L14">
            <v>2466</v>
          </cell>
          <cell r="M14">
            <v>2455</v>
          </cell>
          <cell r="N14">
            <v>2446</v>
          </cell>
        </row>
        <row r="17">
          <cell r="B17">
            <v>26</v>
          </cell>
        </row>
        <row r="44">
          <cell r="I44">
            <v>15.400079999999999</v>
          </cell>
        </row>
      </sheetData>
      <sheetData sheetId="26">
        <row r="3">
          <cell r="B3" t="str">
            <v>Nov</v>
          </cell>
        </row>
        <row r="14">
          <cell r="C14">
            <v>2433</v>
          </cell>
          <cell r="D14">
            <v>2457</v>
          </cell>
          <cell r="E14">
            <v>2442</v>
          </cell>
          <cell r="F14">
            <v>2427</v>
          </cell>
          <cell r="G14">
            <v>2350</v>
          </cell>
          <cell r="H14">
            <v>2312</v>
          </cell>
          <cell r="I14">
            <v>2257</v>
          </cell>
          <cell r="J14">
            <v>2240</v>
          </cell>
          <cell r="K14">
            <v>2404</v>
          </cell>
          <cell r="L14">
            <v>2407</v>
          </cell>
          <cell r="M14">
            <v>2429</v>
          </cell>
          <cell r="N14">
            <v>2421</v>
          </cell>
        </row>
        <row r="17">
          <cell r="B17">
            <v>27</v>
          </cell>
        </row>
        <row r="44">
          <cell r="I44">
            <v>15.400079999999999</v>
          </cell>
        </row>
      </sheetData>
      <sheetData sheetId="27">
        <row r="3">
          <cell r="B3" t="str">
            <v>Nov</v>
          </cell>
        </row>
        <row r="14">
          <cell r="C14">
            <v>2415</v>
          </cell>
          <cell r="D14">
            <v>2438</v>
          </cell>
          <cell r="E14">
            <v>2423</v>
          </cell>
          <cell r="F14">
            <v>2419</v>
          </cell>
          <cell r="G14">
            <v>2325</v>
          </cell>
          <cell r="H14">
            <v>2255</v>
          </cell>
          <cell r="I14">
            <v>2253</v>
          </cell>
          <cell r="J14">
            <v>2259</v>
          </cell>
          <cell r="K14">
            <v>2261</v>
          </cell>
          <cell r="L14">
            <v>2436</v>
          </cell>
          <cell r="M14">
            <v>2433</v>
          </cell>
          <cell r="N14">
            <v>2427</v>
          </cell>
        </row>
        <row r="17">
          <cell r="B17">
            <v>28</v>
          </cell>
        </row>
        <row r="44">
          <cell r="I44">
            <v>15.400079999999999</v>
          </cell>
        </row>
      </sheetData>
      <sheetData sheetId="28">
        <row r="3">
          <cell r="B3" t="str">
            <v>Nov</v>
          </cell>
        </row>
        <row r="14">
          <cell r="C14">
            <v>2435</v>
          </cell>
          <cell r="D14">
            <v>2468</v>
          </cell>
          <cell r="E14">
            <v>2414</v>
          </cell>
          <cell r="F14">
            <v>2434</v>
          </cell>
          <cell r="G14">
            <v>2267</v>
          </cell>
          <cell r="H14">
            <v>2221</v>
          </cell>
          <cell r="I14">
            <v>2100</v>
          </cell>
          <cell r="J14">
            <v>2143</v>
          </cell>
          <cell r="K14">
            <v>2293</v>
          </cell>
          <cell r="L14">
            <v>2316</v>
          </cell>
          <cell r="M14">
            <v>2351</v>
          </cell>
          <cell r="N14">
            <v>2350</v>
          </cell>
        </row>
        <row r="17">
          <cell r="B17">
            <v>29</v>
          </cell>
        </row>
        <row r="44">
          <cell r="I44">
            <v>15.400079999999999</v>
          </cell>
        </row>
      </sheetData>
      <sheetData sheetId="29">
        <row r="3">
          <cell r="B3" t="str">
            <v>Nov</v>
          </cell>
        </row>
        <row r="14">
          <cell r="C14">
            <v>2381</v>
          </cell>
          <cell r="D14">
            <v>2421</v>
          </cell>
          <cell r="E14">
            <v>2284</v>
          </cell>
          <cell r="F14">
            <v>2200</v>
          </cell>
          <cell r="G14">
            <v>2116</v>
          </cell>
          <cell r="H14">
            <v>2146</v>
          </cell>
          <cell r="I14">
            <v>2101</v>
          </cell>
          <cell r="J14">
            <v>2104</v>
          </cell>
          <cell r="K14">
            <v>2156</v>
          </cell>
          <cell r="L14">
            <v>2119</v>
          </cell>
          <cell r="M14">
            <v>2147</v>
          </cell>
        </row>
        <row r="17">
          <cell r="B17">
            <v>30</v>
          </cell>
        </row>
        <row r="44">
          <cell r="I44">
            <v>15.400079999999999</v>
          </cell>
        </row>
      </sheetData>
      <sheetData sheetId="30">
        <row r="3">
          <cell r="B3" t="str">
            <v>Nov</v>
          </cell>
        </row>
        <row r="21">
          <cell r="B21">
            <v>2011</v>
          </cell>
        </row>
      </sheetData>
      <sheetData sheetId="3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Blank 8.5 by 14"/>
      <sheetName val="8.5 by 11"/>
      <sheetName val="Blank - USE THIS ONE"/>
      <sheetName val="31"/>
    </sheetNames>
    <sheetDataSet>
      <sheetData sheetId="0">
        <row r="4">
          <cell r="D4">
            <v>41</v>
          </cell>
          <cell r="E4">
            <v>37</v>
          </cell>
          <cell r="F4">
            <v>33</v>
          </cell>
          <cell r="G4">
            <v>30</v>
          </cell>
          <cell r="H4">
            <v>38</v>
          </cell>
          <cell r="I4">
            <v>48</v>
          </cell>
          <cell r="J4">
            <v>50</v>
          </cell>
          <cell r="K4">
            <v>49</v>
          </cell>
          <cell r="L4">
            <v>40</v>
          </cell>
          <cell r="M4">
            <v>31.1</v>
          </cell>
          <cell r="N4">
            <v>30.1</v>
          </cell>
          <cell r="O4">
            <v>25.7</v>
          </cell>
        </row>
        <row r="5">
          <cell r="D5">
            <v>38.5</v>
          </cell>
          <cell r="E5">
            <v>36</v>
          </cell>
          <cell r="F5">
            <v>30</v>
          </cell>
          <cell r="G5">
            <v>25</v>
          </cell>
          <cell r="H5">
            <v>34</v>
          </cell>
          <cell r="I5">
            <v>40</v>
          </cell>
          <cell r="J5">
            <v>43</v>
          </cell>
          <cell r="K5">
            <v>42</v>
          </cell>
          <cell r="L5">
            <v>35</v>
          </cell>
          <cell r="M5">
            <v>30</v>
          </cell>
          <cell r="N5">
            <v>28</v>
          </cell>
          <cell r="O5">
            <v>22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153</v>
          </cell>
          <cell r="E61">
            <v>152</v>
          </cell>
          <cell r="F61">
            <v>153</v>
          </cell>
          <cell r="G61">
            <v>152</v>
          </cell>
          <cell r="H61">
            <v>152</v>
          </cell>
          <cell r="I61">
            <v>152</v>
          </cell>
          <cell r="J61">
            <v>152</v>
          </cell>
          <cell r="K61">
            <v>152</v>
          </cell>
          <cell r="L61">
            <v>152</v>
          </cell>
          <cell r="M61">
            <v>152</v>
          </cell>
          <cell r="N61">
            <v>151</v>
          </cell>
          <cell r="O61">
            <v>152</v>
          </cell>
        </row>
        <row r="62">
          <cell r="D62">
            <v>62</v>
          </cell>
          <cell r="E62">
            <v>64</v>
          </cell>
          <cell r="F62">
            <v>62</v>
          </cell>
          <cell r="G62">
            <v>59</v>
          </cell>
          <cell r="H62">
            <v>62</v>
          </cell>
          <cell r="I62">
            <v>62</v>
          </cell>
          <cell r="J62">
            <v>60</v>
          </cell>
          <cell r="K62">
            <v>62</v>
          </cell>
          <cell r="L62">
            <v>59</v>
          </cell>
          <cell r="M62">
            <v>59</v>
          </cell>
          <cell r="N62">
            <v>58</v>
          </cell>
          <cell r="O62">
            <v>60</v>
          </cell>
        </row>
        <row r="63">
          <cell r="D63">
            <v>78</v>
          </cell>
          <cell r="E63">
            <v>78</v>
          </cell>
          <cell r="F63">
            <v>78</v>
          </cell>
          <cell r="G63">
            <v>74</v>
          </cell>
          <cell r="H63">
            <v>77</v>
          </cell>
          <cell r="I63">
            <v>77</v>
          </cell>
          <cell r="J63">
            <v>75</v>
          </cell>
          <cell r="K63">
            <v>77</v>
          </cell>
          <cell r="L63">
            <v>74</v>
          </cell>
          <cell r="M63">
            <v>74</v>
          </cell>
          <cell r="N63">
            <v>73</v>
          </cell>
          <cell r="O63">
            <v>75</v>
          </cell>
        </row>
      </sheetData>
      <sheetData sheetId="1">
        <row r="4">
          <cell r="D4">
            <v>22</v>
          </cell>
          <cell r="E4">
            <v>20.9</v>
          </cell>
          <cell r="F4">
            <v>22.3</v>
          </cell>
          <cell r="G4">
            <v>24</v>
          </cell>
          <cell r="H4">
            <v>33</v>
          </cell>
          <cell r="I4">
            <v>42</v>
          </cell>
          <cell r="K4">
            <v>48</v>
          </cell>
          <cell r="L4">
            <v>41</v>
          </cell>
          <cell r="M4">
            <v>29.2</v>
          </cell>
          <cell r="N4">
            <v>28.8</v>
          </cell>
          <cell r="O4">
            <v>28.3</v>
          </cell>
        </row>
        <row r="5">
          <cell r="D5">
            <v>20</v>
          </cell>
          <cell r="E5">
            <v>18</v>
          </cell>
          <cell r="F5">
            <v>19</v>
          </cell>
          <cell r="G5">
            <v>21</v>
          </cell>
          <cell r="H5">
            <v>28</v>
          </cell>
          <cell r="I5">
            <v>35</v>
          </cell>
          <cell r="K5">
            <v>42</v>
          </cell>
          <cell r="L5">
            <v>35</v>
          </cell>
          <cell r="M5">
            <v>26.6</v>
          </cell>
          <cell r="N5">
            <v>26.1</v>
          </cell>
          <cell r="O5">
            <v>26.4</v>
          </cell>
        </row>
        <row r="60">
          <cell r="D60">
            <v>209</v>
          </cell>
          <cell r="E60">
            <v>209</v>
          </cell>
          <cell r="F60" t="str">
            <v>oos</v>
          </cell>
          <cell r="G60">
            <v>209</v>
          </cell>
          <cell r="H60">
            <v>209</v>
          </cell>
          <cell r="I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151</v>
          </cell>
          <cell r="E61">
            <v>151</v>
          </cell>
          <cell r="F61" t="str">
            <v>oos</v>
          </cell>
          <cell r="G61">
            <v>149</v>
          </cell>
          <cell r="H61">
            <v>150</v>
          </cell>
          <cell r="I61">
            <v>151</v>
          </cell>
          <cell r="K61">
            <v>152</v>
          </cell>
          <cell r="L61">
            <v>151</v>
          </cell>
          <cell r="M61">
            <v>151</v>
          </cell>
          <cell r="N61">
            <v>151</v>
          </cell>
          <cell r="O61">
            <v>151</v>
          </cell>
        </row>
        <row r="62">
          <cell r="D62">
            <v>59</v>
          </cell>
          <cell r="E62">
            <v>58</v>
          </cell>
          <cell r="F62" t="str">
            <v>oos</v>
          </cell>
          <cell r="G62">
            <v>59</v>
          </cell>
          <cell r="H62">
            <v>59</v>
          </cell>
          <cell r="I62">
            <v>60</v>
          </cell>
          <cell r="K62">
            <v>61</v>
          </cell>
          <cell r="L62">
            <v>59</v>
          </cell>
          <cell r="M62">
            <v>59</v>
          </cell>
          <cell r="N62">
            <v>58</v>
          </cell>
          <cell r="O62">
            <v>58</v>
          </cell>
        </row>
        <row r="63">
          <cell r="D63">
            <v>74</v>
          </cell>
          <cell r="E63">
            <v>74</v>
          </cell>
          <cell r="F63" t="str">
            <v>oos</v>
          </cell>
          <cell r="G63">
            <v>73</v>
          </cell>
          <cell r="H63">
            <v>74</v>
          </cell>
          <cell r="I63">
            <v>75</v>
          </cell>
          <cell r="K63">
            <v>76</v>
          </cell>
          <cell r="L63">
            <v>74</v>
          </cell>
          <cell r="M63">
            <v>74</v>
          </cell>
          <cell r="N63">
            <v>73</v>
          </cell>
          <cell r="O63">
            <v>73</v>
          </cell>
        </row>
      </sheetData>
      <sheetData sheetId="2">
        <row r="4">
          <cell r="D4">
            <v>27.7</v>
          </cell>
          <cell r="E4">
            <v>24.8</v>
          </cell>
          <cell r="F4">
            <v>22.1</v>
          </cell>
          <cell r="G4">
            <v>31.7</v>
          </cell>
          <cell r="H4">
            <v>47.9</v>
          </cell>
          <cell r="I4">
            <v>55.5</v>
          </cell>
          <cell r="J4">
            <v>58</v>
          </cell>
          <cell r="K4">
            <v>58.7</v>
          </cell>
          <cell r="L4">
            <v>53.3</v>
          </cell>
          <cell r="M4">
            <v>51</v>
          </cell>
          <cell r="N4">
            <v>45</v>
          </cell>
          <cell r="O4">
            <v>40</v>
          </cell>
        </row>
        <row r="5">
          <cell r="D5">
            <v>24.8</v>
          </cell>
          <cell r="E5">
            <v>23</v>
          </cell>
          <cell r="F5">
            <v>20</v>
          </cell>
          <cell r="G5">
            <v>31</v>
          </cell>
          <cell r="H5">
            <v>42.2</v>
          </cell>
          <cell r="I5">
            <v>48.6</v>
          </cell>
          <cell r="J5">
            <v>50.7</v>
          </cell>
          <cell r="K5">
            <v>49.7</v>
          </cell>
          <cell r="L5">
            <v>46</v>
          </cell>
          <cell r="M5">
            <v>44</v>
          </cell>
          <cell r="N5">
            <v>40</v>
          </cell>
          <cell r="O5">
            <v>39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151</v>
          </cell>
          <cell r="E61">
            <v>151</v>
          </cell>
          <cell r="F61">
            <v>151</v>
          </cell>
          <cell r="G61">
            <v>151</v>
          </cell>
          <cell r="H61">
            <v>151</v>
          </cell>
          <cell r="I61">
            <v>152</v>
          </cell>
          <cell r="J61">
            <v>152</v>
          </cell>
          <cell r="K61">
            <v>153</v>
          </cell>
          <cell r="L61">
            <v>153</v>
          </cell>
          <cell r="M61">
            <v>151</v>
          </cell>
          <cell r="N61">
            <v>151</v>
          </cell>
          <cell r="O61">
            <v>151</v>
          </cell>
        </row>
        <row r="62">
          <cell r="D62">
            <v>59</v>
          </cell>
          <cell r="E62">
            <v>58</v>
          </cell>
          <cell r="F62">
            <v>58</v>
          </cell>
          <cell r="G62">
            <v>58</v>
          </cell>
          <cell r="H62">
            <v>60</v>
          </cell>
          <cell r="I62">
            <v>60</v>
          </cell>
          <cell r="J62">
            <v>62</v>
          </cell>
          <cell r="K62">
            <v>62</v>
          </cell>
          <cell r="L62">
            <v>62</v>
          </cell>
          <cell r="M62">
            <v>59</v>
          </cell>
          <cell r="N62">
            <v>58</v>
          </cell>
          <cell r="O62">
            <v>58</v>
          </cell>
        </row>
        <row r="63">
          <cell r="D63">
            <v>74</v>
          </cell>
          <cell r="E63">
            <v>73</v>
          </cell>
          <cell r="F63">
            <v>73</v>
          </cell>
          <cell r="G63">
            <v>73</v>
          </cell>
          <cell r="H63">
            <v>75</v>
          </cell>
          <cell r="I63">
            <v>75</v>
          </cell>
          <cell r="J63">
            <v>77</v>
          </cell>
          <cell r="K63">
            <v>78</v>
          </cell>
          <cell r="L63">
            <v>77</v>
          </cell>
          <cell r="M63">
            <v>74</v>
          </cell>
          <cell r="N63">
            <v>73</v>
          </cell>
          <cell r="O63">
            <v>73</v>
          </cell>
        </row>
      </sheetData>
      <sheetData sheetId="3">
        <row r="4">
          <cell r="D4">
            <v>42</v>
          </cell>
          <cell r="E4">
            <v>31</v>
          </cell>
          <cell r="F4">
            <v>31</v>
          </cell>
          <cell r="G4">
            <v>33</v>
          </cell>
          <cell r="H4">
            <v>35</v>
          </cell>
          <cell r="I4">
            <v>38.200000000000003</v>
          </cell>
          <cell r="J4">
            <v>33.299999999999997</v>
          </cell>
          <cell r="K4">
            <v>33.299999999999997</v>
          </cell>
          <cell r="L4">
            <v>30.2</v>
          </cell>
          <cell r="M4">
            <v>29</v>
          </cell>
          <cell r="N4">
            <v>27</v>
          </cell>
          <cell r="O4">
            <v>28</v>
          </cell>
        </row>
        <row r="5">
          <cell r="D5">
            <v>40</v>
          </cell>
          <cell r="E5">
            <v>36</v>
          </cell>
          <cell r="F5">
            <v>35</v>
          </cell>
          <cell r="G5">
            <v>30</v>
          </cell>
          <cell r="H5">
            <v>33.200000000000003</v>
          </cell>
          <cell r="I5">
            <v>35.1</v>
          </cell>
          <cell r="J5">
            <v>31.5</v>
          </cell>
          <cell r="K5">
            <v>32.6</v>
          </cell>
          <cell r="L5">
            <v>29</v>
          </cell>
          <cell r="M5">
            <v>26</v>
          </cell>
          <cell r="N5">
            <v>25</v>
          </cell>
          <cell r="O5">
            <v>22</v>
          </cell>
        </row>
        <row r="60">
          <cell r="D60">
            <v>209</v>
          </cell>
          <cell r="E60">
            <v>208</v>
          </cell>
          <cell r="G60">
            <v>208</v>
          </cell>
          <cell r="H60">
            <v>208</v>
          </cell>
          <cell r="I60">
            <v>209</v>
          </cell>
          <cell r="J60">
            <v>208</v>
          </cell>
          <cell r="K60">
            <v>208</v>
          </cell>
          <cell r="L60">
            <v>208</v>
          </cell>
          <cell r="M60">
            <v>208</v>
          </cell>
          <cell r="N60">
            <v>208</v>
          </cell>
          <cell r="O60">
            <v>208</v>
          </cell>
        </row>
        <row r="61">
          <cell r="D61">
            <v>151</v>
          </cell>
          <cell r="E61">
            <v>152</v>
          </cell>
          <cell r="G61">
            <v>151</v>
          </cell>
          <cell r="H61">
            <v>151</v>
          </cell>
          <cell r="I61">
            <v>152</v>
          </cell>
          <cell r="J61">
            <v>152</v>
          </cell>
          <cell r="K61">
            <v>152</v>
          </cell>
          <cell r="L61">
            <v>152</v>
          </cell>
          <cell r="M61">
            <v>153</v>
          </cell>
          <cell r="N61">
            <v>152</v>
          </cell>
          <cell r="O61">
            <v>152</v>
          </cell>
        </row>
        <row r="62">
          <cell r="D62">
            <v>58</v>
          </cell>
          <cell r="E62">
            <v>60</v>
          </cell>
          <cell r="G62">
            <v>59</v>
          </cell>
          <cell r="H62">
            <v>59</v>
          </cell>
          <cell r="I62">
            <v>59</v>
          </cell>
          <cell r="J62">
            <v>60</v>
          </cell>
          <cell r="K62">
            <v>60</v>
          </cell>
          <cell r="L62">
            <v>59</v>
          </cell>
          <cell r="M62">
            <v>59</v>
          </cell>
          <cell r="N62">
            <v>59</v>
          </cell>
          <cell r="O62">
            <v>58</v>
          </cell>
        </row>
        <row r="63">
          <cell r="D63">
            <v>73</v>
          </cell>
          <cell r="E63">
            <v>75</v>
          </cell>
          <cell r="G63">
            <v>74</v>
          </cell>
          <cell r="H63">
            <v>74</v>
          </cell>
          <cell r="I63">
            <v>74</v>
          </cell>
          <cell r="J63">
            <v>75</v>
          </cell>
          <cell r="K63">
            <v>74</v>
          </cell>
          <cell r="L63">
            <v>74</v>
          </cell>
          <cell r="M63">
            <v>74</v>
          </cell>
          <cell r="N63">
            <v>74</v>
          </cell>
          <cell r="O63">
            <v>73</v>
          </cell>
        </row>
      </sheetData>
      <sheetData sheetId="4">
        <row r="4">
          <cell r="D4">
            <v>26</v>
          </cell>
          <cell r="E4">
            <v>25</v>
          </cell>
          <cell r="F4">
            <v>22</v>
          </cell>
          <cell r="G4">
            <v>27.2</v>
          </cell>
          <cell r="H4">
            <v>37.5</v>
          </cell>
          <cell r="I4">
            <v>40.5</v>
          </cell>
          <cell r="J4">
            <v>36.4</v>
          </cell>
          <cell r="K4">
            <v>31.9</v>
          </cell>
          <cell r="L4">
            <v>30.6</v>
          </cell>
          <cell r="M4">
            <v>29</v>
          </cell>
          <cell r="N4">
            <v>25</v>
          </cell>
          <cell r="O4">
            <v>25</v>
          </cell>
        </row>
        <row r="5">
          <cell r="D5">
            <v>25</v>
          </cell>
          <cell r="E5">
            <v>24</v>
          </cell>
          <cell r="F5">
            <v>21</v>
          </cell>
          <cell r="G5">
            <v>26.4</v>
          </cell>
          <cell r="H5">
            <v>28.7</v>
          </cell>
          <cell r="I5">
            <v>30.4</v>
          </cell>
          <cell r="J5">
            <v>30.5</v>
          </cell>
          <cell r="K5">
            <v>28.7</v>
          </cell>
          <cell r="L5">
            <v>29.2</v>
          </cell>
          <cell r="M5">
            <v>28</v>
          </cell>
          <cell r="N5">
            <v>24</v>
          </cell>
          <cell r="O5">
            <v>24</v>
          </cell>
        </row>
        <row r="60">
          <cell r="D60">
            <v>208</v>
          </cell>
          <cell r="E60">
            <v>208</v>
          </cell>
          <cell r="F60">
            <v>209</v>
          </cell>
          <cell r="G60">
            <v>208</v>
          </cell>
          <cell r="H60">
            <v>208</v>
          </cell>
          <cell r="I60">
            <v>208</v>
          </cell>
          <cell r="J60">
            <v>208</v>
          </cell>
          <cell r="K60">
            <v>208</v>
          </cell>
          <cell r="L60">
            <v>208</v>
          </cell>
          <cell r="M60">
            <v>208</v>
          </cell>
          <cell r="N60">
            <v>208</v>
          </cell>
          <cell r="O60">
            <v>208</v>
          </cell>
        </row>
        <row r="61">
          <cell r="D61">
            <v>152</v>
          </cell>
          <cell r="E61">
            <v>153</v>
          </cell>
          <cell r="F61">
            <v>153</v>
          </cell>
          <cell r="G61">
            <v>154</v>
          </cell>
          <cell r="H61">
            <v>153</v>
          </cell>
          <cell r="I61">
            <v>154</v>
          </cell>
          <cell r="J61">
            <v>154</v>
          </cell>
          <cell r="K61">
            <v>154</v>
          </cell>
          <cell r="L61">
            <v>153</v>
          </cell>
          <cell r="M61">
            <v>153</v>
          </cell>
          <cell r="N61">
            <v>153</v>
          </cell>
          <cell r="O61">
            <v>153</v>
          </cell>
        </row>
        <row r="62">
          <cell r="D62">
            <v>58</v>
          </cell>
          <cell r="E62">
            <v>59</v>
          </cell>
          <cell r="F62">
            <v>59</v>
          </cell>
          <cell r="G62">
            <v>59</v>
          </cell>
          <cell r="H62">
            <v>59</v>
          </cell>
          <cell r="I62">
            <v>60</v>
          </cell>
          <cell r="J62">
            <v>60</v>
          </cell>
          <cell r="K62">
            <v>60</v>
          </cell>
          <cell r="L62">
            <v>59</v>
          </cell>
          <cell r="M62">
            <v>59</v>
          </cell>
          <cell r="N62">
            <v>59</v>
          </cell>
          <cell r="O62">
            <v>58</v>
          </cell>
        </row>
        <row r="63">
          <cell r="D63">
            <v>73</v>
          </cell>
          <cell r="E63">
            <v>74</v>
          </cell>
          <cell r="F63">
            <v>74</v>
          </cell>
          <cell r="G63">
            <v>74</v>
          </cell>
          <cell r="H63">
            <v>74</v>
          </cell>
          <cell r="I63">
            <v>75</v>
          </cell>
          <cell r="J63">
            <v>75</v>
          </cell>
          <cell r="K63">
            <v>75</v>
          </cell>
          <cell r="L63">
            <v>74</v>
          </cell>
          <cell r="M63">
            <v>74</v>
          </cell>
          <cell r="N63">
            <v>74</v>
          </cell>
          <cell r="O63">
            <v>73</v>
          </cell>
        </row>
      </sheetData>
      <sheetData sheetId="5">
        <row r="4">
          <cell r="D4">
            <v>25</v>
          </cell>
          <cell r="E4">
            <v>29</v>
          </cell>
          <cell r="F4">
            <v>25</v>
          </cell>
          <cell r="G4">
            <v>30.1</v>
          </cell>
          <cell r="H4">
            <v>37</v>
          </cell>
          <cell r="I4">
            <v>41.6</v>
          </cell>
          <cell r="J4">
            <v>37.4</v>
          </cell>
          <cell r="K4">
            <v>35.299999999999997</v>
          </cell>
          <cell r="L4">
            <v>36</v>
          </cell>
          <cell r="M4">
            <v>29</v>
          </cell>
          <cell r="N4">
            <v>28</v>
          </cell>
          <cell r="O4">
            <v>28</v>
          </cell>
        </row>
        <row r="5">
          <cell r="D5">
            <v>24</v>
          </cell>
          <cell r="E5">
            <v>28</v>
          </cell>
          <cell r="F5">
            <v>24</v>
          </cell>
          <cell r="G5">
            <v>28.2</v>
          </cell>
          <cell r="H5">
            <v>34.200000000000003</v>
          </cell>
          <cell r="I5">
            <v>36.6</v>
          </cell>
          <cell r="J5">
            <v>36.700000000000003</v>
          </cell>
          <cell r="K5">
            <v>34.200000000000003</v>
          </cell>
          <cell r="L5">
            <v>33.1</v>
          </cell>
          <cell r="M5">
            <v>28</v>
          </cell>
          <cell r="N5">
            <v>27</v>
          </cell>
          <cell r="O5">
            <v>27</v>
          </cell>
        </row>
        <row r="60">
          <cell r="D60">
            <v>208</v>
          </cell>
          <cell r="E60">
            <v>208</v>
          </cell>
          <cell r="F60">
            <v>208</v>
          </cell>
          <cell r="G60">
            <v>208</v>
          </cell>
          <cell r="H60">
            <v>208</v>
          </cell>
          <cell r="I60">
            <v>208</v>
          </cell>
          <cell r="J60">
            <v>209</v>
          </cell>
          <cell r="K60">
            <v>208</v>
          </cell>
          <cell r="L60">
            <v>208</v>
          </cell>
          <cell r="M60">
            <v>208</v>
          </cell>
          <cell r="N60">
            <v>208</v>
          </cell>
          <cell r="O60">
            <v>208</v>
          </cell>
        </row>
        <row r="61">
          <cell r="D61">
            <v>153</v>
          </cell>
          <cell r="E61">
            <v>154</v>
          </cell>
          <cell r="F61">
            <v>154</v>
          </cell>
          <cell r="G61">
            <v>154</v>
          </cell>
          <cell r="H61">
            <v>154</v>
          </cell>
          <cell r="I61">
            <v>154</v>
          </cell>
          <cell r="J61">
            <v>154</v>
          </cell>
          <cell r="K61">
            <v>154</v>
          </cell>
          <cell r="L61">
            <v>153</v>
          </cell>
          <cell r="M61">
            <v>153</v>
          </cell>
          <cell r="N61">
            <v>153</v>
          </cell>
          <cell r="O61">
            <v>153</v>
          </cell>
        </row>
        <row r="62">
          <cell r="D62">
            <v>58</v>
          </cell>
          <cell r="E62">
            <v>61</v>
          </cell>
          <cell r="F62">
            <v>61</v>
          </cell>
          <cell r="G62">
            <v>62</v>
          </cell>
          <cell r="H62">
            <v>63</v>
          </cell>
          <cell r="I62">
            <v>61</v>
          </cell>
          <cell r="J62">
            <v>60</v>
          </cell>
          <cell r="K62">
            <v>60</v>
          </cell>
          <cell r="L62">
            <v>60</v>
          </cell>
          <cell r="M62">
            <v>59</v>
          </cell>
          <cell r="N62">
            <v>59</v>
          </cell>
          <cell r="O62">
            <v>59</v>
          </cell>
        </row>
        <row r="63">
          <cell r="D63">
            <v>73</v>
          </cell>
          <cell r="E63">
            <v>76</v>
          </cell>
          <cell r="F63">
            <v>76</v>
          </cell>
          <cell r="G63">
            <v>77</v>
          </cell>
          <cell r="H63">
            <v>78</v>
          </cell>
          <cell r="I63">
            <v>76</v>
          </cell>
          <cell r="J63">
            <v>76</v>
          </cell>
          <cell r="K63">
            <v>76</v>
          </cell>
          <cell r="L63">
            <v>75</v>
          </cell>
          <cell r="M63">
            <v>74</v>
          </cell>
          <cell r="N63">
            <v>74</v>
          </cell>
          <cell r="O63">
            <v>74</v>
          </cell>
        </row>
      </sheetData>
      <sheetData sheetId="6">
        <row r="4">
          <cell r="D4">
            <v>29</v>
          </cell>
          <cell r="E4">
            <v>29</v>
          </cell>
          <cell r="F4">
            <v>28</v>
          </cell>
          <cell r="G4">
            <v>31.9</v>
          </cell>
          <cell r="H4">
            <v>38.299999999999997</v>
          </cell>
          <cell r="I4">
            <v>39.799999999999997</v>
          </cell>
          <cell r="J4">
            <v>40.9</v>
          </cell>
          <cell r="K4">
            <v>39.1</v>
          </cell>
          <cell r="L4">
            <v>32.1</v>
          </cell>
          <cell r="M4">
            <v>27</v>
          </cell>
          <cell r="N4">
            <v>25</v>
          </cell>
          <cell r="O4">
            <v>26</v>
          </cell>
        </row>
        <row r="5">
          <cell r="D5">
            <v>28</v>
          </cell>
          <cell r="E5">
            <v>28</v>
          </cell>
          <cell r="F5">
            <v>27</v>
          </cell>
          <cell r="G5">
            <v>26.5</v>
          </cell>
          <cell r="H5">
            <v>36.1</v>
          </cell>
          <cell r="I5">
            <v>36.200000000000003</v>
          </cell>
          <cell r="J5">
            <v>36.1</v>
          </cell>
          <cell r="K5">
            <v>36.799999999999997</v>
          </cell>
          <cell r="L5">
            <v>29.8</v>
          </cell>
          <cell r="M5">
            <v>25</v>
          </cell>
          <cell r="N5">
            <v>23</v>
          </cell>
          <cell r="O5">
            <v>23</v>
          </cell>
        </row>
        <row r="60">
          <cell r="D60">
            <v>208</v>
          </cell>
          <cell r="E60">
            <v>208</v>
          </cell>
          <cell r="F60">
            <v>208</v>
          </cell>
          <cell r="G60">
            <v>208</v>
          </cell>
          <cell r="H60">
            <v>209</v>
          </cell>
          <cell r="I60">
            <v>208</v>
          </cell>
          <cell r="J60">
            <v>208</v>
          </cell>
          <cell r="K60">
            <v>209</v>
          </cell>
          <cell r="L60">
            <v>209</v>
          </cell>
          <cell r="M60">
            <v>208</v>
          </cell>
          <cell r="N60">
            <v>208</v>
          </cell>
          <cell r="O60">
            <v>208</v>
          </cell>
        </row>
        <row r="61">
          <cell r="D61">
            <v>153</v>
          </cell>
          <cell r="E61">
            <v>153</v>
          </cell>
          <cell r="F61">
            <v>153</v>
          </cell>
          <cell r="G61">
            <v>154</v>
          </cell>
          <cell r="H61">
            <v>154</v>
          </cell>
          <cell r="I61">
            <v>154</v>
          </cell>
          <cell r="J61">
            <v>154</v>
          </cell>
          <cell r="K61">
            <v>154</v>
          </cell>
          <cell r="L61">
            <v>153</v>
          </cell>
          <cell r="M61">
            <v>153</v>
          </cell>
          <cell r="N61">
            <v>153</v>
          </cell>
          <cell r="O61">
            <v>153</v>
          </cell>
        </row>
        <row r="62">
          <cell r="D62">
            <v>59</v>
          </cell>
          <cell r="E62">
            <v>59</v>
          </cell>
          <cell r="F62">
            <v>59</v>
          </cell>
          <cell r="G62">
            <v>60</v>
          </cell>
          <cell r="H62">
            <v>60</v>
          </cell>
          <cell r="I62">
            <v>60</v>
          </cell>
          <cell r="J62">
            <v>60</v>
          </cell>
          <cell r="K62">
            <v>61</v>
          </cell>
          <cell r="L62">
            <v>59</v>
          </cell>
          <cell r="M62">
            <v>59</v>
          </cell>
          <cell r="N62">
            <v>59</v>
          </cell>
          <cell r="O62">
            <v>59</v>
          </cell>
        </row>
        <row r="63">
          <cell r="D63">
            <v>74</v>
          </cell>
          <cell r="E63">
            <v>74</v>
          </cell>
          <cell r="F63">
            <v>74</v>
          </cell>
          <cell r="G63">
            <v>75</v>
          </cell>
          <cell r="H63">
            <v>75</v>
          </cell>
          <cell r="I63">
            <v>76</v>
          </cell>
          <cell r="J63">
            <v>76</v>
          </cell>
          <cell r="K63">
            <v>76</v>
          </cell>
          <cell r="L63">
            <v>74</v>
          </cell>
          <cell r="M63">
            <v>74</v>
          </cell>
          <cell r="N63">
            <v>74</v>
          </cell>
          <cell r="O63">
            <v>73</v>
          </cell>
        </row>
      </sheetData>
      <sheetData sheetId="7">
        <row r="4">
          <cell r="D4">
            <v>24</v>
          </cell>
          <cell r="E4">
            <v>20</v>
          </cell>
          <cell r="F4">
            <v>20</v>
          </cell>
          <cell r="G4">
            <v>30</v>
          </cell>
          <cell r="H4">
            <v>41.4</v>
          </cell>
          <cell r="I4">
            <v>47</v>
          </cell>
          <cell r="J4">
            <v>47.3</v>
          </cell>
          <cell r="K4">
            <v>39</v>
          </cell>
          <cell r="L4">
            <v>30.1</v>
          </cell>
          <cell r="M4">
            <v>27</v>
          </cell>
          <cell r="N4">
            <v>25</v>
          </cell>
          <cell r="O4">
            <v>24</v>
          </cell>
        </row>
        <row r="5">
          <cell r="D5">
            <v>21</v>
          </cell>
          <cell r="E5">
            <v>18</v>
          </cell>
          <cell r="F5">
            <v>18</v>
          </cell>
          <cell r="G5">
            <v>27.8</v>
          </cell>
          <cell r="H5">
            <v>34.6</v>
          </cell>
          <cell r="I5">
            <v>39.4</v>
          </cell>
          <cell r="J5">
            <v>39.1</v>
          </cell>
          <cell r="K5">
            <v>36.1</v>
          </cell>
          <cell r="L5">
            <v>26.1</v>
          </cell>
          <cell r="M5">
            <v>26</v>
          </cell>
          <cell r="N5">
            <v>24</v>
          </cell>
          <cell r="O5">
            <v>22</v>
          </cell>
        </row>
        <row r="60">
          <cell r="D60">
            <v>208</v>
          </cell>
          <cell r="E60">
            <v>208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153</v>
          </cell>
          <cell r="E61">
            <v>153</v>
          </cell>
          <cell r="F61">
            <v>153</v>
          </cell>
          <cell r="G61">
            <v>153</v>
          </cell>
          <cell r="H61">
            <v>154</v>
          </cell>
          <cell r="I61">
            <v>154</v>
          </cell>
          <cell r="J61">
            <v>154</v>
          </cell>
          <cell r="K61">
            <v>154</v>
          </cell>
          <cell r="L61">
            <v>154</v>
          </cell>
          <cell r="M61">
            <v>154</v>
          </cell>
          <cell r="N61">
            <v>154</v>
          </cell>
          <cell r="O61">
            <v>154</v>
          </cell>
        </row>
        <row r="62">
          <cell r="D62">
            <v>59</v>
          </cell>
          <cell r="E62">
            <v>59</v>
          </cell>
          <cell r="F62">
            <v>59</v>
          </cell>
          <cell r="G62">
            <v>58</v>
          </cell>
          <cell r="H62">
            <v>60</v>
          </cell>
          <cell r="I62">
            <v>60</v>
          </cell>
          <cell r="J62">
            <v>60</v>
          </cell>
          <cell r="K62">
            <v>60</v>
          </cell>
          <cell r="L62">
            <v>59</v>
          </cell>
          <cell r="M62">
            <v>59</v>
          </cell>
          <cell r="N62">
            <v>59</v>
          </cell>
          <cell r="O62">
            <v>59</v>
          </cell>
        </row>
        <row r="63">
          <cell r="D63">
            <v>74</v>
          </cell>
          <cell r="E63">
            <v>74</v>
          </cell>
          <cell r="F63">
            <v>74</v>
          </cell>
          <cell r="G63">
            <v>74</v>
          </cell>
          <cell r="H63">
            <v>75</v>
          </cell>
          <cell r="I63">
            <v>75</v>
          </cell>
          <cell r="J63">
            <v>76</v>
          </cell>
          <cell r="K63">
            <v>75</v>
          </cell>
          <cell r="L63">
            <v>74</v>
          </cell>
          <cell r="M63">
            <v>75</v>
          </cell>
          <cell r="N63">
            <v>75</v>
          </cell>
          <cell r="O63">
            <v>75</v>
          </cell>
        </row>
      </sheetData>
      <sheetData sheetId="8">
        <row r="4">
          <cell r="D4">
            <v>20</v>
          </cell>
          <cell r="E4">
            <v>19</v>
          </cell>
          <cell r="F4">
            <v>22</v>
          </cell>
          <cell r="G4">
            <v>35</v>
          </cell>
          <cell r="H4">
            <v>46.1</v>
          </cell>
          <cell r="I4">
            <v>51.8</v>
          </cell>
          <cell r="J4">
            <v>51</v>
          </cell>
          <cell r="K4">
            <v>53</v>
          </cell>
          <cell r="L4">
            <v>38.1</v>
          </cell>
          <cell r="M4">
            <v>32</v>
          </cell>
          <cell r="N4">
            <v>29</v>
          </cell>
          <cell r="O4">
            <v>29</v>
          </cell>
        </row>
        <row r="5">
          <cell r="D5">
            <v>18</v>
          </cell>
          <cell r="E5">
            <v>18</v>
          </cell>
          <cell r="F5">
            <v>20</v>
          </cell>
          <cell r="G5">
            <v>30.5</v>
          </cell>
          <cell r="H5">
            <v>38.5</v>
          </cell>
          <cell r="I5">
            <v>42.4</v>
          </cell>
          <cell r="J5">
            <v>43.2</v>
          </cell>
          <cell r="K5">
            <v>44.2</v>
          </cell>
          <cell r="L5">
            <v>32.5</v>
          </cell>
          <cell r="M5">
            <v>31</v>
          </cell>
          <cell r="N5">
            <v>28</v>
          </cell>
          <cell r="O5">
            <v>28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154</v>
          </cell>
          <cell r="E61">
            <v>154</v>
          </cell>
          <cell r="F61">
            <v>153</v>
          </cell>
          <cell r="G61">
            <v>154</v>
          </cell>
          <cell r="H61">
            <v>154</v>
          </cell>
          <cell r="I61">
            <v>154</v>
          </cell>
          <cell r="J61">
            <v>153</v>
          </cell>
          <cell r="K61">
            <v>152</v>
          </cell>
          <cell r="L61">
            <v>152</v>
          </cell>
          <cell r="M61">
            <v>152</v>
          </cell>
          <cell r="N61">
            <v>153</v>
          </cell>
          <cell r="O61">
            <v>154</v>
          </cell>
        </row>
        <row r="62">
          <cell r="D62">
            <v>59</v>
          </cell>
          <cell r="E62">
            <v>60</v>
          </cell>
          <cell r="F62">
            <v>59</v>
          </cell>
          <cell r="G62">
            <v>59</v>
          </cell>
          <cell r="H62">
            <v>60</v>
          </cell>
          <cell r="I62">
            <v>61</v>
          </cell>
          <cell r="J62">
            <v>61</v>
          </cell>
          <cell r="K62">
            <v>61</v>
          </cell>
          <cell r="L62">
            <v>59</v>
          </cell>
          <cell r="M62">
            <v>59</v>
          </cell>
          <cell r="N62">
            <v>59</v>
          </cell>
          <cell r="O62">
            <v>59</v>
          </cell>
        </row>
        <row r="63">
          <cell r="D63">
            <v>75</v>
          </cell>
          <cell r="E63">
            <v>75</v>
          </cell>
          <cell r="F63">
            <v>74</v>
          </cell>
          <cell r="G63">
            <v>75</v>
          </cell>
          <cell r="H63">
            <v>75</v>
          </cell>
          <cell r="I63">
            <v>76</v>
          </cell>
          <cell r="J63">
            <v>76</v>
          </cell>
          <cell r="K63">
            <v>76</v>
          </cell>
          <cell r="L63">
            <v>74</v>
          </cell>
          <cell r="M63">
            <v>74</v>
          </cell>
          <cell r="N63">
            <v>74</v>
          </cell>
          <cell r="O63">
            <v>74</v>
          </cell>
        </row>
      </sheetData>
      <sheetData sheetId="9">
        <row r="4">
          <cell r="D4">
            <v>27</v>
          </cell>
          <cell r="E4">
            <v>24</v>
          </cell>
          <cell r="F4">
            <v>25</v>
          </cell>
          <cell r="G4">
            <v>47.3</v>
          </cell>
          <cell r="H4">
            <v>52.9</v>
          </cell>
          <cell r="I4">
            <v>57.5</v>
          </cell>
          <cell r="J4">
            <v>56</v>
          </cell>
          <cell r="K4">
            <v>46.5</v>
          </cell>
          <cell r="L4">
            <v>40.1</v>
          </cell>
          <cell r="M4">
            <v>36</v>
          </cell>
          <cell r="N4">
            <v>30</v>
          </cell>
          <cell r="O4">
            <v>26</v>
          </cell>
        </row>
        <row r="5">
          <cell r="D5">
            <v>26</v>
          </cell>
          <cell r="E5">
            <v>23</v>
          </cell>
          <cell r="F5">
            <v>22</v>
          </cell>
          <cell r="G5">
            <v>38.9</v>
          </cell>
          <cell r="H5">
            <v>39.6</v>
          </cell>
          <cell r="I5">
            <v>47.2</v>
          </cell>
          <cell r="J5">
            <v>45.6</v>
          </cell>
          <cell r="K5">
            <v>38</v>
          </cell>
          <cell r="L5">
            <v>36.200000000000003</v>
          </cell>
          <cell r="M5">
            <v>33</v>
          </cell>
          <cell r="N5">
            <v>26</v>
          </cell>
          <cell r="O5">
            <v>23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153</v>
          </cell>
          <cell r="E61">
            <v>152</v>
          </cell>
          <cell r="F61">
            <v>152</v>
          </cell>
          <cell r="G61">
            <v>152</v>
          </cell>
          <cell r="H61">
            <v>152</v>
          </cell>
          <cell r="I61">
            <v>153</v>
          </cell>
          <cell r="J61">
            <v>153</v>
          </cell>
          <cell r="K61">
            <v>153</v>
          </cell>
          <cell r="L61">
            <v>152</v>
          </cell>
          <cell r="M61">
            <v>152</v>
          </cell>
          <cell r="N61">
            <v>152</v>
          </cell>
          <cell r="O61">
            <v>152</v>
          </cell>
        </row>
        <row r="62">
          <cell r="D62">
            <v>59</v>
          </cell>
          <cell r="E62">
            <v>59</v>
          </cell>
          <cell r="F62">
            <v>59</v>
          </cell>
          <cell r="G62">
            <v>59</v>
          </cell>
          <cell r="H62">
            <v>60</v>
          </cell>
          <cell r="I62">
            <v>62</v>
          </cell>
          <cell r="J62">
            <v>62</v>
          </cell>
          <cell r="K62">
            <v>62</v>
          </cell>
          <cell r="L62">
            <v>59</v>
          </cell>
          <cell r="M62">
            <v>59</v>
          </cell>
          <cell r="N62">
            <v>59</v>
          </cell>
          <cell r="O62">
            <v>58</v>
          </cell>
        </row>
        <row r="63">
          <cell r="D63">
            <v>74</v>
          </cell>
          <cell r="E63">
            <v>74</v>
          </cell>
          <cell r="F63">
            <v>74</v>
          </cell>
          <cell r="G63">
            <v>75</v>
          </cell>
          <cell r="H63">
            <v>75</v>
          </cell>
          <cell r="I63">
            <v>77</v>
          </cell>
          <cell r="J63">
            <v>77</v>
          </cell>
          <cell r="K63">
            <v>78</v>
          </cell>
          <cell r="L63">
            <v>75</v>
          </cell>
          <cell r="M63">
            <v>74</v>
          </cell>
          <cell r="N63">
            <v>74</v>
          </cell>
          <cell r="O63">
            <v>73</v>
          </cell>
        </row>
      </sheetData>
      <sheetData sheetId="10">
        <row r="4">
          <cell r="D4">
            <v>26</v>
          </cell>
          <cell r="E4">
            <v>24</v>
          </cell>
          <cell r="F4">
            <v>24</v>
          </cell>
          <cell r="G4">
            <v>40.700000000000003</v>
          </cell>
          <cell r="H4">
            <v>42.8</v>
          </cell>
          <cell r="I4">
            <v>45.2</v>
          </cell>
          <cell r="J4">
            <v>51.3</v>
          </cell>
          <cell r="K4">
            <v>54.1</v>
          </cell>
          <cell r="L4">
            <v>41.6</v>
          </cell>
          <cell r="M4">
            <v>34</v>
          </cell>
          <cell r="N4">
            <v>30</v>
          </cell>
          <cell r="O4">
            <v>33</v>
          </cell>
        </row>
        <row r="5">
          <cell r="D5">
            <v>23</v>
          </cell>
          <cell r="E5">
            <v>21</v>
          </cell>
          <cell r="F5">
            <v>21</v>
          </cell>
          <cell r="G5">
            <v>40.6</v>
          </cell>
          <cell r="H5">
            <v>42.7</v>
          </cell>
          <cell r="I5">
            <v>41.7</v>
          </cell>
          <cell r="J5">
            <v>45.7</v>
          </cell>
          <cell r="K5">
            <v>42.7</v>
          </cell>
          <cell r="L5">
            <v>35.9</v>
          </cell>
          <cell r="M5">
            <v>31</v>
          </cell>
          <cell r="N5">
            <v>27</v>
          </cell>
          <cell r="O5">
            <v>29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152</v>
          </cell>
          <cell r="E61">
            <v>152</v>
          </cell>
          <cell r="F61">
            <v>152</v>
          </cell>
          <cell r="G61">
            <v>152</v>
          </cell>
          <cell r="H61">
            <v>152</v>
          </cell>
          <cell r="I61">
            <v>152</v>
          </cell>
          <cell r="J61">
            <v>152</v>
          </cell>
          <cell r="K61">
            <v>152</v>
          </cell>
          <cell r="L61">
            <v>152</v>
          </cell>
          <cell r="M61">
            <v>152</v>
          </cell>
          <cell r="N61">
            <v>152</v>
          </cell>
          <cell r="O61">
            <v>152</v>
          </cell>
        </row>
        <row r="62">
          <cell r="D62">
            <v>60</v>
          </cell>
          <cell r="E62">
            <v>59</v>
          </cell>
          <cell r="F62">
            <v>59</v>
          </cell>
          <cell r="G62">
            <v>59</v>
          </cell>
          <cell r="H62">
            <v>60</v>
          </cell>
          <cell r="I62">
            <v>60</v>
          </cell>
          <cell r="J62">
            <v>61</v>
          </cell>
          <cell r="K62">
            <v>61</v>
          </cell>
          <cell r="L62">
            <v>59</v>
          </cell>
          <cell r="M62">
            <v>58</v>
          </cell>
          <cell r="N62">
            <v>59</v>
          </cell>
          <cell r="O62">
            <v>59</v>
          </cell>
        </row>
        <row r="63">
          <cell r="D63">
            <v>75</v>
          </cell>
          <cell r="E63">
            <v>74</v>
          </cell>
          <cell r="F63">
            <v>74</v>
          </cell>
          <cell r="G63">
            <v>74</v>
          </cell>
          <cell r="H63">
            <v>75</v>
          </cell>
          <cell r="I63">
            <v>75</v>
          </cell>
          <cell r="J63">
            <v>76</v>
          </cell>
          <cell r="K63">
            <v>76</v>
          </cell>
          <cell r="L63">
            <v>74</v>
          </cell>
          <cell r="M63">
            <v>73</v>
          </cell>
          <cell r="N63">
            <v>74</v>
          </cell>
          <cell r="O63">
            <v>74</v>
          </cell>
        </row>
      </sheetData>
      <sheetData sheetId="11">
        <row r="4">
          <cell r="D4">
            <v>36</v>
          </cell>
          <cell r="E4">
            <v>40</v>
          </cell>
          <cell r="F4">
            <v>42</v>
          </cell>
          <cell r="G4">
            <v>49.2</v>
          </cell>
          <cell r="H4">
            <v>50.9</v>
          </cell>
          <cell r="I4">
            <v>38.299999999999997</v>
          </cell>
          <cell r="J4">
            <v>43.5</v>
          </cell>
          <cell r="K4">
            <v>43</v>
          </cell>
          <cell r="L4">
            <v>35.6</v>
          </cell>
          <cell r="M4">
            <v>32</v>
          </cell>
          <cell r="N4">
            <v>33</v>
          </cell>
          <cell r="O4">
            <v>39</v>
          </cell>
        </row>
        <row r="5">
          <cell r="D5">
            <v>32</v>
          </cell>
          <cell r="E5">
            <v>35</v>
          </cell>
          <cell r="F5">
            <v>37</v>
          </cell>
          <cell r="G5">
            <v>40.700000000000003</v>
          </cell>
          <cell r="H5">
            <v>43.4</v>
          </cell>
          <cell r="I5">
            <v>35.299999999999997</v>
          </cell>
          <cell r="J5">
            <v>38.299999999999997</v>
          </cell>
          <cell r="K5">
            <v>37.799999999999997</v>
          </cell>
          <cell r="L5">
            <v>32.6</v>
          </cell>
          <cell r="M5">
            <v>30</v>
          </cell>
          <cell r="N5">
            <v>30</v>
          </cell>
          <cell r="O5">
            <v>35</v>
          </cell>
        </row>
        <row r="60">
          <cell r="D60">
            <v>209</v>
          </cell>
          <cell r="E60">
            <v>208</v>
          </cell>
          <cell r="F60">
            <v>208</v>
          </cell>
          <cell r="G60">
            <v>208</v>
          </cell>
          <cell r="H60">
            <v>208</v>
          </cell>
          <cell r="I60">
            <v>208</v>
          </cell>
          <cell r="J60">
            <v>208</v>
          </cell>
          <cell r="K60">
            <v>208</v>
          </cell>
          <cell r="L60">
            <v>208</v>
          </cell>
          <cell r="M60">
            <v>208</v>
          </cell>
          <cell r="N60">
            <v>208</v>
          </cell>
          <cell r="O60">
            <v>208</v>
          </cell>
        </row>
        <row r="61">
          <cell r="D61">
            <v>152</v>
          </cell>
          <cell r="E61">
            <v>152</v>
          </cell>
          <cell r="F61">
            <v>152</v>
          </cell>
          <cell r="G61">
            <v>152</v>
          </cell>
          <cell r="H61">
            <v>152</v>
          </cell>
          <cell r="I61">
            <v>152</v>
          </cell>
          <cell r="J61">
            <v>152</v>
          </cell>
          <cell r="K61">
            <v>152</v>
          </cell>
          <cell r="L61">
            <v>152</v>
          </cell>
          <cell r="M61">
            <v>152</v>
          </cell>
          <cell r="N61">
            <v>152</v>
          </cell>
          <cell r="O61">
            <v>152</v>
          </cell>
        </row>
        <row r="62">
          <cell r="D62">
            <v>59</v>
          </cell>
          <cell r="E62">
            <v>60</v>
          </cell>
          <cell r="F62">
            <v>60</v>
          </cell>
          <cell r="G62">
            <v>63</v>
          </cell>
          <cell r="H62">
            <v>63</v>
          </cell>
          <cell r="I62">
            <v>63</v>
          </cell>
          <cell r="J62">
            <v>61</v>
          </cell>
          <cell r="K62">
            <v>62</v>
          </cell>
          <cell r="L62">
            <v>60</v>
          </cell>
          <cell r="M62">
            <v>60</v>
          </cell>
          <cell r="N62">
            <v>60</v>
          </cell>
          <cell r="O62">
            <v>59</v>
          </cell>
        </row>
        <row r="63">
          <cell r="D63">
            <v>74</v>
          </cell>
          <cell r="E63">
            <v>75</v>
          </cell>
          <cell r="F63">
            <v>75</v>
          </cell>
          <cell r="G63">
            <v>78</v>
          </cell>
          <cell r="H63">
            <v>78</v>
          </cell>
          <cell r="I63">
            <v>77</v>
          </cell>
          <cell r="J63">
            <v>76</v>
          </cell>
          <cell r="K63">
            <v>77</v>
          </cell>
          <cell r="L63">
            <v>75</v>
          </cell>
          <cell r="M63">
            <v>75</v>
          </cell>
          <cell r="N63">
            <v>75</v>
          </cell>
          <cell r="O63">
            <v>74</v>
          </cell>
        </row>
      </sheetData>
      <sheetData sheetId="12">
        <row r="4">
          <cell r="D4">
            <v>44</v>
          </cell>
          <cell r="E4">
            <v>41</v>
          </cell>
          <cell r="F4">
            <v>36</v>
          </cell>
          <cell r="G4">
            <v>47.6</v>
          </cell>
          <cell r="H4">
            <v>56</v>
          </cell>
          <cell r="I4">
            <v>57.2</v>
          </cell>
          <cell r="J4">
            <v>58.3</v>
          </cell>
          <cell r="K4">
            <v>50.6</v>
          </cell>
          <cell r="L4">
            <v>48.3</v>
          </cell>
          <cell r="M4">
            <v>41</v>
          </cell>
          <cell r="N4">
            <v>39</v>
          </cell>
          <cell r="O4">
            <v>38</v>
          </cell>
        </row>
        <row r="5">
          <cell r="D5">
            <v>41</v>
          </cell>
          <cell r="E5">
            <v>37</v>
          </cell>
          <cell r="F5">
            <v>33</v>
          </cell>
          <cell r="G5">
            <v>41.3</v>
          </cell>
          <cell r="H5">
            <v>48</v>
          </cell>
          <cell r="I5">
            <v>46.4</v>
          </cell>
          <cell r="J5">
            <v>51.4</v>
          </cell>
          <cell r="K5">
            <v>41.2</v>
          </cell>
          <cell r="L5">
            <v>40.200000000000003</v>
          </cell>
          <cell r="M5">
            <v>35</v>
          </cell>
          <cell r="N5">
            <v>34</v>
          </cell>
          <cell r="O5">
            <v>33</v>
          </cell>
        </row>
        <row r="60">
          <cell r="D60">
            <v>208</v>
          </cell>
          <cell r="E60">
            <v>208</v>
          </cell>
          <cell r="F60">
            <v>208</v>
          </cell>
          <cell r="G60">
            <v>208</v>
          </cell>
          <cell r="H60">
            <v>208</v>
          </cell>
          <cell r="I60">
            <v>208</v>
          </cell>
          <cell r="J60">
            <v>208</v>
          </cell>
          <cell r="K60">
            <v>208</v>
          </cell>
          <cell r="L60">
            <v>208</v>
          </cell>
          <cell r="M60">
            <v>208</v>
          </cell>
          <cell r="N60">
            <v>208</v>
          </cell>
          <cell r="O60">
            <v>208</v>
          </cell>
        </row>
        <row r="61">
          <cell r="D61">
            <v>152</v>
          </cell>
          <cell r="E61">
            <v>152</v>
          </cell>
          <cell r="F61">
            <v>152</v>
          </cell>
          <cell r="G61">
            <v>152</v>
          </cell>
          <cell r="H61">
            <v>153</v>
          </cell>
          <cell r="I61">
            <v>153</v>
          </cell>
          <cell r="J61">
            <v>152</v>
          </cell>
          <cell r="K61">
            <v>152</v>
          </cell>
          <cell r="L61">
            <v>152</v>
          </cell>
          <cell r="M61">
            <v>152</v>
          </cell>
          <cell r="N61">
            <v>152</v>
          </cell>
          <cell r="O61">
            <v>152</v>
          </cell>
        </row>
        <row r="62">
          <cell r="D62">
            <v>61</v>
          </cell>
          <cell r="E62">
            <v>61</v>
          </cell>
          <cell r="F62">
            <v>60</v>
          </cell>
          <cell r="G62">
            <v>63</v>
          </cell>
          <cell r="H62">
            <v>64</v>
          </cell>
          <cell r="I62">
            <v>64</v>
          </cell>
          <cell r="J62">
            <v>63</v>
          </cell>
          <cell r="K62">
            <v>63</v>
          </cell>
          <cell r="L62">
            <v>61</v>
          </cell>
          <cell r="M62">
            <v>60</v>
          </cell>
          <cell r="N62">
            <v>59</v>
          </cell>
          <cell r="O62">
            <v>59</v>
          </cell>
        </row>
        <row r="63">
          <cell r="D63">
            <v>76</v>
          </cell>
          <cell r="E63">
            <v>76</v>
          </cell>
          <cell r="F63">
            <v>75</v>
          </cell>
          <cell r="G63">
            <v>77</v>
          </cell>
          <cell r="H63">
            <v>79</v>
          </cell>
          <cell r="I63">
            <v>79</v>
          </cell>
          <cell r="J63">
            <v>78</v>
          </cell>
          <cell r="K63">
            <v>77</v>
          </cell>
          <cell r="L63">
            <v>76</v>
          </cell>
          <cell r="M63">
            <v>75</v>
          </cell>
          <cell r="N63">
            <v>74</v>
          </cell>
          <cell r="O63">
            <v>74</v>
          </cell>
        </row>
      </sheetData>
      <sheetData sheetId="13">
        <row r="4">
          <cell r="D4">
            <v>33</v>
          </cell>
          <cell r="E4">
            <v>31</v>
          </cell>
          <cell r="F4">
            <v>28</v>
          </cell>
          <cell r="G4">
            <v>40.6</v>
          </cell>
          <cell r="H4">
            <v>42</v>
          </cell>
          <cell r="I4">
            <v>46</v>
          </cell>
          <cell r="J4">
            <v>57</v>
          </cell>
          <cell r="K4">
            <v>51</v>
          </cell>
          <cell r="L4">
            <v>46</v>
          </cell>
          <cell r="M4">
            <v>42</v>
          </cell>
          <cell r="N4">
            <v>38</v>
          </cell>
          <cell r="O4">
            <v>40</v>
          </cell>
        </row>
        <row r="5">
          <cell r="D5">
            <v>29</v>
          </cell>
          <cell r="E5">
            <v>26</v>
          </cell>
          <cell r="F5">
            <v>24</v>
          </cell>
          <cell r="G5">
            <v>34.799999999999997</v>
          </cell>
          <cell r="H5">
            <v>32</v>
          </cell>
          <cell r="I5">
            <v>31</v>
          </cell>
          <cell r="J5">
            <v>48</v>
          </cell>
          <cell r="K5">
            <v>46</v>
          </cell>
          <cell r="L5">
            <v>40</v>
          </cell>
          <cell r="M5">
            <v>36</v>
          </cell>
          <cell r="N5">
            <v>32</v>
          </cell>
          <cell r="O5">
            <v>35</v>
          </cell>
        </row>
        <row r="60">
          <cell r="D60">
            <v>208</v>
          </cell>
          <cell r="E60">
            <v>208</v>
          </cell>
          <cell r="F60">
            <v>208</v>
          </cell>
          <cell r="G60">
            <v>208</v>
          </cell>
          <cell r="H60">
            <v>208</v>
          </cell>
          <cell r="I60">
            <v>153</v>
          </cell>
          <cell r="J60">
            <v>208</v>
          </cell>
          <cell r="K60">
            <v>204</v>
          </cell>
          <cell r="L60">
            <v>208</v>
          </cell>
          <cell r="M60">
            <v>208</v>
          </cell>
          <cell r="N60">
            <v>208</v>
          </cell>
          <cell r="O60">
            <v>208</v>
          </cell>
        </row>
        <row r="61">
          <cell r="D61">
            <v>152</v>
          </cell>
          <cell r="E61">
            <v>152</v>
          </cell>
          <cell r="F61">
            <v>152</v>
          </cell>
          <cell r="G61">
            <v>152</v>
          </cell>
          <cell r="H61">
            <v>152</v>
          </cell>
          <cell r="I61">
            <v>153</v>
          </cell>
          <cell r="J61">
            <v>149</v>
          </cell>
          <cell r="K61">
            <v>151</v>
          </cell>
          <cell r="L61">
            <v>153</v>
          </cell>
          <cell r="M61">
            <v>153</v>
          </cell>
          <cell r="N61">
            <v>153</v>
          </cell>
          <cell r="O61">
            <v>153</v>
          </cell>
        </row>
        <row r="62">
          <cell r="D62">
            <v>59</v>
          </cell>
          <cell r="E62">
            <v>59</v>
          </cell>
          <cell r="F62">
            <v>60</v>
          </cell>
          <cell r="G62">
            <v>59</v>
          </cell>
          <cell r="H62">
            <v>60</v>
          </cell>
          <cell r="I62">
            <v>63</v>
          </cell>
          <cell r="J62">
            <v>63</v>
          </cell>
          <cell r="K62">
            <v>63</v>
          </cell>
          <cell r="L62">
            <v>60</v>
          </cell>
          <cell r="M62">
            <v>59</v>
          </cell>
          <cell r="N62">
            <v>59</v>
          </cell>
          <cell r="O62">
            <v>60</v>
          </cell>
        </row>
        <row r="63">
          <cell r="D63">
            <v>74</v>
          </cell>
          <cell r="E63">
            <v>74</v>
          </cell>
          <cell r="F63">
            <v>75</v>
          </cell>
          <cell r="G63">
            <v>74</v>
          </cell>
          <cell r="H63">
            <v>74</v>
          </cell>
          <cell r="I63">
            <v>78</v>
          </cell>
          <cell r="J63">
            <v>78</v>
          </cell>
          <cell r="K63">
            <v>76</v>
          </cell>
          <cell r="L63">
            <v>75</v>
          </cell>
          <cell r="M63">
            <v>74</v>
          </cell>
          <cell r="N63">
            <v>74</v>
          </cell>
          <cell r="O63">
            <v>75</v>
          </cell>
        </row>
      </sheetData>
      <sheetData sheetId="14">
        <row r="4">
          <cell r="D4">
            <v>44</v>
          </cell>
          <cell r="E4">
            <v>40</v>
          </cell>
          <cell r="F4">
            <v>42</v>
          </cell>
          <cell r="G4">
            <v>43.8</v>
          </cell>
          <cell r="H4">
            <v>51</v>
          </cell>
          <cell r="I4">
            <v>50.2</v>
          </cell>
          <cell r="J4">
            <v>49.4</v>
          </cell>
          <cell r="K4">
            <v>45.3</v>
          </cell>
          <cell r="L4">
            <v>38.4</v>
          </cell>
          <cell r="M4">
            <v>32</v>
          </cell>
          <cell r="N4">
            <v>27</v>
          </cell>
          <cell r="O4">
            <v>25</v>
          </cell>
        </row>
        <row r="5">
          <cell r="D5">
            <v>37</v>
          </cell>
          <cell r="E5">
            <v>34</v>
          </cell>
          <cell r="F5">
            <v>35</v>
          </cell>
          <cell r="G5">
            <v>36.4</v>
          </cell>
          <cell r="H5">
            <v>42.8</v>
          </cell>
          <cell r="I5">
            <v>41.1</v>
          </cell>
          <cell r="J5">
            <v>40.5</v>
          </cell>
          <cell r="K5">
            <v>38.1</v>
          </cell>
          <cell r="L5">
            <v>32.299999999999997</v>
          </cell>
          <cell r="M5">
            <v>28</v>
          </cell>
          <cell r="N5">
            <v>25</v>
          </cell>
          <cell r="O5">
            <v>22</v>
          </cell>
        </row>
        <row r="60">
          <cell r="D60">
            <v>208</v>
          </cell>
          <cell r="E60">
            <v>208</v>
          </cell>
          <cell r="F60">
            <v>208</v>
          </cell>
          <cell r="G60">
            <v>208</v>
          </cell>
          <cell r="H60">
            <v>208</v>
          </cell>
          <cell r="I60">
            <v>208</v>
          </cell>
          <cell r="J60">
            <v>208</v>
          </cell>
          <cell r="K60">
            <v>208</v>
          </cell>
          <cell r="L60">
            <v>208</v>
          </cell>
          <cell r="M60">
            <v>208</v>
          </cell>
          <cell r="N60">
            <v>208</v>
          </cell>
          <cell r="O60">
            <v>208</v>
          </cell>
        </row>
        <row r="61">
          <cell r="D61">
            <v>154</v>
          </cell>
          <cell r="E61">
            <v>153</v>
          </cell>
          <cell r="F61">
            <v>154</v>
          </cell>
          <cell r="G61">
            <v>153</v>
          </cell>
          <cell r="H61">
            <v>154</v>
          </cell>
          <cell r="I61">
            <v>155</v>
          </cell>
          <cell r="J61">
            <v>154</v>
          </cell>
          <cell r="K61">
            <v>154</v>
          </cell>
          <cell r="L61">
            <v>153</v>
          </cell>
          <cell r="M61">
            <v>153</v>
          </cell>
          <cell r="N61">
            <v>153</v>
          </cell>
          <cell r="O61">
            <v>153</v>
          </cell>
        </row>
        <row r="62">
          <cell r="D62">
            <v>60</v>
          </cell>
          <cell r="E62">
            <v>60</v>
          </cell>
          <cell r="F62">
            <v>61</v>
          </cell>
          <cell r="G62">
            <v>60</v>
          </cell>
          <cell r="H62">
            <v>61</v>
          </cell>
          <cell r="I62">
            <v>67</v>
          </cell>
          <cell r="J62">
            <v>62</v>
          </cell>
          <cell r="K62">
            <v>63</v>
          </cell>
          <cell r="L62">
            <v>59</v>
          </cell>
          <cell r="M62">
            <v>59</v>
          </cell>
          <cell r="N62">
            <v>59</v>
          </cell>
          <cell r="O62">
            <v>59</v>
          </cell>
        </row>
        <row r="63">
          <cell r="D63">
            <v>75</v>
          </cell>
          <cell r="E63">
            <v>75</v>
          </cell>
          <cell r="F63">
            <v>76</v>
          </cell>
          <cell r="G63">
            <v>75</v>
          </cell>
          <cell r="H63">
            <v>76</v>
          </cell>
          <cell r="I63">
            <v>82</v>
          </cell>
          <cell r="J63">
            <v>78</v>
          </cell>
          <cell r="K63">
            <v>78</v>
          </cell>
          <cell r="L63">
            <v>74</v>
          </cell>
          <cell r="M63">
            <v>74</v>
          </cell>
          <cell r="N63">
            <v>74</v>
          </cell>
          <cell r="O63">
            <v>74</v>
          </cell>
        </row>
      </sheetData>
      <sheetData sheetId="15">
        <row r="4">
          <cell r="D4">
            <v>20</v>
          </cell>
          <cell r="E4">
            <v>18</v>
          </cell>
          <cell r="F4">
            <v>17</v>
          </cell>
          <cell r="G4">
            <v>37.1</v>
          </cell>
          <cell r="H4">
            <v>45.2</v>
          </cell>
          <cell r="I4">
            <v>56.4</v>
          </cell>
          <cell r="J4">
            <v>56.9</v>
          </cell>
          <cell r="K4">
            <v>48</v>
          </cell>
          <cell r="L4">
            <v>42.8</v>
          </cell>
          <cell r="M4">
            <v>34</v>
          </cell>
          <cell r="N4">
            <v>30</v>
          </cell>
          <cell r="O4">
            <v>30</v>
          </cell>
        </row>
        <row r="5">
          <cell r="D5">
            <v>18</v>
          </cell>
          <cell r="E5">
            <v>16</v>
          </cell>
          <cell r="F5">
            <v>15</v>
          </cell>
          <cell r="G5">
            <v>31.4</v>
          </cell>
          <cell r="H5">
            <v>38.5</v>
          </cell>
          <cell r="I5">
            <v>45.4</v>
          </cell>
          <cell r="J5">
            <v>46.9</v>
          </cell>
          <cell r="K5">
            <v>38.299999999999997</v>
          </cell>
          <cell r="L5">
            <v>36.799999999999997</v>
          </cell>
          <cell r="M5">
            <v>30</v>
          </cell>
          <cell r="N5">
            <v>27</v>
          </cell>
          <cell r="O5">
            <v>27</v>
          </cell>
        </row>
        <row r="60">
          <cell r="D60">
            <v>208</v>
          </cell>
          <cell r="E60">
            <v>208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153</v>
          </cell>
          <cell r="E61">
            <v>153</v>
          </cell>
          <cell r="F61">
            <v>154</v>
          </cell>
          <cell r="G61">
            <v>154</v>
          </cell>
          <cell r="H61">
            <v>156</v>
          </cell>
          <cell r="I61">
            <v>154</v>
          </cell>
          <cell r="J61">
            <v>153</v>
          </cell>
          <cell r="K61">
            <v>153</v>
          </cell>
          <cell r="L61">
            <v>153</v>
          </cell>
          <cell r="M61">
            <v>153</v>
          </cell>
          <cell r="N61">
            <v>153</v>
          </cell>
          <cell r="O61">
            <v>153</v>
          </cell>
        </row>
        <row r="62">
          <cell r="D62">
            <v>59</v>
          </cell>
          <cell r="E62">
            <v>59</v>
          </cell>
          <cell r="F62">
            <v>60</v>
          </cell>
          <cell r="G62">
            <v>62</v>
          </cell>
          <cell r="H62">
            <v>70</v>
          </cell>
          <cell r="I62">
            <v>63</v>
          </cell>
          <cell r="J62">
            <v>63</v>
          </cell>
          <cell r="K62">
            <v>63</v>
          </cell>
          <cell r="L62">
            <v>60</v>
          </cell>
          <cell r="M62">
            <v>59</v>
          </cell>
          <cell r="N62">
            <v>59</v>
          </cell>
          <cell r="O62">
            <v>59</v>
          </cell>
        </row>
        <row r="63">
          <cell r="D63">
            <v>74</v>
          </cell>
          <cell r="E63">
            <v>74</v>
          </cell>
          <cell r="F63">
            <v>75</v>
          </cell>
          <cell r="G63">
            <v>77</v>
          </cell>
          <cell r="H63">
            <v>84</v>
          </cell>
          <cell r="I63">
            <v>78</v>
          </cell>
          <cell r="J63">
            <v>78</v>
          </cell>
          <cell r="K63">
            <v>78</v>
          </cell>
          <cell r="L63">
            <v>75</v>
          </cell>
          <cell r="M63">
            <v>74</v>
          </cell>
          <cell r="N63">
            <v>74</v>
          </cell>
          <cell r="O63">
            <v>74</v>
          </cell>
        </row>
      </sheetData>
      <sheetData sheetId="16">
        <row r="4">
          <cell r="D4">
            <v>29</v>
          </cell>
          <cell r="E4">
            <v>29</v>
          </cell>
          <cell r="F4">
            <v>30</v>
          </cell>
          <cell r="G4">
            <v>42</v>
          </cell>
          <cell r="H4">
            <v>53</v>
          </cell>
          <cell r="I4">
            <v>61</v>
          </cell>
          <cell r="J4">
            <v>55</v>
          </cell>
          <cell r="K4">
            <v>53</v>
          </cell>
          <cell r="L4">
            <v>50</v>
          </cell>
          <cell r="M4">
            <v>50.9</v>
          </cell>
          <cell r="N4">
            <v>48</v>
          </cell>
          <cell r="O4">
            <v>46.7</v>
          </cell>
        </row>
        <row r="5">
          <cell r="D5">
            <v>26</v>
          </cell>
          <cell r="E5">
            <v>26</v>
          </cell>
          <cell r="F5">
            <v>28</v>
          </cell>
          <cell r="G5">
            <v>35</v>
          </cell>
          <cell r="H5">
            <v>44</v>
          </cell>
          <cell r="I5">
            <v>57</v>
          </cell>
          <cell r="J5">
            <v>53</v>
          </cell>
          <cell r="K5">
            <v>49</v>
          </cell>
          <cell r="L5">
            <v>47</v>
          </cell>
          <cell r="M5">
            <v>42.1</v>
          </cell>
          <cell r="N5">
            <v>40.9</v>
          </cell>
          <cell r="O5">
            <v>39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208</v>
          </cell>
          <cell r="O60">
            <v>209</v>
          </cell>
        </row>
        <row r="61">
          <cell r="D61">
            <v>153</v>
          </cell>
          <cell r="E61">
            <v>153</v>
          </cell>
          <cell r="F61">
            <v>153</v>
          </cell>
          <cell r="G61">
            <v>153</v>
          </cell>
          <cell r="H61">
            <v>154</v>
          </cell>
          <cell r="I61">
            <v>153</v>
          </cell>
          <cell r="J61">
            <v>152</v>
          </cell>
          <cell r="K61">
            <v>154</v>
          </cell>
          <cell r="L61">
            <v>154</v>
          </cell>
          <cell r="M61">
            <v>154</v>
          </cell>
          <cell r="N61">
            <v>154</v>
          </cell>
          <cell r="O61">
            <v>154</v>
          </cell>
        </row>
        <row r="62">
          <cell r="D62">
            <v>59</v>
          </cell>
          <cell r="E62">
            <v>59</v>
          </cell>
          <cell r="F62">
            <v>60</v>
          </cell>
          <cell r="G62">
            <v>61</v>
          </cell>
          <cell r="H62">
            <v>65</v>
          </cell>
          <cell r="I62">
            <v>66</v>
          </cell>
          <cell r="J62">
            <v>66</v>
          </cell>
          <cell r="K62">
            <v>65</v>
          </cell>
          <cell r="L62">
            <v>65</v>
          </cell>
          <cell r="M62">
            <v>65</v>
          </cell>
          <cell r="N62">
            <v>65</v>
          </cell>
          <cell r="O62">
            <v>64</v>
          </cell>
        </row>
        <row r="63">
          <cell r="D63">
            <v>74</v>
          </cell>
          <cell r="E63">
            <v>74</v>
          </cell>
          <cell r="F63">
            <v>75</v>
          </cell>
          <cell r="G63">
            <v>76</v>
          </cell>
          <cell r="H63">
            <v>80</v>
          </cell>
          <cell r="I63">
            <v>81</v>
          </cell>
          <cell r="J63">
            <v>81</v>
          </cell>
          <cell r="K63">
            <v>80</v>
          </cell>
          <cell r="L63">
            <v>80</v>
          </cell>
          <cell r="M63">
            <v>80</v>
          </cell>
          <cell r="N63">
            <v>80</v>
          </cell>
          <cell r="O63">
            <v>79</v>
          </cell>
        </row>
      </sheetData>
      <sheetData sheetId="17">
        <row r="4">
          <cell r="D4">
            <v>47.1</v>
          </cell>
          <cell r="E4">
            <v>47</v>
          </cell>
          <cell r="F4">
            <v>46.3</v>
          </cell>
          <cell r="G4">
            <v>45</v>
          </cell>
          <cell r="H4">
            <v>46</v>
          </cell>
          <cell r="I4">
            <v>41</v>
          </cell>
          <cell r="J4">
            <v>44</v>
          </cell>
          <cell r="K4">
            <v>42</v>
          </cell>
          <cell r="L4">
            <v>38</v>
          </cell>
          <cell r="M4">
            <v>31.5</v>
          </cell>
          <cell r="N4">
            <v>30.9</v>
          </cell>
          <cell r="O4">
            <v>37.6</v>
          </cell>
        </row>
        <row r="5">
          <cell r="D5">
            <v>39.299999999999997</v>
          </cell>
          <cell r="E5">
            <v>38.700000000000003</v>
          </cell>
          <cell r="F5">
            <v>38.4</v>
          </cell>
          <cell r="G5">
            <v>43</v>
          </cell>
          <cell r="H5">
            <v>44</v>
          </cell>
          <cell r="I5">
            <v>40</v>
          </cell>
          <cell r="J5">
            <v>42</v>
          </cell>
          <cell r="K5">
            <v>42</v>
          </cell>
          <cell r="L5">
            <v>30</v>
          </cell>
          <cell r="M5">
            <v>27.9</v>
          </cell>
          <cell r="N5">
            <v>27.3</v>
          </cell>
          <cell r="O5">
            <v>33.4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208</v>
          </cell>
          <cell r="J60">
            <v>208</v>
          </cell>
          <cell r="K60">
            <v>208</v>
          </cell>
          <cell r="L60">
            <v>208</v>
          </cell>
          <cell r="M60">
            <v>208</v>
          </cell>
          <cell r="N60">
            <v>208</v>
          </cell>
          <cell r="O60">
            <v>208</v>
          </cell>
        </row>
        <row r="61">
          <cell r="D61">
            <v>154</v>
          </cell>
          <cell r="E61">
            <v>154</v>
          </cell>
          <cell r="F61">
            <v>154</v>
          </cell>
          <cell r="G61">
            <v>154</v>
          </cell>
          <cell r="H61">
            <v>154</v>
          </cell>
          <cell r="I61">
            <v>154</v>
          </cell>
          <cell r="J61">
            <v>154</v>
          </cell>
          <cell r="K61">
            <v>154</v>
          </cell>
          <cell r="L61">
            <v>154</v>
          </cell>
          <cell r="M61">
            <v>153</v>
          </cell>
          <cell r="N61">
            <v>153</v>
          </cell>
          <cell r="O61">
            <v>153</v>
          </cell>
        </row>
        <row r="62">
          <cell r="D62">
            <v>64</v>
          </cell>
          <cell r="E62">
            <v>64</v>
          </cell>
          <cell r="F62">
            <v>62</v>
          </cell>
          <cell r="G62">
            <v>63</v>
          </cell>
          <cell r="H62">
            <v>63</v>
          </cell>
          <cell r="I62">
            <v>62</v>
          </cell>
          <cell r="J62">
            <v>62</v>
          </cell>
          <cell r="K62">
            <v>61</v>
          </cell>
          <cell r="L62">
            <v>61</v>
          </cell>
          <cell r="M62">
            <v>59</v>
          </cell>
          <cell r="N62">
            <v>59</v>
          </cell>
          <cell r="O62">
            <v>59</v>
          </cell>
        </row>
        <row r="63">
          <cell r="D63">
            <v>79</v>
          </cell>
          <cell r="E63">
            <v>78</v>
          </cell>
          <cell r="F63">
            <v>77</v>
          </cell>
          <cell r="G63">
            <v>78</v>
          </cell>
          <cell r="H63">
            <v>78</v>
          </cell>
          <cell r="I63">
            <v>77</v>
          </cell>
          <cell r="J63">
            <v>77</v>
          </cell>
          <cell r="K63">
            <v>76</v>
          </cell>
          <cell r="L63">
            <v>76</v>
          </cell>
          <cell r="M63">
            <v>74</v>
          </cell>
          <cell r="N63">
            <v>74</v>
          </cell>
          <cell r="O63">
            <v>74</v>
          </cell>
        </row>
      </sheetData>
      <sheetData sheetId="18">
        <row r="4">
          <cell r="D4">
            <v>31.5</v>
          </cell>
          <cell r="E4">
            <v>29.8</v>
          </cell>
          <cell r="F4">
            <v>30.8</v>
          </cell>
          <cell r="G4">
            <v>26</v>
          </cell>
          <cell r="H4">
            <v>34</v>
          </cell>
          <cell r="I4">
            <v>41</v>
          </cell>
          <cell r="J4">
            <v>36</v>
          </cell>
          <cell r="K4">
            <v>27</v>
          </cell>
          <cell r="L4">
            <v>24</v>
          </cell>
          <cell r="M4">
            <v>26</v>
          </cell>
          <cell r="N4">
            <v>27</v>
          </cell>
          <cell r="O4">
            <v>25</v>
          </cell>
        </row>
        <row r="5">
          <cell r="D5">
            <v>27.5</v>
          </cell>
          <cell r="E5">
            <v>25.4</v>
          </cell>
          <cell r="F5">
            <v>26.4</v>
          </cell>
          <cell r="G5">
            <v>24</v>
          </cell>
          <cell r="H5">
            <v>25</v>
          </cell>
          <cell r="I5">
            <v>40</v>
          </cell>
          <cell r="J5">
            <v>33</v>
          </cell>
          <cell r="K5">
            <v>25</v>
          </cell>
          <cell r="L5">
            <v>23</v>
          </cell>
          <cell r="M5">
            <v>24</v>
          </cell>
          <cell r="N5">
            <v>25</v>
          </cell>
          <cell r="O5">
            <v>22</v>
          </cell>
        </row>
        <row r="60">
          <cell r="D60">
            <v>208</v>
          </cell>
          <cell r="E60">
            <v>208</v>
          </cell>
          <cell r="F60">
            <v>208</v>
          </cell>
          <cell r="G60">
            <v>208</v>
          </cell>
          <cell r="H60">
            <v>208</v>
          </cell>
          <cell r="I60">
            <v>208</v>
          </cell>
          <cell r="J60">
            <v>208</v>
          </cell>
          <cell r="K60">
            <v>208</v>
          </cell>
          <cell r="L60">
            <v>208</v>
          </cell>
          <cell r="M60">
            <v>208</v>
          </cell>
          <cell r="N60">
            <v>208</v>
          </cell>
          <cell r="O60">
            <v>208</v>
          </cell>
        </row>
        <row r="61">
          <cell r="D61">
            <v>153</v>
          </cell>
          <cell r="E61">
            <v>153</v>
          </cell>
          <cell r="F61">
            <v>153</v>
          </cell>
          <cell r="G61">
            <v>153</v>
          </cell>
          <cell r="H61">
            <v>153</v>
          </cell>
          <cell r="I61">
            <v>154</v>
          </cell>
          <cell r="J61">
            <v>154</v>
          </cell>
          <cell r="K61">
            <v>153</v>
          </cell>
          <cell r="L61">
            <v>153</v>
          </cell>
          <cell r="M61">
            <v>153</v>
          </cell>
          <cell r="N61">
            <v>153</v>
          </cell>
          <cell r="O61">
            <v>153</v>
          </cell>
        </row>
        <row r="62">
          <cell r="D62">
            <v>59</v>
          </cell>
          <cell r="E62">
            <v>59</v>
          </cell>
          <cell r="F62">
            <v>59</v>
          </cell>
          <cell r="G62">
            <v>59</v>
          </cell>
          <cell r="H62">
            <v>60</v>
          </cell>
          <cell r="I62">
            <v>61</v>
          </cell>
          <cell r="J62">
            <v>61</v>
          </cell>
          <cell r="K62">
            <v>59</v>
          </cell>
          <cell r="L62">
            <v>59</v>
          </cell>
          <cell r="M62">
            <v>59</v>
          </cell>
          <cell r="N62">
            <v>59</v>
          </cell>
          <cell r="O62">
            <v>59</v>
          </cell>
        </row>
        <row r="63">
          <cell r="D63">
            <v>74</v>
          </cell>
          <cell r="E63">
            <v>74</v>
          </cell>
          <cell r="F63">
            <v>74</v>
          </cell>
          <cell r="G63">
            <v>74</v>
          </cell>
          <cell r="H63">
            <v>75</v>
          </cell>
          <cell r="I63">
            <v>76</v>
          </cell>
          <cell r="J63">
            <v>76</v>
          </cell>
          <cell r="K63">
            <v>74</v>
          </cell>
          <cell r="L63">
            <v>74</v>
          </cell>
          <cell r="M63">
            <v>74</v>
          </cell>
          <cell r="N63">
            <v>75</v>
          </cell>
          <cell r="O63">
            <v>74</v>
          </cell>
        </row>
      </sheetData>
      <sheetData sheetId="19">
        <row r="4">
          <cell r="D4">
            <v>24</v>
          </cell>
          <cell r="E4">
            <v>22</v>
          </cell>
          <cell r="F4">
            <v>19</v>
          </cell>
          <cell r="G4">
            <v>27</v>
          </cell>
          <cell r="H4">
            <v>38</v>
          </cell>
          <cell r="I4">
            <v>43</v>
          </cell>
          <cell r="J4">
            <v>44</v>
          </cell>
          <cell r="K4">
            <v>42</v>
          </cell>
          <cell r="L4">
            <v>31</v>
          </cell>
          <cell r="M4">
            <v>37.4</v>
          </cell>
          <cell r="N4">
            <v>39.700000000000003</v>
          </cell>
          <cell r="O4">
            <v>38.1</v>
          </cell>
        </row>
        <row r="5">
          <cell r="D5">
            <v>22</v>
          </cell>
          <cell r="E5">
            <v>19</v>
          </cell>
          <cell r="F5">
            <v>17</v>
          </cell>
          <cell r="G5">
            <v>25</v>
          </cell>
          <cell r="H5">
            <v>35</v>
          </cell>
          <cell r="I5">
            <v>41</v>
          </cell>
          <cell r="J5">
            <v>42</v>
          </cell>
          <cell r="K5">
            <v>40</v>
          </cell>
          <cell r="L5">
            <v>29</v>
          </cell>
          <cell r="M5">
            <v>32.700000000000003</v>
          </cell>
          <cell r="N5">
            <v>34.4</v>
          </cell>
          <cell r="O5">
            <v>33.799999999999997</v>
          </cell>
        </row>
        <row r="60">
          <cell r="D60">
            <v>208</v>
          </cell>
          <cell r="E60">
            <v>208</v>
          </cell>
          <cell r="F60">
            <v>208</v>
          </cell>
          <cell r="G60">
            <v>208</v>
          </cell>
          <cell r="H60">
            <v>208</v>
          </cell>
          <cell r="I60">
            <v>208</v>
          </cell>
          <cell r="J60">
            <v>208</v>
          </cell>
          <cell r="K60">
            <v>208</v>
          </cell>
          <cell r="L60">
            <v>208</v>
          </cell>
          <cell r="M60">
            <v>208</v>
          </cell>
          <cell r="N60">
            <v>208</v>
          </cell>
          <cell r="O60">
            <v>208</v>
          </cell>
        </row>
        <row r="61">
          <cell r="D61">
            <v>153</v>
          </cell>
          <cell r="E61">
            <v>153</v>
          </cell>
          <cell r="F61">
            <v>153</v>
          </cell>
          <cell r="G61">
            <v>153</v>
          </cell>
          <cell r="H61">
            <v>154</v>
          </cell>
          <cell r="I61">
            <v>154</v>
          </cell>
          <cell r="J61">
            <v>154</v>
          </cell>
          <cell r="K61">
            <v>154</v>
          </cell>
          <cell r="L61">
            <v>153</v>
          </cell>
          <cell r="M61">
            <v>153</v>
          </cell>
          <cell r="N61">
            <v>153</v>
          </cell>
          <cell r="O61">
            <v>153</v>
          </cell>
        </row>
        <row r="62">
          <cell r="D62">
            <v>59</v>
          </cell>
          <cell r="E62">
            <v>59</v>
          </cell>
          <cell r="F62">
            <v>59</v>
          </cell>
          <cell r="G62">
            <v>59</v>
          </cell>
          <cell r="H62">
            <v>62</v>
          </cell>
          <cell r="I62">
            <v>62</v>
          </cell>
          <cell r="J62">
            <v>62</v>
          </cell>
          <cell r="K62">
            <v>61</v>
          </cell>
          <cell r="L62">
            <v>59</v>
          </cell>
          <cell r="M62">
            <v>60</v>
          </cell>
          <cell r="N62">
            <v>59</v>
          </cell>
          <cell r="O62">
            <v>60</v>
          </cell>
        </row>
        <row r="63">
          <cell r="D63">
            <v>74</v>
          </cell>
          <cell r="E63">
            <v>74</v>
          </cell>
          <cell r="F63">
            <v>74</v>
          </cell>
          <cell r="G63">
            <v>74</v>
          </cell>
          <cell r="H63">
            <v>77</v>
          </cell>
          <cell r="I63">
            <v>77</v>
          </cell>
          <cell r="J63">
            <v>77</v>
          </cell>
          <cell r="K63">
            <v>76</v>
          </cell>
          <cell r="L63">
            <v>74</v>
          </cell>
          <cell r="M63">
            <v>75</v>
          </cell>
          <cell r="N63">
            <v>75</v>
          </cell>
          <cell r="O63">
            <v>75</v>
          </cell>
        </row>
      </sheetData>
      <sheetData sheetId="20">
        <row r="4">
          <cell r="D4">
            <v>35.1</v>
          </cell>
          <cell r="E4">
            <v>34.6</v>
          </cell>
          <cell r="F4">
            <v>33.6</v>
          </cell>
          <cell r="G4">
            <v>34</v>
          </cell>
          <cell r="H4">
            <v>46</v>
          </cell>
          <cell r="I4">
            <v>55</v>
          </cell>
          <cell r="J4">
            <v>49</v>
          </cell>
          <cell r="K4">
            <v>43</v>
          </cell>
          <cell r="L4">
            <v>38</v>
          </cell>
          <cell r="M4">
            <v>40.200000000000003</v>
          </cell>
          <cell r="N4">
            <v>32.1</v>
          </cell>
          <cell r="O4">
            <v>38.5</v>
          </cell>
        </row>
        <row r="5">
          <cell r="D5">
            <v>31.8</v>
          </cell>
          <cell r="E5">
            <v>31.2</v>
          </cell>
          <cell r="F5">
            <v>29.5</v>
          </cell>
          <cell r="G5">
            <v>32</v>
          </cell>
          <cell r="H5">
            <v>42</v>
          </cell>
          <cell r="I5">
            <v>54</v>
          </cell>
          <cell r="J5">
            <v>47</v>
          </cell>
          <cell r="K5">
            <v>41</v>
          </cell>
          <cell r="L5">
            <v>36</v>
          </cell>
          <cell r="M5">
            <v>35.4</v>
          </cell>
          <cell r="N5">
            <v>28.1</v>
          </cell>
          <cell r="O5">
            <v>31.9</v>
          </cell>
        </row>
        <row r="60">
          <cell r="D60">
            <v>208</v>
          </cell>
          <cell r="E60">
            <v>208</v>
          </cell>
          <cell r="F60">
            <v>208</v>
          </cell>
          <cell r="G60">
            <v>208</v>
          </cell>
          <cell r="H60">
            <v>208</v>
          </cell>
          <cell r="I60">
            <v>208</v>
          </cell>
          <cell r="J60">
            <v>208</v>
          </cell>
          <cell r="K60">
            <v>208</v>
          </cell>
          <cell r="L60">
            <v>208</v>
          </cell>
          <cell r="M60">
            <v>208</v>
          </cell>
          <cell r="N60">
            <v>208</v>
          </cell>
          <cell r="O60">
            <v>209</v>
          </cell>
        </row>
        <row r="61">
          <cell r="D61">
            <v>153</v>
          </cell>
          <cell r="E61">
            <v>153</v>
          </cell>
          <cell r="F61">
            <v>153</v>
          </cell>
          <cell r="G61">
            <v>153</v>
          </cell>
          <cell r="H61">
            <v>154</v>
          </cell>
          <cell r="I61">
            <v>154</v>
          </cell>
          <cell r="J61">
            <v>154</v>
          </cell>
          <cell r="K61">
            <v>154</v>
          </cell>
          <cell r="L61">
            <v>154</v>
          </cell>
          <cell r="M61">
            <v>153</v>
          </cell>
          <cell r="N61">
            <v>153</v>
          </cell>
          <cell r="O61">
            <v>153</v>
          </cell>
        </row>
        <row r="62">
          <cell r="D62">
            <v>60</v>
          </cell>
          <cell r="E62">
            <v>60</v>
          </cell>
          <cell r="F62">
            <v>59</v>
          </cell>
          <cell r="G62">
            <v>59</v>
          </cell>
          <cell r="H62">
            <v>61</v>
          </cell>
          <cell r="I62">
            <v>63</v>
          </cell>
          <cell r="J62">
            <v>63</v>
          </cell>
          <cell r="K62">
            <v>62</v>
          </cell>
          <cell r="L62">
            <v>62</v>
          </cell>
          <cell r="M62">
            <v>59</v>
          </cell>
          <cell r="N62">
            <v>59</v>
          </cell>
          <cell r="O62">
            <v>59</v>
          </cell>
        </row>
        <row r="63">
          <cell r="D63">
            <v>75</v>
          </cell>
          <cell r="E63">
            <v>75</v>
          </cell>
          <cell r="F63">
            <v>74</v>
          </cell>
          <cell r="G63">
            <v>74</v>
          </cell>
          <cell r="H63">
            <v>76</v>
          </cell>
          <cell r="I63">
            <v>79</v>
          </cell>
          <cell r="J63">
            <v>79</v>
          </cell>
          <cell r="K63">
            <v>77</v>
          </cell>
          <cell r="L63">
            <v>77</v>
          </cell>
          <cell r="M63">
            <v>27</v>
          </cell>
          <cell r="N63">
            <v>75</v>
          </cell>
          <cell r="O63">
            <v>74</v>
          </cell>
        </row>
      </sheetData>
      <sheetData sheetId="21">
        <row r="4">
          <cell r="D4">
            <v>34.799999999999997</v>
          </cell>
          <cell r="E4">
            <v>33.700000000000003</v>
          </cell>
          <cell r="F4">
            <v>34.299999999999997</v>
          </cell>
          <cell r="G4">
            <v>37</v>
          </cell>
          <cell r="H4">
            <v>44</v>
          </cell>
          <cell r="I4">
            <v>53</v>
          </cell>
          <cell r="J4">
            <v>53</v>
          </cell>
          <cell r="K4">
            <v>47</v>
          </cell>
          <cell r="L4">
            <v>35</v>
          </cell>
          <cell r="M4">
            <v>39.4</v>
          </cell>
          <cell r="N4">
            <v>51.7</v>
          </cell>
          <cell r="O4">
            <v>41.5</v>
          </cell>
        </row>
        <row r="5">
          <cell r="D5">
            <v>31.8</v>
          </cell>
          <cell r="E5">
            <v>29.4</v>
          </cell>
          <cell r="F5">
            <v>29.6</v>
          </cell>
          <cell r="G5">
            <v>35</v>
          </cell>
          <cell r="H5">
            <v>42</v>
          </cell>
          <cell r="I5">
            <v>48</v>
          </cell>
          <cell r="J5">
            <v>51</v>
          </cell>
          <cell r="K5">
            <v>46</v>
          </cell>
          <cell r="L5">
            <v>33</v>
          </cell>
          <cell r="M5">
            <v>33.9</v>
          </cell>
          <cell r="N5">
            <v>42.1</v>
          </cell>
          <cell r="O5">
            <v>31.7</v>
          </cell>
        </row>
        <row r="60">
          <cell r="D60">
            <v>208</v>
          </cell>
          <cell r="E60">
            <v>209</v>
          </cell>
          <cell r="F60">
            <v>208</v>
          </cell>
          <cell r="G60">
            <v>208</v>
          </cell>
          <cell r="H60">
            <v>208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153</v>
          </cell>
          <cell r="E61">
            <v>153</v>
          </cell>
          <cell r="F61">
            <v>153</v>
          </cell>
          <cell r="G61">
            <v>153</v>
          </cell>
          <cell r="H61">
            <v>154</v>
          </cell>
          <cell r="I61">
            <v>154</v>
          </cell>
          <cell r="J61">
            <v>155</v>
          </cell>
          <cell r="K61">
            <v>154</v>
          </cell>
          <cell r="L61">
            <v>154</v>
          </cell>
          <cell r="M61">
            <v>154</v>
          </cell>
          <cell r="N61">
            <v>154</v>
          </cell>
          <cell r="O61">
            <v>154</v>
          </cell>
        </row>
        <row r="62">
          <cell r="D62">
            <v>59</v>
          </cell>
          <cell r="E62">
            <v>59</v>
          </cell>
          <cell r="F62">
            <v>59</v>
          </cell>
          <cell r="G62">
            <v>59</v>
          </cell>
          <cell r="H62">
            <v>61</v>
          </cell>
          <cell r="I62">
            <v>63</v>
          </cell>
          <cell r="J62">
            <v>64</v>
          </cell>
          <cell r="K62">
            <v>64</v>
          </cell>
          <cell r="L62">
            <v>60</v>
          </cell>
          <cell r="M62">
            <v>60</v>
          </cell>
          <cell r="N62">
            <v>62</v>
          </cell>
          <cell r="O62">
            <v>62</v>
          </cell>
        </row>
        <row r="63">
          <cell r="D63">
            <v>75</v>
          </cell>
          <cell r="E63">
            <v>74</v>
          </cell>
          <cell r="F63">
            <v>74</v>
          </cell>
          <cell r="G63">
            <v>75</v>
          </cell>
          <cell r="H63">
            <v>76</v>
          </cell>
          <cell r="I63">
            <v>79</v>
          </cell>
          <cell r="J63">
            <v>80</v>
          </cell>
          <cell r="K63">
            <v>79</v>
          </cell>
          <cell r="L63">
            <v>75</v>
          </cell>
          <cell r="M63">
            <v>75</v>
          </cell>
          <cell r="N63">
            <v>76</v>
          </cell>
          <cell r="O63">
            <v>77</v>
          </cell>
        </row>
      </sheetData>
      <sheetData sheetId="22">
        <row r="4">
          <cell r="D4">
            <v>44</v>
          </cell>
          <cell r="E4">
            <v>34.9</v>
          </cell>
          <cell r="F4">
            <v>35.5</v>
          </cell>
          <cell r="G4">
            <v>33</v>
          </cell>
          <cell r="H4">
            <v>44</v>
          </cell>
          <cell r="I4">
            <v>49</v>
          </cell>
          <cell r="J4">
            <v>52</v>
          </cell>
          <cell r="K4">
            <v>43</v>
          </cell>
          <cell r="L4">
            <v>53</v>
          </cell>
          <cell r="M4">
            <v>55.8</v>
          </cell>
          <cell r="N4">
            <v>55.4</v>
          </cell>
          <cell r="O4">
            <v>53.4</v>
          </cell>
        </row>
        <row r="5">
          <cell r="D5">
            <v>37.1</v>
          </cell>
          <cell r="E5">
            <v>29.8</v>
          </cell>
          <cell r="F5">
            <v>29</v>
          </cell>
          <cell r="G5">
            <v>30</v>
          </cell>
          <cell r="H5">
            <v>42</v>
          </cell>
          <cell r="I5">
            <v>48</v>
          </cell>
          <cell r="J5">
            <v>40</v>
          </cell>
          <cell r="K5">
            <v>38</v>
          </cell>
          <cell r="L5">
            <v>51</v>
          </cell>
          <cell r="M5">
            <v>44.4</v>
          </cell>
          <cell r="N5">
            <v>45.2</v>
          </cell>
          <cell r="O5">
            <v>43.2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208</v>
          </cell>
          <cell r="K60">
            <v>208</v>
          </cell>
          <cell r="L60">
            <v>208</v>
          </cell>
          <cell r="M60">
            <v>209</v>
          </cell>
          <cell r="N60">
            <v>209</v>
          </cell>
          <cell r="O60">
            <v>208</v>
          </cell>
        </row>
        <row r="61">
          <cell r="D61">
            <v>154</v>
          </cell>
          <cell r="E61">
            <v>153</v>
          </cell>
          <cell r="F61">
            <v>154</v>
          </cell>
          <cell r="G61">
            <v>154</v>
          </cell>
          <cell r="H61">
            <v>154</v>
          </cell>
          <cell r="I61">
            <v>155</v>
          </cell>
          <cell r="J61">
            <v>155</v>
          </cell>
          <cell r="K61">
            <v>155</v>
          </cell>
          <cell r="L61">
            <v>155</v>
          </cell>
          <cell r="M61">
            <v>154</v>
          </cell>
          <cell r="N61">
            <v>154</v>
          </cell>
          <cell r="O61">
            <v>154</v>
          </cell>
        </row>
        <row r="62">
          <cell r="D62">
            <v>60</v>
          </cell>
          <cell r="E62">
            <v>59</v>
          </cell>
          <cell r="F62">
            <v>59</v>
          </cell>
          <cell r="G62">
            <v>59</v>
          </cell>
          <cell r="H62">
            <v>61</v>
          </cell>
          <cell r="I62">
            <v>64</v>
          </cell>
          <cell r="J62">
            <v>65</v>
          </cell>
          <cell r="K62">
            <v>64</v>
          </cell>
          <cell r="L62">
            <v>64</v>
          </cell>
          <cell r="M62">
            <v>63</v>
          </cell>
          <cell r="N62">
            <v>63</v>
          </cell>
          <cell r="O62">
            <v>63</v>
          </cell>
        </row>
        <row r="63">
          <cell r="D63">
            <v>75</v>
          </cell>
          <cell r="E63">
            <v>74</v>
          </cell>
          <cell r="F63">
            <v>74</v>
          </cell>
          <cell r="G63">
            <v>75</v>
          </cell>
          <cell r="H63">
            <v>77</v>
          </cell>
          <cell r="I63">
            <v>79</v>
          </cell>
          <cell r="J63">
            <v>78</v>
          </cell>
          <cell r="K63">
            <v>78</v>
          </cell>
          <cell r="L63">
            <v>79</v>
          </cell>
          <cell r="M63">
            <v>78</v>
          </cell>
          <cell r="N63">
            <v>78</v>
          </cell>
          <cell r="O63">
            <v>78</v>
          </cell>
        </row>
      </sheetData>
      <sheetData sheetId="23">
        <row r="4">
          <cell r="D4">
            <v>48.8</v>
          </cell>
          <cell r="E4">
            <v>43.1</v>
          </cell>
          <cell r="F4">
            <v>42.3</v>
          </cell>
          <cell r="G4">
            <v>38</v>
          </cell>
          <cell r="H4">
            <v>54</v>
          </cell>
          <cell r="I4">
            <v>58</v>
          </cell>
          <cell r="J4">
            <v>52</v>
          </cell>
          <cell r="K4">
            <v>48</v>
          </cell>
          <cell r="L4">
            <v>38</v>
          </cell>
          <cell r="M4">
            <v>34.9</v>
          </cell>
          <cell r="N4">
            <v>39.299999999999997</v>
          </cell>
          <cell r="O4">
            <v>45.1</v>
          </cell>
        </row>
        <row r="5">
          <cell r="D5">
            <v>39.9</v>
          </cell>
          <cell r="E5">
            <v>36.799999999999997</v>
          </cell>
          <cell r="F5">
            <v>35.1</v>
          </cell>
          <cell r="G5">
            <v>34</v>
          </cell>
          <cell r="H5">
            <v>44</v>
          </cell>
          <cell r="I5">
            <v>46</v>
          </cell>
          <cell r="J5">
            <v>42</v>
          </cell>
          <cell r="K5">
            <v>40</v>
          </cell>
          <cell r="L5">
            <v>34</v>
          </cell>
          <cell r="M5">
            <v>30.6</v>
          </cell>
          <cell r="N5">
            <v>34.4</v>
          </cell>
          <cell r="O5">
            <v>38.299999999999997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208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208</v>
          </cell>
          <cell r="O60">
            <v>208</v>
          </cell>
        </row>
        <row r="61">
          <cell r="D61">
            <v>154</v>
          </cell>
          <cell r="E61">
            <v>154</v>
          </cell>
          <cell r="F61">
            <v>154</v>
          </cell>
          <cell r="G61">
            <v>154</v>
          </cell>
          <cell r="H61">
            <v>154</v>
          </cell>
          <cell r="I61">
            <v>155</v>
          </cell>
          <cell r="J61">
            <v>155</v>
          </cell>
          <cell r="K61">
            <v>154</v>
          </cell>
          <cell r="L61">
            <v>154</v>
          </cell>
          <cell r="M61">
            <v>154</v>
          </cell>
          <cell r="N61">
            <v>154</v>
          </cell>
          <cell r="O61">
            <v>154</v>
          </cell>
        </row>
        <row r="62">
          <cell r="D62">
            <v>62</v>
          </cell>
          <cell r="E62">
            <v>61</v>
          </cell>
          <cell r="F62">
            <v>59</v>
          </cell>
          <cell r="G62">
            <v>62</v>
          </cell>
          <cell r="H62">
            <v>63</v>
          </cell>
          <cell r="I62">
            <v>64</v>
          </cell>
          <cell r="J62">
            <v>64</v>
          </cell>
          <cell r="K62">
            <v>63</v>
          </cell>
          <cell r="L62">
            <v>62</v>
          </cell>
          <cell r="M62">
            <v>61</v>
          </cell>
          <cell r="N62">
            <v>61</v>
          </cell>
          <cell r="O62">
            <v>61</v>
          </cell>
        </row>
        <row r="63">
          <cell r="D63">
            <v>77</v>
          </cell>
          <cell r="E63">
            <v>76</v>
          </cell>
          <cell r="F63">
            <v>75</v>
          </cell>
          <cell r="G63">
            <v>77</v>
          </cell>
          <cell r="H63">
            <v>79</v>
          </cell>
          <cell r="I63">
            <v>80</v>
          </cell>
          <cell r="J63">
            <v>80</v>
          </cell>
          <cell r="K63">
            <v>78</v>
          </cell>
          <cell r="L63">
            <v>77</v>
          </cell>
          <cell r="M63">
            <v>76</v>
          </cell>
          <cell r="N63">
            <v>76</v>
          </cell>
          <cell r="O63">
            <v>77</v>
          </cell>
        </row>
      </sheetData>
      <sheetData sheetId="24">
        <row r="4">
          <cell r="D4">
            <v>43</v>
          </cell>
          <cell r="E4">
            <v>44.1</v>
          </cell>
          <cell r="F4">
            <v>42.7</v>
          </cell>
          <cell r="G4">
            <v>37</v>
          </cell>
          <cell r="H4">
            <v>52</v>
          </cell>
          <cell r="I4">
            <v>53</v>
          </cell>
          <cell r="J4">
            <v>54</v>
          </cell>
          <cell r="K4">
            <v>45</v>
          </cell>
          <cell r="L4">
            <v>41</v>
          </cell>
          <cell r="M4">
            <v>33</v>
          </cell>
          <cell r="N4">
            <v>30.3</v>
          </cell>
          <cell r="O4">
            <v>31.4</v>
          </cell>
        </row>
        <row r="5">
          <cell r="D5">
            <v>36.700000000000003</v>
          </cell>
          <cell r="E5">
            <v>37.700000000000003</v>
          </cell>
          <cell r="F5">
            <v>37.1</v>
          </cell>
          <cell r="G5">
            <v>33</v>
          </cell>
          <cell r="H5">
            <v>44</v>
          </cell>
          <cell r="I5">
            <v>44</v>
          </cell>
          <cell r="J5">
            <v>44</v>
          </cell>
          <cell r="K5">
            <v>40</v>
          </cell>
          <cell r="L5">
            <v>34</v>
          </cell>
          <cell r="M5">
            <v>29</v>
          </cell>
          <cell r="N5">
            <v>27.8</v>
          </cell>
          <cell r="O5">
            <v>27.1</v>
          </cell>
        </row>
        <row r="60">
          <cell r="D60">
            <v>209</v>
          </cell>
          <cell r="E60">
            <v>209</v>
          </cell>
          <cell r="F60">
            <v>208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154</v>
          </cell>
          <cell r="E61">
            <v>154</v>
          </cell>
          <cell r="F61">
            <v>154</v>
          </cell>
          <cell r="G61">
            <v>154</v>
          </cell>
          <cell r="H61">
            <v>155</v>
          </cell>
          <cell r="I61">
            <v>155</v>
          </cell>
          <cell r="J61">
            <v>155</v>
          </cell>
          <cell r="K61">
            <v>154</v>
          </cell>
          <cell r="L61">
            <v>154</v>
          </cell>
          <cell r="M61">
            <v>154</v>
          </cell>
          <cell r="N61">
            <v>153</v>
          </cell>
          <cell r="O61">
            <v>153</v>
          </cell>
        </row>
        <row r="62">
          <cell r="D62">
            <v>61</v>
          </cell>
          <cell r="E62">
            <v>63</v>
          </cell>
          <cell r="F62">
            <v>62</v>
          </cell>
          <cell r="G62">
            <v>62</v>
          </cell>
          <cell r="H62">
            <v>64</v>
          </cell>
          <cell r="I62">
            <v>64</v>
          </cell>
          <cell r="J62">
            <v>64</v>
          </cell>
          <cell r="K62">
            <v>63</v>
          </cell>
          <cell r="L62">
            <v>60</v>
          </cell>
          <cell r="M62">
            <v>60</v>
          </cell>
          <cell r="N62">
            <v>59</v>
          </cell>
          <cell r="O62">
            <v>59</v>
          </cell>
        </row>
        <row r="63">
          <cell r="D63">
            <v>76</v>
          </cell>
          <cell r="E63">
            <v>79</v>
          </cell>
          <cell r="F63">
            <v>78</v>
          </cell>
          <cell r="G63">
            <v>77</v>
          </cell>
          <cell r="H63">
            <v>79</v>
          </cell>
          <cell r="I63">
            <v>79</v>
          </cell>
          <cell r="J63">
            <v>79</v>
          </cell>
          <cell r="K63">
            <v>78</v>
          </cell>
          <cell r="L63">
            <v>75</v>
          </cell>
          <cell r="M63">
            <v>75</v>
          </cell>
          <cell r="N63">
            <v>74</v>
          </cell>
          <cell r="O63">
            <v>74</v>
          </cell>
        </row>
      </sheetData>
      <sheetData sheetId="25">
        <row r="4">
          <cell r="D4">
            <v>27.5</v>
          </cell>
          <cell r="E4">
            <v>29.6</v>
          </cell>
          <cell r="F4">
            <v>31.6</v>
          </cell>
          <cell r="G4">
            <v>24</v>
          </cell>
          <cell r="H4">
            <v>48</v>
          </cell>
          <cell r="I4">
            <v>51</v>
          </cell>
          <cell r="J4">
            <v>49</v>
          </cell>
          <cell r="K4">
            <v>47</v>
          </cell>
          <cell r="L4">
            <v>34</v>
          </cell>
          <cell r="M4">
            <v>37</v>
          </cell>
          <cell r="N4">
            <v>35.200000000000003</v>
          </cell>
          <cell r="O4">
            <v>37.1</v>
          </cell>
        </row>
        <row r="5">
          <cell r="D5">
            <v>25</v>
          </cell>
          <cell r="E5">
            <v>25.9</v>
          </cell>
          <cell r="F5">
            <v>28.7</v>
          </cell>
          <cell r="G5">
            <v>21</v>
          </cell>
          <cell r="H5">
            <v>39</v>
          </cell>
          <cell r="I5">
            <v>41</v>
          </cell>
          <cell r="J5">
            <v>40</v>
          </cell>
          <cell r="K5">
            <v>39</v>
          </cell>
          <cell r="L5">
            <v>28</v>
          </cell>
          <cell r="M5">
            <v>31</v>
          </cell>
          <cell r="N5">
            <v>30.5</v>
          </cell>
          <cell r="O5">
            <v>31.1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153</v>
          </cell>
          <cell r="E61">
            <v>153</v>
          </cell>
          <cell r="F61">
            <v>153</v>
          </cell>
          <cell r="G61">
            <v>153</v>
          </cell>
          <cell r="H61">
            <v>154</v>
          </cell>
          <cell r="I61">
            <v>154</v>
          </cell>
          <cell r="J61">
            <v>154</v>
          </cell>
          <cell r="K61">
            <v>155</v>
          </cell>
          <cell r="L61">
            <v>154</v>
          </cell>
          <cell r="M61">
            <v>154</v>
          </cell>
          <cell r="N61">
            <v>154</v>
          </cell>
          <cell r="O61">
            <v>153</v>
          </cell>
        </row>
        <row r="62">
          <cell r="D62">
            <v>58</v>
          </cell>
          <cell r="E62">
            <v>58</v>
          </cell>
          <cell r="F62">
            <v>59</v>
          </cell>
          <cell r="G62">
            <v>59</v>
          </cell>
          <cell r="H62">
            <v>61</v>
          </cell>
          <cell r="I62">
            <v>62</v>
          </cell>
          <cell r="J62">
            <v>63</v>
          </cell>
          <cell r="K62">
            <v>63</v>
          </cell>
          <cell r="L62">
            <v>59</v>
          </cell>
          <cell r="M62">
            <v>59</v>
          </cell>
          <cell r="N62">
            <v>59</v>
          </cell>
          <cell r="O62">
            <v>59</v>
          </cell>
        </row>
        <row r="63">
          <cell r="D63">
            <v>73</v>
          </cell>
          <cell r="E63">
            <v>74</v>
          </cell>
          <cell r="F63">
            <v>74</v>
          </cell>
          <cell r="G63">
            <v>75</v>
          </cell>
          <cell r="H63">
            <v>76</v>
          </cell>
          <cell r="I63">
            <v>77</v>
          </cell>
          <cell r="J63">
            <v>78</v>
          </cell>
          <cell r="K63">
            <v>78</v>
          </cell>
          <cell r="L63">
            <v>74</v>
          </cell>
          <cell r="M63">
            <v>74</v>
          </cell>
          <cell r="N63">
            <v>74</v>
          </cell>
          <cell r="O63">
            <v>74</v>
          </cell>
        </row>
      </sheetData>
      <sheetData sheetId="26">
        <row r="4">
          <cell r="D4">
            <v>32.200000000000003</v>
          </cell>
          <cell r="E4">
            <v>33.6</v>
          </cell>
          <cell r="F4">
            <v>29</v>
          </cell>
          <cell r="G4">
            <v>26</v>
          </cell>
          <cell r="H4">
            <v>45</v>
          </cell>
          <cell r="I4">
            <v>47</v>
          </cell>
          <cell r="J4">
            <v>50</v>
          </cell>
          <cell r="K4">
            <v>42</v>
          </cell>
          <cell r="L4">
            <v>36</v>
          </cell>
          <cell r="M4">
            <v>37.1</v>
          </cell>
          <cell r="N4">
            <v>40.4</v>
          </cell>
          <cell r="O4">
            <v>38.4</v>
          </cell>
        </row>
        <row r="5">
          <cell r="D5">
            <v>28</v>
          </cell>
          <cell r="E5">
            <v>28.5</v>
          </cell>
          <cell r="F5">
            <v>25.6</v>
          </cell>
          <cell r="G5">
            <v>22</v>
          </cell>
          <cell r="H5">
            <v>37</v>
          </cell>
          <cell r="I5">
            <v>42</v>
          </cell>
          <cell r="J5">
            <v>44</v>
          </cell>
          <cell r="K5">
            <v>36</v>
          </cell>
          <cell r="L5">
            <v>31</v>
          </cell>
          <cell r="M5">
            <v>31.7</v>
          </cell>
          <cell r="N5">
            <v>35.299999999999997</v>
          </cell>
          <cell r="O5">
            <v>33.299999999999997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153</v>
          </cell>
          <cell r="E61">
            <v>153</v>
          </cell>
          <cell r="F61">
            <v>153</v>
          </cell>
          <cell r="G61">
            <v>153</v>
          </cell>
          <cell r="H61">
            <v>154</v>
          </cell>
          <cell r="I61">
            <v>154</v>
          </cell>
          <cell r="J61">
            <v>154</v>
          </cell>
          <cell r="K61">
            <v>154</v>
          </cell>
          <cell r="L61">
            <v>154</v>
          </cell>
          <cell r="M61">
            <v>154</v>
          </cell>
          <cell r="N61">
            <v>154</v>
          </cell>
          <cell r="O61">
            <v>153</v>
          </cell>
        </row>
        <row r="62">
          <cell r="D62">
            <v>59</v>
          </cell>
          <cell r="E62">
            <v>59</v>
          </cell>
          <cell r="F62">
            <v>59</v>
          </cell>
          <cell r="G62">
            <v>59</v>
          </cell>
          <cell r="H62">
            <v>61</v>
          </cell>
          <cell r="I62">
            <v>62</v>
          </cell>
          <cell r="J62">
            <v>63</v>
          </cell>
          <cell r="K62">
            <v>63</v>
          </cell>
          <cell r="L62">
            <v>60</v>
          </cell>
          <cell r="M62">
            <v>60</v>
          </cell>
          <cell r="N62">
            <v>59</v>
          </cell>
          <cell r="O62">
            <v>59</v>
          </cell>
        </row>
        <row r="63">
          <cell r="D63">
            <v>75</v>
          </cell>
          <cell r="E63">
            <v>74</v>
          </cell>
          <cell r="F63">
            <v>74</v>
          </cell>
          <cell r="G63">
            <v>74</v>
          </cell>
          <cell r="H63">
            <v>77</v>
          </cell>
          <cell r="I63">
            <v>78</v>
          </cell>
          <cell r="J63">
            <v>78</v>
          </cell>
          <cell r="K63">
            <v>78</v>
          </cell>
          <cell r="L63">
            <v>75</v>
          </cell>
          <cell r="M63">
            <v>75</v>
          </cell>
          <cell r="N63">
            <v>75</v>
          </cell>
          <cell r="O63">
            <v>74</v>
          </cell>
        </row>
      </sheetData>
      <sheetData sheetId="27">
        <row r="4">
          <cell r="D4">
            <v>36.799999999999997</v>
          </cell>
          <cell r="E4">
            <v>40</v>
          </cell>
          <cell r="F4">
            <v>38.700000000000003</v>
          </cell>
          <cell r="G4">
            <v>36</v>
          </cell>
          <cell r="H4">
            <v>45</v>
          </cell>
          <cell r="I4">
            <v>56</v>
          </cell>
          <cell r="J4">
            <v>52</v>
          </cell>
          <cell r="K4">
            <v>48</v>
          </cell>
          <cell r="L4">
            <v>42</v>
          </cell>
          <cell r="M4">
            <v>38.299999999999997</v>
          </cell>
          <cell r="N4">
            <v>36.299999999999997</v>
          </cell>
          <cell r="O4">
            <v>35.6</v>
          </cell>
        </row>
        <row r="5">
          <cell r="D5">
            <v>31.8</v>
          </cell>
          <cell r="E5">
            <v>34.1</v>
          </cell>
          <cell r="F5">
            <v>33.1</v>
          </cell>
          <cell r="G5">
            <v>30</v>
          </cell>
          <cell r="H5">
            <v>38</v>
          </cell>
          <cell r="I5">
            <v>45</v>
          </cell>
          <cell r="J5">
            <v>43</v>
          </cell>
          <cell r="K5">
            <v>41</v>
          </cell>
          <cell r="L5">
            <v>35</v>
          </cell>
          <cell r="M5">
            <v>32.9</v>
          </cell>
          <cell r="N5">
            <v>32</v>
          </cell>
          <cell r="O5">
            <v>32.5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209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154</v>
          </cell>
          <cell r="E61">
            <v>153</v>
          </cell>
          <cell r="F61">
            <v>154</v>
          </cell>
          <cell r="G61">
            <v>153</v>
          </cell>
          <cell r="H61">
            <v>154</v>
          </cell>
          <cell r="I61">
            <v>154</v>
          </cell>
          <cell r="J61">
            <v>154</v>
          </cell>
          <cell r="K61">
            <v>154</v>
          </cell>
          <cell r="L61">
            <v>154</v>
          </cell>
          <cell r="M61">
            <v>153</v>
          </cell>
          <cell r="N61">
            <v>154</v>
          </cell>
          <cell r="O61">
            <v>153</v>
          </cell>
        </row>
        <row r="62">
          <cell r="D62">
            <v>59</v>
          </cell>
          <cell r="E62">
            <v>59</v>
          </cell>
          <cell r="F62">
            <v>60</v>
          </cell>
          <cell r="G62">
            <v>59</v>
          </cell>
          <cell r="H62">
            <v>61</v>
          </cell>
          <cell r="I62">
            <v>63</v>
          </cell>
          <cell r="J62">
            <v>64</v>
          </cell>
          <cell r="K62">
            <v>63</v>
          </cell>
          <cell r="L62">
            <v>63</v>
          </cell>
          <cell r="M62">
            <v>59</v>
          </cell>
          <cell r="N62">
            <v>59</v>
          </cell>
          <cell r="O62">
            <v>59</v>
          </cell>
        </row>
        <row r="63">
          <cell r="D63">
            <v>75</v>
          </cell>
          <cell r="E63">
            <v>74</v>
          </cell>
          <cell r="F63">
            <v>75</v>
          </cell>
          <cell r="G63">
            <v>74</v>
          </cell>
          <cell r="H63">
            <v>77</v>
          </cell>
          <cell r="I63">
            <v>78</v>
          </cell>
          <cell r="J63">
            <v>79</v>
          </cell>
          <cell r="K63">
            <v>78</v>
          </cell>
          <cell r="L63">
            <v>78</v>
          </cell>
          <cell r="M63">
            <v>74</v>
          </cell>
          <cell r="N63">
            <v>74</v>
          </cell>
          <cell r="O63">
            <v>75</v>
          </cell>
        </row>
      </sheetData>
      <sheetData sheetId="28">
        <row r="4">
          <cell r="D4">
            <v>31.4</v>
          </cell>
          <cell r="E4">
            <v>32.700000000000003</v>
          </cell>
          <cell r="F4">
            <v>33.4</v>
          </cell>
          <cell r="G4">
            <v>24</v>
          </cell>
          <cell r="H4">
            <v>50</v>
          </cell>
          <cell r="I4">
            <v>58</v>
          </cell>
          <cell r="J4">
            <v>60</v>
          </cell>
          <cell r="K4">
            <v>44</v>
          </cell>
          <cell r="L4">
            <v>39</v>
          </cell>
          <cell r="M4">
            <v>38</v>
          </cell>
          <cell r="N4">
            <v>37.1</v>
          </cell>
          <cell r="O4">
            <v>33</v>
          </cell>
        </row>
        <row r="5">
          <cell r="D5">
            <v>27.9</v>
          </cell>
          <cell r="E5">
            <v>29.6</v>
          </cell>
          <cell r="F5">
            <v>29</v>
          </cell>
          <cell r="G5">
            <v>21</v>
          </cell>
          <cell r="H5">
            <v>41</v>
          </cell>
          <cell r="I5">
            <v>45</v>
          </cell>
          <cell r="J5">
            <v>47</v>
          </cell>
          <cell r="K5">
            <v>38</v>
          </cell>
          <cell r="L5">
            <v>34</v>
          </cell>
          <cell r="M5">
            <v>32.799999999999997</v>
          </cell>
          <cell r="N5">
            <v>32.5</v>
          </cell>
          <cell r="O5">
            <v>28.4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209</v>
          </cell>
          <cell r="K60">
            <v>210</v>
          </cell>
          <cell r="L60">
            <v>209</v>
          </cell>
          <cell r="M60">
            <v>209</v>
          </cell>
          <cell r="N60">
            <v>209</v>
          </cell>
          <cell r="O60">
            <v>209</v>
          </cell>
        </row>
        <row r="61">
          <cell r="D61">
            <v>153</v>
          </cell>
          <cell r="E61">
            <v>153</v>
          </cell>
          <cell r="F61">
            <v>154</v>
          </cell>
          <cell r="G61">
            <v>153</v>
          </cell>
          <cell r="H61">
            <v>154</v>
          </cell>
          <cell r="I61">
            <v>154</v>
          </cell>
          <cell r="J61">
            <v>155</v>
          </cell>
          <cell r="K61">
            <v>155</v>
          </cell>
          <cell r="L61">
            <v>154</v>
          </cell>
          <cell r="M61">
            <v>154</v>
          </cell>
          <cell r="N61">
            <v>153</v>
          </cell>
          <cell r="O61">
            <v>153</v>
          </cell>
        </row>
        <row r="62">
          <cell r="D62">
            <v>59</v>
          </cell>
          <cell r="E62">
            <v>58</v>
          </cell>
          <cell r="F62">
            <v>60</v>
          </cell>
          <cell r="G62">
            <v>58</v>
          </cell>
          <cell r="H62">
            <v>62</v>
          </cell>
          <cell r="I62">
            <v>64</v>
          </cell>
          <cell r="J62">
            <v>66</v>
          </cell>
          <cell r="K62">
            <v>65</v>
          </cell>
          <cell r="L62">
            <v>63</v>
          </cell>
          <cell r="M62">
            <v>61</v>
          </cell>
          <cell r="N62">
            <v>61</v>
          </cell>
          <cell r="O62">
            <v>60</v>
          </cell>
        </row>
        <row r="63">
          <cell r="D63">
            <v>74</v>
          </cell>
          <cell r="E63">
            <v>74</v>
          </cell>
          <cell r="F63">
            <v>75</v>
          </cell>
          <cell r="G63">
            <v>74</v>
          </cell>
          <cell r="H63">
            <v>78</v>
          </cell>
          <cell r="I63">
            <v>79</v>
          </cell>
          <cell r="J63">
            <v>82</v>
          </cell>
          <cell r="K63">
            <v>80</v>
          </cell>
          <cell r="L63">
            <v>78</v>
          </cell>
          <cell r="M63">
            <v>76</v>
          </cell>
          <cell r="N63">
            <v>76</v>
          </cell>
          <cell r="O63">
            <v>76</v>
          </cell>
        </row>
      </sheetData>
      <sheetData sheetId="29">
        <row r="4">
          <cell r="D4">
            <v>33.1</v>
          </cell>
          <cell r="E4">
            <v>31</v>
          </cell>
          <cell r="F4">
            <v>38.200000000000003</v>
          </cell>
          <cell r="G4">
            <v>37</v>
          </cell>
          <cell r="H4">
            <v>43</v>
          </cell>
          <cell r="I4">
            <v>42</v>
          </cell>
          <cell r="J4">
            <v>40</v>
          </cell>
          <cell r="K4">
            <v>39</v>
          </cell>
          <cell r="L4">
            <v>37</v>
          </cell>
          <cell r="M4">
            <v>33.1</v>
          </cell>
          <cell r="N4">
            <v>32.200000000000003</v>
          </cell>
        </row>
        <row r="5">
          <cell r="D5">
            <v>29</v>
          </cell>
          <cell r="E5">
            <v>27.1</v>
          </cell>
          <cell r="F5">
            <v>32.6</v>
          </cell>
          <cell r="G5">
            <v>32</v>
          </cell>
          <cell r="H5">
            <v>38</v>
          </cell>
          <cell r="I5">
            <v>39</v>
          </cell>
          <cell r="J5">
            <v>36</v>
          </cell>
          <cell r="K5">
            <v>35</v>
          </cell>
          <cell r="L5">
            <v>32</v>
          </cell>
          <cell r="M5">
            <v>29.1</v>
          </cell>
          <cell r="N5">
            <v>29</v>
          </cell>
        </row>
        <row r="60">
          <cell r="D60">
            <v>209</v>
          </cell>
          <cell r="E60">
            <v>209</v>
          </cell>
          <cell r="F60">
            <v>209</v>
          </cell>
          <cell r="G60">
            <v>209</v>
          </cell>
          <cell r="H60">
            <v>209</v>
          </cell>
          <cell r="I60">
            <v>209</v>
          </cell>
          <cell r="J60">
            <v>208</v>
          </cell>
          <cell r="K60">
            <v>208</v>
          </cell>
          <cell r="L60">
            <v>208</v>
          </cell>
          <cell r="M60">
            <v>208</v>
          </cell>
          <cell r="N60">
            <v>208</v>
          </cell>
        </row>
        <row r="61">
          <cell r="D61">
            <v>153</v>
          </cell>
          <cell r="E61">
            <v>153</v>
          </cell>
          <cell r="F61">
            <v>154</v>
          </cell>
          <cell r="G61">
            <v>154</v>
          </cell>
          <cell r="H61">
            <v>155</v>
          </cell>
          <cell r="I61">
            <v>155</v>
          </cell>
          <cell r="J61">
            <v>154</v>
          </cell>
          <cell r="K61">
            <v>154</v>
          </cell>
          <cell r="L61">
            <v>154</v>
          </cell>
          <cell r="M61">
            <v>154</v>
          </cell>
          <cell r="N61">
            <v>154</v>
          </cell>
        </row>
        <row r="62">
          <cell r="D62">
            <v>60</v>
          </cell>
          <cell r="E62">
            <v>61</v>
          </cell>
          <cell r="F62">
            <v>62</v>
          </cell>
          <cell r="G62">
            <v>62</v>
          </cell>
          <cell r="H62">
            <v>66</v>
          </cell>
          <cell r="I62">
            <v>66</v>
          </cell>
          <cell r="J62">
            <v>65</v>
          </cell>
          <cell r="K62">
            <v>65</v>
          </cell>
          <cell r="L62">
            <v>65</v>
          </cell>
          <cell r="M62">
            <v>65</v>
          </cell>
          <cell r="N62">
            <v>64</v>
          </cell>
        </row>
        <row r="63">
          <cell r="D63">
            <v>75</v>
          </cell>
          <cell r="E63">
            <v>76</v>
          </cell>
          <cell r="F63">
            <v>77</v>
          </cell>
          <cell r="G63">
            <v>78</v>
          </cell>
          <cell r="H63">
            <v>81</v>
          </cell>
          <cell r="I63">
            <v>81</v>
          </cell>
          <cell r="J63">
            <v>81</v>
          </cell>
          <cell r="K63">
            <v>80</v>
          </cell>
          <cell r="L63">
            <v>80</v>
          </cell>
          <cell r="M63">
            <v>80</v>
          </cell>
          <cell r="N63">
            <v>79</v>
          </cell>
        </row>
      </sheetData>
      <sheetData sheetId="30" refreshError="1"/>
      <sheetData sheetId="31" refreshError="1"/>
      <sheetData sheetId="32"/>
      <sheetData sheetId="3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817"/>
  <sheetViews>
    <sheetView tabSelected="1" zoomScaleNormal="100" workbookViewId="0">
      <pane xSplit="11" ySplit="3" topLeftCell="L4" activePane="bottomRight" state="frozen"/>
      <selection pane="topRight" activeCell="L1" sqref="L1"/>
      <selection pane="bottomLeft" activeCell="A4" sqref="A4"/>
      <selection pane="bottomRight" activeCell="L4" sqref="L4"/>
    </sheetView>
  </sheetViews>
  <sheetFormatPr defaultRowHeight="15"/>
  <cols>
    <col min="1" max="1" width="10.28515625" customWidth="1"/>
    <col min="2" max="2" width="11.85546875" customWidth="1"/>
    <col min="3" max="3" width="17.7109375" customWidth="1"/>
    <col min="4" max="4" width="16.140625" customWidth="1"/>
    <col min="5" max="5" width="7" customWidth="1"/>
    <col min="6" max="6" width="16.7109375" customWidth="1"/>
    <col min="7" max="7" width="18.85546875" customWidth="1"/>
    <col min="8" max="8" width="20" customWidth="1"/>
    <col min="9" max="9" width="19.140625" customWidth="1"/>
    <col min="10" max="10" width="19.42578125" customWidth="1"/>
    <col min="11" max="11" width="27.7109375" customWidth="1"/>
    <col min="12" max="12" width="0.28515625" customWidth="1"/>
    <col min="13" max="13" width="31.140625" customWidth="1"/>
  </cols>
  <sheetData>
    <row r="1" spans="1:13" ht="18.75">
      <c r="A1" s="1"/>
      <c r="B1" s="1"/>
      <c r="C1" s="1"/>
      <c r="D1" s="2"/>
      <c r="E1" s="1"/>
      <c r="F1" s="15"/>
      <c r="G1" s="13" t="str">
        <f xml:space="preserve"> '[1]Master Blank - USE THIS ONE'!$B$3 &amp;", " &amp; '[1]Master Blank - USE THIS ONE'!$B$21 &amp; " Beowawe Binary Bottoming Cycle Data - DE-EE0002856"</f>
        <v>Nov, 2011 Beowawe Binary Bottoming Cycle Data - DE-EE0002856</v>
      </c>
      <c r="H1" s="14"/>
      <c r="I1" s="1"/>
      <c r="J1" s="1"/>
      <c r="K1" s="1"/>
    </row>
    <row r="2" spans="1:13">
      <c r="A2" s="3"/>
      <c r="B2" s="4"/>
      <c r="C2" s="8"/>
      <c r="D2" s="9"/>
      <c r="E2" s="10"/>
      <c r="F2" s="10"/>
      <c r="G2" s="10"/>
      <c r="H2" s="10"/>
      <c r="I2" s="10"/>
      <c r="J2" s="10"/>
      <c r="K2" s="10"/>
    </row>
    <row r="3" spans="1:13">
      <c r="A3" s="1" t="s">
        <v>8</v>
      </c>
      <c r="B3" s="1" t="s">
        <v>9</v>
      </c>
      <c r="C3" s="1" t="s">
        <v>0</v>
      </c>
      <c r="D3" s="2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10</v>
      </c>
      <c r="M3" s="16" t="s">
        <v>11</v>
      </c>
    </row>
    <row r="4" spans="1:13">
      <c r="A4" s="3" t="str">
        <f>'[1]1 (With Binary)'!$B$3&amp;" "&amp;'[1]1 (With Binary)'!$B$17&amp;", "&amp;'[1]1 (With Binary)'!$B$21</f>
        <v>Nov 1, 2011</v>
      </c>
      <c r="B4" s="4">
        <v>100.04166666666667</v>
      </c>
      <c r="C4" s="8"/>
      <c r="D4" s="9"/>
      <c r="E4" s="10"/>
      <c r="F4" s="10"/>
      <c r="G4" s="10"/>
      <c r="H4" s="10"/>
      <c r="I4" s="10"/>
      <c r="J4" s="10"/>
      <c r="K4" s="10"/>
    </row>
    <row r="5" spans="1:13">
      <c r="A5" s="3" t="str">
        <f>'[1]1 (With Binary)'!$B$3&amp;" "&amp;'[1]1 (With Binary)'!$B$17&amp;", "&amp;'[1]1 (With Binary)'!$B$21</f>
        <v>Nov 1, 2011</v>
      </c>
      <c r="B5" s="4">
        <v>100.08333333333333</v>
      </c>
      <c r="C5" s="10">
        <f>IF(ISNUMBER('[1]1 (With Binary)'!$C$14),'[1]1 (With Binary)'!$C$14/1000,0)</f>
        <v>2.1320000000000001</v>
      </c>
      <c r="D5" s="9">
        <f>IF(C5=0,0,'[1]1 (With Binary)'!$I$44/24)</f>
        <v>0.61814209999999992</v>
      </c>
      <c r="E5" s="11">
        <f>C5-D5</f>
        <v>1.5138579000000001</v>
      </c>
      <c r="F5" s="10">
        <f>IF(ISNUMBER('[2]1'!$D$4),'[2]1'!$D$4,"Not Recorded")</f>
        <v>41</v>
      </c>
      <c r="G5" s="10">
        <f>IF(ISNUMBER('[2]1'!$D$5),'[2]1'!$D$5,"Not Recorded")</f>
        <v>38.5</v>
      </c>
      <c r="H5" s="12">
        <f>IF(ISNUMBER('[2]1'!$D$61),'[2]1'!$D$61,"Not Recorded")</f>
        <v>153</v>
      </c>
      <c r="I5" s="7">
        <f>IF(C5=0," ",(1.166667*(C5*1000))+500)</f>
        <v>2987.3340439999997</v>
      </c>
      <c r="J5" s="12">
        <f>IF(ISNUMBER('[2]1'!$D$60),'[2]1'!$D$60,"Not Recorded")</f>
        <v>209</v>
      </c>
      <c r="K5" s="12">
        <f>IF(ISNUMBER('[2]1'!$D$62),'[2]1'!$D$62,"Not Recorded")</f>
        <v>62</v>
      </c>
      <c r="M5" s="12">
        <f>IF(ISNUMBER('[2]1'!$D$63),'[2]1'!$D$63,"Not Recorded")</f>
        <v>78</v>
      </c>
    </row>
    <row r="6" spans="1:13">
      <c r="A6" s="3" t="str">
        <f>'[1]1 (With Binary)'!$B$3&amp;" "&amp;'[1]1 (With Binary)'!$B$17&amp;", "&amp;'[1]1 (With Binary)'!$B$21</f>
        <v>Nov 1, 2011</v>
      </c>
      <c r="B6" s="4">
        <v>100.125</v>
      </c>
      <c r="C6" s="8"/>
      <c r="D6" s="9"/>
      <c r="E6" s="11"/>
      <c r="F6" s="10"/>
      <c r="G6" s="10"/>
      <c r="H6" s="10"/>
      <c r="I6" s="10"/>
      <c r="J6" s="10"/>
      <c r="K6" s="10"/>
      <c r="M6" s="10"/>
    </row>
    <row r="7" spans="1:13">
      <c r="A7" s="3" t="str">
        <f>'[1]1 (With Binary)'!$B$3&amp;" "&amp;'[1]1 (With Binary)'!$B$17&amp;", "&amp;'[1]1 (With Binary)'!$B$21</f>
        <v>Nov 1, 2011</v>
      </c>
      <c r="B7" s="4">
        <v>100.16666666666667</v>
      </c>
      <c r="C7" s="10">
        <f>IF(ISNUMBER('[1]1 (With Binary)'!$D$14),'[1]1 (With Binary)'!$D$14/1000,0)</f>
        <v>2.2400000000000002</v>
      </c>
      <c r="D7" s="9">
        <f>IF(C7=0,0,'[1]1 (With Binary)'!$I$44/24)</f>
        <v>0.61814209999999992</v>
      </c>
      <c r="E7" s="11">
        <f>C7-D7</f>
        <v>1.6218579000000002</v>
      </c>
      <c r="F7" s="10">
        <f>IF(ISNUMBER('[2]1'!$E$4),'[2]1'!$E$4,"Not Recorded")</f>
        <v>37</v>
      </c>
      <c r="G7" s="10">
        <f>IF(ISNUMBER('[2]1'!$E$5),'[2]1'!$E$5,"Not Recorded")</f>
        <v>36</v>
      </c>
      <c r="H7" s="10">
        <f>IF(ISNUMBER('[2]1'!$E$61),'[2]1'!$E$61,"Not Recorded")</f>
        <v>152</v>
      </c>
      <c r="I7" s="7">
        <f>IF(C7=0," ",(1.166667*(C7*1000))+500)</f>
        <v>3113.3340799999996</v>
      </c>
      <c r="J7" s="10">
        <f>IF(ISNUMBER('[2]1'!$E$60),'[2]1'!$E$60,"Not Recorded")</f>
        <v>209</v>
      </c>
      <c r="K7" s="10">
        <f>IF(ISNUMBER('[2]1'!$E$62),'[2]1'!$E$62,"Not Recorded")</f>
        <v>64</v>
      </c>
      <c r="M7" s="10">
        <f>IF(ISNUMBER('[2]1'!$E$63),'[2]1'!$E$63,"Not Recorded")</f>
        <v>78</v>
      </c>
    </row>
    <row r="8" spans="1:13">
      <c r="A8" s="3" t="str">
        <f>'[1]1 (With Binary)'!$B$3&amp;" "&amp;'[1]1 (With Binary)'!$B$17&amp;", "&amp;'[1]1 (With Binary)'!$B$21</f>
        <v>Nov 1, 2011</v>
      </c>
      <c r="B8" s="4">
        <v>100.20833333333333</v>
      </c>
      <c r="C8" s="8"/>
      <c r="D8" s="9"/>
      <c r="E8" s="11"/>
      <c r="F8" s="10"/>
      <c r="G8" s="10"/>
      <c r="H8" s="10"/>
      <c r="I8" s="10"/>
      <c r="J8" s="10"/>
      <c r="K8" s="10"/>
      <c r="M8" s="10"/>
    </row>
    <row r="9" spans="1:13">
      <c r="A9" s="3" t="str">
        <f>'[1]1 (With Binary)'!$B$3&amp;" "&amp;'[1]1 (With Binary)'!$B$17&amp;", "&amp;'[1]1 (With Binary)'!$B$21</f>
        <v>Nov 1, 2011</v>
      </c>
      <c r="B9" s="4">
        <v>100.25</v>
      </c>
      <c r="C9" s="10">
        <f>IF(ISNUMBER('[1]1 (With Binary)'!$E$14),'[1]1 (With Binary)'!$E$14/1000,0)</f>
        <v>2.2669999999999999</v>
      </c>
      <c r="D9" s="9">
        <f>IF(C9=0,0,'[1]1 (With Binary)'!$I$44/24)</f>
        <v>0.61814209999999992</v>
      </c>
      <c r="E9" s="11">
        <f>C9-D9</f>
        <v>1.6488578999999999</v>
      </c>
      <c r="F9" s="10">
        <f>IF(ISNUMBER('[2]1'!$F$4),'[2]1'!$F$4,"Not Recorded")</f>
        <v>33</v>
      </c>
      <c r="G9" s="10">
        <f>IF(ISNUMBER('[2]1'!$F$5),'[2]1'!$F$5,"Not Recorded")</f>
        <v>30</v>
      </c>
      <c r="H9" s="10">
        <f>IF(ISNUMBER('[2]1'!$F$61),'[2]1'!$F$61,"Not Recorded")</f>
        <v>153</v>
      </c>
      <c r="I9" s="7">
        <f>IF(C9=0," ",(1.166667*(C9*1000))+500)</f>
        <v>3144.8340889999999</v>
      </c>
      <c r="J9" s="10">
        <f>IF(ISNUMBER('[2]1'!$F$60),'[2]1'!$F$60,"Not Recorded")</f>
        <v>209</v>
      </c>
      <c r="K9" s="10">
        <f>IF(ISNUMBER('[2]1'!$F$62),'[2]1'!$F$62,"Not Recorded")</f>
        <v>62</v>
      </c>
      <c r="M9" s="10">
        <f>IF(ISNUMBER('[2]1'!$F$63),'[2]1'!$F$63,"Not Recorded")</f>
        <v>78</v>
      </c>
    </row>
    <row r="10" spans="1:13">
      <c r="A10" s="3" t="str">
        <f>'[1]1 (With Binary)'!$B$3&amp;" "&amp;'[1]1 (With Binary)'!$B$17&amp;", "&amp;'[1]1 (With Binary)'!$B$21</f>
        <v>Nov 1, 2011</v>
      </c>
      <c r="B10" s="4">
        <v>100.29166666666667</v>
      </c>
      <c r="C10" s="8"/>
      <c r="D10" s="9"/>
      <c r="E10" s="11"/>
      <c r="F10" s="10"/>
      <c r="G10" s="10"/>
      <c r="H10" s="10"/>
      <c r="I10" s="10"/>
      <c r="J10" s="10"/>
      <c r="K10" s="10"/>
      <c r="M10" s="10"/>
    </row>
    <row r="11" spans="1:13">
      <c r="A11" s="3" t="str">
        <f>'[1]1 (With Binary)'!$B$3&amp;" "&amp;'[1]1 (With Binary)'!$B$17&amp;", "&amp;'[1]1 (With Binary)'!$B$21</f>
        <v>Nov 1, 2011</v>
      </c>
      <c r="B11" s="4">
        <v>100.33333333333333</v>
      </c>
      <c r="C11" s="10">
        <f>IF(ISNUMBER('[1]1 (With Binary)'!$F$14),'[1]1 (With Binary)'!$F$14/1000,0)</f>
        <v>2.371</v>
      </c>
      <c r="D11" s="9">
        <f>IF(C11=0,0,'[1]1 (With Binary)'!$I$44/24)</f>
        <v>0.61814209999999992</v>
      </c>
      <c r="E11" s="11">
        <f>C11-D11</f>
        <v>1.7528579</v>
      </c>
      <c r="F11" s="10">
        <f>IF(ISNUMBER('[2]1'!$G$4),'[2]1'!$G$4,"Not Recorded")</f>
        <v>30</v>
      </c>
      <c r="G11" s="10">
        <f>IF(ISNUMBER('[2]1'!$G$5),'[2]1'!$G$5,"Not Recorded")</f>
        <v>25</v>
      </c>
      <c r="H11" s="10">
        <f>IF(ISNUMBER('[2]1'!$G$61),'[2]1'!$G$61,"Not Recorded")</f>
        <v>152</v>
      </c>
      <c r="I11" s="7">
        <f>IF(C11=0," ",(1.166667*(C11*1000))+500)</f>
        <v>3266.1674569999996</v>
      </c>
      <c r="J11" s="10">
        <f>IF(ISNUMBER('[2]1'!$G$60),'[2]1'!$G$60,"Not Recorded")</f>
        <v>209</v>
      </c>
      <c r="K11" s="10">
        <f>IF(ISNUMBER('[2]1'!$G$62),'[2]1'!$G$62,"Not Recorded")</f>
        <v>59</v>
      </c>
      <c r="M11" s="10">
        <f>IF(ISNUMBER('[2]1'!$G$63),'[2]1'!$G$63,"Not Recorded")</f>
        <v>74</v>
      </c>
    </row>
    <row r="12" spans="1:13">
      <c r="A12" s="3" t="str">
        <f>'[1]1 (With Binary)'!$B$3&amp;" "&amp;'[1]1 (With Binary)'!$B$17&amp;", "&amp;'[1]1 (With Binary)'!$B$21</f>
        <v>Nov 1, 2011</v>
      </c>
      <c r="B12" s="4">
        <v>100.375</v>
      </c>
      <c r="C12" s="8"/>
      <c r="D12" s="9"/>
      <c r="E12" s="11"/>
      <c r="F12" s="10"/>
      <c r="G12" s="10"/>
      <c r="H12" s="10"/>
      <c r="I12" s="10"/>
      <c r="J12" s="10"/>
      <c r="K12" s="10"/>
      <c r="M12" s="10"/>
    </row>
    <row r="13" spans="1:13">
      <c r="A13" s="3" t="str">
        <f>'[1]1 (With Binary)'!$B$3&amp;" "&amp;'[1]1 (With Binary)'!$B$17&amp;", "&amp;'[1]1 (With Binary)'!$B$21</f>
        <v>Nov 1, 2011</v>
      </c>
      <c r="B13" s="4">
        <v>100.41666666666667</v>
      </c>
      <c r="C13" s="10">
        <f>IF(ISNUMBER('[1]1 (With Binary)'!$G$14),'[1]1 (With Binary)'!$G$14/1000,0)</f>
        <v>2.262</v>
      </c>
      <c r="D13" s="9">
        <f>IF(C13=0,0,'[1]1 (With Binary)'!$I$44/24)</f>
        <v>0.61814209999999992</v>
      </c>
      <c r="E13" s="11">
        <f>C13-D13</f>
        <v>1.6438579</v>
      </c>
      <c r="F13" s="10">
        <f>IF(ISNUMBER('[2]1'!$H$4),'[2]1'!$H$4,"Not Recorded")</f>
        <v>38</v>
      </c>
      <c r="G13" s="10">
        <f>IF(ISNUMBER('[2]1'!$H$5),'[2]1'!$H$5,"Not Recorded")</f>
        <v>34</v>
      </c>
      <c r="H13" s="10">
        <f>IF(ISNUMBER('[2]1'!$H$61),'[2]1'!$H$61,"Not Recorded")</f>
        <v>152</v>
      </c>
      <c r="I13" s="7">
        <f>IF(C13=0," ",(1.166667*(C13*1000))+500)</f>
        <v>3139.0007539999997</v>
      </c>
      <c r="J13" s="10">
        <f>IF(ISNUMBER('[2]1'!$H$60),'[2]1'!$H$60,"Not Recorded")</f>
        <v>209</v>
      </c>
      <c r="K13" s="10">
        <f>IF(ISNUMBER('[2]1'!$H$62),'[2]1'!$H$62,"Not Recorded")</f>
        <v>62</v>
      </c>
      <c r="M13" s="10">
        <f>IF(ISNUMBER('[2]1'!$H$63),'[2]1'!$H$63,"Not Recorded")</f>
        <v>77</v>
      </c>
    </row>
    <row r="14" spans="1:13">
      <c r="A14" s="3" t="str">
        <f>'[1]1 (With Binary)'!$B$3&amp;" "&amp;'[1]1 (With Binary)'!$B$17&amp;", "&amp;'[1]1 (With Binary)'!$B$21</f>
        <v>Nov 1, 2011</v>
      </c>
      <c r="B14" s="4">
        <v>100.45833333333333</v>
      </c>
      <c r="C14" s="8"/>
      <c r="D14" s="9"/>
      <c r="E14" s="11"/>
      <c r="F14" s="10"/>
      <c r="G14" s="10"/>
      <c r="H14" s="10"/>
      <c r="I14" s="10"/>
      <c r="J14" s="10"/>
      <c r="K14" s="10"/>
      <c r="M14" s="10"/>
    </row>
    <row r="15" spans="1:13">
      <c r="A15" s="3" t="str">
        <f>'[1]1 (With Binary)'!$B$3&amp;" "&amp;'[1]1 (With Binary)'!$B$17&amp;", "&amp;'[1]1 (With Binary)'!$B$21</f>
        <v>Nov 1, 2011</v>
      </c>
      <c r="B15" s="4">
        <v>100.5</v>
      </c>
      <c r="C15" s="10">
        <f>IF(ISNUMBER('[1]1 (With Binary)'!$H$14),'[1]1 (With Binary)'!$H$14/1000,0)</f>
        <v>2.3029999999999999</v>
      </c>
      <c r="D15" s="9">
        <f>IF(C15=0,0,'[1]1 (With Binary)'!$I$44/24)</f>
        <v>0.61814209999999992</v>
      </c>
      <c r="E15" s="11">
        <f>C15-D15</f>
        <v>1.6848578999999999</v>
      </c>
      <c r="F15" s="10">
        <f>IF(ISNUMBER('[2]1'!$I$4),'[2]1'!$I$4,"Not Recorded")</f>
        <v>48</v>
      </c>
      <c r="G15" s="10">
        <f>IF(ISNUMBER('[2]1'!$I$5),'[2]1'!$I$5,"Not Recorded")</f>
        <v>40</v>
      </c>
      <c r="H15" s="10">
        <f>IF(ISNUMBER('[2]1'!$I$61),'[2]1'!$I$61,"Not Recorded")</f>
        <v>152</v>
      </c>
      <c r="I15" s="7">
        <f>IF(C15=0," ",(1.166667*(C15*1000))+500)</f>
        <v>3186.8341009999999</v>
      </c>
      <c r="J15" s="10">
        <f>IF(ISNUMBER('[2]1'!$I$60),'[2]1'!$I$60,"Not Recorded")</f>
        <v>209</v>
      </c>
      <c r="K15" s="10">
        <f>IF(ISNUMBER('[2]1'!$I$62),'[2]1'!$I$62,"Not Recorded")</f>
        <v>62</v>
      </c>
      <c r="M15" s="10">
        <f>IF(ISNUMBER('[2]1'!$I$63),'[2]1'!$I$63,"Not Recorded")</f>
        <v>77</v>
      </c>
    </row>
    <row r="16" spans="1:13">
      <c r="A16" s="3" t="str">
        <f>'[1]1 (With Binary)'!$B$3&amp;" "&amp;'[1]1 (With Binary)'!$B$17&amp;", "&amp;'[1]1 (With Binary)'!$B$21</f>
        <v>Nov 1, 2011</v>
      </c>
      <c r="B16" s="4">
        <v>100.54166666666667</v>
      </c>
      <c r="C16" s="8"/>
      <c r="D16" s="9"/>
      <c r="E16" s="11"/>
      <c r="F16" s="10"/>
      <c r="G16" s="10"/>
      <c r="H16" s="10"/>
      <c r="I16" s="10"/>
      <c r="J16" s="10"/>
      <c r="K16" s="10"/>
      <c r="M16" s="10"/>
    </row>
    <row r="17" spans="1:13">
      <c r="A17" s="3" t="str">
        <f>'[1]1 (With Binary)'!$B$3&amp;" "&amp;'[1]1 (With Binary)'!$B$17&amp;", "&amp;'[1]1 (With Binary)'!$B$21</f>
        <v>Nov 1, 2011</v>
      </c>
      <c r="B17" s="4">
        <v>100.58333333333333</v>
      </c>
      <c r="C17" s="10">
        <f>IF(ISNUMBER('[1]1 (With Binary)'!$I$14),'[1]1 (With Binary)'!$I$14/1000,0)</f>
        <v>2.335</v>
      </c>
      <c r="D17" s="9">
        <f>IF(C17=0,0,'[1]1 (With Binary)'!$I$44/24)</f>
        <v>0.61814209999999992</v>
      </c>
      <c r="E17" s="11">
        <f>C17-D17</f>
        <v>1.7168578999999999</v>
      </c>
      <c r="F17" s="10">
        <f>IF(ISNUMBER('[2]1'!$J$4),'[2]1'!$J$4,"Not Recorded")</f>
        <v>50</v>
      </c>
      <c r="G17" s="10">
        <f>IF(ISNUMBER('[2]1'!$J$5),'[2]1'!$J$5,"Not Recorded")</f>
        <v>43</v>
      </c>
      <c r="H17" s="10">
        <f>IF(ISNUMBER('[2]1'!$J$61),'[2]1'!$J$61,"Not Recorded")</f>
        <v>152</v>
      </c>
      <c r="I17" s="7">
        <f>IF(C17=0," ",(1.166667*(C17*1000))+500)</f>
        <v>3224.1674449999996</v>
      </c>
      <c r="J17" s="10">
        <f>IF(ISNUMBER('[2]1'!$J$60),'[2]1'!$J$60,"Not Recorded")</f>
        <v>209</v>
      </c>
      <c r="K17" s="10">
        <f>IF(ISNUMBER('[2]1'!$J$62),'[2]1'!$J$62,"Not Recorded")</f>
        <v>60</v>
      </c>
      <c r="M17" s="10">
        <f>IF(ISNUMBER('[2]1'!$J$63),'[2]1'!$J$63,"Not Recorded")</f>
        <v>75</v>
      </c>
    </row>
    <row r="18" spans="1:13">
      <c r="A18" s="3" t="str">
        <f>'[1]1 (With Binary)'!$B$3&amp;" "&amp;'[1]1 (With Binary)'!$B$17&amp;", "&amp;'[1]1 (With Binary)'!$B$21</f>
        <v>Nov 1, 2011</v>
      </c>
      <c r="B18" s="4">
        <v>100.625</v>
      </c>
      <c r="C18" s="8"/>
      <c r="D18" s="9"/>
      <c r="E18" s="11"/>
      <c r="F18" s="10"/>
      <c r="G18" s="10"/>
      <c r="H18" s="10"/>
      <c r="I18" s="10"/>
      <c r="J18" s="10"/>
      <c r="K18" s="10"/>
      <c r="M18" s="10"/>
    </row>
    <row r="19" spans="1:13">
      <c r="A19" s="3" t="str">
        <f>'[1]1 (With Binary)'!$B$3&amp;" "&amp;'[1]1 (With Binary)'!$B$17&amp;", "&amp;'[1]1 (With Binary)'!$B$21</f>
        <v>Nov 1, 2011</v>
      </c>
      <c r="B19" s="4">
        <v>100.66666666666667</v>
      </c>
      <c r="C19" s="10">
        <f>IF(ISNUMBER('[1]1 (With Binary)'!$J$14),'[1]1 (With Binary)'!$J$14/1000,0)</f>
        <v>2.2269999999999999</v>
      </c>
      <c r="D19" s="9">
        <f>IF(C19=0,0,'[1]1 (With Binary)'!$I$44/24)</f>
        <v>0.61814209999999992</v>
      </c>
      <c r="E19" s="11">
        <f>C19-D19</f>
        <v>1.6088578999999998</v>
      </c>
      <c r="F19" s="10">
        <f>IF(ISNUMBER('[2]1'!$K$4),'[2]1'!$K$4,"Not Recorded")</f>
        <v>49</v>
      </c>
      <c r="G19" s="10">
        <f>IF(ISNUMBER('[2]1'!$K$5),'[2]1'!$K$5,"Not Recorded")</f>
        <v>42</v>
      </c>
      <c r="H19" s="10">
        <f>IF(ISNUMBER('[2]1'!$K$61),'[2]1'!$K$61,"Not Recorded")</f>
        <v>152</v>
      </c>
      <c r="I19" s="7">
        <f>IF(C19=0," ",(1.166667*(C19*1000))+500)</f>
        <v>3098.1674089999997</v>
      </c>
      <c r="J19" s="10">
        <f>IF(ISNUMBER('[2]1'!$K$60),'[2]1'!$K$60,"Not Recorded")</f>
        <v>209</v>
      </c>
      <c r="K19" s="10">
        <f>IF(ISNUMBER('[2]1'!$K$62),'[2]1'!$K$62,"Not Recorded")</f>
        <v>62</v>
      </c>
      <c r="M19" s="10">
        <f>IF(ISNUMBER('[2]1'!$K$63),'[2]1'!$K$63,"Not Recorded")</f>
        <v>77</v>
      </c>
    </row>
    <row r="20" spans="1:13">
      <c r="A20" s="3" t="str">
        <f>'[1]1 (With Binary)'!$B$3&amp;" "&amp;'[1]1 (With Binary)'!$B$17&amp;", "&amp;'[1]1 (With Binary)'!$B$21</f>
        <v>Nov 1, 2011</v>
      </c>
      <c r="B20" s="4">
        <v>100.70833333333333</v>
      </c>
      <c r="C20" s="8"/>
      <c r="D20" s="9"/>
      <c r="E20" s="11"/>
      <c r="F20" s="10"/>
      <c r="G20" s="10"/>
      <c r="H20" s="10"/>
      <c r="I20" s="10"/>
      <c r="J20" s="10"/>
      <c r="K20" s="10"/>
      <c r="M20" s="10"/>
    </row>
    <row r="21" spans="1:13">
      <c r="A21" s="3" t="str">
        <f>'[1]1 (With Binary)'!$B$3&amp;" "&amp;'[1]1 (With Binary)'!$B$17&amp;", "&amp;'[1]1 (With Binary)'!$B$21</f>
        <v>Nov 1, 2011</v>
      </c>
      <c r="B21" s="4">
        <v>100.75</v>
      </c>
      <c r="C21" s="10">
        <f>IF(ISNUMBER('[1]1 (With Binary)'!$K$14),'[1]1 (With Binary)'!$K$14/1000,0)</f>
        <v>2.39</v>
      </c>
      <c r="D21" s="9">
        <f>IF(C21=0,0,'[1]1 (With Binary)'!$I$44/24)</f>
        <v>0.61814209999999992</v>
      </c>
      <c r="E21" s="11">
        <f>C21-D21</f>
        <v>1.7718579000000001</v>
      </c>
      <c r="F21" s="10">
        <f>IF(ISNUMBER('[2]1'!$L$4),'[2]1'!$L$4,"Not Recorded")</f>
        <v>40</v>
      </c>
      <c r="G21" s="10">
        <f>IF(ISNUMBER('[2]1'!$L$5),'[2]1'!$L$5,"Not Recorded")</f>
        <v>35</v>
      </c>
      <c r="H21" s="10">
        <f>IF(ISNUMBER('[2]1'!$L$61),'[2]1'!$L$61,"Not Recorded")</f>
        <v>152</v>
      </c>
      <c r="I21" s="7">
        <f>IF(C21=0," ",(1.166667*(C21*1000))+500)</f>
        <v>3288.3341299999997</v>
      </c>
      <c r="J21" s="10">
        <f>IF(ISNUMBER('[2]1'!$L$60),'[2]1'!$L$60,"Not Recorded")</f>
        <v>209</v>
      </c>
      <c r="K21" s="10">
        <f>IF(ISNUMBER('[2]1'!$L$62),'[2]1'!$L$62,"Not Recorded")</f>
        <v>59</v>
      </c>
      <c r="M21" s="10">
        <f>IF(ISNUMBER('[2]1'!$L$63),'[2]1'!$L$63,"Not Recorded")</f>
        <v>74</v>
      </c>
    </row>
    <row r="22" spans="1:13">
      <c r="A22" s="3" t="str">
        <f>'[1]1 (With Binary)'!$B$3&amp;" "&amp;'[1]1 (With Binary)'!$B$17&amp;", "&amp;'[1]1 (With Binary)'!$B$21</f>
        <v>Nov 1, 2011</v>
      </c>
      <c r="B22" s="4">
        <v>100.79166666666667</v>
      </c>
      <c r="C22" s="8"/>
      <c r="D22" s="9"/>
      <c r="E22" s="11"/>
      <c r="F22" s="10"/>
      <c r="G22" s="10"/>
      <c r="H22" s="10"/>
      <c r="I22" s="10"/>
      <c r="J22" s="10"/>
      <c r="K22" s="10"/>
      <c r="M22" s="10"/>
    </row>
    <row r="23" spans="1:13">
      <c r="A23" s="3" t="str">
        <f>'[1]1 (With Binary)'!$B$3&amp;" "&amp;'[1]1 (With Binary)'!$B$17&amp;", "&amp;'[1]1 (With Binary)'!$B$21</f>
        <v>Nov 1, 2011</v>
      </c>
      <c r="B23" s="4">
        <v>100.83333333333333</v>
      </c>
      <c r="C23" s="10">
        <f>IF(ISNUMBER('[1]1 (With Binary)'!$L$14),'[1]1 (With Binary)'!$L$14/1000,0)</f>
        <v>2.4460000000000002</v>
      </c>
      <c r="D23" s="9">
        <f>IF(C23=0,0,'[1]1 (With Binary)'!$I$44/24)</f>
        <v>0.61814209999999992</v>
      </c>
      <c r="E23" s="11">
        <f>C23-D23</f>
        <v>1.8278579000000001</v>
      </c>
      <c r="F23" s="10">
        <f>IF(ISNUMBER('[2]1'!$M$4),'[2]1'!$M$4,"Not Recorded")</f>
        <v>31.1</v>
      </c>
      <c r="G23" s="10">
        <f>IF(ISNUMBER('[2]1'!$M$5),'[2]1'!$M$5,"Not Recorded")</f>
        <v>30</v>
      </c>
      <c r="H23" s="10">
        <f>IF(ISNUMBER('[2]1'!$M$61),'[2]1'!$M$61,"Not Recorded")</f>
        <v>152</v>
      </c>
      <c r="I23" s="7">
        <f>IF(C23=0," ",(1.166667*(C23*1000))+500)</f>
        <v>3353.6674819999998</v>
      </c>
      <c r="J23" s="10">
        <f>IF(ISNUMBER('[2]1'!$M$60),'[2]1'!$M$60,"Not Recorded")</f>
        <v>209</v>
      </c>
      <c r="K23" s="10">
        <f>IF(ISNUMBER('[2]1'!$M$62),'[2]1'!$M$62,"Not Recorded")</f>
        <v>59</v>
      </c>
      <c r="M23" s="10">
        <f>IF(ISNUMBER('[2]1'!$M$63),'[2]1'!$M$63,"Not Recorded")</f>
        <v>74</v>
      </c>
    </row>
    <row r="24" spans="1:13">
      <c r="A24" s="3" t="str">
        <f>'[1]1 (With Binary)'!$B$3&amp;" "&amp;'[1]1 (With Binary)'!$B$17&amp;", "&amp;'[1]1 (With Binary)'!$B$21</f>
        <v>Nov 1, 2011</v>
      </c>
      <c r="B24" s="4">
        <v>100.875</v>
      </c>
      <c r="C24" s="10"/>
      <c r="D24" s="9"/>
      <c r="E24" s="11"/>
      <c r="F24" s="10"/>
      <c r="G24" s="10"/>
      <c r="H24" s="10"/>
      <c r="I24" s="10"/>
      <c r="J24" s="10"/>
      <c r="K24" s="10"/>
      <c r="M24" s="10"/>
    </row>
    <row r="25" spans="1:13">
      <c r="A25" s="3" t="str">
        <f>'[1]1 (With Binary)'!$B$3&amp;" "&amp;'[1]1 (With Binary)'!$B$17&amp;", "&amp;'[1]1 (With Binary)'!$B$21</f>
        <v>Nov 1, 2011</v>
      </c>
      <c r="B25" s="4">
        <v>100.91666666666667</v>
      </c>
      <c r="C25" s="10">
        <f>IF(ISNUMBER('[1]1 (With Binary)'!$M$14),'[1]1 (With Binary)'!$M$14/1000,0)</f>
        <v>2.44</v>
      </c>
      <c r="D25" s="9">
        <f>IF(C25=0,0,'[1]1 (With Binary)'!$I$44/24)</f>
        <v>0.61814209999999992</v>
      </c>
      <c r="E25" s="11">
        <f>C25-D25</f>
        <v>1.8218578999999999</v>
      </c>
      <c r="F25" s="10">
        <f>IF(ISNUMBER('[2]1'!$N$4),'[2]1'!$N$4,"Not Recorded")</f>
        <v>30.1</v>
      </c>
      <c r="G25" s="10">
        <f>IF(ISNUMBER('[2]1'!$N$5),'[2]1'!$N$5,"Not Recorded")</f>
        <v>28</v>
      </c>
      <c r="H25" s="10">
        <f>IF(ISNUMBER('[2]1'!$N$61),'[2]1'!$N$61,"Not Recorded")</f>
        <v>151</v>
      </c>
      <c r="I25" s="7">
        <f>IF(C25=0," ",(1.166667*(C25*1000))+500)</f>
        <v>3346.6674799999996</v>
      </c>
      <c r="J25" s="10">
        <f>IF(ISNUMBER('[2]1'!$N$60),'[2]1'!$N$60,"Not Recorded")</f>
        <v>209</v>
      </c>
      <c r="K25" s="10">
        <f>IF(ISNUMBER('[2]1'!$N$62),'[2]1'!$N$62,"Not Recorded")</f>
        <v>58</v>
      </c>
      <c r="M25" s="10">
        <f>IF(ISNUMBER('[2]1'!$N$63),'[2]1'!$N$63,"Not Recorded")</f>
        <v>73</v>
      </c>
    </row>
    <row r="26" spans="1:13">
      <c r="A26" s="3" t="str">
        <f>'[1]1 (With Binary)'!$B$3&amp;" "&amp;'[1]1 (With Binary)'!$B$17&amp;", "&amp;'[1]1 (With Binary)'!$B$21</f>
        <v>Nov 1, 2011</v>
      </c>
      <c r="B26" s="4">
        <v>100.95833333333333</v>
      </c>
      <c r="C26" s="8"/>
      <c r="D26" s="9"/>
      <c r="E26" s="11"/>
      <c r="F26" s="10"/>
      <c r="G26" s="10"/>
      <c r="H26" s="10"/>
      <c r="I26" s="10"/>
      <c r="J26" s="10"/>
      <c r="K26" s="10"/>
      <c r="M26" s="10"/>
    </row>
    <row r="27" spans="1:13">
      <c r="A27" s="3" t="str">
        <f>'[1]2 (With Binary)'!$B$3&amp;" "&amp;'[1]2 (With Binary)'!$B$17&amp;", "&amp;'[1]2 (With Binary)'!$B$21</f>
        <v>Nov 2, 2011</v>
      </c>
      <c r="B27" s="4">
        <v>100</v>
      </c>
      <c r="C27" s="10">
        <f>IF(ISNUMBER('[1]1 (With Binary)'!$N$14),'[1]1 (With Binary)'!$N$14/1000,0)</f>
        <v>2.3929999999999998</v>
      </c>
      <c r="D27" s="9">
        <f>IF(C27=0,0,'[1]2 (With Binary)'!$I$44/24)</f>
        <v>0.5836523374999999</v>
      </c>
      <c r="E27" s="11">
        <f>C27-D27</f>
        <v>1.8093476625</v>
      </c>
      <c r="F27" s="10">
        <f>IF(ISNUMBER('[2]1'!$O$4),'[2]1'!$O$4,"Not Recorded")</f>
        <v>25.7</v>
      </c>
      <c r="G27" s="10">
        <f>IF(ISNUMBER('[2]1'!$O$5),'[2]1'!$O$5,"Not Recorded")</f>
        <v>22</v>
      </c>
      <c r="H27" s="10">
        <f>IF(ISNUMBER('[2]1'!$O$61),'[2]1'!$O$61,"Not Recorded")</f>
        <v>152</v>
      </c>
      <c r="I27" s="7">
        <f>IF(C27=0," ",(1.166667*(C27*1000))+500)</f>
        <v>3291.8341309999996</v>
      </c>
      <c r="J27" s="10">
        <f>IF(ISNUMBER('[2]1'!$O$60),'[2]1'!$O$60,"Not Recorded")</f>
        <v>209</v>
      </c>
      <c r="K27" s="10">
        <f>IF(ISNUMBER('[2]1'!$O$62),'[2]1'!$O$62,"Not Recorded")</f>
        <v>60</v>
      </c>
      <c r="M27" s="10">
        <f>IF(ISNUMBER('[2]1'!$O$63),'[2]1'!$O$63,"Not Recorded")</f>
        <v>75</v>
      </c>
    </row>
    <row r="28" spans="1:13">
      <c r="A28" s="3" t="str">
        <f>'[1]2 (With Binary)'!$B$3&amp;" "&amp;'[1]2 (With Binary)'!$B$17&amp;", "&amp;'[1]2 (With Binary)'!$B$21</f>
        <v>Nov 2, 2011</v>
      </c>
      <c r="B28" s="4">
        <v>100.04166666666667</v>
      </c>
      <c r="C28" s="8"/>
      <c r="D28" s="9"/>
      <c r="E28" s="11"/>
      <c r="F28" s="10"/>
      <c r="G28" s="10"/>
      <c r="H28" s="10"/>
      <c r="I28" s="10"/>
      <c r="J28" s="10"/>
      <c r="K28" s="10"/>
      <c r="M28" s="10"/>
    </row>
    <row r="29" spans="1:13">
      <c r="A29" s="3" t="str">
        <f>'[1]2 (With Binary)'!$B$3&amp;" "&amp;'[1]2 (With Binary)'!$B$17&amp;", "&amp;'[1]2 (With Binary)'!$B$21</f>
        <v>Nov 2, 2011</v>
      </c>
      <c r="B29" s="4">
        <v>100.08333333333333</v>
      </c>
      <c r="C29" s="10">
        <f>IF(ISNUMBER('[1]2 (With Binary)'!$C$14),'[1]2 (With Binary)'!$C$14/1000,0)</f>
        <v>2.403</v>
      </c>
      <c r="D29" s="9">
        <f>IF(C29=0,0,'[1]2 (With Binary)'!$I$44/24)</f>
        <v>0.5836523374999999</v>
      </c>
      <c r="E29" s="11">
        <f>C29-D29</f>
        <v>1.8193476625000002</v>
      </c>
      <c r="F29" s="10">
        <f>IF(ISNUMBER('[2]2'!$D$4),'[2]2'!$D$4,"Not Recorded")</f>
        <v>22</v>
      </c>
      <c r="G29" s="10">
        <f>IF(ISNUMBER('[2]2'!$D$5),'[2]2'!$D$5,"Not Recorded")</f>
        <v>20</v>
      </c>
      <c r="H29" s="10">
        <f>IF(ISNUMBER('[2]2'!$D$61),'[2]2'!$D$61,"Not Recorded")</f>
        <v>151</v>
      </c>
      <c r="I29" s="7">
        <f>IF(C29=0," ",(1.166667*(C29*1000))+500)</f>
        <v>3303.5008009999997</v>
      </c>
      <c r="J29" s="10">
        <f>IF(ISNUMBER('[2]2'!$D$60),'[2]2'!$D$60,"Not Recorded")</f>
        <v>209</v>
      </c>
      <c r="K29" s="10">
        <f>IF(ISNUMBER('[2]2'!$D$62),'[2]2'!$D$62,"Not Recorded")</f>
        <v>59</v>
      </c>
      <c r="M29" s="10">
        <f>IF(ISNUMBER('[2]2'!$D$63),'[2]2'!$D$63,"Not Recorded")</f>
        <v>74</v>
      </c>
    </row>
    <row r="30" spans="1:13">
      <c r="A30" s="3" t="str">
        <f>'[1]2 (With Binary)'!$B$3&amp;" "&amp;'[1]2 (With Binary)'!$B$17&amp;", "&amp;'[1]2 (With Binary)'!$B$21</f>
        <v>Nov 2, 2011</v>
      </c>
      <c r="B30" s="4">
        <v>100.125</v>
      </c>
      <c r="C30" s="8"/>
      <c r="D30" s="9"/>
      <c r="E30" s="11"/>
      <c r="F30" s="10"/>
      <c r="G30" s="10"/>
      <c r="H30" s="10"/>
      <c r="I30" s="10"/>
      <c r="J30" s="10"/>
      <c r="K30" s="10"/>
      <c r="M30" s="10"/>
    </row>
    <row r="31" spans="1:13">
      <c r="A31" s="3" t="str">
        <f>'[1]2 (With Binary)'!$B$3&amp;" "&amp;'[1]2 (With Binary)'!$B$17&amp;", "&amp;'[1]2 (With Binary)'!$B$21</f>
        <v>Nov 2, 2011</v>
      </c>
      <c r="B31" s="4">
        <v>100.16666666666667</v>
      </c>
      <c r="C31" s="10">
        <f>IF(ISNUMBER('[1]2 (With Binary)'!$D$14),'[1]2 (With Binary)'!$D$14/1000,0)</f>
        <v>2.4159999999999999</v>
      </c>
      <c r="D31" s="9">
        <f>IF(C31=0,0,'[1]2 (With Binary)'!$I$44/24)</f>
        <v>0.5836523374999999</v>
      </c>
      <c r="E31" s="11">
        <f>C31-D31</f>
        <v>1.8323476625000001</v>
      </c>
      <c r="F31" s="10">
        <f>IF(ISNUMBER('[2]2'!$E$4),'[2]2'!$E$4,"Not Recorded")</f>
        <v>20.9</v>
      </c>
      <c r="G31" s="10">
        <f>IF(ISNUMBER('[2]2'!$E$5),'[2]2'!$E$5,"Not Recorded")</f>
        <v>18</v>
      </c>
      <c r="H31" s="10">
        <f>IF(ISNUMBER('[2]2'!$E$61),'[2]2'!$E$61,"Not Recorded")</f>
        <v>151</v>
      </c>
      <c r="I31" s="7">
        <f>IF(C31=0," ",(1.166667*(C31*1000))+500)</f>
        <v>3318.6674719999996</v>
      </c>
      <c r="J31" s="10">
        <f>IF(ISNUMBER('[2]2'!$E$60),'[2]2'!$E$60,"Not Recorded")</f>
        <v>209</v>
      </c>
      <c r="K31" s="10">
        <f>IF(ISNUMBER('[2]2'!$E$62),'[2]2'!$E$62,"Not Recorded")</f>
        <v>58</v>
      </c>
      <c r="M31" s="10">
        <f>IF(ISNUMBER('[2]2'!$E$63),'[2]2'!$E$63,"Not Recorded")</f>
        <v>74</v>
      </c>
    </row>
    <row r="32" spans="1:13">
      <c r="A32" s="3" t="str">
        <f>'[1]2 (With Binary)'!$B$3&amp;" "&amp;'[1]2 (With Binary)'!$B$17&amp;", "&amp;'[1]2 (With Binary)'!$B$21</f>
        <v>Nov 2, 2011</v>
      </c>
      <c r="B32" s="4">
        <v>100.20833333333333</v>
      </c>
      <c r="C32" s="8"/>
      <c r="D32" s="9"/>
      <c r="E32" s="11"/>
      <c r="F32" s="10"/>
      <c r="G32" s="10"/>
      <c r="H32" s="10"/>
      <c r="I32" s="10"/>
      <c r="J32" s="10"/>
      <c r="K32" s="10"/>
      <c r="M32" s="10"/>
    </row>
    <row r="33" spans="1:13">
      <c r="A33" s="3" t="str">
        <f>'[1]2 (With Binary)'!$B$3&amp;" "&amp;'[1]2 (With Binary)'!$B$17&amp;", "&amp;'[1]2 (With Binary)'!$B$21</f>
        <v>Nov 2, 2011</v>
      </c>
      <c r="B33" s="4">
        <v>100.25</v>
      </c>
      <c r="C33" s="10">
        <f>IF(ISNUMBER('[1]2 (With Binary)'!$E$14),'[1]2 (With Binary)'!$E$14/1000,0)</f>
        <v>0</v>
      </c>
      <c r="D33" s="9">
        <f>IF(C33=0,0,'[1]2 (With Binary)'!$I$44/24)</f>
        <v>0</v>
      </c>
      <c r="E33" s="11">
        <f>C33-D33</f>
        <v>0</v>
      </c>
      <c r="F33" s="10">
        <f>IF(ISNUMBER('[2]2'!$F$4),'[2]2'!$F$4,"Not Recorded")</f>
        <v>22.3</v>
      </c>
      <c r="G33" s="10">
        <f>IF(ISNUMBER('[2]2'!$F$5),'[2]2'!$F$5,"Not Recorded")</f>
        <v>19</v>
      </c>
      <c r="H33" s="10" t="str">
        <f>IF(ISNUMBER('[2]2'!$F$61),'[2]2'!$F$61,"Not Recorded")</f>
        <v>Not Recorded</v>
      </c>
      <c r="I33" s="7" t="str">
        <f>IF(C33=0," ",(1.166667*(C33*1000))+500)</f>
        <v xml:space="preserve"> </v>
      </c>
      <c r="J33" s="10" t="str">
        <f>IF(ISNUMBER('[2]2'!$F$60),'[2]2'!$F$60,"Not Recorded")</f>
        <v>Not Recorded</v>
      </c>
      <c r="K33" s="10" t="str">
        <f>IF(ISNUMBER('[2]2'!$F$62),'[2]2'!$F$62,"Not Recorded")</f>
        <v>Not Recorded</v>
      </c>
      <c r="M33" s="10" t="str">
        <f>IF(ISNUMBER('[2]2'!$F$63),'[2]2'!$F$63,"Not Recorded")</f>
        <v>Not Recorded</v>
      </c>
    </row>
    <row r="34" spans="1:13">
      <c r="A34" s="3" t="str">
        <f>'[1]2 (With Binary)'!$B$3&amp;" "&amp;'[1]2 (With Binary)'!$B$17&amp;", "&amp;'[1]2 (With Binary)'!$B$21</f>
        <v>Nov 2, 2011</v>
      </c>
      <c r="B34" s="4">
        <v>100.29166666666667</v>
      </c>
      <c r="C34" s="8"/>
      <c r="D34" s="9"/>
      <c r="E34" s="11"/>
      <c r="F34" s="10"/>
      <c r="G34" s="10"/>
      <c r="H34" s="10"/>
      <c r="I34" s="10"/>
      <c r="J34" s="10"/>
      <c r="K34" s="10"/>
      <c r="M34" s="10"/>
    </row>
    <row r="35" spans="1:13">
      <c r="A35" s="3" t="str">
        <f>'[1]2 (With Binary)'!$B$3&amp;" "&amp;'[1]2 (With Binary)'!$B$17&amp;", "&amp;'[1]2 (With Binary)'!$B$21</f>
        <v>Nov 2, 2011</v>
      </c>
      <c r="B35" s="4">
        <v>100.33333333333333</v>
      </c>
      <c r="C35" s="10">
        <f>IF(ISNUMBER('[1]2 (With Binary)'!$F$14),'[1]2 (With Binary)'!$F$14/1000,0)</f>
        <v>1.7689999999999999</v>
      </c>
      <c r="D35" s="9">
        <f>IF(C35=0,0,'[1]2 (With Binary)'!$I$44/24)</f>
        <v>0.5836523374999999</v>
      </c>
      <c r="E35" s="11">
        <f>C35-D35</f>
        <v>1.1853476624999999</v>
      </c>
      <c r="F35" s="10">
        <f>IF(ISNUMBER('[2]2'!$G$4),'[2]2'!$G$4,"Not Recorded")</f>
        <v>24</v>
      </c>
      <c r="G35" s="10">
        <f>IF(ISNUMBER('[2]2'!$G$5),'[2]2'!$G$5,"Not Recorded")</f>
        <v>21</v>
      </c>
      <c r="H35" s="10">
        <f>IF(ISNUMBER('[2]2'!$G$61),'[2]2'!$G$61,"Not Recorded")</f>
        <v>149</v>
      </c>
      <c r="I35" s="7">
        <f>IF(C35=0," ",(1.166667*(C35*1000))+500)</f>
        <v>2563.8339229999997</v>
      </c>
      <c r="J35" s="10">
        <f>IF(ISNUMBER('[2]2'!$G$60),'[2]2'!$G$60,"Not Recorded")</f>
        <v>209</v>
      </c>
      <c r="K35" s="10">
        <f>IF(ISNUMBER('[2]2'!$G$62),'[2]2'!$G$62,"Not Recorded")</f>
        <v>59</v>
      </c>
      <c r="M35" s="10">
        <f>IF(ISNUMBER('[2]2'!$G$63),'[2]2'!$G$63,"Not Recorded")</f>
        <v>73</v>
      </c>
    </row>
    <row r="36" spans="1:13">
      <c r="A36" s="3" t="str">
        <f>'[1]2 (With Binary)'!$B$3&amp;" "&amp;'[1]2 (With Binary)'!$B$17&amp;", "&amp;'[1]2 (With Binary)'!$B$21</f>
        <v>Nov 2, 2011</v>
      </c>
      <c r="B36" s="4">
        <v>100.375</v>
      </c>
      <c r="C36" s="8"/>
      <c r="D36" s="10"/>
      <c r="E36" s="11"/>
      <c r="F36" s="10"/>
      <c r="G36" s="10"/>
      <c r="H36" s="10"/>
      <c r="I36" s="10"/>
      <c r="J36" s="10"/>
      <c r="K36" s="10"/>
      <c r="M36" s="10"/>
    </row>
    <row r="37" spans="1:13">
      <c r="A37" s="3" t="str">
        <f>'[1]2 (With Binary)'!$B$3&amp;" "&amp;'[1]2 (With Binary)'!$B$17&amp;", "&amp;'[1]2 (With Binary)'!$B$21</f>
        <v>Nov 2, 2011</v>
      </c>
      <c r="B37" s="4">
        <v>100.41666666666667</v>
      </c>
      <c r="C37" s="10">
        <f>IF(ISNUMBER('[1]2 (With Binary)'!$G$14),'[1]2 (With Binary)'!$G$14/1000,0)</f>
        <v>2.3079999999999998</v>
      </c>
      <c r="D37" s="9">
        <f>IF(C37=0,0,'[1]2 (With Binary)'!$I$44/24)</f>
        <v>0.5836523374999999</v>
      </c>
      <c r="E37" s="11">
        <f>C37-D37</f>
        <v>1.7243476625</v>
      </c>
      <c r="F37" s="10">
        <f>IF(ISNUMBER('[2]2'!$H$4),'[2]2'!$H$4,"Not Recorded")</f>
        <v>33</v>
      </c>
      <c r="G37" s="10">
        <f>IF(ISNUMBER('[2]2'!$H$5),'[2]2'!$H$5,"Not Recorded")</f>
        <v>28</v>
      </c>
      <c r="H37" s="10">
        <f>IF(ISNUMBER('[2]2'!$H$61),'[2]2'!$H$61,"Not Recorded")</f>
        <v>150</v>
      </c>
      <c r="I37" s="7">
        <f>IF(C37=0," ",(1.166667*(C37*1000))+500)</f>
        <v>3192.6674359999997</v>
      </c>
      <c r="J37" s="10">
        <f>IF(ISNUMBER('[2]2'!$H$60),'[2]2'!$H$60,"Not Recorded")</f>
        <v>209</v>
      </c>
      <c r="K37" s="10">
        <f>IF(ISNUMBER('[2]2'!$H$62),'[2]2'!$H$62,"Not Recorded")</f>
        <v>59</v>
      </c>
      <c r="M37" s="10">
        <f>IF(ISNUMBER('[2]2'!$H$63),'[2]2'!$H$63,"Not Recorded")</f>
        <v>74</v>
      </c>
    </row>
    <row r="38" spans="1:13">
      <c r="A38" s="3" t="str">
        <f>'[1]2 (With Binary)'!$B$3&amp;" "&amp;'[1]2 (With Binary)'!$B$17&amp;", "&amp;'[1]2 (With Binary)'!$B$21</f>
        <v>Nov 2, 2011</v>
      </c>
      <c r="B38" s="4">
        <v>100.45833333333333</v>
      </c>
      <c r="C38" s="8"/>
      <c r="D38" s="10"/>
      <c r="E38" s="11"/>
      <c r="F38" s="10"/>
      <c r="G38" s="10"/>
      <c r="H38" s="10"/>
      <c r="I38" s="10"/>
      <c r="J38" s="10"/>
      <c r="K38" s="10"/>
      <c r="M38" s="10"/>
    </row>
    <row r="39" spans="1:13">
      <c r="A39" s="3" t="str">
        <f>'[1]2 (With Binary)'!$B$3&amp;" "&amp;'[1]2 (With Binary)'!$B$17&amp;", "&amp;'[1]2 (With Binary)'!$B$21</f>
        <v>Nov 2, 2011</v>
      </c>
      <c r="B39" s="4">
        <v>100.5</v>
      </c>
      <c r="C39" s="10">
        <f>IF(ISNUMBER('[1]2 (With Binary)'!$H$14),'[1]2 (With Binary)'!$H$14/1000,0)</f>
        <v>2.2999999999999998</v>
      </c>
      <c r="D39" s="9">
        <f>IF(C39=0,0,'[1]2 (With Binary)'!$I$44/24)</f>
        <v>0.5836523374999999</v>
      </c>
      <c r="E39" s="11">
        <f>C39-D39</f>
        <v>1.7163476625</v>
      </c>
      <c r="F39" s="10">
        <f>IF(ISNUMBER('[2]2'!$I$4),'[2]2'!$I$4,"Not Recorded")</f>
        <v>42</v>
      </c>
      <c r="G39" s="10">
        <f>IF(ISNUMBER('[2]2'!$I$5),'[2]2'!$I$5,"Not Recorded")</f>
        <v>35</v>
      </c>
      <c r="H39" s="10">
        <f>IF(ISNUMBER('[2]2'!$I$61),'[2]2'!$I$61,"Not Recorded")</f>
        <v>151</v>
      </c>
      <c r="I39" s="7">
        <f>IF(C39=0," ",(1.166667*(C39*1000))+500)</f>
        <v>3183.3340999999996</v>
      </c>
      <c r="J39" s="10">
        <f>IF(ISNUMBER('[2]2'!$I$60),'[2]2'!$I$60,"Not Recorded")</f>
        <v>209</v>
      </c>
      <c r="K39" s="10">
        <f>IF(ISNUMBER('[2]2'!$I$62),'[2]2'!$I$62,"Not Recorded")</f>
        <v>60</v>
      </c>
      <c r="M39" s="10">
        <f>IF(ISNUMBER('[2]2'!$I$63),'[2]2'!$I$63,"Not Recorded")</f>
        <v>75</v>
      </c>
    </row>
    <row r="40" spans="1:13">
      <c r="A40" s="3" t="str">
        <f>'[1]2 (With Binary)'!$B$3&amp;" "&amp;'[1]2 (With Binary)'!$B$17&amp;", "&amp;'[1]2 (With Binary)'!$B$21</f>
        <v>Nov 2, 2011</v>
      </c>
      <c r="B40" s="4">
        <v>100.54166666666667</v>
      </c>
      <c r="C40" s="8"/>
      <c r="D40" s="10"/>
      <c r="E40" s="11"/>
      <c r="F40" s="10"/>
      <c r="G40" s="10"/>
      <c r="H40" s="10"/>
      <c r="I40" s="10"/>
      <c r="J40" s="10"/>
      <c r="K40" s="10"/>
      <c r="M40" s="10"/>
    </row>
    <row r="41" spans="1:13">
      <c r="A41" s="3" t="str">
        <f>'[1]2 (With Binary)'!$B$3&amp;" "&amp;'[1]2 (With Binary)'!$B$17&amp;", "&amp;'[1]2 (With Binary)'!$B$21</f>
        <v>Nov 2, 2011</v>
      </c>
      <c r="B41" s="4">
        <v>100.58333333333333</v>
      </c>
      <c r="C41" s="10">
        <f>IF(ISNUMBER('[1]2 (With Binary)'!$I$14),'[1]2 (With Binary)'!$I$14/1000,0)</f>
        <v>2.3210000000000002</v>
      </c>
      <c r="D41" s="9">
        <f>IF(C41=0,0,'[1]2 (With Binary)'!$I$44/24)</f>
        <v>0.5836523374999999</v>
      </c>
      <c r="E41" s="11">
        <f>C41-D41</f>
        <v>1.7373476625000004</v>
      </c>
      <c r="F41" s="10" t="str">
        <f>IF(ISNUMBER('[2]2'!$J$4),'[2]2'!$J$4,"Not Recorded")</f>
        <v>Not Recorded</v>
      </c>
      <c r="G41" s="10" t="str">
        <f>IF(ISNUMBER('[2]2'!$J$5),'[2]2'!$J$5,"Not Recorded")</f>
        <v>Not Recorded</v>
      </c>
      <c r="H41" s="10" t="str">
        <f>IF(ISNUMBER('[2]2'!$J$61),'[2]2'!$J$61,"Not Recorded")</f>
        <v>Not Recorded</v>
      </c>
      <c r="I41" s="7">
        <f>IF(C41=0," ",(1.166667*(C41*1000))+500)</f>
        <v>3207.8341069999997</v>
      </c>
      <c r="J41" s="10" t="str">
        <f>IF(ISNUMBER('[2]2'!$J$60),'[2]2'!$J$60,"Not Recorded")</f>
        <v>Not Recorded</v>
      </c>
      <c r="K41" s="10" t="str">
        <f>IF(ISNUMBER('[2]2'!$J$62),'[2]2'!$J$62,"Not Recorded")</f>
        <v>Not Recorded</v>
      </c>
      <c r="M41" s="10" t="str">
        <f>IF(ISNUMBER('[2]2'!$J$63),'[2]2'!$J$63,"Not Recorded")</f>
        <v>Not Recorded</v>
      </c>
    </row>
    <row r="42" spans="1:13">
      <c r="A42" s="3" t="str">
        <f>'[1]2 (With Binary)'!$B$3&amp;" "&amp;'[1]2 (With Binary)'!$B$17&amp;", "&amp;'[1]2 (With Binary)'!$B$21</f>
        <v>Nov 2, 2011</v>
      </c>
      <c r="B42" s="4">
        <v>100.625</v>
      </c>
      <c r="C42" s="8"/>
      <c r="D42" s="10"/>
      <c r="E42" s="11"/>
      <c r="F42" s="10"/>
      <c r="G42" s="10"/>
      <c r="H42" s="10"/>
      <c r="I42" s="10"/>
      <c r="J42" s="10"/>
      <c r="K42" s="10"/>
      <c r="M42" s="10"/>
    </row>
    <row r="43" spans="1:13">
      <c r="A43" s="3" t="str">
        <f>'[1]2 (With Binary)'!$B$3&amp;" "&amp;'[1]2 (With Binary)'!$B$17&amp;", "&amp;'[1]2 (With Binary)'!$B$21</f>
        <v>Nov 2, 2011</v>
      </c>
      <c r="B43" s="4">
        <v>100.66666666666667</v>
      </c>
      <c r="C43" s="10">
        <f>IF(ISNUMBER('[1]2 (With Binary)'!$J$14),'[1]2 (With Binary)'!$J$14/1000,0)</f>
        <v>2.327</v>
      </c>
      <c r="D43" s="9">
        <f>IF(C43=0,0,'[1]2 (With Binary)'!$I$44/24)</f>
        <v>0.5836523374999999</v>
      </c>
      <c r="E43" s="11">
        <f>C43-D43</f>
        <v>1.7433476625000002</v>
      </c>
      <c r="F43" s="10">
        <f>IF(ISNUMBER('[2]2'!$K$4),'[2]2'!$K$4,"Not Recorded")</f>
        <v>48</v>
      </c>
      <c r="G43" s="10">
        <f>IF(ISNUMBER('[2]2'!$K$5),'[2]2'!$K$5,"Not Recorded")</f>
        <v>42</v>
      </c>
      <c r="H43" s="10">
        <f>IF(ISNUMBER('[2]2'!$K$61),'[2]2'!$K$61,"Not Recorded")</f>
        <v>152</v>
      </c>
      <c r="I43" s="7">
        <f>IF(C43=0," ",(1.166667*(C43*1000))+500)</f>
        <v>3214.8341089999999</v>
      </c>
      <c r="J43" s="10">
        <f>IF(ISNUMBER('[2]2'!$K$60),'[2]2'!$K$60,"Not Recorded")</f>
        <v>209</v>
      </c>
      <c r="K43" s="10">
        <f>IF(ISNUMBER('[2]2'!$K$62),'[2]2'!$K$62,"Not Recorded")</f>
        <v>61</v>
      </c>
      <c r="M43" s="10">
        <f>IF(ISNUMBER('[2]2'!$K$63),'[2]2'!$K$63,"Not Recorded")</f>
        <v>76</v>
      </c>
    </row>
    <row r="44" spans="1:13">
      <c r="A44" s="3" t="str">
        <f>'[1]2 (With Binary)'!$B$3&amp;" "&amp;'[1]2 (With Binary)'!$B$17&amp;", "&amp;'[1]2 (With Binary)'!$B$21</f>
        <v>Nov 2, 2011</v>
      </c>
      <c r="B44" s="4">
        <v>100.70833333333333</v>
      </c>
      <c r="C44" s="8"/>
      <c r="D44" s="10"/>
      <c r="E44" s="10"/>
      <c r="F44" s="10"/>
      <c r="G44" s="10"/>
      <c r="H44" s="10"/>
      <c r="I44" s="10"/>
      <c r="J44" s="10"/>
      <c r="K44" s="10"/>
      <c r="M44" s="10"/>
    </row>
    <row r="45" spans="1:13">
      <c r="A45" s="3" t="str">
        <f>'[1]2 (With Binary)'!$B$3&amp;" "&amp;'[1]2 (With Binary)'!$B$17&amp;", "&amp;'[1]2 (With Binary)'!$B$21</f>
        <v>Nov 2, 2011</v>
      </c>
      <c r="B45" s="4">
        <v>100.75</v>
      </c>
      <c r="C45" s="10">
        <f>IF(ISNUMBER('[1]2 (With Binary)'!$K$14),'[1]2 (With Binary)'!$K$14/1000,0)</f>
        <v>2.427</v>
      </c>
      <c r="D45" s="9">
        <f>IF(C45=0,0,'[1]2 (With Binary)'!$I$44/24)</f>
        <v>0.5836523374999999</v>
      </c>
      <c r="E45" s="11">
        <f>C45-D45</f>
        <v>1.8433476625000003</v>
      </c>
      <c r="F45" s="10">
        <f>IF(ISNUMBER('[2]2'!$L$4),'[2]2'!$L$4,"Not Recorded")</f>
        <v>41</v>
      </c>
      <c r="G45" s="10">
        <f>IF(ISNUMBER('[2]2'!$L$5),'[2]2'!$L$5,"Not Recorded")</f>
        <v>35</v>
      </c>
      <c r="H45" s="10">
        <f>IF(ISNUMBER('[2]2'!$L$61),'[2]2'!$L$61,"Not Recorded")</f>
        <v>151</v>
      </c>
      <c r="I45" s="7">
        <f>IF(C45=0," ",(1.166667*(C45*1000))+500)</f>
        <v>3331.5008089999997</v>
      </c>
      <c r="J45" s="10">
        <f>IF(ISNUMBER('[2]2'!$L$60),'[2]2'!$L$60,"Not Recorded")</f>
        <v>209</v>
      </c>
      <c r="K45" s="10">
        <f>IF(ISNUMBER('[2]2'!$L$62),'[2]2'!$L$62,"Not Recorded")</f>
        <v>59</v>
      </c>
      <c r="M45" s="10">
        <f>IF(ISNUMBER('[2]2'!$L$63),'[2]2'!$L$63,"Not Recorded")</f>
        <v>74</v>
      </c>
    </row>
    <row r="46" spans="1:13">
      <c r="A46" s="3" t="str">
        <f>'[1]2 (With Binary)'!$B$3&amp;" "&amp;'[1]2 (With Binary)'!$B$17&amp;", "&amp;'[1]2 (With Binary)'!$B$21</f>
        <v>Nov 2, 2011</v>
      </c>
      <c r="B46" s="4">
        <v>100.79166666666667</v>
      </c>
      <c r="C46" s="8"/>
      <c r="D46" s="10"/>
      <c r="E46" s="11"/>
      <c r="F46" s="10"/>
      <c r="G46" s="10"/>
      <c r="H46" s="10"/>
      <c r="I46" s="10"/>
      <c r="J46" s="10"/>
      <c r="K46" s="10"/>
      <c r="M46" s="10"/>
    </row>
    <row r="47" spans="1:13">
      <c r="A47" s="3" t="str">
        <f>'[1]2 (With Binary)'!$B$3&amp;" "&amp;'[1]2 (With Binary)'!$B$17&amp;", "&amp;'[1]2 (With Binary)'!$B$21</f>
        <v>Nov 2, 2011</v>
      </c>
      <c r="B47" s="4">
        <v>100.83333333333333</v>
      </c>
      <c r="C47" s="10">
        <f>IF(ISNUMBER('[1]2 (With Binary)'!$L$14),'[1]2 (With Binary)'!$L$14/1000,0)</f>
        <v>2.44</v>
      </c>
      <c r="D47" s="9">
        <f>IF(C47=0,0,'[1]2 (With Binary)'!$I$44/24)</f>
        <v>0.5836523374999999</v>
      </c>
      <c r="E47" s="11">
        <f>C47-D47</f>
        <v>1.8563476625000002</v>
      </c>
      <c r="F47" s="10">
        <f>IF(ISNUMBER('[2]2'!$M$4),'[2]2'!$M$4,"Not Recorded")</f>
        <v>29.2</v>
      </c>
      <c r="G47" s="10">
        <f>IF(ISNUMBER('[2]2'!$M$5),'[2]2'!$M$5,"Not Recorded")</f>
        <v>26.6</v>
      </c>
      <c r="H47" s="10">
        <f>IF(ISNUMBER('[2]2'!$M$61),'[2]2'!$M$61,"Not Recorded")</f>
        <v>151</v>
      </c>
      <c r="I47" s="7">
        <f>IF(C47=0," ",(1.166667*(C47*1000))+500)</f>
        <v>3346.6674799999996</v>
      </c>
      <c r="J47" s="10">
        <f>IF(ISNUMBER('[2]2'!$M$60),'[2]2'!$M$60,"Not Recorded")</f>
        <v>209</v>
      </c>
      <c r="K47" s="10">
        <f>IF(ISNUMBER('[2]2'!$M$62),'[2]2'!$M$62,"Not Recorded")</f>
        <v>59</v>
      </c>
      <c r="M47" s="10">
        <f>IF(ISNUMBER('[2]2'!$M$63),'[2]2'!$M$63,"Not Recorded")</f>
        <v>74</v>
      </c>
    </row>
    <row r="48" spans="1:13">
      <c r="A48" s="3" t="str">
        <f>'[1]2 (With Binary)'!$B$3&amp;" "&amp;'[1]2 (With Binary)'!$B$17&amp;", "&amp;'[1]2 (With Binary)'!$B$21</f>
        <v>Nov 2, 2011</v>
      </c>
      <c r="B48" s="4">
        <v>100.875</v>
      </c>
      <c r="C48" s="10"/>
      <c r="D48" s="10"/>
      <c r="E48" s="11"/>
      <c r="F48" s="10"/>
      <c r="G48" s="10"/>
      <c r="H48" s="10"/>
      <c r="I48" s="10"/>
      <c r="J48" s="10"/>
      <c r="K48" s="10"/>
      <c r="M48" s="10"/>
    </row>
    <row r="49" spans="1:13">
      <c r="A49" s="3" t="str">
        <f>'[1]2 (With Binary)'!$B$3&amp;" "&amp;'[1]2 (With Binary)'!$B$17&amp;", "&amp;'[1]2 (With Binary)'!$B$21</f>
        <v>Nov 2, 2011</v>
      </c>
      <c r="B49" s="4">
        <v>100.91666666666667</v>
      </c>
      <c r="C49" s="10">
        <f>IF(ISNUMBER('[1]2 (With Binary)'!$M$14),'[1]2 (With Binary)'!$M$14/1000,0)</f>
        <v>2.4079999999999999</v>
      </c>
      <c r="D49" s="9">
        <f>IF(C49=0,0,'[1]2 (With Binary)'!$I$44/24)</f>
        <v>0.5836523374999999</v>
      </c>
      <c r="E49" s="11">
        <f>C49-D49</f>
        <v>1.8243476625000001</v>
      </c>
      <c r="F49" s="10">
        <f>IF(ISNUMBER('[2]2'!$N$4),'[2]2'!$N$4,"Not Recorded")</f>
        <v>28.8</v>
      </c>
      <c r="G49" s="10">
        <f>IF(ISNUMBER('[2]2'!$N$5),'[2]2'!$N$5,"Not Recorded")</f>
        <v>26.1</v>
      </c>
      <c r="H49" s="10">
        <f>IF(ISNUMBER('[2]2'!$N$61),'[2]2'!$N$61,"Not Recorded")</f>
        <v>151</v>
      </c>
      <c r="I49" s="7">
        <f>IF(C49=0," ",(1.166667*(C49*1000))+500)</f>
        <v>3309.3341359999999</v>
      </c>
      <c r="J49" s="10">
        <f>IF(ISNUMBER('[2]2'!$N$60),'[2]2'!$N$60,"Not Recorded")</f>
        <v>209</v>
      </c>
      <c r="K49" s="10">
        <f>IF(ISNUMBER('[2]2'!$N$62),'[2]2'!$N$62,"Not Recorded")</f>
        <v>58</v>
      </c>
      <c r="M49" s="10">
        <f>IF(ISNUMBER('[2]2'!$N$63),'[2]2'!$N$63,"Not Recorded")</f>
        <v>73</v>
      </c>
    </row>
    <row r="50" spans="1:13">
      <c r="A50" s="3" t="str">
        <f>'[1]2 (With Binary)'!$B$3&amp;" "&amp;'[1]2 (With Binary)'!$B$17&amp;", "&amp;'[1]2 (With Binary)'!$B$21</f>
        <v>Nov 2, 2011</v>
      </c>
      <c r="B50" s="4">
        <v>100.95833333333333</v>
      </c>
      <c r="C50" s="8"/>
      <c r="D50" s="10"/>
      <c r="E50" s="11"/>
      <c r="F50" s="10"/>
      <c r="G50" s="10"/>
      <c r="H50" s="10"/>
      <c r="I50" s="10"/>
      <c r="J50" s="10"/>
      <c r="K50" s="10"/>
      <c r="M50" s="10"/>
    </row>
    <row r="51" spans="1:13">
      <c r="A51" s="3" t="str">
        <f>'[1]3 (With Binary)'!$B$3&amp;" "&amp;'[1]3 (With Binary)'!$B$17&amp;", "&amp;'[1]3 (With Binary)'!$B$21</f>
        <v>Nov 3, 2011</v>
      </c>
      <c r="B51" s="4">
        <v>100</v>
      </c>
      <c r="C51" s="10">
        <f>IF(ISNUMBER('[1]2 (With Binary)'!$N$14),'[1]2 (With Binary)'!$N$14/1000,0)</f>
        <v>2.331</v>
      </c>
      <c r="D51" s="9">
        <f>IF(C51=0,0,'[1]3 (With Binary)'!$I$44/24)</f>
        <v>0.64166999999999996</v>
      </c>
      <c r="E51" s="11">
        <f>C51-D51</f>
        <v>1.68933</v>
      </c>
      <c r="F51" s="10">
        <f>IF(ISNUMBER('[2]2'!$O$4),'[2]2'!$O$4,"Not Recorded")</f>
        <v>28.3</v>
      </c>
      <c r="G51" s="10">
        <f>IF(ISNUMBER('[2]2'!$O$5),'[2]2'!$O$5,"Not Recorded")</f>
        <v>26.4</v>
      </c>
      <c r="H51" s="10">
        <f>IF(ISNUMBER('[2]2'!$O$61),'[2]2'!$O$61,"Not Recorded")</f>
        <v>151</v>
      </c>
      <c r="I51" s="7">
        <f>IF(C51=0," ",(1.166667*(C51*1000))+500)</f>
        <v>3219.5007769999997</v>
      </c>
      <c r="J51" s="10">
        <f>IF(ISNUMBER('[2]2'!$O$60),'[2]2'!$O$60,"Not Recorded")</f>
        <v>209</v>
      </c>
      <c r="K51" s="10">
        <f>IF(ISNUMBER('[2]2'!$O$62),'[2]2'!$O$62,"Not Recorded")</f>
        <v>58</v>
      </c>
      <c r="M51" s="10">
        <f>IF(ISNUMBER('[2]2'!$O$63),'[2]2'!$O$63,"Not Recorded")</f>
        <v>73</v>
      </c>
    </row>
    <row r="52" spans="1:13">
      <c r="A52" s="3" t="str">
        <f>'[1]3 (With Binary)'!$B$3&amp;" "&amp;'[1]3 (With Binary)'!$B$17&amp;", "&amp;'[1]3 (With Binary)'!$B$21</f>
        <v>Nov 3, 2011</v>
      </c>
      <c r="B52" s="4">
        <v>100.04166666666667</v>
      </c>
      <c r="C52" s="8"/>
      <c r="D52" s="10"/>
      <c r="E52" s="11"/>
      <c r="F52" s="10"/>
      <c r="G52" s="10"/>
      <c r="H52" s="10"/>
      <c r="I52" s="10"/>
      <c r="J52" s="10"/>
      <c r="K52" s="10"/>
      <c r="M52" s="10"/>
    </row>
    <row r="53" spans="1:13">
      <c r="A53" s="3" t="str">
        <f>'[1]3 (With Binary)'!$B$3&amp;" "&amp;'[1]3 (With Binary)'!$B$17&amp;", "&amp;'[1]3 (With Binary)'!$B$21</f>
        <v>Nov 3, 2011</v>
      </c>
      <c r="B53" s="4">
        <v>100.08333333333333</v>
      </c>
      <c r="C53" s="10">
        <f>IF(ISNUMBER('[1]3 (With Binary)'!$C$14),'[1]3 (With Binary)'!$C$14/1000,0)</f>
        <v>2.3780000000000001</v>
      </c>
      <c r="D53" s="9">
        <f>IF(C53=0,0,'[1]3 (With Binary)'!$I$44/24)</f>
        <v>0.64166999999999996</v>
      </c>
      <c r="E53" s="11">
        <f>C53-D53</f>
        <v>1.7363300000000002</v>
      </c>
      <c r="F53" s="10">
        <f>IF(ISNUMBER('[2]3'!$D$4),'[2]3'!$D$4,"Not Recorded")</f>
        <v>27.7</v>
      </c>
      <c r="G53" s="10">
        <f>IF(ISNUMBER('[2]3'!$D$5),'[2]3'!$D$5,"Not Recorded")</f>
        <v>24.8</v>
      </c>
      <c r="H53" s="10">
        <f>IF(ISNUMBER('[2]3'!$D$61),'[2]3'!$D$61,"Not Recorded")</f>
        <v>151</v>
      </c>
      <c r="I53" s="7">
        <f>IF(C53=0," ",(1.166667*(C53*1000))+500)</f>
        <v>3274.3341259999997</v>
      </c>
      <c r="J53" s="10">
        <f>IF(ISNUMBER('[2]3'!$D$60),'[2]3'!$D$60,"Not Recorded")</f>
        <v>209</v>
      </c>
      <c r="K53" s="10">
        <f>IF(ISNUMBER('[2]3'!$D$62),'[2]3'!$D$62,"Not Recorded")</f>
        <v>59</v>
      </c>
      <c r="M53" s="10">
        <f>IF(ISNUMBER('[2]3'!$D$63),'[2]3'!$D$63,"Not Recorded")</f>
        <v>74</v>
      </c>
    </row>
    <row r="54" spans="1:13">
      <c r="A54" s="3" t="str">
        <f>'[1]3 (With Binary)'!$B$3&amp;" "&amp;'[1]3 (With Binary)'!$B$17&amp;", "&amp;'[1]3 (With Binary)'!$B$21</f>
        <v>Nov 3, 2011</v>
      </c>
      <c r="B54" s="4">
        <v>100.125</v>
      </c>
      <c r="C54" s="8"/>
      <c r="D54" s="10"/>
      <c r="E54" s="11"/>
      <c r="F54" s="10"/>
      <c r="G54" s="10"/>
      <c r="H54" s="10"/>
      <c r="I54" s="10"/>
      <c r="J54" s="10"/>
      <c r="K54" s="10"/>
      <c r="M54" s="10"/>
    </row>
    <row r="55" spans="1:13">
      <c r="A55" s="3" t="str">
        <f>'[1]3 (With Binary)'!$B$3&amp;" "&amp;'[1]3 (With Binary)'!$B$17&amp;", "&amp;'[1]3 (With Binary)'!$B$21</f>
        <v>Nov 3, 2011</v>
      </c>
      <c r="B55" s="4">
        <v>100.16666666666667</v>
      </c>
      <c r="C55" s="10">
        <f>IF(ISNUMBER('[1]3 (With Binary)'!$D$14),'[1]3 (With Binary)'!$D$14/1000,0)</f>
        <v>2.4060000000000001</v>
      </c>
      <c r="D55" s="9">
        <f>IF(C55=0,0,'[1]3 (With Binary)'!$I$44/24)</f>
        <v>0.64166999999999996</v>
      </c>
      <c r="E55" s="11">
        <f>C55-D55</f>
        <v>1.7643300000000002</v>
      </c>
      <c r="F55" s="10">
        <f>IF(ISNUMBER('[2]3'!$E$4),'[2]3'!$E$4,"Not Recorded")</f>
        <v>24.8</v>
      </c>
      <c r="G55" s="10">
        <f>IF(ISNUMBER('[2]3'!$E$5),'[2]3'!$E$5,"Not Recorded")</f>
        <v>23</v>
      </c>
      <c r="H55" s="10">
        <f>IF(ISNUMBER('[2]3'!$E$61),'[2]3'!$E$61,"Not Recorded")</f>
        <v>151</v>
      </c>
      <c r="I55" s="7">
        <f>IF(C55=0," ",(1.166667*(C55*1000))+500)</f>
        <v>3307.0008019999996</v>
      </c>
      <c r="J55" s="10">
        <f>IF(ISNUMBER('[2]3'!$E$60),'[2]3'!$E$60,"Not Recorded")</f>
        <v>209</v>
      </c>
      <c r="K55" s="10">
        <f>IF(ISNUMBER('[2]3'!$E$62),'[2]3'!$E$62,"Not Recorded")</f>
        <v>58</v>
      </c>
      <c r="M55" s="10">
        <f>IF(ISNUMBER('[2]3'!$E$63),'[2]3'!$E$63,"Not Recorded")</f>
        <v>73</v>
      </c>
    </row>
    <row r="56" spans="1:13">
      <c r="A56" s="3" t="str">
        <f>'[1]3 (With Binary)'!$B$3&amp;" "&amp;'[1]3 (With Binary)'!$B$17&amp;", "&amp;'[1]3 (With Binary)'!$B$21</f>
        <v>Nov 3, 2011</v>
      </c>
      <c r="B56" s="4">
        <v>100.20833333333333</v>
      </c>
      <c r="C56" s="8"/>
      <c r="D56" s="10"/>
      <c r="E56" s="11"/>
      <c r="F56" s="10"/>
      <c r="G56" s="10"/>
      <c r="H56" s="10"/>
      <c r="I56" s="10"/>
      <c r="J56" s="10"/>
      <c r="K56" s="10"/>
      <c r="M56" s="10"/>
    </row>
    <row r="57" spans="1:13">
      <c r="A57" s="3" t="str">
        <f>'[1]3 (With Binary)'!$B$3&amp;" "&amp;'[1]3 (With Binary)'!$B$17&amp;", "&amp;'[1]3 (With Binary)'!$B$21</f>
        <v>Nov 3, 2011</v>
      </c>
      <c r="B57" s="4">
        <v>100.25</v>
      </c>
      <c r="C57" s="10">
        <f>IF(ISNUMBER('[1]3 (With Binary)'!$E$14),'[1]3 (With Binary)'!$E$14/1000,0)</f>
        <v>2.4009999999999998</v>
      </c>
      <c r="D57" s="9">
        <f>IF(C57=0,0,'[1]3 (With Binary)'!$I$44/24)</f>
        <v>0.64166999999999996</v>
      </c>
      <c r="E57" s="11">
        <f>C57-D57</f>
        <v>1.7593299999999998</v>
      </c>
      <c r="F57" s="10">
        <f>IF(ISNUMBER('[2]3'!$F$4),'[2]3'!$F$4,"Not Recorded")</f>
        <v>22.1</v>
      </c>
      <c r="G57" s="10">
        <f>IF(ISNUMBER('[2]3'!$F$5),'[2]3'!$F$5,"Not Recorded")</f>
        <v>20</v>
      </c>
      <c r="H57" s="10">
        <f>IF(ISNUMBER('[2]3'!$F$61),'[2]3'!$F$61,"Not Recorded")</f>
        <v>151</v>
      </c>
      <c r="I57" s="7">
        <f>IF(C57=0," ",(1.166667*(C57*1000))+500)</f>
        <v>3301.1674669999998</v>
      </c>
      <c r="J57" s="10">
        <f>IF(ISNUMBER('[2]3'!$F$60),'[2]3'!$F$60,"Not Recorded")</f>
        <v>209</v>
      </c>
      <c r="K57" s="10">
        <f>IF(ISNUMBER('[2]3'!$F$62),'[2]3'!$F$62,"Not Recorded")</f>
        <v>58</v>
      </c>
      <c r="M57" s="10">
        <f>IF(ISNUMBER('[2]3'!$F$63),'[2]3'!$F$63,"Not Recorded")</f>
        <v>73</v>
      </c>
    </row>
    <row r="58" spans="1:13">
      <c r="A58" s="3" t="str">
        <f>'[1]3 (With Binary)'!$B$3&amp;" "&amp;'[1]3 (With Binary)'!$B$17&amp;", "&amp;'[1]3 (With Binary)'!$B$21</f>
        <v>Nov 3, 2011</v>
      </c>
      <c r="B58" s="4">
        <v>100.29166666666667</v>
      </c>
      <c r="C58" s="8"/>
      <c r="D58" s="10"/>
      <c r="E58" s="11"/>
      <c r="F58" s="10"/>
      <c r="G58" s="10"/>
      <c r="H58" s="10"/>
      <c r="I58" s="10"/>
      <c r="J58" s="10"/>
      <c r="K58" s="10"/>
      <c r="M58" s="10"/>
    </row>
    <row r="59" spans="1:13">
      <c r="A59" s="3" t="str">
        <f>'[1]3 (With Binary)'!$B$3&amp;" "&amp;'[1]3 (With Binary)'!$B$17&amp;", "&amp;'[1]3 (With Binary)'!$B$21</f>
        <v>Nov 3, 2011</v>
      </c>
      <c r="B59" s="4">
        <v>100.33333333333333</v>
      </c>
      <c r="C59" s="10">
        <f>IF(ISNUMBER('[1]3 (With Binary)'!$F$14),'[1]3 (With Binary)'!$F$14/1000,0)</f>
        <v>2.3620000000000001</v>
      </c>
      <c r="D59" s="9">
        <f>IF(C59=0,0,'[1]3 (With Binary)'!$I$44/24)</f>
        <v>0.64166999999999996</v>
      </c>
      <c r="E59" s="11">
        <f>C59-D59</f>
        <v>1.7203300000000001</v>
      </c>
      <c r="F59" s="10">
        <f>IF(ISNUMBER('[2]3'!$G$4),'[2]3'!$G$4,"Not Recorded")</f>
        <v>31.7</v>
      </c>
      <c r="G59" s="10">
        <f>IF(ISNUMBER('[2]3'!$G$5),'[2]3'!$G$5,"Not Recorded")</f>
        <v>31</v>
      </c>
      <c r="H59" s="10">
        <f>IF(ISNUMBER('[2]3'!$G$61),'[2]3'!$G$61,"Not Recorded")</f>
        <v>151</v>
      </c>
      <c r="I59" s="7">
        <f>IF(C59=0," ",(1.166667*(C59*1000))+500)</f>
        <v>3255.6674539999999</v>
      </c>
      <c r="J59" s="10">
        <f>IF(ISNUMBER('[2]3'!$G$60),'[2]3'!$G$60,"Not Recorded")</f>
        <v>209</v>
      </c>
      <c r="K59" s="10">
        <f>IF(ISNUMBER('[2]3'!$G$62),'[2]3'!$G$62,"Not Recorded")</f>
        <v>58</v>
      </c>
      <c r="M59" s="10">
        <f>IF(ISNUMBER('[2]3'!$G$63),'[2]3'!$G$63,"Not Recorded")</f>
        <v>73</v>
      </c>
    </row>
    <row r="60" spans="1:13">
      <c r="A60" s="3" t="str">
        <f>'[1]3 (With Binary)'!$B$3&amp;" "&amp;'[1]3 (With Binary)'!$B$17&amp;", "&amp;'[1]3 (With Binary)'!$B$21</f>
        <v>Nov 3, 2011</v>
      </c>
      <c r="B60" s="4">
        <v>100.375</v>
      </c>
      <c r="C60" s="8"/>
      <c r="D60" s="10"/>
      <c r="E60" s="11"/>
      <c r="F60" s="10"/>
      <c r="G60" s="10"/>
      <c r="H60" s="10"/>
      <c r="I60" s="10"/>
      <c r="J60" s="10"/>
      <c r="K60" s="10"/>
      <c r="M60" s="10"/>
    </row>
    <row r="61" spans="1:13">
      <c r="A61" s="3" t="str">
        <f>'[1]3 (With Binary)'!$B$3&amp;" "&amp;'[1]3 (With Binary)'!$B$17&amp;", "&amp;'[1]3 (With Binary)'!$B$21</f>
        <v>Nov 3, 2011</v>
      </c>
      <c r="B61" s="4">
        <v>100.41666666666667</v>
      </c>
      <c r="C61" s="10">
        <f>IF(ISNUMBER('[1]3 (With Binary)'!$G$14),'[1]3 (With Binary)'!$G$14/1000,0)</f>
        <v>2.375</v>
      </c>
      <c r="D61" s="9">
        <f>IF(C61=0,0,'[1]3 (With Binary)'!$I$44/24)</f>
        <v>0.64166999999999996</v>
      </c>
      <c r="E61" s="11">
        <f>C61-D61</f>
        <v>1.73333</v>
      </c>
      <c r="F61" s="10">
        <f>IF(ISNUMBER('[2]3'!$H$4),'[2]3'!$H$4,"Not Recorded")</f>
        <v>47.9</v>
      </c>
      <c r="G61" s="10">
        <f>IF(ISNUMBER('[2]3'!$H$5),'[2]3'!$H$5,"Not Recorded")</f>
        <v>42.2</v>
      </c>
      <c r="H61" s="10">
        <f>IF(ISNUMBER('[2]3'!$H$61),'[2]3'!$H$61,"Not Recorded")</f>
        <v>151</v>
      </c>
      <c r="I61" s="7">
        <f>IF(C61=0," ",(1.166667*(C61*1000))+500)</f>
        <v>3270.8341249999999</v>
      </c>
      <c r="J61" s="10">
        <f>IF(ISNUMBER('[2]3'!$H$60),'[2]3'!$H$60,"Not Recorded")</f>
        <v>209</v>
      </c>
      <c r="K61" s="10">
        <f>IF(ISNUMBER('[2]3'!$H$62),'[2]3'!$H$62,"Not Recorded")</f>
        <v>60</v>
      </c>
      <c r="M61" s="10">
        <f>IF(ISNUMBER('[2]3'!$H$63),'[2]3'!$H$63,"Not Recorded")</f>
        <v>75</v>
      </c>
    </row>
    <row r="62" spans="1:13">
      <c r="A62" s="3" t="str">
        <f>'[1]3 (With Binary)'!$B$3&amp;" "&amp;'[1]3 (With Binary)'!$B$17&amp;", "&amp;'[1]3 (With Binary)'!$B$21</f>
        <v>Nov 3, 2011</v>
      </c>
      <c r="B62" s="4">
        <v>100.45833333333333</v>
      </c>
      <c r="C62" s="8"/>
      <c r="D62" s="10"/>
      <c r="E62" s="11"/>
      <c r="F62" s="10"/>
      <c r="G62" s="10"/>
      <c r="H62" s="10"/>
      <c r="I62" s="10"/>
      <c r="J62" s="10"/>
      <c r="K62" s="10"/>
      <c r="M62" s="10"/>
    </row>
    <row r="63" spans="1:13">
      <c r="A63" s="3" t="str">
        <f>'[1]3 (With Binary)'!$B$3&amp;" "&amp;'[1]3 (With Binary)'!$B$17&amp;", "&amp;'[1]3 (With Binary)'!$B$21</f>
        <v>Nov 3, 2011</v>
      </c>
      <c r="B63" s="4">
        <v>100.5</v>
      </c>
      <c r="C63" s="10">
        <f>IF(ISNUMBER('[1]3 (With Binary)'!$H$14),'[1]3 (With Binary)'!$H$14/1000,0)</f>
        <v>2.3370000000000002</v>
      </c>
      <c r="D63" s="9">
        <f>IF(C63=0,0,'[1]3 (With Binary)'!$I$44/24)</f>
        <v>0.64166999999999996</v>
      </c>
      <c r="E63" s="11">
        <f>C63-D63</f>
        <v>1.6953300000000002</v>
      </c>
      <c r="F63" s="10">
        <f>IF(ISNUMBER('[2]3'!$I$4),'[2]3'!$I$4,"Not Recorded")</f>
        <v>55.5</v>
      </c>
      <c r="G63" s="10">
        <f>IF(ISNUMBER('[2]3'!$I$5),'[2]3'!$I$5,"Not Recorded")</f>
        <v>48.6</v>
      </c>
      <c r="H63" s="10">
        <f>IF(ISNUMBER('[2]3'!$I$61),'[2]3'!$I$61,"Not Recorded")</f>
        <v>152</v>
      </c>
      <c r="I63" s="7">
        <f>IF(C63=0," ",(1.166667*(C63*1000))+500)</f>
        <v>3226.500779</v>
      </c>
      <c r="J63" s="10">
        <f>IF(ISNUMBER('[2]3'!$I$60),'[2]3'!$I$60,"Not Recorded")</f>
        <v>209</v>
      </c>
      <c r="K63" s="10">
        <f>IF(ISNUMBER('[2]3'!$I$62),'[2]3'!$I$62,"Not Recorded")</f>
        <v>60</v>
      </c>
      <c r="M63" s="10">
        <f>IF(ISNUMBER('[2]3'!$I$63),'[2]3'!$I$63,"Not Recorded")</f>
        <v>75</v>
      </c>
    </row>
    <row r="64" spans="1:13">
      <c r="A64" s="3" t="str">
        <f>'[1]3 (With Binary)'!$B$3&amp;" "&amp;'[1]3 (With Binary)'!$B$17&amp;", "&amp;'[1]3 (With Binary)'!$B$21</f>
        <v>Nov 3, 2011</v>
      </c>
      <c r="B64" s="4">
        <v>100.54166666666667</v>
      </c>
      <c r="C64" s="8"/>
      <c r="D64" s="10"/>
      <c r="E64" s="11"/>
      <c r="F64" s="10"/>
      <c r="G64" s="10"/>
      <c r="H64" s="10"/>
      <c r="I64" s="10"/>
      <c r="J64" s="10"/>
      <c r="K64" s="10"/>
      <c r="M64" s="10"/>
    </row>
    <row r="65" spans="1:13">
      <c r="A65" s="3" t="str">
        <f>'[1]3 (With Binary)'!$B$3&amp;" "&amp;'[1]3 (With Binary)'!$B$17&amp;", "&amp;'[1]3 (With Binary)'!$B$21</f>
        <v>Nov 3, 2011</v>
      </c>
      <c r="B65" s="4">
        <v>100.58333333333333</v>
      </c>
      <c r="C65" s="10">
        <f>IF(ISNUMBER('[1]3 (With Binary)'!$I$14),'[1]3 (With Binary)'!$I$14/1000,0)</f>
        <v>2.2909999999999999</v>
      </c>
      <c r="D65" s="9">
        <f>IF(C65=0,0,'[1]3 (With Binary)'!$I$44/24)</f>
        <v>0.64166999999999996</v>
      </c>
      <c r="E65" s="11">
        <f>C65-D65</f>
        <v>1.64933</v>
      </c>
      <c r="F65" s="10">
        <f>IF(ISNUMBER('[2]3'!$J$4),'[2]3'!$J$4,"Not Recorded")</f>
        <v>58</v>
      </c>
      <c r="G65" s="10">
        <f>IF(ISNUMBER('[2]3'!$J$5),'[2]3'!$J$5,"Not Recorded")</f>
        <v>50.7</v>
      </c>
      <c r="H65" s="10">
        <f>IF(ISNUMBER('[2]3'!$J$61),'[2]3'!$J$61,"Not Recorded")</f>
        <v>152</v>
      </c>
      <c r="I65" s="7">
        <f>IF(C65=0," ",(1.166667*(C65*1000))+500)</f>
        <v>3172.8340969999999</v>
      </c>
      <c r="J65" s="10">
        <f>IF(ISNUMBER('[2]3'!$J$60),'[2]3'!$J$60,"Not Recorded")</f>
        <v>209</v>
      </c>
      <c r="K65" s="10">
        <f>IF(ISNUMBER('[2]3'!$J$62),'[2]3'!$J$62,"Not Recorded")</f>
        <v>62</v>
      </c>
      <c r="M65" s="10">
        <f>IF(ISNUMBER('[2]3'!$J$63),'[2]3'!$J$63,"Not Recorded")</f>
        <v>77</v>
      </c>
    </row>
    <row r="66" spans="1:13">
      <c r="A66" s="3" t="str">
        <f>'[1]3 (With Binary)'!$B$3&amp;" "&amp;'[1]3 (With Binary)'!$B$17&amp;", "&amp;'[1]3 (With Binary)'!$B$21</f>
        <v>Nov 3, 2011</v>
      </c>
      <c r="B66" s="4">
        <v>100.625</v>
      </c>
      <c r="C66" s="8"/>
      <c r="D66" s="10"/>
      <c r="E66" s="11"/>
      <c r="F66" s="10"/>
      <c r="G66" s="10"/>
      <c r="H66" s="10"/>
      <c r="I66" s="10"/>
      <c r="J66" s="10"/>
      <c r="K66" s="10"/>
      <c r="M66" s="10"/>
    </row>
    <row r="67" spans="1:13">
      <c r="A67" s="3" t="str">
        <f>'[1]3 (With Binary)'!$B$3&amp;" "&amp;'[1]3 (With Binary)'!$B$17&amp;", "&amp;'[1]3 (With Binary)'!$B$21</f>
        <v>Nov 3, 2011</v>
      </c>
      <c r="B67" s="4">
        <v>100.66666666666667</v>
      </c>
      <c r="C67" s="10">
        <f>IF(ISNUMBER('[1]3 (With Binary)'!$J$14),'[1]3 (With Binary)'!$J$14/1000,0)</f>
        <v>2.2610000000000001</v>
      </c>
      <c r="D67" s="9">
        <f>IF(C67=0,0,'[1]3 (With Binary)'!$I$44/24)</f>
        <v>0.64166999999999996</v>
      </c>
      <c r="E67" s="11">
        <f>C67-D67</f>
        <v>1.6193300000000002</v>
      </c>
      <c r="F67" s="10">
        <f>IF(ISNUMBER('[2]3'!$K$4),'[2]3'!$K$4,"Not Recorded")</f>
        <v>58.7</v>
      </c>
      <c r="G67" s="10">
        <f>IF(ISNUMBER('[2]3'!$K$5),'[2]3'!$K$5,"Not Recorded")</f>
        <v>49.7</v>
      </c>
      <c r="H67" s="10">
        <f>IF(ISNUMBER('[2]3'!$K$61),'[2]3'!$K$61,"Not Recorded")</f>
        <v>153</v>
      </c>
      <c r="I67" s="7">
        <f>IF(C67=0," ",(1.166667*(C67*1000))+500)</f>
        <v>3137.8340869999997</v>
      </c>
      <c r="J67" s="10">
        <f>IF(ISNUMBER('[2]3'!$K$60),'[2]3'!$K$60,"Not Recorded")</f>
        <v>209</v>
      </c>
      <c r="K67" s="10">
        <f>IF(ISNUMBER('[2]3'!$K$62),'[2]3'!$K$62,"Not Recorded")</f>
        <v>62</v>
      </c>
      <c r="M67" s="10">
        <f>IF(ISNUMBER('[2]3'!$K$63),'[2]3'!$K$63,"Not Recorded")</f>
        <v>78</v>
      </c>
    </row>
    <row r="68" spans="1:13">
      <c r="A68" s="3" t="str">
        <f>'[1]3 (With Binary)'!$B$3&amp;" "&amp;'[1]3 (With Binary)'!$B$17&amp;", "&amp;'[1]3 (With Binary)'!$B$21</f>
        <v>Nov 3, 2011</v>
      </c>
      <c r="B68" s="4">
        <v>100.70833333333333</v>
      </c>
      <c r="C68" s="8"/>
      <c r="D68" s="10"/>
      <c r="E68" s="11"/>
      <c r="F68" s="10"/>
      <c r="G68" s="10"/>
      <c r="H68" s="10"/>
      <c r="I68" s="10"/>
      <c r="J68" s="10"/>
      <c r="K68" s="10"/>
      <c r="M68" s="10"/>
    </row>
    <row r="69" spans="1:13">
      <c r="A69" s="3" t="str">
        <f>'[1]3 (With Binary)'!$B$3&amp;" "&amp;'[1]3 (With Binary)'!$B$17&amp;", "&amp;'[1]3 (With Binary)'!$B$21</f>
        <v>Nov 3, 2011</v>
      </c>
      <c r="B69" s="4">
        <v>100.75</v>
      </c>
      <c r="C69" s="10">
        <f>IF(ISNUMBER('[1]3 (With Binary)'!$K$14),'[1]3 (With Binary)'!$K$14/1000,0)</f>
        <v>2.2879999999999998</v>
      </c>
      <c r="D69" s="9">
        <f>IF(C69=0,0,'[1]3 (With Binary)'!$I$44/24)</f>
        <v>0.64166999999999996</v>
      </c>
      <c r="E69" s="11">
        <f>C69-D69</f>
        <v>1.6463299999999998</v>
      </c>
      <c r="F69" s="10">
        <f>IF(ISNUMBER('[2]3'!$L$4),'[2]3'!$L$4,"Not Recorded")</f>
        <v>53.3</v>
      </c>
      <c r="G69" s="10">
        <f>IF(ISNUMBER('[2]3'!$L$5),'[2]3'!$L$5,"Not Recorded")</f>
        <v>46</v>
      </c>
      <c r="H69" s="10">
        <f>IF(ISNUMBER('[2]3'!$L$61),'[2]3'!$L$61,"Not Recorded")</f>
        <v>153</v>
      </c>
      <c r="I69" s="7">
        <f>IF(C69=0," ",(1.166667*(C69*1000))+500)</f>
        <v>3169.3340959999996</v>
      </c>
      <c r="J69" s="10">
        <f>IF(ISNUMBER('[2]3'!$L$60),'[2]3'!$L$60,"Not Recorded")</f>
        <v>209</v>
      </c>
      <c r="K69" s="10">
        <f>IF(ISNUMBER('[2]3'!$L$62),'[2]3'!$L$62,"Not Recorded")</f>
        <v>62</v>
      </c>
      <c r="M69" s="10">
        <f>IF(ISNUMBER('[2]3'!$L$63),'[2]3'!$L$63,"Not Recorded")</f>
        <v>77</v>
      </c>
    </row>
    <row r="70" spans="1:13">
      <c r="A70" s="3" t="str">
        <f>'[1]3 (With Binary)'!$B$3&amp;" "&amp;'[1]3 (With Binary)'!$B$17&amp;", "&amp;'[1]3 (With Binary)'!$B$21</f>
        <v>Nov 3, 2011</v>
      </c>
      <c r="B70" s="4">
        <v>100.79166666666667</v>
      </c>
      <c r="C70" s="8"/>
      <c r="D70" s="10"/>
      <c r="E70" s="11"/>
      <c r="F70" s="10"/>
      <c r="G70" s="10"/>
      <c r="H70" s="10"/>
      <c r="I70" s="10"/>
      <c r="J70" s="10"/>
      <c r="K70" s="10"/>
      <c r="M70" s="10"/>
    </row>
    <row r="71" spans="1:13">
      <c r="A71" s="3" t="str">
        <f>'[1]3 (With Binary)'!$B$3&amp;" "&amp;'[1]3 (With Binary)'!$B$17&amp;", "&amp;'[1]3 (With Binary)'!$B$21</f>
        <v>Nov 3, 2011</v>
      </c>
      <c r="B71" s="4">
        <v>100.83333333333333</v>
      </c>
      <c r="C71" s="10">
        <f>IF(ISNUMBER('[1]3 (With Binary)'!$L$14),'[1]3 (With Binary)'!$L$14/1000,0)</f>
        <v>2.2570000000000001</v>
      </c>
      <c r="D71" s="9">
        <f>IF(C71=0,0,'[1]3 (With Binary)'!$I$44/24)</f>
        <v>0.64166999999999996</v>
      </c>
      <c r="E71" s="11">
        <f>C71-D71</f>
        <v>1.6153300000000002</v>
      </c>
      <c r="F71" s="10">
        <f>IF(ISNUMBER('[2]3'!$M$4),'[2]3'!$M$4,"Not Recorded")</f>
        <v>51</v>
      </c>
      <c r="G71" s="10">
        <f>IF(ISNUMBER('[2]3'!$M$5),'[2]3'!$M$5,"Not Recorded")</f>
        <v>44</v>
      </c>
      <c r="H71" s="10">
        <f>IF(ISNUMBER('[2]3'!$M$61),'[2]3'!$M$61,"Not Recorded")</f>
        <v>151</v>
      </c>
      <c r="I71" s="7">
        <f>IF(C71=0," ",(1.166667*(C71*1000))+500)</f>
        <v>3133.1674189999999</v>
      </c>
      <c r="J71" s="10">
        <f>IF(ISNUMBER('[2]3'!$M$60),'[2]3'!$M$60,"Not Recorded")</f>
        <v>209</v>
      </c>
      <c r="K71" s="10">
        <f>IF(ISNUMBER('[2]3'!$M$62),'[2]3'!$M$62,"Not Recorded")</f>
        <v>59</v>
      </c>
      <c r="M71" s="10">
        <f>IF(ISNUMBER('[2]3'!$M$63),'[2]3'!$M$63,"Not Recorded")</f>
        <v>74</v>
      </c>
    </row>
    <row r="72" spans="1:13">
      <c r="A72" s="3" t="str">
        <f>'[1]3 (With Binary)'!$B$3&amp;" "&amp;'[1]3 (With Binary)'!$B$17&amp;", "&amp;'[1]3 (With Binary)'!$B$21</f>
        <v>Nov 3, 2011</v>
      </c>
      <c r="B72" s="4">
        <v>100.875</v>
      </c>
      <c r="C72" s="10"/>
      <c r="D72" s="10"/>
      <c r="E72" s="11"/>
      <c r="F72" s="10"/>
      <c r="G72" s="10"/>
      <c r="H72" s="10"/>
      <c r="I72" s="10"/>
      <c r="J72" s="10"/>
      <c r="K72" s="10"/>
      <c r="M72" s="10"/>
    </row>
    <row r="73" spans="1:13">
      <c r="A73" s="3" t="str">
        <f>'[1]3 (With Binary)'!$B$3&amp;" "&amp;'[1]3 (With Binary)'!$B$17&amp;", "&amp;'[1]3 (With Binary)'!$B$21</f>
        <v>Nov 3, 2011</v>
      </c>
      <c r="B73" s="4">
        <v>100.91666666666667</v>
      </c>
      <c r="C73" s="10">
        <f>IF(ISNUMBER('[1]3 (With Binary)'!$M$14),'[1]3 (With Binary)'!$M$14/1000,0)</f>
        <v>2.2770000000000001</v>
      </c>
      <c r="D73" s="9">
        <f>IF(C73=0,0,'[1]3 (With Binary)'!$I$44/24)</f>
        <v>0.64166999999999996</v>
      </c>
      <c r="E73" s="11">
        <f>C73-D73</f>
        <v>1.6353300000000002</v>
      </c>
      <c r="F73" s="10">
        <f>IF(ISNUMBER('[2]3'!$N$4),'[2]3'!$N$4,"Not Recorded")</f>
        <v>45</v>
      </c>
      <c r="G73" s="10">
        <f>IF(ISNUMBER('[2]3'!$N$5),'[2]3'!$N$5,"Not Recorded")</f>
        <v>40</v>
      </c>
      <c r="H73" s="10">
        <f>IF(ISNUMBER('[2]3'!$N$61),'[2]3'!$N$61,"Not Recorded")</f>
        <v>151</v>
      </c>
      <c r="I73" s="7">
        <f>IF(C73=0," ",(1.166667*(C73*1000))+500)</f>
        <v>3156.5007589999996</v>
      </c>
      <c r="J73" s="10">
        <f>IF(ISNUMBER('[2]3'!$N$60),'[2]3'!$N$60,"Not Recorded")</f>
        <v>209</v>
      </c>
      <c r="K73" s="10">
        <f>IF(ISNUMBER('[2]3'!$N$62),'[2]3'!$N$62,"Not Recorded")</f>
        <v>58</v>
      </c>
      <c r="M73" s="10">
        <f>IF(ISNUMBER('[2]3'!$N$63),'[2]3'!$N$63,"Not Recorded")</f>
        <v>73</v>
      </c>
    </row>
    <row r="74" spans="1:13">
      <c r="A74" s="3" t="str">
        <f>'[1]3 (With Binary)'!$B$3&amp;" "&amp;'[1]3 (With Binary)'!$B$17&amp;", "&amp;'[1]3 (With Binary)'!$B$21</f>
        <v>Nov 3, 2011</v>
      </c>
      <c r="B74" s="4">
        <v>100.95833333333333</v>
      </c>
      <c r="C74" s="8"/>
      <c r="D74" s="10"/>
      <c r="E74" s="11"/>
      <c r="F74" s="10"/>
      <c r="G74" s="10"/>
      <c r="H74" s="10"/>
      <c r="I74" s="10"/>
      <c r="J74" s="10"/>
      <c r="K74" s="10"/>
      <c r="M74" s="10"/>
    </row>
    <row r="75" spans="1:13">
      <c r="A75" s="3" t="str">
        <f>'[1]4 (With Binary)'!$B$3&amp;" "&amp;'[1]4 (With Binary)'!$B$17&amp;", "&amp;'[1]4 (With Binary)'!$B$21</f>
        <v>Nov 4, 2011</v>
      </c>
      <c r="B75" s="4">
        <v>100</v>
      </c>
      <c r="C75" s="10">
        <f>IF(ISNUMBER('[1]3 (With Binary)'!$N$14),'[1]3 (With Binary)'!$N$14/1000,0)</f>
        <v>2.3149999999999999</v>
      </c>
      <c r="D75" s="9">
        <f>IF(C75=0,0,'[1]4 (With Binary)'!$I$44/24)</f>
        <v>0.58819750000000004</v>
      </c>
      <c r="E75" s="11">
        <f>C75-D75</f>
        <v>1.7268024999999998</v>
      </c>
      <c r="F75" s="10">
        <f>IF(ISNUMBER('[2]3'!$O$4),'[2]3'!$O$4,"Not Recorded")</f>
        <v>40</v>
      </c>
      <c r="G75" s="10">
        <f>IF(ISNUMBER('[2]3'!$O$5),'[2]3'!$O$5,"Not Recorded")</f>
        <v>39</v>
      </c>
      <c r="H75" s="10">
        <f>IF(ISNUMBER('[2]3'!$O$61),'[2]3'!$O$61,"Not Recorded")</f>
        <v>151</v>
      </c>
      <c r="I75" s="7">
        <f>IF(C75=0," ",(1.166667*(C75*1000))+500)</f>
        <v>3200.8341049999999</v>
      </c>
      <c r="J75" s="10">
        <f>IF(ISNUMBER('[2]3'!$O$60),'[2]3'!$O$60,"Not Recorded")</f>
        <v>209</v>
      </c>
      <c r="K75" s="10">
        <f>IF(ISNUMBER('[2]3'!$O$62),'[2]3'!$O$62,"Not Recorded")</f>
        <v>58</v>
      </c>
      <c r="M75" s="10">
        <f>IF(ISNUMBER('[2]3'!$O$63),'[2]3'!$O$63,"Not Recorded")</f>
        <v>73</v>
      </c>
    </row>
    <row r="76" spans="1:13">
      <c r="A76" s="3" t="str">
        <f>'[1]4 (With Binary)'!$B$3&amp;" "&amp;'[1]4 (With Binary)'!$B$17&amp;", "&amp;'[1]4 (With Binary)'!$B$21</f>
        <v>Nov 4, 2011</v>
      </c>
      <c r="B76" s="4">
        <v>100.04166666666667</v>
      </c>
      <c r="C76" s="8"/>
      <c r="D76" s="10"/>
      <c r="E76" s="11"/>
      <c r="F76" s="10"/>
      <c r="G76" s="10"/>
      <c r="H76" s="10"/>
      <c r="I76" s="10"/>
      <c r="J76" s="10"/>
      <c r="K76" s="10"/>
      <c r="M76" s="10"/>
    </row>
    <row r="77" spans="1:13">
      <c r="A77" s="3" t="str">
        <f>'[1]4 (With Binary)'!$B$3&amp;" "&amp;'[1]4 (With Binary)'!$B$17&amp;", "&amp;'[1]4 (With Binary)'!$B$21</f>
        <v>Nov 4, 2011</v>
      </c>
      <c r="B77" s="4">
        <v>100.08333333333333</v>
      </c>
      <c r="C77" s="10">
        <f>IF(ISNUMBER('[1]4 (With Binary)'!$C$14),'[1]4 (With Binary)'!$C$14/1000,0)</f>
        <v>2.3769999999999998</v>
      </c>
      <c r="D77" s="9">
        <f>IF(C77=0,0,'[1]4 (With Binary)'!$I$44/24)</f>
        <v>0.58819750000000004</v>
      </c>
      <c r="E77" s="11">
        <f>C77-D77</f>
        <v>1.7888024999999996</v>
      </c>
      <c r="F77" s="10">
        <f>IF(ISNUMBER('[2]4'!$D$4),'[2]4'!$D$4,"Not Recorded")</f>
        <v>42</v>
      </c>
      <c r="G77" s="10">
        <f>IF(ISNUMBER('[2]4'!$D$5),'[2]4'!$D$5,"Not Recorded")</f>
        <v>40</v>
      </c>
      <c r="H77" s="10">
        <f>IF(ISNUMBER('[2]4'!$D$61),'[2]4'!$D$61,"Not Recorded")</f>
        <v>151</v>
      </c>
      <c r="I77" s="7">
        <f>IF(C77=0," ",(1.166667*(C77*1000))+500)</f>
        <v>3273.1674589999998</v>
      </c>
      <c r="J77" s="10">
        <f>IF(ISNUMBER('[2]4'!$D$60),'[2]4'!$D$60,"Not Recorded")</f>
        <v>209</v>
      </c>
      <c r="K77" s="10">
        <f>IF(ISNUMBER('[2]4'!$D$62),'[2]4'!$D$62,"Not Recorded")</f>
        <v>58</v>
      </c>
      <c r="M77" s="10">
        <f>IF(ISNUMBER('[2]4'!$D$63),'[2]4'!$D$63,"Not Recorded")</f>
        <v>73</v>
      </c>
    </row>
    <row r="78" spans="1:13">
      <c r="A78" s="3" t="str">
        <f>'[1]4 (With Binary)'!$B$3&amp;" "&amp;'[1]4 (With Binary)'!$B$17&amp;", "&amp;'[1]4 (With Binary)'!$B$21</f>
        <v>Nov 4, 2011</v>
      </c>
      <c r="B78" s="4">
        <v>100.125</v>
      </c>
      <c r="C78" s="8"/>
      <c r="D78" s="10"/>
      <c r="E78" s="11"/>
      <c r="F78" s="10"/>
      <c r="G78" s="10"/>
      <c r="H78" s="10"/>
      <c r="I78" s="10"/>
      <c r="J78" s="10"/>
      <c r="K78" s="10"/>
      <c r="M78" s="10"/>
    </row>
    <row r="79" spans="1:13">
      <c r="A79" s="3" t="str">
        <f>'[1]4 (With Binary)'!$B$3&amp;" "&amp;'[1]4 (With Binary)'!$B$17&amp;", "&amp;'[1]4 (With Binary)'!$B$21</f>
        <v>Nov 4, 2011</v>
      </c>
      <c r="B79" s="4">
        <v>100.16666666666667</v>
      </c>
      <c r="C79" s="10">
        <f>IF(ISNUMBER('[1]4 (With Binary)'!$D$14),'[1]4 (With Binary)'!$D$14/1000,0)</f>
        <v>2.35</v>
      </c>
      <c r="D79" s="9">
        <f>IF(C79=0,0,'[1]4 (With Binary)'!$I$44/24)</f>
        <v>0.58819750000000004</v>
      </c>
      <c r="E79" s="11">
        <f>C79-D79</f>
        <v>1.7618024999999999</v>
      </c>
      <c r="F79" s="10">
        <f>IF(ISNUMBER('[2]4'!$E$4),'[2]4'!$E$4,"Not Recorded")</f>
        <v>31</v>
      </c>
      <c r="G79" s="10">
        <f>IF(ISNUMBER('[2]4'!$E$5),'[2]4'!$E$5,"Not Recorded")</f>
        <v>36</v>
      </c>
      <c r="H79" s="10">
        <f>IF(ISNUMBER('[2]4'!$E$61),'[2]4'!$E$61,"Not Recorded")</f>
        <v>152</v>
      </c>
      <c r="I79" s="7">
        <f>IF(C79=0," ",(1.166667*(C79*1000))+500)</f>
        <v>3241.6674499999999</v>
      </c>
      <c r="J79" s="10">
        <f>IF(ISNUMBER('[2]4'!$E$60),'[2]4'!$E$60,"Not Recorded")</f>
        <v>208</v>
      </c>
      <c r="K79" s="10">
        <f>IF(ISNUMBER('[2]4'!$E$62),'[2]4'!$E$62,"Not Recorded")</f>
        <v>60</v>
      </c>
      <c r="M79" s="10">
        <f>IF(ISNUMBER('[2]4'!$E$63),'[2]4'!$E$63,"Not Recorded")</f>
        <v>75</v>
      </c>
    </row>
    <row r="80" spans="1:13">
      <c r="A80" s="3" t="str">
        <f>'[1]4 (With Binary)'!$B$3&amp;" "&amp;'[1]4 (With Binary)'!$B$17&amp;", "&amp;'[1]4 (With Binary)'!$B$21</f>
        <v>Nov 4, 2011</v>
      </c>
      <c r="B80" s="4">
        <v>100.20833333333333</v>
      </c>
      <c r="C80" s="8"/>
      <c r="D80" s="10"/>
      <c r="E80" s="11"/>
      <c r="F80" s="10"/>
      <c r="G80" s="10"/>
      <c r="H80" s="10"/>
      <c r="I80" s="10"/>
      <c r="J80" s="10"/>
      <c r="K80" s="10"/>
      <c r="M80" s="10"/>
    </row>
    <row r="81" spans="1:13">
      <c r="A81" s="3" t="str">
        <f>'[1]4 (With Binary)'!$B$3&amp;" "&amp;'[1]4 (With Binary)'!$B$17&amp;", "&amp;'[1]4 (With Binary)'!$B$21</f>
        <v>Nov 4, 2011</v>
      </c>
      <c r="B81" s="4">
        <v>100.25</v>
      </c>
      <c r="C81" s="10">
        <f>IF(ISNUMBER('[1]4 (With Binary)'!$E$14),'[1]4 (With Binary)'!$E$14/1000,0)</f>
        <v>0</v>
      </c>
      <c r="D81" s="9">
        <f>IF(C81=0,0,'[1]4 (With Binary)'!$I$44/24)</f>
        <v>0</v>
      </c>
      <c r="E81" s="11">
        <f>C81-D81</f>
        <v>0</v>
      </c>
      <c r="F81" s="10">
        <f>IF(ISNUMBER('[2]4'!$F$4),'[2]4'!$F$4,"Not Recorded")</f>
        <v>31</v>
      </c>
      <c r="G81" s="10">
        <f>IF(ISNUMBER('[2]4'!$F$5),'[2]4'!$F$5,"Not Recorded")</f>
        <v>35</v>
      </c>
      <c r="H81" s="10" t="str">
        <f>IF(ISNUMBER('[2]4'!$F$61),'[2]4'!$F$61,"Not Recorded")</f>
        <v>Not Recorded</v>
      </c>
      <c r="I81" s="7" t="str">
        <f>IF(C81=0," ",(1.166667*(C81*1000))+500)</f>
        <v xml:space="preserve"> </v>
      </c>
      <c r="J81" s="10" t="str">
        <f>IF(ISNUMBER('[2]4'!$F$60),'[2]4'!$F$60,"Not Recorded")</f>
        <v>Not Recorded</v>
      </c>
      <c r="K81" s="10" t="str">
        <f>IF(ISNUMBER('[2]4'!$F$62),'[2]4'!$F$62,"Not Recorded")</f>
        <v>Not Recorded</v>
      </c>
      <c r="M81" s="10" t="str">
        <f>IF(ISNUMBER('[2]4'!$F$63),'[2]4'!$F$63,"Not Recorded")</f>
        <v>Not Recorded</v>
      </c>
    </row>
    <row r="82" spans="1:13">
      <c r="A82" s="3" t="str">
        <f>'[1]4 (With Binary)'!$B$3&amp;" "&amp;'[1]4 (With Binary)'!$B$17&amp;", "&amp;'[1]4 (With Binary)'!$B$21</f>
        <v>Nov 4, 2011</v>
      </c>
      <c r="B82" s="4">
        <v>100.29166666666667</v>
      </c>
      <c r="C82" s="8"/>
      <c r="D82" s="10"/>
      <c r="E82" s="11"/>
      <c r="F82" s="10"/>
      <c r="G82" s="10"/>
      <c r="H82" s="10"/>
      <c r="I82" s="10"/>
      <c r="J82" s="10"/>
      <c r="K82" s="10"/>
      <c r="M82" s="10"/>
    </row>
    <row r="83" spans="1:13">
      <c r="A83" s="3" t="str">
        <f>'[1]4 (With Binary)'!$B$3&amp;" "&amp;'[1]4 (With Binary)'!$B$17&amp;", "&amp;'[1]4 (With Binary)'!$B$21</f>
        <v>Nov 4, 2011</v>
      </c>
      <c r="B83" s="4">
        <v>100.33333333333333</v>
      </c>
      <c r="C83" s="10">
        <f>IF(ISNUMBER('[1]4 (With Binary)'!$F$14),'[1]4 (With Binary)'!$F$14/1000,0)</f>
        <v>1.833</v>
      </c>
      <c r="D83" s="9">
        <f>IF(C83=0,0,'[1]4 (With Binary)'!$I$44/24)</f>
        <v>0.58819750000000004</v>
      </c>
      <c r="E83" s="11">
        <f>C83-D83</f>
        <v>1.2448025</v>
      </c>
      <c r="F83" s="10">
        <f>IF(ISNUMBER('[2]4'!$G$4),'[2]4'!$G$4,"Not Recorded")</f>
        <v>33</v>
      </c>
      <c r="G83" s="10">
        <f>IF(ISNUMBER('[2]4'!$G$5),'[2]4'!$G$5,"Not Recorded")</f>
        <v>30</v>
      </c>
      <c r="H83" s="10">
        <f>IF(ISNUMBER('[2]4'!$G$61),'[2]4'!$G$61,"Not Recorded")</f>
        <v>151</v>
      </c>
      <c r="I83" s="7">
        <f>IF(C83=0," ",(1.166667*(C83*1000))+500)</f>
        <v>2638.5006109999999</v>
      </c>
      <c r="J83" s="10">
        <f>IF(ISNUMBER('[2]4'!$G$60),'[2]4'!$G$60,"Not Recorded")</f>
        <v>208</v>
      </c>
      <c r="K83" s="10">
        <f>IF(ISNUMBER('[2]4'!$G$62),'[2]4'!$G$62,"Not Recorded")</f>
        <v>59</v>
      </c>
      <c r="M83" s="10">
        <f>IF(ISNUMBER('[2]4'!$G$63),'[2]4'!$G$63,"Not Recorded")</f>
        <v>74</v>
      </c>
    </row>
    <row r="84" spans="1:13">
      <c r="A84" s="3" t="str">
        <f>'[1]4 (With Binary)'!$B$3&amp;" "&amp;'[1]4 (With Binary)'!$B$17&amp;", "&amp;'[1]4 (With Binary)'!$B$21</f>
        <v>Nov 4, 2011</v>
      </c>
      <c r="B84" s="4">
        <v>100.375</v>
      </c>
      <c r="C84" s="8"/>
      <c r="D84" s="10"/>
      <c r="E84" s="10"/>
      <c r="F84" s="10"/>
      <c r="G84" s="10"/>
      <c r="H84" s="10"/>
      <c r="I84" s="10"/>
      <c r="J84" s="10"/>
      <c r="K84" s="10"/>
      <c r="M84" s="10"/>
    </row>
    <row r="85" spans="1:13">
      <c r="A85" s="3" t="str">
        <f>'[1]4 (With Binary)'!$B$3&amp;" "&amp;'[1]4 (With Binary)'!$B$17&amp;", "&amp;'[1]4 (With Binary)'!$B$21</f>
        <v>Nov 4, 2011</v>
      </c>
      <c r="B85" s="4">
        <v>100.41666666666667</v>
      </c>
      <c r="C85" s="10">
        <f>IF(ISNUMBER('[1]4 (With Binary)'!$G$14),'[1]4 (With Binary)'!$G$14/1000,0)</f>
        <v>2.3959999999999999</v>
      </c>
      <c r="D85" s="9">
        <f>IF(C85=0,0,'[1]4 (With Binary)'!$I$44/24)</f>
        <v>0.58819750000000004</v>
      </c>
      <c r="E85" s="11">
        <f>C85-D85</f>
        <v>1.8078024999999998</v>
      </c>
      <c r="F85" s="10">
        <f>IF(ISNUMBER('[2]4'!$H$4),'[2]4'!$H$4,"Not Recorded")</f>
        <v>35</v>
      </c>
      <c r="G85" s="10">
        <f>IF(ISNUMBER('[2]4'!$H$5),'[2]4'!$H$5,"Not Recorded")</f>
        <v>33.200000000000003</v>
      </c>
      <c r="H85" s="10">
        <f>IF(ISNUMBER('[2]4'!$H$61),'[2]4'!$H$61,"Not Recorded")</f>
        <v>151</v>
      </c>
      <c r="I85" s="7">
        <f>IF(C85=0," ",(1.166667*(C85*1000))+500)</f>
        <v>3295.334132</v>
      </c>
      <c r="J85" s="10">
        <f>IF(ISNUMBER('[2]4'!$H$60),'[2]4'!$H$60,"Not Recorded")</f>
        <v>208</v>
      </c>
      <c r="K85" s="10">
        <f>IF(ISNUMBER('[2]4'!$H$62),'[2]4'!$H$62,"Not Recorded")</f>
        <v>59</v>
      </c>
      <c r="M85" s="10">
        <f>IF(ISNUMBER('[2]4'!$H$63),'[2]4'!$H$63,"Not Recorded")</f>
        <v>74</v>
      </c>
    </row>
    <row r="86" spans="1:13">
      <c r="A86" s="3" t="str">
        <f>'[1]4 (With Binary)'!$B$3&amp;" "&amp;'[1]4 (With Binary)'!$B$17&amp;", "&amp;'[1]4 (With Binary)'!$B$21</f>
        <v>Nov 4, 2011</v>
      </c>
      <c r="B86" s="4">
        <v>100.45833333333333</v>
      </c>
      <c r="C86" s="8"/>
      <c r="D86" s="10"/>
      <c r="E86" s="11"/>
      <c r="F86" s="10"/>
      <c r="G86" s="10"/>
      <c r="H86" s="10"/>
      <c r="I86" s="10"/>
      <c r="J86" s="10"/>
      <c r="K86" s="10"/>
      <c r="M86" s="10"/>
    </row>
    <row r="87" spans="1:13">
      <c r="A87" s="3" t="str">
        <f>'[1]4 (With Binary)'!$B$3&amp;" "&amp;'[1]4 (With Binary)'!$B$17&amp;", "&amp;'[1]4 (With Binary)'!$B$21</f>
        <v>Nov 4, 2011</v>
      </c>
      <c r="B87" s="4">
        <v>100.5</v>
      </c>
      <c r="C87" s="10">
        <f>IF(ISNUMBER('[1]4 (With Binary)'!$H$14),'[1]4 (With Binary)'!$H$14/1000,0)</f>
        <v>2.3980000000000001</v>
      </c>
      <c r="D87" s="9">
        <f>IF(C87=0,0,'[1]4 (With Binary)'!$I$44/24)</f>
        <v>0.58819750000000004</v>
      </c>
      <c r="E87" s="11">
        <f>C87-D87</f>
        <v>1.8098025</v>
      </c>
      <c r="F87" s="10">
        <f>IF(ISNUMBER('[2]4'!$I$4),'[2]4'!$I$4,"Not Recorded")</f>
        <v>38.200000000000003</v>
      </c>
      <c r="G87" s="10">
        <f>IF(ISNUMBER('[2]4'!$I$5),'[2]4'!$I$5,"Not Recorded")</f>
        <v>35.1</v>
      </c>
      <c r="H87" s="10">
        <f>IF(ISNUMBER('[2]4'!$I$61),'[2]4'!$I$61,"Not Recorded")</f>
        <v>152</v>
      </c>
      <c r="I87" s="7">
        <f>IF(C87=0," ",(1.166667*(C87*1000))+500)</f>
        <v>3297.6674659999999</v>
      </c>
      <c r="J87" s="10">
        <f>IF(ISNUMBER('[2]4'!$I$60),'[2]4'!$I$60,"Not Recorded")</f>
        <v>209</v>
      </c>
      <c r="K87" s="10">
        <f>IF(ISNUMBER('[2]4'!$I$62),'[2]4'!$I$62,"Not Recorded")</f>
        <v>59</v>
      </c>
      <c r="M87" s="10">
        <f>IF(ISNUMBER('[2]4'!$I$63),'[2]4'!$I$63,"Not Recorded")</f>
        <v>74</v>
      </c>
    </row>
    <row r="88" spans="1:13">
      <c r="A88" s="3" t="str">
        <f>'[1]4 (With Binary)'!$B$3&amp;" "&amp;'[1]4 (With Binary)'!$B$17&amp;", "&amp;'[1]4 (With Binary)'!$B$21</f>
        <v>Nov 4, 2011</v>
      </c>
      <c r="B88" s="4">
        <v>100.54166666666667</v>
      </c>
      <c r="C88" s="8"/>
      <c r="D88" s="10"/>
      <c r="E88" s="11"/>
      <c r="F88" s="10"/>
      <c r="G88" s="10"/>
      <c r="H88" s="10"/>
      <c r="I88" s="10"/>
      <c r="J88" s="10"/>
      <c r="K88" s="10"/>
      <c r="M88" s="10"/>
    </row>
    <row r="89" spans="1:13">
      <c r="A89" s="3" t="str">
        <f>'[1]4 (With Binary)'!$B$3&amp;" "&amp;'[1]4 (With Binary)'!$B$17&amp;", "&amp;'[1]4 (With Binary)'!$B$21</f>
        <v>Nov 4, 2011</v>
      </c>
      <c r="B89" s="4">
        <v>100.58333333333333</v>
      </c>
      <c r="C89" s="10">
        <f>IF(ISNUMBER('[1]4 (With Binary)'!$I$14),'[1]4 (With Binary)'!$I$14/1000,0)</f>
        <v>2.3690000000000002</v>
      </c>
      <c r="D89" s="9">
        <f>IF(C89=0,0,'[1]4 (With Binary)'!$I$44/24)</f>
        <v>0.58819750000000004</v>
      </c>
      <c r="E89" s="11">
        <f>C89-D89</f>
        <v>1.7808025000000001</v>
      </c>
      <c r="F89" s="10">
        <f>IF(ISNUMBER('[2]4'!$J$4),'[2]4'!$J$4,"Not Recorded")</f>
        <v>33.299999999999997</v>
      </c>
      <c r="G89" s="10">
        <f>IF(ISNUMBER('[2]4'!$J$5),'[2]4'!$J$5,"Not Recorded")</f>
        <v>31.5</v>
      </c>
      <c r="H89" s="10">
        <f>IF(ISNUMBER('[2]4'!$J$61),'[2]4'!$J$61,"Not Recorded")</f>
        <v>152</v>
      </c>
      <c r="I89" s="7">
        <f>IF(C89=0," ",(1.166667*(C89*1000))+500)</f>
        <v>3263.8341229999996</v>
      </c>
      <c r="J89" s="10">
        <f>IF(ISNUMBER('[2]4'!$J$60),'[2]4'!$J$60,"Not Recorded")</f>
        <v>208</v>
      </c>
      <c r="K89" s="10">
        <f>IF(ISNUMBER('[2]4'!$J$62),'[2]4'!$J$62,"Not Recorded")</f>
        <v>60</v>
      </c>
      <c r="M89" s="10">
        <f>IF(ISNUMBER('[2]4'!$J$63),'[2]4'!$J$63,"Not Recorded")</f>
        <v>75</v>
      </c>
    </row>
    <row r="90" spans="1:13">
      <c r="A90" s="3" t="str">
        <f>'[1]4 (With Binary)'!$B$3&amp;" "&amp;'[1]4 (With Binary)'!$B$17&amp;", "&amp;'[1]4 (With Binary)'!$B$21</f>
        <v>Nov 4, 2011</v>
      </c>
      <c r="B90" s="4">
        <v>100.625</v>
      </c>
      <c r="C90" s="8"/>
      <c r="D90" s="10"/>
      <c r="E90" s="11"/>
      <c r="F90" s="10"/>
      <c r="G90" s="10"/>
      <c r="H90" s="10"/>
      <c r="I90" s="10"/>
      <c r="J90" s="10"/>
      <c r="K90" s="10"/>
      <c r="M90" s="10"/>
    </row>
    <row r="91" spans="1:13">
      <c r="A91" s="3" t="str">
        <f>'[1]4 (With Binary)'!$B$3&amp;" "&amp;'[1]4 (With Binary)'!$B$17&amp;", "&amp;'[1]4 (With Binary)'!$B$21</f>
        <v>Nov 4, 2011</v>
      </c>
      <c r="B91" s="4">
        <v>100.66666666666667</v>
      </c>
      <c r="C91" s="10">
        <f>IF(ISNUMBER('[1]4 (With Binary)'!$J$14),'[1]4 (With Binary)'!$J$14/1000,0)</f>
        <v>2.4020000000000001</v>
      </c>
      <c r="D91" s="9">
        <f>IF(C91=0,0,'[1]4 (With Binary)'!$I$44/24)</f>
        <v>0.58819750000000004</v>
      </c>
      <c r="E91" s="11">
        <f>C91-D91</f>
        <v>1.8138025</v>
      </c>
      <c r="F91" s="10">
        <f>IF(ISNUMBER('[2]4'!$K$4),'[2]4'!$K$4,"Not Recorded")</f>
        <v>33.299999999999997</v>
      </c>
      <c r="G91" s="10">
        <f>IF(ISNUMBER('[2]4'!$K$5),'[2]4'!$K$5,"Not Recorded")</f>
        <v>32.6</v>
      </c>
      <c r="H91" s="10">
        <f>IF(ISNUMBER('[2]4'!$K$61),'[2]4'!$K$61,"Not Recorded")</f>
        <v>152</v>
      </c>
      <c r="I91" s="7">
        <f>IF(C91=0," ",(1.166667*(C91*1000))+500)</f>
        <v>3302.3341339999997</v>
      </c>
      <c r="J91" s="10">
        <f>IF(ISNUMBER('[2]4'!$K$60),'[2]4'!$K$60,"Not Recorded")</f>
        <v>208</v>
      </c>
      <c r="K91" s="10">
        <f>IF(ISNUMBER('[2]4'!$K$62),'[2]4'!$K$62,"Not Recorded")</f>
        <v>60</v>
      </c>
      <c r="M91" s="10">
        <f>IF(ISNUMBER('[2]4'!$K$63),'[2]4'!$K$63,"Not Recorded")</f>
        <v>74</v>
      </c>
    </row>
    <row r="92" spans="1:13">
      <c r="A92" s="3" t="str">
        <f>'[1]4 (With Binary)'!$B$3&amp;" "&amp;'[1]4 (With Binary)'!$B$17&amp;", "&amp;'[1]4 (With Binary)'!$B$21</f>
        <v>Nov 4, 2011</v>
      </c>
      <c r="B92" s="4">
        <v>100.70833333333333</v>
      </c>
      <c r="C92" s="8"/>
      <c r="D92" s="10"/>
      <c r="E92" s="11"/>
      <c r="F92" s="10"/>
      <c r="G92" s="10"/>
      <c r="H92" s="10"/>
      <c r="I92" s="10"/>
      <c r="J92" s="10"/>
      <c r="K92" s="10"/>
      <c r="M92" s="10"/>
    </row>
    <row r="93" spans="1:13">
      <c r="A93" s="3" t="str">
        <f>'[1]4 (With Binary)'!$B$3&amp;" "&amp;'[1]4 (With Binary)'!$B$17&amp;", "&amp;'[1]4 (With Binary)'!$B$21</f>
        <v>Nov 4, 2011</v>
      </c>
      <c r="B93" s="4">
        <v>100.75</v>
      </c>
      <c r="C93" s="10">
        <f>IF(ISNUMBER('[1]3 (With Binary)'!$K$14),'[1]3 (With Binary)'!$K$14/1000,0)</f>
        <v>2.2879999999999998</v>
      </c>
      <c r="D93" s="9">
        <f>IF(C93=0,0,'[1]4 (With Binary)'!$I$44/24)</f>
        <v>0.58819750000000004</v>
      </c>
      <c r="E93" s="11">
        <f>C93-D93</f>
        <v>1.6998024999999997</v>
      </c>
      <c r="F93" s="10">
        <f>IF(ISNUMBER('[2]4'!$L$4),'[2]4'!$L$4,"Not Recorded")</f>
        <v>30.2</v>
      </c>
      <c r="G93" s="10">
        <f>IF(ISNUMBER('[2]4'!$L$5),'[2]4'!$L$5,"Not Recorded")</f>
        <v>29</v>
      </c>
      <c r="H93" s="10">
        <f>IF(ISNUMBER('[2]4'!$L$61),'[2]4'!$L$61,"Not Recorded")</f>
        <v>152</v>
      </c>
      <c r="I93" s="7">
        <f>IF(C93=0," ",(1.166667*(C93*1000))+500)</f>
        <v>3169.3340959999996</v>
      </c>
      <c r="J93" s="10">
        <f>IF(ISNUMBER('[2]4'!$L$60),'[2]4'!$L$60,"Not Recorded")</f>
        <v>208</v>
      </c>
      <c r="K93" s="10">
        <f>IF(ISNUMBER('[2]4'!$L$62),'[2]4'!$L$62,"Not Recorded")</f>
        <v>59</v>
      </c>
      <c r="M93" s="10">
        <f>IF(ISNUMBER('[2]4'!$L$63),'[2]4'!$L$63,"Not Recorded")</f>
        <v>74</v>
      </c>
    </row>
    <row r="94" spans="1:13">
      <c r="A94" s="3" t="str">
        <f>'[1]4 (With Binary)'!$B$3&amp;" "&amp;'[1]4 (With Binary)'!$B$17&amp;", "&amp;'[1]4 (With Binary)'!$B$21</f>
        <v>Nov 4, 2011</v>
      </c>
      <c r="B94" s="4">
        <v>100.79166666666667</v>
      </c>
      <c r="C94" s="8"/>
      <c r="D94" s="10"/>
      <c r="E94" s="11"/>
      <c r="F94" s="10"/>
      <c r="G94" s="10"/>
      <c r="H94" s="10"/>
      <c r="I94" s="10"/>
      <c r="J94" s="10"/>
      <c r="K94" s="10"/>
      <c r="M94" s="10"/>
    </row>
    <row r="95" spans="1:13">
      <c r="A95" s="3" t="str">
        <f>'[1]4 (With Binary)'!$B$3&amp;" "&amp;'[1]4 (With Binary)'!$B$17&amp;", "&amp;'[1]4 (With Binary)'!$B$21</f>
        <v>Nov 4, 2011</v>
      </c>
      <c r="B95" s="4">
        <v>100.83333333333333</v>
      </c>
      <c r="C95" s="10">
        <f>IF(ISNUMBER('[1]4 (With Binary)'!$L$14),'[1]4 (With Binary)'!$L$14/1000,0)</f>
        <v>2.4329999999999998</v>
      </c>
      <c r="D95" s="9">
        <f>IF(C95=0,0,'[1]4 (With Binary)'!$I$44/24)</f>
        <v>0.58819750000000004</v>
      </c>
      <c r="E95" s="11">
        <f>C95-D95</f>
        <v>1.8448024999999997</v>
      </c>
      <c r="F95" s="10">
        <f>IF(ISNUMBER('[2]4'!$M$4),'[2]4'!$M$4,"Not Recorded")</f>
        <v>29</v>
      </c>
      <c r="G95" s="10">
        <f>IF(ISNUMBER('[2]4'!$M$5),'[2]4'!$M$5,"Not Recorded")</f>
        <v>26</v>
      </c>
      <c r="H95" s="10">
        <f>IF(ISNUMBER('[2]4'!$M$61),'[2]4'!$M$61,"Not Recorded")</f>
        <v>153</v>
      </c>
      <c r="I95" s="7">
        <f>IF(C95=0," ",(1.166667*(C95*1000))+500)</f>
        <v>3338.5008109999999</v>
      </c>
      <c r="J95" s="10">
        <f>IF(ISNUMBER('[2]4'!$M$60),'[2]4'!$M$60,"Not Recorded")</f>
        <v>208</v>
      </c>
      <c r="K95" s="10">
        <f>IF(ISNUMBER('[2]4'!$M$62),'[2]4'!$M$62,"Not Recorded")</f>
        <v>59</v>
      </c>
      <c r="M95" s="10">
        <f>IF(ISNUMBER('[2]4'!$M$63),'[2]4'!$M$63,"Not Recorded")</f>
        <v>74</v>
      </c>
    </row>
    <row r="96" spans="1:13">
      <c r="A96" s="3" t="str">
        <f>'[1]4 (With Binary)'!$B$3&amp;" "&amp;'[1]4 (With Binary)'!$B$17&amp;", "&amp;'[1]4 (With Binary)'!$B$21</f>
        <v>Nov 4, 2011</v>
      </c>
      <c r="B96" s="4">
        <v>100.875</v>
      </c>
      <c r="C96" s="10"/>
      <c r="D96" s="10"/>
      <c r="E96" s="11"/>
      <c r="F96" s="10"/>
      <c r="G96" s="10"/>
      <c r="H96" s="10"/>
      <c r="I96" s="10"/>
      <c r="J96" s="10"/>
      <c r="K96" s="10"/>
      <c r="M96" s="10"/>
    </row>
    <row r="97" spans="1:13">
      <c r="A97" s="3" t="str">
        <f>'[1]4 (With Binary)'!$B$3&amp;" "&amp;'[1]4 (With Binary)'!$B$17&amp;", "&amp;'[1]4 (With Binary)'!$B$21</f>
        <v>Nov 4, 2011</v>
      </c>
      <c r="B97" s="4">
        <v>100.91666666666667</v>
      </c>
      <c r="C97" s="10">
        <f>IF(ISNUMBER('[1]4 (With Binary)'!$M$14),'[1]4 (With Binary)'!$M$14/1000,0)</f>
        <v>2.456</v>
      </c>
      <c r="D97" s="9">
        <f>IF(C97=0,0,'[1]4 (With Binary)'!$I$44/24)</f>
        <v>0.58819750000000004</v>
      </c>
      <c r="E97" s="11">
        <f>C97-D97</f>
        <v>1.8678024999999998</v>
      </c>
      <c r="F97" s="10">
        <f>IF(ISNUMBER('[2]4'!$N$4),'[2]4'!$N$4,"Not Recorded")</f>
        <v>27</v>
      </c>
      <c r="G97" s="10">
        <f>IF(ISNUMBER('[2]4'!$N$5),'[2]4'!$N$5,"Not Recorded")</f>
        <v>25</v>
      </c>
      <c r="H97" s="10">
        <f>IF(ISNUMBER('[2]4'!$N$61),'[2]4'!$N$61,"Not Recorded")</f>
        <v>152</v>
      </c>
      <c r="I97" s="7">
        <f>IF(C97=0," ",(1.166667*(C97*1000))+500)</f>
        <v>3365.3341519999999</v>
      </c>
      <c r="J97" s="10">
        <f>IF(ISNUMBER('[2]4'!$N$60),'[2]4'!$N$60,"Not Recorded")</f>
        <v>208</v>
      </c>
      <c r="K97" s="10">
        <f>IF(ISNUMBER('[2]4'!$N$62),'[2]4'!$N$62,"Not Recorded")</f>
        <v>59</v>
      </c>
      <c r="M97" s="10">
        <f>IF(ISNUMBER('[2]4'!$N$63),'[2]4'!$N$63,"Not Recorded")</f>
        <v>74</v>
      </c>
    </row>
    <row r="98" spans="1:13">
      <c r="A98" s="3" t="str">
        <f>'[1]4 (With Binary)'!$B$3&amp;" "&amp;'[1]4 (With Binary)'!$B$17&amp;", "&amp;'[1]4 (With Binary)'!$B$21</f>
        <v>Nov 4, 2011</v>
      </c>
      <c r="B98" s="4">
        <v>100.95833333333333</v>
      </c>
      <c r="C98" s="8"/>
      <c r="D98" s="10"/>
      <c r="E98" s="11"/>
      <c r="F98" s="10"/>
      <c r="G98" s="10"/>
      <c r="H98" s="10"/>
      <c r="I98" s="10"/>
      <c r="J98" s="10"/>
      <c r="K98" s="10"/>
      <c r="M98" s="10"/>
    </row>
    <row r="99" spans="1:13">
      <c r="A99" s="3" t="str">
        <f>'[1]5 (With Binary)'!$B$3&amp;" "&amp;'[1]5 (With Binary)'!$B$17&amp;", "&amp;'[1]5 (With Binary)'!$B$21</f>
        <v>Nov 5, 2011</v>
      </c>
      <c r="B99" s="4">
        <v>100</v>
      </c>
      <c r="C99" s="10">
        <f>IF(ISNUMBER('[1]4 (With Binary)'!$N$14),'[1]4 (With Binary)'!$N$14/1000,0)</f>
        <v>2.4860000000000002</v>
      </c>
      <c r="D99" s="9">
        <f>IF(C99=0,0,'[1]5 (With Binary)'!$I$44/24)</f>
        <v>0.64166999999999996</v>
      </c>
      <c r="E99" s="11">
        <f>C99-D99</f>
        <v>1.8443300000000002</v>
      </c>
      <c r="F99" s="10">
        <f>IF(ISNUMBER('[2]4'!$O$4),'[2]4'!$O$4,"Not Recorded")</f>
        <v>28</v>
      </c>
      <c r="G99" s="10">
        <f>IF(ISNUMBER('[2]4'!$O$5),'[2]4'!$O$5,"Not Recorded")</f>
        <v>22</v>
      </c>
      <c r="H99" s="10">
        <f>IF(ISNUMBER('[2]4'!$O$61),'[2]4'!$O$61,"Not Recorded")</f>
        <v>152</v>
      </c>
      <c r="I99" s="7">
        <f>IF(C99=0," ",(1.166667*(C99*1000))+500)</f>
        <v>3400.3341619999997</v>
      </c>
      <c r="J99" s="10">
        <f>IF(ISNUMBER('[2]4'!$O$60),'[2]4'!$O$60,"Not Recorded")</f>
        <v>208</v>
      </c>
      <c r="K99" s="10">
        <f>IF(ISNUMBER('[2]4'!$O$62),'[2]4'!$O$62,"Not Recorded")</f>
        <v>58</v>
      </c>
      <c r="M99" s="10">
        <f>IF(ISNUMBER('[2]4'!$O$63),'[2]4'!$O$63,"Not Recorded")</f>
        <v>73</v>
      </c>
    </row>
    <row r="100" spans="1:13">
      <c r="A100" s="3" t="str">
        <f>'[1]5 (With Binary)'!$B$3&amp;" "&amp;'[1]5 (With Binary)'!$B$17&amp;", "&amp;'[1]5 (With Binary)'!$B$21</f>
        <v>Nov 5, 2011</v>
      </c>
      <c r="B100" s="4">
        <v>100.04166666666667</v>
      </c>
      <c r="C100" s="8"/>
      <c r="D100" s="10"/>
      <c r="E100" s="11"/>
      <c r="F100" s="10"/>
      <c r="G100" s="10"/>
      <c r="H100" s="10"/>
      <c r="I100" s="10"/>
      <c r="J100" s="10"/>
      <c r="K100" s="10"/>
      <c r="M100" s="10"/>
    </row>
    <row r="101" spans="1:13">
      <c r="A101" s="3" t="str">
        <f>'[1]5 (With Binary)'!$B$3&amp;" "&amp;'[1]5 (With Binary)'!$B$17&amp;", "&amp;'[1]5 (With Binary)'!$B$21</f>
        <v>Nov 5, 2011</v>
      </c>
      <c r="B101" s="4">
        <v>100.08333333333333</v>
      </c>
      <c r="C101" s="10">
        <f>IF(ISNUMBER('[1]5 (With Binary)'!$C$14),'[1]5 (With Binary)'!$C$14/1000,0)</f>
        <v>2.4620000000000002</v>
      </c>
      <c r="D101" s="9">
        <f>IF(C101=0,0,'[1]5 (With Binary)'!$I$44/24)</f>
        <v>0.64166999999999996</v>
      </c>
      <c r="E101" s="11">
        <f>C101-D101</f>
        <v>1.8203300000000002</v>
      </c>
      <c r="F101" s="10">
        <f>IF(ISNUMBER('[2]5'!$D$4),'[2]5'!$D$4,"Not Recorded")</f>
        <v>26</v>
      </c>
      <c r="G101" s="10">
        <f>IF(ISNUMBER('[2]5'!$D$5),'[2]5'!$D$5,"Not Recorded")</f>
        <v>25</v>
      </c>
      <c r="H101" s="10">
        <f>IF(ISNUMBER('[2]5'!$D$61),'[2]5'!$D$61,"Not Recorded")</f>
        <v>152</v>
      </c>
      <c r="I101" s="7">
        <f>IF(C101=0," ",(1.166667*(C101*1000))+500)</f>
        <v>3372.3341539999997</v>
      </c>
      <c r="J101" s="10">
        <f>IF(ISNUMBER('[2]5'!$D$60),'[2]5'!$D$60,"Not Recorded")</f>
        <v>208</v>
      </c>
      <c r="K101" s="10">
        <f>IF(ISNUMBER('[2]5'!$D$62),'[2]5'!$D$62,"Not Recorded")</f>
        <v>58</v>
      </c>
      <c r="M101" s="10">
        <f>IF(ISNUMBER('[2]5'!$D$63),'[2]5'!$D$63,"Not Recorded")</f>
        <v>73</v>
      </c>
    </row>
    <row r="102" spans="1:13">
      <c r="A102" s="3" t="str">
        <f>'[1]5 (With Binary)'!$B$3&amp;" "&amp;'[1]5 (With Binary)'!$B$17&amp;", "&amp;'[1]5 (With Binary)'!$B$21</f>
        <v>Nov 5, 2011</v>
      </c>
      <c r="B102" s="4">
        <v>100.125</v>
      </c>
      <c r="C102" s="8"/>
      <c r="D102" s="10"/>
      <c r="E102" s="11"/>
      <c r="F102" s="10"/>
      <c r="G102" s="10"/>
      <c r="H102" s="10"/>
      <c r="I102" s="10"/>
      <c r="J102" s="10"/>
      <c r="K102" s="10"/>
      <c r="M102" s="10"/>
    </row>
    <row r="103" spans="1:13">
      <c r="A103" s="3" t="str">
        <f>'[1]5 (With Binary)'!$B$3&amp;" "&amp;'[1]5 (With Binary)'!$B$17&amp;", "&amp;'[1]5 (With Binary)'!$B$21</f>
        <v>Nov 5, 2011</v>
      </c>
      <c r="B103" s="4">
        <v>100.16666666666667</v>
      </c>
      <c r="C103" s="10">
        <f>IF(ISNUMBER('[1]5 (With Binary)'!$D$14),'[1]5 (With Binary)'!$D$14/1000,0)</f>
        <v>2.472</v>
      </c>
      <c r="D103" s="9">
        <f>IF(C103=0,0,'[1]5 (With Binary)'!$I$44/24)</f>
        <v>0.64166999999999996</v>
      </c>
      <c r="E103" s="11">
        <f>C103-D103</f>
        <v>1.83033</v>
      </c>
      <c r="F103" s="10">
        <f>IF(ISNUMBER('[2]5'!$E$4),'[2]5'!$E$4,"Not Recorded")</f>
        <v>25</v>
      </c>
      <c r="G103" s="10">
        <f>IF(ISNUMBER('[2]5'!$E$5),'[2]5'!$E$5,"Not Recorded")</f>
        <v>24</v>
      </c>
      <c r="H103" s="10">
        <f>IF(ISNUMBER('[2]5'!$E$61),'[2]5'!$E$61,"Not Recorded")</f>
        <v>153</v>
      </c>
      <c r="I103" s="7">
        <f>IF(C103=0," ",(1.166667*(C103*1000))+500)</f>
        <v>3384.0008239999997</v>
      </c>
      <c r="J103" s="10">
        <f>IF(ISNUMBER('[2]5'!$E$60),'[2]5'!$E$60,"Not Recorded")</f>
        <v>208</v>
      </c>
      <c r="K103" s="10">
        <f>IF(ISNUMBER('[2]5'!$E$62),'[2]5'!$E$62,"Not Recorded")</f>
        <v>59</v>
      </c>
      <c r="M103" s="10">
        <f>IF(ISNUMBER('[2]5'!$E$63),'[2]5'!$E$63,"Not Recorded")</f>
        <v>74</v>
      </c>
    </row>
    <row r="104" spans="1:13">
      <c r="A104" s="3" t="str">
        <f>'[1]5 (With Binary)'!$B$3&amp;" "&amp;'[1]5 (With Binary)'!$B$17&amp;", "&amp;'[1]5 (With Binary)'!$B$21</f>
        <v>Nov 5, 2011</v>
      </c>
      <c r="B104" s="4">
        <v>100.20833333333333</v>
      </c>
      <c r="C104" s="8"/>
      <c r="D104" s="10"/>
      <c r="E104" s="11"/>
      <c r="F104" s="10"/>
      <c r="G104" s="10"/>
      <c r="H104" s="10"/>
      <c r="I104" s="10"/>
      <c r="J104" s="10"/>
      <c r="K104" s="10"/>
      <c r="M104" s="10"/>
    </row>
    <row r="105" spans="1:13">
      <c r="A105" s="3" t="str">
        <f>'[1]5 (With Binary)'!$B$3&amp;" "&amp;'[1]5 (With Binary)'!$B$17&amp;", "&amp;'[1]5 (With Binary)'!$B$21</f>
        <v>Nov 5, 2011</v>
      </c>
      <c r="B105" s="4">
        <v>100.25</v>
      </c>
      <c r="C105" s="10">
        <f>IF(ISNUMBER('[1]5 (With Binary)'!$E$14),'[1]5 (With Binary)'!$E$14/1000,0)</f>
        <v>2.4510000000000001</v>
      </c>
      <c r="D105" s="9">
        <f>IF(C105=0,0,'[1]5 (With Binary)'!$I$44/24)</f>
        <v>0.64166999999999996</v>
      </c>
      <c r="E105" s="11">
        <f>C105-D105</f>
        <v>1.8093300000000001</v>
      </c>
      <c r="F105" s="10">
        <f>IF(ISNUMBER('[2]5'!$F$4),'[2]5'!$F$4,"Not Recorded")</f>
        <v>22</v>
      </c>
      <c r="G105" s="10">
        <f>IF(ISNUMBER('[2]5'!$F$5),'[2]5'!$F$5,"Not Recorded")</f>
        <v>21</v>
      </c>
      <c r="H105" s="10">
        <f>IF(ISNUMBER('[2]5'!$F$61),'[2]5'!$F$61,"Not Recorded")</f>
        <v>153</v>
      </c>
      <c r="I105" s="7">
        <f>IF(C105=0," ",(1.166667*(C105*1000))+500)</f>
        <v>3359.5008169999996</v>
      </c>
      <c r="J105" s="10">
        <f>IF(ISNUMBER('[2]5'!$F$60),'[2]5'!$F$60,"Not Recorded")</f>
        <v>209</v>
      </c>
      <c r="K105" s="10">
        <f>IF(ISNUMBER('[2]5'!$F$62),'[2]5'!$F$62,"Not Recorded")</f>
        <v>59</v>
      </c>
      <c r="M105" s="10">
        <f>IF(ISNUMBER('[2]5'!$F$63),'[2]5'!$F$63,"Not Recorded")</f>
        <v>74</v>
      </c>
    </row>
    <row r="106" spans="1:13">
      <c r="A106" s="3" t="str">
        <f>'[1]5 (With Binary)'!$B$3&amp;" "&amp;'[1]5 (With Binary)'!$B$17&amp;", "&amp;'[1]5 (With Binary)'!$B$21</f>
        <v>Nov 5, 2011</v>
      </c>
      <c r="B106" s="4">
        <v>100.29166666666667</v>
      </c>
      <c r="C106" s="8"/>
      <c r="D106" s="10"/>
      <c r="E106" s="11"/>
      <c r="F106" s="10"/>
      <c r="G106" s="10"/>
      <c r="H106" s="10"/>
      <c r="I106" s="10"/>
      <c r="J106" s="10"/>
      <c r="K106" s="10"/>
      <c r="M106" s="10"/>
    </row>
    <row r="107" spans="1:13">
      <c r="A107" s="3" t="str">
        <f>'[1]5 (With Binary)'!$B$3&amp;" "&amp;'[1]5 (With Binary)'!$B$17&amp;", "&amp;'[1]5 (With Binary)'!$B$21</f>
        <v>Nov 5, 2011</v>
      </c>
      <c r="B107" s="4">
        <v>100.33333333333333</v>
      </c>
      <c r="C107" s="10">
        <f>IF(ISNUMBER('[1]5 (With Binary)'!$F$14),'[1]5 (With Binary)'!$F$14/1000,0)</f>
        <v>2.5030000000000001</v>
      </c>
      <c r="D107" s="9">
        <f>IF(C107=0,0,'[1]5 (With Binary)'!$I$44/24)</f>
        <v>0.64166999999999996</v>
      </c>
      <c r="E107" s="11">
        <f>C107-D107</f>
        <v>1.8613300000000002</v>
      </c>
      <c r="F107" s="10">
        <f>IF(ISNUMBER('[2]5'!$G$4),'[2]5'!$G$4,"Not Recorded")</f>
        <v>27.2</v>
      </c>
      <c r="G107" s="10">
        <f>IF(ISNUMBER('[2]5'!$G$5),'[2]5'!$G$5,"Not Recorded")</f>
        <v>26.4</v>
      </c>
      <c r="H107" s="10">
        <f>IF(ISNUMBER('[2]5'!$G$61),'[2]5'!$G$61,"Not Recorded")</f>
        <v>154</v>
      </c>
      <c r="I107" s="7">
        <f>IF(C107=0," ",(1.166667*(C107*1000))+500)</f>
        <v>3420.1675009999999</v>
      </c>
      <c r="J107" s="10">
        <f>IF(ISNUMBER('[2]5'!$G$60),'[2]5'!$G$60,"Not Recorded")</f>
        <v>208</v>
      </c>
      <c r="K107" s="10">
        <f>IF(ISNUMBER('[2]5'!$G$62),'[2]5'!$G$62,"Not Recorded")</f>
        <v>59</v>
      </c>
      <c r="M107" s="10">
        <f>IF(ISNUMBER('[2]5'!$G$63),'[2]5'!$G$63,"Not Recorded")</f>
        <v>74</v>
      </c>
    </row>
    <row r="108" spans="1:13">
      <c r="A108" s="3" t="str">
        <f>'[1]5 (With Binary)'!$B$3&amp;" "&amp;'[1]5 (With Binary)'!$B$17&amp;", "&amp;'[1]5 (With Binary)'!$B$21</f>
        <v>Nov 5, 2011</v>
      </c>
      <c r="B108" s="4">
        <v>100.375</v>
      </c>
      <c r="C108" s="8"/>
      <c r="D108" s="10"/>
      <c r="E108" s="11"/>
      <c r="F108" s="10"/>
      <c r="G108" s="10"/>
      <c r="H108" s="10"/>
      <c r="I108" s="10"/>
      <c r="J108" s="10"/>
      <c r="K108" s="10"/>
      <c r="M108" s="10"/>
    </row>
    <row r="109" spans="1:13">
      <c r="A109" s="3" t="str">
        <f>'[1]5 (With Binary)'!$B$3&amp;" "&amp;'[1]5 (With Binary)'!$B$17&amp;", "&amp;'[1]5 (With Binary)'!$B$21</f>
        <v>Nov 5, 2011</v>
      </c>
      <c r="B109" s="4">
        <v>100.41666666666667</v>
      </c>
      <c r="C109" s="10">
        <f>IF(ISNUMBER('[1]5 (With Binary)'!$G$14),'[1]5 (With Binary)'!$G$14/1000,0)</f>
        <v>2.4540000000000002</v>
      </c>
      <c r="D109" s="9">
        <f>IF(C109=0,0,'[1]5 (With Binary)'!$I$44/24)</f>
        <v>0.64166999999999996</v>
      </c>
      <c r="E109" s="11">
        <f>C109-D109</f>
        <v>1.8123300000000002</v>
      </c>
      <c r="F109" s="10">
        <f>IF(ISNUMBER('[2]5'!$H$4),'[2]5'!$H$4,"Not Recorded")</f>
        <v>37.5</v>
      </c>
      <c r="G109" s="10">
        <f>IF(ISNUMBER('[2]5'!$H$5),'[2]5'!$H$5,"Not Recorded")</f>
        <v>28.7</v>
      </c>
      <c r="H109" s="10">
        <f>IF(ISNUMBER('[2]5'!$H$61),'[2]5'!$H$61,"Not Recorded")</f>
        <v>153</v>
      </c>
      <c r="I109" s="7">
        <f>IF(C109=0," ",(1.166667*(C109*1000))+500)</f>
        <v>3363.0008179999995</v>
      </c>
      <c r="J109" s="10">
        <f>IF(ISNUMBER('[2]5'!$H$60),'[2]5'!$H$60,"Not Recorded")</f>
        <v>208</v>
      </c>
      <c r="K109" s="10">
        <f>IF(ISNUMBER('[2]5'!$H$62),'[2]5'!$H$62,"Not Recorded")</f>
        <v>59</v>
      </c>
      <c r="M109" s="10">
        <f>IF(ISNUMBER('[2]5'!$H$63),'[2]5'!$H$63,"Not Recorded")</f>
        <v>74</v>
      </c>
    </row>
    <row r="110" spans="1:13">
      <c r="A110" s="3" t="str">
        <f>'[1]5 (With Binary)'!$B$3&amp;" "&amp;'[1]5 (With Binary)'!$B$17&amp;", "&amp;'[1]5 (With Binary)'!$B$21</f>
        <v>Nov 5, 2011</v>
      </c>
      <c r="B110" s="4">
        <v>100.45833333333333</v>
      </c>
      <c r="C110" s="8"/>
      <c r="D110" s="10"/>
      <c r="E110" s="11"/>
      <c r="F110" s="10"/>
      <c r="G110" s="10"/>
      <c r="H110" s="10"/>
      <c r="I110" s="10"/>
      <c r="J110" s="10"/>
      <c r="K110" s="10"/>
      <c r="M110" s="10"/>
    </row>
    <row r="111" spans="1:13">
      <c r="A111" s="3" t="str">
        <f>'[1]5 (With Binary)'!$B$3&amp;" "&amp;'[1]5 (With Binary)'!$B$17&amp;", "&amp;'[1]5 (With Binary)'!$B$21</f>
        <v>Nov 5, 2011</v>
      </c>
      <c r="B111" s="4">
        <v>100.5</v>
      </c>
      <c r="C111" s="10">
        <f>IF(ISNUMBER('[1]5 (With Binary)'!$H$14),'[1]5 (With Binary)'!$H$14/1000,0)</f>
        <v>2.4390000000000001</v>
      </c>
      <c r="D111" s="9">
        <f>IF(C111=0,0,'[1]5 (With Binary)'!$I$44/24)</f>
        <v>0.64166999999999996</v>
      </c>
      <c r="E111" s="11">
        <f>C111-D111</f>
        <v>1.7973300000000001</v>
      </c>
      <c r="F111" s="10">
        <f>IF(ISNUMBER('[2]5'!$I$4),'[2]5'!$I$4,"Not Recorded")</f>
        <v>40.5</v>
      </c>
      <c r="G111" s="10">
        <f>IF(ISNUMBER('[2]5'!$I$5),'[2]5'!$I$5,"Not Recorded")</f>
        <v>30.4</v>
      </c>
      <c r="H111" s="10">
        <f>IF(ISNUMBER('[2]5'!$I$61),'[2]5'!$I$61,"Not Recorded")</f>
        <v>154</v>
      </c>
      <c r="I111" s="7">
        <f>IF(C111=0," ",(1.166667*(C111*1000))+500)</f>
        <v>3345.5008129999997</v>
      </c>
      <c r="J111" s="10">
        <f>IF(ISNUMBER('[2]5'!$I$60),'[2]5'!$I$60,"Not Recorded")</f>
        <v>208</v>
      </c>
      <c r="K111" s="10">
        <f>IF(ISNUMBER('[2]5'!$I$62),'[2]5'!$I$62,"Not Recorded")</f>
        <v>60</v>
      </c>
      <c r="M111" s="10">
        <f>IF(ISNUMBER('[2]5'!$I$63),'[2]5'!$I$63,"Not Recorded")</f>
        <v>75</v>
      </c>
    </row>
    <row r="112" spans="1:13">
      <c r="A112" s="3" t="str">
        <f>'[1]5 (With Binary)'!$B$3&amp;" "&amp;'[1]5 (With Binary)'!$B$17&amp;", "&amp;'[1]5 (With Binary)'!$B$21</f>
        <v>Nov 5, 2011</v>
      </c>
      <c r="B112" s="4">
        <v>100.54166666666667</v>
      </c>
      <c r="C112" s="8"/>
      <c r="D112" s="10"/>
      <c r="E112" s="11"/>
      <c r="F112" s="10"/>
      <c r="G112" s="10"/>
      <c r="H112" s="10"/>
      <c r="I112" s="10"/>
      <c r="J112" s="10"/>
      <c r="K112" s="10"/>
      <c r="M112" s="10"/>
    </row>
    <row r="113" spans="1:13">
      <c r="A113" s="3" t="str">
        <f>'[1]5 (With Binary)'!$B$3&amp;" "&amp;'[1]5 (With Binary)'!$B$17&amp;", "&amp;'[1]5 (With Binary)'!$B$21</f>
        <v>Nov 5, 2011</v>
      </c>
      <c r="B113" s="4">
        <v>100.58333333333333</v>
      </c>
      <c r="C113" s="10">
        <f>IF(ISNUMBER('[1]5 (With Binary)'!$I$14),'[1]5 (With Binary)'!$I$14/1000,0)</f>
        <v>2.4159999999999999</v>
      </c>
      <c r="D113" s="9">
        <f>IF(C113=0,0,'[1]5 (With Binary)'!$I$44/24)</f>
        <v>0.64166999999999996</v>
      </c>
      <c r="E113" s="11">
        <f>C113-D113</f>
        <v>1.77433</v>
      </c>
      <c r="F113" s="10">
        <f>IF(ISNUMBER('[2]5'!$J$4),'[2]5'!$J$4,"Not Recorded")</f>
        <v>36.4</v>
      </c>
      <c r="G113" s="10">
        <f>IF(ISNUMBER('[2]5'!$J$5),'[2]5'!$J$5,"Not Recorded")</f>
        <v>30.5</v>
      </c>
      <c r="H113" s="10">
        <f>IF(ISNUMBER('[2]5'!$J$61),'[2]5'!$J$61,"Not Recorded")</f>
        <v>154</v>
      </c>
      <c r="I113" s="7">
        <f>IF(C113=0," ",(1.166667*(C113*1000))+500)</f>
        <v>3318.6674719999996</v>
      </c>
      <c r="J113" s="10">
        <f>IF(ISNUMBER('[2]5'!$J$60),'[2]5'!$J$60,"Not Recorded")</f>
        <v>208</v>
      </c>
      <c r="K113" s="10">
        <f>IF(ISNUMBER('[2]5'!$J$62),'[2]5'!$J$62,"Not Recorded")</f>
        <v>60</v>
      </c>
      <c r="M113" s="10">
        <f>IF(ISNUMBER('[2]5'!$J$63),'[2]5'!$J$63,"Not Recorded")</f>
        <v>75</v>
      </c>
    </row>
    <row r="114" spans="1:13">
      <c r="A114" s="3" t="str">
        <f>'[1]5 (With Binary)'!$B$3&amp;" "&amp;'[1]5 (With Binary)'!$B$17&amp;", "&amp;'[1]5 (With Binary)'!$B$21</f>
        <v>Nov 5, 2011</v>
      </c>
      <c r="B114" s="4">
        <v>100.625</v>
      </c>
      <c r="C114" s="8"/>
      <c r="D114" s="10"/>
      <c r="E114" s="11"/>
      <c r="F114" s="10"/>
      <c r="G114" s="10"/>
      <c r="H114" s="10"/>
      <c r="I114" s="10"/>
      <c r="J114" s="10"/>
      <c r="K114" s="10"/>
      <c r="M114" s="10"/>
    </row>
    <row r="115" spans="1:13">
      <c r="A115" s="3" t="str">
        <f>'[1]5 (With Binary)'!$B$3&amp;" "&amp;'[1]5 (With Binary)'!$B$17&amp;", "&amp;'[1]5 (With Binary)'!$B$21</f>
        <v>Nov 5, 2011</v>
      </c>
      <c r="B115" s="4">
        <v>100.66666666666667</v>
      </c>
      <c r="C115" s="10">
        <f>IF(ISNUMBER('[1]5 (With Binary)'!$J$14),'[1]5 (With Binary)'!$J$14/1000,0)</f>
        <v>2.4420000000000002</v>
      </c>
      <c r="D115" s="9">
        <f>IF(C115=0,0,'[1]5 (With Binary)'!$I$44/24)</f>
        <v>0.64166999999999996</v>
      </c>
      <c r="E115" s="11">
        <f>C115-D115</f>
        <v>1.8003300000000002</v>
      </c>
      <c r="F115" s="10">
        <f>IF(ISNUMBER('[2]5'!$K$4),'[2]5'!$K$4,"Not Recorded")</f>
        <v>31.9</v>
      </c>
      <c r="G115" s="10">
        <f>IF(ISNUMBER('[2]5'!$K$5),'[2]5'!$K$5,"Not Recorded")</f>
        <v>28.7</v>
      </c>
      <c r="H115" s="10">
        <f>IF(ISNUMBER('[2]5'!$K$61),'[2]5'!$K$61,"Not Recorded")</f>
        <v>154</v>
      </c>
      <c r="I115" s="7">
        <f>IF(C115=0," ",(1.166667*(C115*1000))+500)</f>
        <v>3349.0008139999995</v>
      </c>
      <c r="J115" s="10">
        <f>IF(ISNUMBER('[2]5'!$K$60),'[2]5'!$K$60,"Not Recorded")</f>
        <v>208</v>
      </c>
      <c r="K115" s="10">
        <f>IF(ISNUMBER('[2]5'!$K$62),'[2]5'!$K$62,"Not Recorded")</f>
        <v>60</v>
      </c>
      <c r="M115" s="10">
        <f>IF(ISNUMBER('[2]5'!$K$63),'[2]5'!$K$63,"Not Recorded")</f>
        <v>75</v>
      </c>
    </row>
    <row r="116" spans="1:13">
      <c r="A116" s="3" t="str">
        <f>'[1]5 (With Binary)'!$B$3&amp;" "&amp;'[1]5 (With Binary)'!$B$17&amp;", "&amp;'[1]5 (With Binary)'!$B$21</f>
        <v>Nov 5, 2011</v>
      </c>
      <c r="B116" s="4">
        <v>100.70833333333333</v>
      </c>
      <c r="C116" s="8"/>
      <c r="D116" s="10"/>
      <c r="E116" s="11"/>
      <c r="F116" s="10"/>
      <c r="G116" s="10"/>
      <c r="H116" s="10"/>
      <c r="I116" s="10"/>
      <c r="J116" s="10"/>
      <c r="K116" s="10"/>
      <c r="M116" s="10"/>
    </row>
    <row r="117" spans="1:13">
      <c r="A117" s="3" t="str">
        <f>'[1]5 (With Binary)'!$B$3&amp;" "&amp;'[1]5 (With Binary)'!$B$17&amp;", "&amp;'[1]5 (With Binary)'!$B$21</f>
        <v>Nov 5, 2011</v>
      </c>
      <c r="B117" s="4">
        <v>100.75</v>
      </c>
      <c r="C117" s="10">
        <f>IF(ISNUMBER('[1]5 (With Binary)'!$K$14),'[1]5 (With Binary)'!$K$14/1000,0)</f>
        <v>2.484</v>
      </c>
      <c r="D117" s="9">
        <f>IF(C117=0,0,'[1]5 (With Binary)'!$I$44/24)</f>
        <v>0.64166999999999996</v>
      </c>
      <c r="E117" s="11">
        <f>C117-D117</f>
        <v>1.84233</v>
      </c>
      <c r="F117" s="10">
        <f>IF(ISNUMBER('[2]5'!$L$4),'[2]5'!$L$4,"Not Recorded")</f>
        <v>30.6</v>
      </c>
      <c r="G117" s="10">
        <f>IF(ISNUMBER('[2]5'!$L$5),'[2]5'!$L$5,"Not Recorded")</f>
        <v>29.2</v>
      </c>
      <c r="H117" s="10">
        <f>IF(ISNUMBER('[2]5'!$L$61),'[2]5'!$L$61,"Not Recorded")</f>
        <v>153</v>
      </c>
      <c r="I117" s="7">
        <f>IF(C117=0," ",(1.166667*(C117*1000))+500)</f>
        <v>3398.0008279999997</v>
      </c>
      <c r="J117" s="10">
        <f>IF(ISNUMBER('[2]5'!$L$60),'[2]5'!$L$60,"Not Recorded")</f>
        <v>208</v>
      </c>
      <c r="K117" s="10">
        <f>IF(ISNUMBER('[2]5'!$L$62),'[2]5'!$L$62,"Not Recorded")</f>
        <v>59</v>
      </c>
      <c r="M117" s="10">
        <f>IF(ISNUMBER('[2]5'!$L$63),'[2]5'!$L$63,"Not Recorded")</f>
        <v>74</v>
      </c>
    </row>
    <row r="118" spans="1:13">
      <c r="A118" s="3" t="str">
        <f>'[1]5 (With Binary)'!$B$3&amp;" "&amp;'[1]5 (With Binary)'!$B$17&amp;", "&amp;'[1]5 (With Binary)'!$B$21</f>
        <v>Nov 5, 2011</v>
      </c>
      <c r="B118" s="4">
        <v>100.79166666666667</v>
      </c>
      <c r="C118" s="8"/>
      <c r="D118" s="10"/>
      <c r="E118" s="11"/>
      <c r="F118" s="10"/>
      <c r="G118" s="10"/>
      <c r="H118" s="10"/>
      <c r="I118" s="10"/>
      <c r="J118" s="10"/>
      <c r="K118" s="10"/>
      <c r="M118" s="10"/>
    </row>
    <row r="119" spans="1:13">
      <c r="A119" s="3" t="str">
        <f>'[1]5 (With Binary)'!$B$3&amp;" "&amp;'[1]5 (With Binary)'!$B$17&amp;", "&amp;'[1]5 (With Binary)'!$B$21</f>
        <v>Nov 5, 2011</v>
      </c>
      <c r="B119" s="4">
        <v>100.83333333333333</v>
      </c>
      <c r="C119" s="10">
        <f>IF(ISNUMBER('[1]5 (With Binary)'!$L$14),'[1]5 (With Binary)'!$L$14/1000,0)</f>
        <v>2.4940000000000002</v>
      </c>
      <c r="D119" s="9">
        <f>IF(C119=0,0,'[1]5 (With Binary)'!$I$44/24)</f>
        <v>0.64166999999999996</v>
      </c>
      <c r="E119" s="11">
        <f>C119-D119</f>
        <v>1.8523300000000003</v>
      </c>
      <c r="F119" s="10">
        <f>IF(ISNUMBER('[2]5'!$M$4),'[2]5'!$M$4,"Not Recorded")</f>
        <v>29</v>
      </c>
      <c r="G119" s="10">
        <f>IF(ISNUMBER('[2]5'!$M$5),'[2]5'!$M$5,"Not Recorded")</f>
        <v>28</v>
      </c>
      <c r="H119" s="10">
        <f>IF(ISNUMBER('[2]5'!$M$61),'[2]5'!$M$61,"Not Recorded")</f>
        <v>153</v>
      </c>
      <c r="I119" s="7">
        <f>IF(C119=0," ",(1.166667*(C119*1000))+500)</f>
        <v>3409.6674979999998</v>
      </c>
      <c r="J119" s="10">
        <f>IF(ISNUMBER('[2]5'!$M$60),'[2]5'!$M$60,"Not Recorded")</f>
        <v>208</v>
      </c>
      <c r="K119" s="10">
        <f>IF(ISNUMBER('[2]5'!$M$62),'[2]5'!$M$62,"Not Recorded")</f>
        <v>59</v>
      </c>
      <c r="M119" s="10">
        <f>IF(ISNUMBER('[2]5'!$M$63),'[2]5'!$M$63,"Not Recorded")</f>
        <v>74</v>
      </c>
    </row>
    <row r="120" spans="1:13">
      <c r="A120" s="3" t="str">
        <f>'[1]5 (With Binary)'!$B$3&amp;" "&amp;'[1]5 (With Binary)'!$B$17&amp;", "&amp;'[1]5 (With Binary)'!$B$21</f>
        <v>Nov 5, 2011</v>
      </c>
      <c r="B120" s="4">
        <v>100.875</v>
      </c>
      <c r="C120" s="10"/>
      <c r="D120" s="10"/>
      <c r="E120" s="11"/>
      <c r="F120" s="10"/>
      <c r="G120" s="10"/>
      <c r="H120" s="10"/>
      <c r="I120" s="10"/>
      <c r="J120" s="10"/>
      <c r="K120" s="10"/>
      <c r="M120" s="10"/>
    </row>
    <row r="121" spans="1:13">
      <c r="A121" s="3" t="str">
        <f>'[1]5 (With Binary)'!$B$3&amp;" "&amp;'[1]5 (With Binary)'!$B$17&amp;", "&amp;'[1]5 (With Binary)'!$B$21</f>
        <v>Nov 5, 2011</v>
      </c>
      <c r="B121" s="4">
        <v>100.91666666666667</v>
      </c>
      <c r="C121" s="10">
        <f>IF(ISNUMBER('[1]5 (With Binary)'!$M$14),'[1]5 (With Binary)'!$M$14/1000,0)</f>
        <v>2.492</v>
      </c>
      <c r="D121" s="9">
        <f>IF(C121=0,0,'[1]5 (With Binary)'!$I$44/24)</f>
        <v>0.64166999999999996</v>
      </c>
      <c r="E121" s="11">
        <f>C121-D121</f>
        <v>1.85033</v>
      </c>
      <c r="F121" s="10">
        <f>IF(ISNUMBER('[2]5'!$N$4),'[2]5'!$N$4,"Not Recorded")</f>
        <v>25</v>
      </c>
      <c r="G121" s="10">
        <f>IF(ISNUMBER('[2]5'!$N$5),'[2]5'!$N$5,"Not Recorded")</f>
        <v>24</v>
      </c>
      <c r="H121" s="10">
        <f>IF(ISNUMBER('[2]5'!$N$61),'[2]5'!$N$61,"Not Recorded")</f>
        <v>153</v>
      </c>
      <c r="I121" s="7">
        <f>IF(C121=0," ",(1.166667*(C121*1000))+500)</f>
        <v>3407.3341639999999</v>
      </c>
      <c r="J121" s="10">
        <f>IF(ISNUMBER('[2]5'!$N$60),'[2]5'!$N$60,"Not Recorded")</f>
        <v>208</v>
      </c>
      <c r="K121" s="10">
        <f>IF(ISNUMBER('[2]5'!$N$62),'[2]5'!$N$62,"Not Recorded")</f>
        <v>59</v>
      </c>
      <c r="M121" s="10">
        <f>IF(ISNUMBER('[2]5'!$N$63),'[2]5'!$N$63,"Not Recorded")</f>
        <v>74</v>
      </c>
    </row>
    <row r="122" spans="1:13">
      <c r="A122" s="3" t="str">
        <f>'[1]5 (With Binary)'!$B$3&amp;" "&amp;'[1]5 (With Binary)'!$B$17&amp;", "&amp;'[1]5 (With Binary)'!$B$21</f>
        <v>Nov 5, 2011</v>
      </c>
      <c r="B122" s="4">
        <v>100.95833333333333</v>
      </c>
      <c r="C122" s="8"/>
      <c r="D122" s="10"/>
      <c r="E122" s="11"/>
      <c r="F122" s="10"/>
      <c r="G122" s="10"/>
      <c r="H122" s="10"/>
      <c r="I122" s="10"/>
      <c r="J122" s="10"/>
      <c r="K122" s="10"/>
      <c r="M122" s="10"/>
    </row>
    <row r="123" spans="1:13">
      <c r="A123" s="3" t="str">
        <f>'[1]6 (With Binary)'!$B$3&amp;" "&amp;'[1]6 (With Binary)'!$B$17&amp;", "&amp;'[1]6 (With Binary)'!$B$21</f>
        <v>Nov 6, 2011</v>
      </c>
      <c r="B123" s="4">
        <v>100</v>
      </c>
      <c r="C123" s="10">
        <f>IF(ISNUMBER('[1]5 (With Binary)'!$N$14),'[1]5 (With Binary)'!$N$14/1000,0)</f>
        <v>2.4980000000000002</v>
      </c>
      <c r="D123" s="9">
        <f>IF(C123=0,0,'[1]6 (With Binary)'!$I$44/24)</f>
        <v>0.66840624999999998</v>
      </c>
      <c r="E123" s="11">
        <f>C123-D123</f>
        <v>1.8295937500000004</v>
      </c>
      <c r="F123" s="10">
        <f>IF(ISNUMBER('[2]5'!$O$4),'[2]5'!$O$4,"Not Recorded")</f>
        <v>25</v>
      </c>
      <c r="G123" s="10">
        <f>IF(ISNUMBER('[2]5'!$O$5),'[2]5'!$O$5,"Not Recorded")</f>
        <v>24</v>
      </c>
      <c r="H123" s="10">
        <f>IF(ISNUMBER('[2]5'!$O$61),'[2]5'!$O$61,"Not Recorded")</f>
        <v>153</v>
      </c>
      <c r="I123" s="7">
        <f>IF(C123=0," ",(1.166667*(C123*1000))+500)</f>
        <v>3414.3341659999996</v>
      </c>
      <c r="J123" s="10">
        <f>IF(ISNUMBER('[2]5'!$O$60),'[2]5'!$O$60,"Not Recorded")</f>
        <v>208</v>
      </c>
      <c r="K123" s="10">
        <f>IF(ISNUMBER('[2]5'!$O$62),'[2]5'!$O$62,"Not Recorded")</f>
        <v>58</v>
      </c>
      <c r="M123" s="10">
        <f>IF(ISNUMBER('[2]5'!$O$63),'[2]5'!$O$63,"Not Recorded")</f>
        <v>73</v>
      </c>
    </row>
    <row r="124" spans="1:13">
      <c r="A124" s="3" t="str">
        <f>'[1]6 (With Binary)'!$B$3&amp;" "&amp;'[1]6 (With Binary)'!$B$17&amp;", "&amp;'[1]6 (With Binary)'!$B$21</f>
        <v>Nov 6, 2011</v>
      </c>
      <c r="B124" s="4">
        <v>100.04166666666667</v>
      </c>
      <c r="C124" s="8"/>
      <c r="D124" s="10"/>
      <c r="E124" s="10"/>
      <c r="F124" s="10"/>
      <c r="G124" s="10"/>
      <c r="H124" s="10"/>
      <c r="I124" s="10"/>
      <c r="J124" s="10"/>
      <c r="K124" s="10"/>
      <c r="M124" s="10"/>
    </row>
    <row r="125" spans="1:13">
      <c r="A125" s="3" t="str">
        <f>'[1]6 (With Binary)'!$B$3&amp;" "&amp;'[1]6 (With Binary)'!$B$17&amp;", "&amp;'[1]6 (With Binary)'!$B$21</f>
        <v>Nov 6, 2011</v>
      </c>
      <c r="B125" s="4">
        <v>100.08333333333333</v>
      </c>
      <c r="C125" s="10">
        <f>IF(ISNUMBER('[1]6 (With Binary)'!$C$14),'[1]6 (With Binary)'!$C$14/1000,0)</f>
        <v>2.4740000000000002</v>
      </c>
      <c r="D125" s="9">
        <f>IF(C125=0,0,'[1]6 (With Binary)'!$I$44/24)</f>
        <v>0.66840624999999998</v>
      </c>
      <c r="E125" s="11">
        <f>C125-D125</f>
        <v>1.8055937500000003</v>
      </c>
      <c r="F125" s="10">
        <f>IF(ISNUMBER('[2]6'!$D$4),'[2]6'!$D$4,"Not Recorded")</f>
        <v>25</v>
      </c>
      <c r="G125" s="10">
        <f>IF(ISNUMBER('[2]6'!$D$5),'[2]6'!$D$5,"Not Recorded")</f>
        <v>24</v>
      </c>
      <c r="H125" s="10">
        <f>IF(ISNUMBER('[2]6'!$D$61),'[2]6'!$D$61,"Not Recorded")</f>
        <v>153</v>
      </c>
      <c r="I125" s="7">
        <f>IF(C125=0," ",(1.166667*(C125*1000))+500)</f>
        <v>3386.3341579999997</v>
      </c>
      <c r="J125" s="10">
        <f>IF(ISNUMBER('[2]6'!$D$60),'[2]6'!$D$60,"Not Recorded")</f>
        <v>208</v>
      </c>
      <c r="K125" s="10">
        <f>IF(ISNUMBER('[2]6'!$D$62),'[2]6'!$D$62,"Not Recorded")</f>
        <v>58</v>
      </c>
      <c r="M125" s="10">
        <f>IF(ISNUMBER('[2]6'!$D$63),'[2]6'!$D$63,"Not Recorded")</f>
        <v>73</v>
      </c>
    </row>
    <row r="126" spans="1:13">
      <c r="A126" s="3" t="str">
        <f>'[1]6 (With Binary)'!$B$3&amp;" "&amp;'[1]6 (With Binary)'!$B$17&amp;", "&amp;'[1]6 (With Binary)'!$B$21</f>
        <v>Nov 6, 2011</v>
      </c>
      <c r="B126" s="4">
        <v>100.125</v>
      </c>
      <c r="C126" s="8"/>
      <c r="D126" s="10"/>
      <c r="E126" s="11"/>
      <c r="F126" s="10"/>
      <c r="G126" s="10"/>
      <c r="H126" s="10"/>
      <c r="I126" s="10"/>
      <c r="J126" s="10"/>
      <c r="K126" s="10"/>
      <c r="M126" s="10"/>
    </row>
    <row r="127" spans="1:13">
      <c r="A127" s="3" t="str">
        <f>'[1]6 (With Binary)'!$B$3&amp;" "&amp;'[1]6 (With Binary)'!$B$17&amp;", "&amp;'[1]6 (With Binary)'!$B$21</f>
        <v>Nov 6, 2011</v>
      </c>
      <c r="B127" s="4">
        <v>100.16666666666667</v>
      </c>
      <c r="C127" s="10">
        <f>IF(ISNUMBER('[1]6 (With Binary)'!$D$14),'[1]6 (With Binary)'!$D$14/1000,0)</f>
        <v>2.407</v>
      </c>
      <c r="D127" s="9">
        <f>IF(C127=0,0,'[1]6 (With Binary)'!$I$44/24)</f>
        <v>0.66840624999999998</v>
      </c>
      <c r="E127" s="11">
        <f>C127-D127</f>
        <v>1.7385937500000002</v>
      </c>
      <c r="F127" s="10">
        <f>IF(ISNUMBER('[2]6'!$E$4),'[2]6'!$E$4,"Not Recorded")</f>
        <v>29</v>
      </c>
      <c r="G127" s="10">
        <f>IF(ISNUMBER('[2]6'!$E$5),'[2]6'!$E$5,"Not Recorded")</f>
        <v>28</v>
      </c>
      <c r="H127" s="10">
        <f>IF(ISNUMBER('[2]6'!$E$61),'[2]6'!$E$61,"Not Recorded")</f>
        <v>154</v>
      </c>
      <c r="I127" s="7">
        <f>IF(C127=0," ",(1.166667*(C127*1000))+500)</f>
        <v>3308.167469</v>
      </c>
      <c r="J127" s="10">
        <f>IF(ISNUMBER('[2]6'!$E$60),'[2]6'!$E$60,"Not Recorded")</f>
        <v>208</v>
      </c>
      <c r="K127" s="10">
        <f>IF(ISNUMBER('[2]6'!$E$62),'[2]6'!$E$62,"Not Recorded")</f>
        <v>61</v>
      </c>
      <c r="M127" s="10">
        <f>IF(ISNUMBER('[2]6'!$E$63),'[2]6'!$E$63,"Not Recorded")</f>
        <v>76</v>
      </c>
    </row>
    <row r="128" spans="1:13">
      <c r="A128" s="3" t="str">
        <f>'[1]6 (With Binary)'!$B$3&amp;" "&amp;'[1]6 (With Binary)'!$B$17&amp;", "&amp;'[1]6 (With Binary)'!$B$21</f>
        <v>Nov 6, 2011</v>
      </c>
      <c r="B128" s="4">
        <v>100.20833333333333</v>
      </c>
      <c r="C128" s="8"/>
      <c r="D128" s="10"/>
      <c r="E128" s="11"/>
      <c r="F128" s="10"/>
      <c r="G128" s="10"/>
      <c r="H128" s="10"/>
      <c r="I128" s="10"/>
      <c r="J128" s="10"/>
      <c r="K128" s="10"/>
      <c r="M128" s="10"/>
    </row>
    <row r="129" spans="1:13">
      <c r="A129" s="3" t="str">
        <f>'[1]6 (With Binary)'!$B$3&amp;" "&amp;'[1]6 (With Binary)'!$B$17&amp;", "&amp;'[1]6 (With Binary)'!$B$21</f>
        <v>Nov 6, 2011</v>
      </c>
      <c r="B129" s="4">
        <v>100.25</v>
      </c>
      <c r="C129" s="10">
        <f>IF(ISNUMBER('[1]6 (With Binary)'!$E$14),'[1]6 (With Binary)'!$E$14/1000,0)</f>
        <v>2.3809999999999998</v>
      </c>
      <c r="D129" s="9">
        <f>IF(C129=0,0,'[1]6 (With Binary)'!$I$44/24)</f>
        <v>0.66840624999999998</v>
      </c>
      <c r="E129" s="11">
        <f>C129-D129</f>
        <v>1.7125937499999999</v>
      </c>
      <c r="F129" s="10">
        <f>IF(ISNUMBER('[2]6'!$F$4),'[2]6'!$F$4,"Not Recorded")</f>
        <v>25</v>
      </c>
      <c r="G129" s="10">
        <f>IF(ISNUMBER('[2]6'!$F$5),'[2]6'!$F$5,"Not Recorded")</f>
        <v>24</v>
      </c>
      <c r="H129" s="10">
        <f>IF(ISNUMBER('[2]6'!$F$61),'[2]6'!$F$61,"Not Recorded")</f>
        <v>154</v>
      </c>
      <c r="I129" s="7">
        <f>IF(C129=0," ",(1.166667*(C129*1000))+500)</f>
        <v>3277.8341269999996</v>
      </c>
      <c r="J129" s="10">
        <f>IF(ISNUMBER('[2]6'!$F$60),'[2]6'!$F$60,"Not Recorded")</f>
        <v>208</v>
      </c>
      <c r="K129" s="10">
        <f>IF(ISNUMBER('[2]6'!$F$62),'[2]6'!$F$62,"Not Recorded")</f>
        <v>61</v>
      </c>
      <c r="M129" s="10">
        <f>IF(ISNUMBER('[2]6'!$F$63),'[2]6'!$F$63,"Not Recorded")</f>
        <v>76</v>
      </c>
    </row>
    <row r="130" spans="1:13">
      <c r="A130" s="3" t="str">
        <f>'[1]6 (With Binary)'!$B$3&amp;" "&amp;'[1]6 (With Binary)'!$B$17&amp;", "&amp;'[1]6 (With Binary)'!$B$21</f>
        <v>Nov 6, 2011</v>
      </c>
      <c r="B130" s="4">
        <v>100.29166666666667</v>
      </c>
      <c r="C130" s="8"/>
      <c r="D130" s="10"/>
      <c r="E130" s="11"/>
      <c r="F130" s="10"/>
      <c r="G130" s="10"/>
      <c r="H130" s="10"/>
      <c r="I130" s="10"/>
      <c r="J130" s="10"/>
      <c r="K130" s="10"/>
      <c r="M130" s="10"/>
    </row>
    <row r="131" spans="1:13">
      <c r="A131" s="3" t="str">
        <f>'[1]6 (With Binary)'!$B$3&amp;" "&amp;'[1]6 (With Binary)'!$B$17&amp;", "&amp;'[1]6 (With Binary)'!$B$21</f>
        <v>Nov 6, 2011</v>
      </c>
      <c r="B131" s="4">
        <v>100.33333333333333</v>
      </c>
      <c r="C131" s="10">
        <f>IF(ISNUMBER('[1]6 (With Binary)'!$F$14),'[1]6 (With Binary)'!$F$14/1000,0)</f>
        <v>2.335</v>
      </c>
      <c r="D131" s="9">
        <f>IF(C131=0,0,'[1]6 (With Binary)'!$I$44/24)</f>
        <v>0.66840624999999998</v>
      </c>
      <c r="E131" s="11">
        <f>C131-D131</f>
        <v>1.6665937500000001</v>
      </c>
      <c r="F131" s="10">
        <f>IF(ISNUMBER('[2]6'!$G$4),'[2]6'!$G$4,"Not Recorded")</f>
        <v>30.1</v>
      </c>
      <c r="G131" s="10">
        <f>IF(ISNUMBER('[2]6'!$G$5),'[2]6'!$G$5,"Not Recorded")</f>
        <v>28.2</v>
      </c>
      <c r="H131" s="10">
        <f>IF(ISNUMBER('[2]6'!$G$61),'[2]6'!$G$61,"Not Recorded")</f>
        <v>154</v>
      </c>
      <c r="I131" s="7">
        <f>IF(C131=0," ",(1.166667*(C131*1000))+500)</f>
        <v>3224.1674449999996</v>
      </c>
      <c r="J131" s="10">
        <f>IF(ISNUMBER('[2]6'!$G$60),'[2]6'!$G$60,"Not Recorded")</f>
        <v>208</v>
      </c>
      <c r="K131" s="10">
        <f>IF(ISNUMBER('[2]6'!$G$62),'[2]6'!$G$62,"Not Recorded")</f>
        <v>62</v>
      </c>
      <c r="M131" s="10">
        <f>IF(ISNUMBER('[2]6'!$G$63),'[2]6'!$G$63,"Not Recorded")</f>
        <v>77</v>
      </c>
    </row>
    <row r="132" spans="1:13">
      <c r="A132" s="3" t="str">
        <f>'[1]6 (With Binary)'!$B$3&amp;" "&amp;'[1]6 (With Binary)'!$B$17&amp;", "&amp;'[1]6 (With Binary)'!$B$21</f>
        <v>Nov 6, 2011</v>
      </c>
      <c r="B132" s="4">
        <v>100.375</v>
      </c>
      <c r="C132" s="8"/>
      <c r="D132" s="10"/>
      <c r="E132" s="11"/>
      <c r="F132" s="10"/>
      <c r="G132" s="10"/>
      <c r="H132" s="10"/>
      <c r="I132" s="10"/>
      <c r="J132" s="10"/>
      <c r="K132" s="10"/>
      <c r="M132" s="10"/>
    </row>
    <row r="133" spans="1:13">
      <c r="A133" s="3" t="str">
        <f>'[1]6 (With Binary)'!$B$3&amp;" "&amp;'[1]6 (With Binary)'!$B$17&amp;", "&amp;'[1]6 (With Binary)'!$B$21</f>
        <v>Nov 6, 2011</v>
      </c>
      <c r="B133" s="4">
        <v>100.41666666666667</v>
      </c>
      <c r="C133" s="10">
        <f>IF(ISNUMBER('[1]6 (With Binary)'!$G$14),'[1]6 (With Binary)'!$G$14/1000,0)</f>
        <v>2.2999999999999998</v>
      </c>
      <c r="D133" s="9">
        <f>IF(C133=0,0,'[1]6 (With Binary)'!$I$44/24)</f>
        <v>0.66840624999999998</v>
      </c>
      <c r="E133" s="11">
        <f>C133-D133</f>
        <v>1.63159375</v>
      </c>
      <c r="F133" s="10">
        <f>IF(ISNUMBER('[2]6'!$H$4),'[2]6'!$H$4,"Not Recorded")</f>
        <v>37</v>
      </c>
      <c r="G133" s="10">
        <f>IF(ISNUMBER('[2]6'!$H$5),'[2]6'!$H$5,"Not Recorded")</f>
        <v>34.200000000000003</v>
      </c>
      <c r="H133" s="10">
        <f>IF(ISNUMBER('[2]6'!$H$61),'[2]6'!$H$61,"Not Recorded")</f>
        <v>154</v>
      </c>
      <c r="I133" s="7">
        <f>IF(C133=0," ",(1.166667*(C133*1000))+500)</f>
        <v>3183.3340999999996</v>
      </c>
      <c r="J133" s="10">
        <f>IF(ISNUMBER('[2]6'!$H$60),'[2]6'!$H$60,"Not Recorded")</f>
        <v>208</v>
      </c>
      <c r="K133" s="10">
        <f>IF(ISNUMBER('[2]6'!$H$62),'[2]6'!$H$62,"Not Recorded")</f>
        <v>63</v>
      </c>
      <c r="M133" s="10">
        <f>IF(ISNUMBER('[2]6'!$H$63),'[2]6'!$H$63,"Not Recorded")</f>
        <v>78</v>
      </c>
    </row>
    <row r="134" spans="1:13">
      <c r="A134" s="3" t="str">
        <f>'[1]6 (With Binary)'!$B$3&amp;" "&amp;'[1]6 (With Binary)'!$B$17&amp;", "&amp;'[1]6 (With Binary)'!$B$21</f>
        <v>Nov 6, 2011</v>
      </c>
      <c r="B134" s="4">
        <v>100.45833333333333</v>
      </c>
      <c r="C134" s="8"/>
      <c r="D134" s="10"/>
      <c r="E134" s="11"/>
      <c r="F134" s="10"/>
      <c r="G134" s="10"/>
      <c r="H134" s="10"/>
      <c r="I134" s="10"/>
      <c r="J134" s="10"/>
      <c r="K134" s="10"/>
      <c r="M134" s="10"/>
    </row>
    <row r="135" spans="1:13">
      <c r="A135" s="3" t="str">
        <f>'[1]6 (With Binary)'!$B$3&amp;" "&amp;'[1]6 (With Binary)'!$B$17&amp;", "&amp;'[1]6 (With Binary)'!$B$21</f>
        <v>Nov 6, 2011</v>
      </c>
      <c r="B135" s="4">
        <v>100.5</v>
      </c>
      <c r="C135" s="10">
        <f>IF(ISNUMBER('[1]6 (With Binary)'!$H$14),'[1]6 (With Binary)'!$H$14/1000,0)</f>
        <v>2.399</v>
      </c>
      <c r="D135" s="9">
        <f>IF(C135=0,0,'[1]6 (With Binary)'!$I$44/24)</f>
        <v>0.66840624999999998</v>
      </c>
      <c r="E135" s="11">
        <f>C135-D135</f>
        <v>1.7305937500000002</v>
      </c>
      <c r="F135" s="10">
        <f>IF(ISNUMBER('[2]6'!$I$4),'[2]6'!$I$4,"Not Recorded")</f>
        <v>41.6</v>
      </c>
      <c r="G135" s="10">
        <f>IF(ISNUMBER('[2]6'!$I$5),'[2]6'!$I$5,"Not Recorded")</f>
        <v>36.6</v>
      </c>
      <c r="H135" s="10">
        <f>IF(ISNUMBER('[2]6'!$I$61),'[2]6'!$I$61,"Not Recorded")</f>
        <v>154</v>
      </c>
      <c r="I135" s="7">
        <f>IF(C135=0," ",(1.166667*(C135*1000))+500)</f>
        <v>3298.8341329999998</v>
      </c>
      <c r="J135" s="10">
        <f>IF(ISNUMBER('[2]6'!$I$60),'[2]6'!$I$60,"Not Recorded")</f>
        <v>208</v>
      </c>
      <c r="K135" s="10">
        <f>IF(ISNUMBER('[2]6'!$I$62),'[2]6'!$I$62,"Not Recorded")</f>
        <v>61</v>
      </c>
      <c r="M135" s="10">
        <f>IF(ISNUMBER('[2]6'!$I$63),'[2]6'!$I$63,"Not Recorded")</f>
        <v>76</v>
      </c>
    </row>
    <row r="136" spans="1:13">
      <c r="A136" s="3" t="str">
        <f>'[1]6 (With Binary)'!$B$3&amp;" "&amp;'[1]6 (With Binary)'!$B$17&amp;", "&amp;'[1]6 (With Binary)'!$B$21</f>
        <v>Nov 6, 2011</v>
      </c>
      <c r="B136" s="4">
        <v>100.54166666666667</v>
      </c>
      <c r="C136" s="8"/>
      <c r="D136" s="10"/>
      <c r="E136" s="11"/>
      <c r="F136" s="10"/>
      <c r="G136" s="10"/>
      <c r="H136" s="10"/>
      <c r="I136" s="10"/>
      <c r="J136" s="10"/>
      <c r="K136" s="10"/>
      <c r="M136" s="10"/>
    </row>
    <row r="137" spans="1:13">
      <c r="A137" s="3" t="str">
        <f>'[1]6 (With Binary)'!$B$3&amp;" "&amp;'[1]6 (With Binary)'!$B$17&amp;", "&amp;'[1]6 (With Binary)'!$B$21</f>
        <v>Nov 6, 2011</v>
      </c>
      <c r="B137" s="4">
        <v>100.58333333333333</v>
      </c>
      <c r="C137" s="10">
        <f>IF(ISNUMBER('[1]6 (With Binary)'!$I$14),'[1]6 (With Binary)'!$I$14/1000,0)</f>
        <v>2.4009999999999998</v>
      </c>
      <c r="D137" s="9">
        <f>IF(C137=0,0,'[1]6 (With Binary)'!$I$44/24)</f>
        <v>0.66840624999999998</v>
      </c>
      <c r="E137" s="11">
        <f>C137-D137</f>
        <v>1.7325937499999999</v>
      </c>
      <c r="F137" s="10">
        <f>IF(ISNUMBER('[2]6'!$J$4),'[2]6'!$J$4,"Not Recorded")</f>
        <v>37.4</v>
      </c>
      <c r="G137" s="10">
        <f>IF(ISNUMBER('[2]6'!$J$5),'[2]6'!$J$5,"Not Recorded")</f>
        <v>36.700000000000003</v>
      </c>
      <c r="H137" s="10">
        <f>IF(ISNUMBER('[2]6'!$J$61),'[2]6'!$J$61,"Not Recorded")</f>
        <v>154</v>
      </c>
      <c r="I137" s="7">
        <f>IF(C137=0," ",(1.166667*(C137*1000))+500)</f>
        <v>3301.1674669999998</v>
      </c>
      <c r="J137" s="10">
        <f>IF(ISNUMBER('[2]6'!$J$60),'[2]6'!$J$60,"Not Recorded")</f>
        <v>209</v>
      </c>
      <c r="K137" s="10">
        <f>IF(ISNUMBER('[2]6'!$J$62),'[2]6'!$J$62,"Not Recorded")</f>
        <v>60</v>
      </c>
      <c r="M137" s="10">
        <f>IF(ISNUMBER('[2]6'!$J$63),'[2]6'!$J$63,"Not Recorded")</f>
        <v>76</v>
      </c>
    </row>
    <row r="138" spans="1:13">
      <c r="A138" s="3" t="str">
        <f>'[1]6 (With Binary)'!$B$3&amp;" "&amp;'[1]6 (With Binary)'!$B$17&amp;", "&amp;'[1]6 (With Binary)'!$B$21</f>
        <v>Nov 6, 2011</v>
      </c>
      <c r="B138" s="4">
        <v>100.625</v>
      </c>
      <c r="C138" s="8"/>
      <c r="D138" s="10"/>
      <c r="E138" s="11"/>
      <c r="F138" s="10"/>
      <c r="G138" s="10"/>
      <c r="H138" s="10"/>
      <c r="I138" s="10"/>
      <c r="J138" s="10"/>
      <c r="K138" s="10"/>
      <c r="M138" s="10"/>
    </row>
    <row r="139" spans="1:13">
      <c r="A139" s="3" t="str">
        <f>'[1]6 (With Binary)'!$B$3&amp;" "&amp;'[1]6 (With Binary)'!$B$17&amp;", "&amp;'[1]6 (With Binary)'!$B$21</f>
        <v>Nov 6, 2011</v>
      </c>
      <c r="B139" s="4">
        <v>100.66666666666667</v>
      </c>
      <c r="C139" s="10">
        <f>IF(ISNUMBER('[1]6 (With Binary)'!$J$14),'[1]6 (With Binary)'!$J$14/1000,0)</f>
        <v>2.4079999999999999</v>
      </c>
      <c r="D139" s="9">
        <f>IF(C139=0,0,'[1]6 (With Binary)'!$I$44/24)</f>
        <v>0.66840624999999998</v>
      </c>
      <c r="E139" s="11">
        <f>C139-D139</f>
        <v>1.73959375</v>
      </c>
      <c r="F139" s="10">
        <f>IF(ISNUMBER('[2]6'!$K$4),'[2]6'!$K$4,"Not Recorded")</f>
        <v>35.299999999999997</v>
      </c>
      <c r="G139" s="10">
        <f>IF(ISNUMBER('[2]6'!$K$5),'[2]6'!$K$5,"Not Recorded")</f>
        <v>34.200000000000003</v>
      </c>
      <c r="H139" s="10">
        <f>IF(ISNUMBER('[2]6'!$K$61),'[2]6'!$K$61,"Not Recorded")</f>
        <v>154</v>
      </c>
      <c r="I139" s="7">
        <f>IF(C139=0," ",(1.166667*(C139*1000))+500)</f>
        <v>3309.3341359999999</v>
      </c>
      <c r="J139" s="10">
        <f>IF(ISNUMBER('[2]6'!$K$60),'[2]6'!$K$60,"Not Recorded")</f>
        <v>208</v>
      </c>
      <c r="K139" s="10">
        <f>IF(ISNUMBER('[2]6'!$K$62),'[2]6'!$K$62,"Not Recorded")</f>
        <v>60</v>
      </c>
      <c r="M139" s="10">
        <f>IF(ISNUMBER('[2]6'!$K$63),'[2]6'!$K$63,"Not Recorded")</f>
        <v>76</v>
      </c>
    </row>
    <row r="140" spans="1:13">
      <c r="A140" s="3" t="str">
        <f>'[1]6 (With Binary)'!$B$3&amp;" "&amp;'[1]6 (With Binary)'!$B$17&amp;", "&amp;'[1]6 (With Binary)'!$B$21</f>
        <v>Nov 6, 2011</v>
      </c>
      <c r="B140" s="4">
        <v>100.70833333333333</v>
      </c>
      <c r="C140" s="8"/>
      <c r="D140" s="10"/>
      <c r="E140" s="11"/>
      <c r="F140" s="10"/>
      <c r="G140" s="10"/>
      <c r="H140" s="10"/>
      <c r="I140" s="10"/>
      <c r="J140" s="10"/>
      <c r="K140" s="10"/>
      <c r="M140" s="10"/>
    </row>
    <row r="141" spans="1:13">
      <c r="A141" s="3" t="str">
        <f>'[1]6 (With Binary)'!$B$3&amp;" "&amp;'[1]6 (With Binary)'!$B$17&amp;", "&amp;'[1]6 (With Binary)'!$B$21</f>
        <v>Nov 6, 2011</v>
      </c>
      <c r="B141" s="4">
        <v>100.75</v>
      </c>
      <c r="C141" s="10">
        <f>IF(ISNUMBER('[1]6 (With Binary)'!$K$14),'[1]6 (With Binary)'!$K$14/1000,0)</f>
        <v>2.4529999999999998</v>
      </c>
      <c r="D141" s="9">
        <f>IF(C141=0,0,'[1]6 (With Binary)'!$I$44/24)</f>
        <v>0.66840624999999998</v>
      </c>
      <c r="E141" s="11">
        <f>C141-D141</f>
        <v>1.78459375</v>
      </c>
      <c r="F141" s="10">
        <f>IF(ISNUMBER('[2]6'!$L$4),'[2]6'!$L$4,"Not Recorded")</f>
        <v>36</v>
      </c>
      <c r="G141" s="10">
        <f>IF(ISNUMBER('[2]6'!$L$5),'[2]6'!$L$5,"Not Recorded")</f>
        <v>33.1</v>
      </c>
      <c r="H141" s="10">
        <f>IF(ISNUMBER('[2]6'!$L$61),'[2]6'!$L$61,"Not Recorded")</f>
        <v>153</v>
      </c>
      <c r="I141" s="7">
        <f>IF(C141=0," ",(1.166667*(C141*1000))+500)</f>
        <v>3361.8341509999996</v>
      </c>
      <c r="J141" s="10">
        <f>IF(ISNUMBER('[2]6'!$L$60),'[2]6'!$L$60,"Not Recorded")</f>
        <v>208</v>
      </c>
      <c r="K141" s="10">
        <f>IF(ISNUMBER('[2]6'!$L$62),'[2]6'!$L$62,"Not Recorded")</f>
        <v>60</v>
      </c>
      <c r="M141" s="10">
        <f>IF(ISNUMBER('[2]6'!$L$63),'[2]6'!$L$63,"Not Recorded")</f>
        <v>75</v>
      </c>
    </row>
    <row r="142" spans="1:13">
      <c r="A142" s="3" t="str">
        <f>'[1]6 (With Binary)'!$B$3&amp;" "&amp;'[1]6 (With Binary)'!$B$17&amp;", "&amp;'[1]6 (With Binary)'!$B$21</f>
        <v>Nov 6, 2011</v>
      </c>
      <c r="B142" s="4">
        <v>100.79166666666667</v>
      </c>
      <c r="C142" s="8"/>
      <c r="D142" s="10"/>
      <c r="E142" s="11"/>
      <c r="F142" s="10"/>
      <c r="G142" s="10"/>
      <c r="H142" s="10"/>
      <c r="I142" s="10"/>
      <c r="J142" s="10"/>
      <c r="K142" s="10"/>
      <c r="M142" s="10"/>
    </row>
    <row r="143" spans="1:13">
      <c r="A143" s="3" t="str">
        <f>'[1]6 (With Binary)'!$B$3&amp;" "&amp;'[1]6 (With Binary)'!$B$17&amp;", "&amp;'[1]6 (With Binary)'!$B$21</f>
        <v>Nov 6, 2011</v>
      </c>
      <c r="B143" s="4">
        <v>100.83333333333333</v>
      </c>
      <c r="C143" s="10">
        <f>IF(ISNUMBER('[1]6 (With Binary)'!$L$14),'[1]6 (With Binary)'!$L$14/1000,0)</f>
        <v>2.4729999999999999</v>
      </c>
      <c r="D143" s="9">
        <f>IF(C143=0,0,'[1]6 (With Binary)'!$I$44/24)</f>
        <v>0.66840624999999998</v>
      </c>
      <c r="E143" s="11">
        <f>C143-D143</f>
        <v>1.80459375</v>
      </c>
      <c r="F143" s="10">
        <f>IF(ISNUMBER('[2]6'!$M$4),'[2]6'!$M$4,"Not Recorded")</f>
        <v>29</v>
      </c>
      <c r="G143" s="10">
        <f>IF(ISNUMBER('[2]6'!$M$5),'[2]6'!$M$5,"Not Recorded")</f>
        <v>28</v>
      </c>
      <c r="H143" s="10">
        <f>IF(ISNUMBER('[2]6'!$M$61),'[2]6'!$M$61,"Not Recorded")</f>
        <v>153</v>
      </c>
      <c r="I143" s="7">
        <f>IF(C143=0," ",(1.166667*(C143*1000))+500)</f>
        <v>3385.1674909999997</v>
      </c>
      <c r="J143" s="10">
        <f>IF(ISNUMBER('[2]6'!$M$60),'[2]6'!$M$60,"Not Recorded")</f>
        <v>208</v>
      </c>
      <c r="K143" s="10">
        <f>IF(ISNUMBER('[2]6'!$M$62),'[2]6'!$M$62,"Not Recorded")</f>
        <v>59</v>
      </c>
      <c r="M143" s="10">
        <f>IF(ISNUMBER('[2]6'!$M$63),'[2]6'!$M$63,"Not Recorded")</f>
        <v>74</v>
      </c>
    </row>
    <row r="144" spans="1:13">
      <c r="A144" s="3" t="str">
        <f>'[1]6 (With Binary)'!$B$3&amp;" "&amp;'[1]6 (With Binary)'!$B$17&amp;", "&amp;'[1]6 (With Binary)'!$B$21</f>
        <v>Nov 6, 2011</v>
      </c>
      <c r="B144" s="4">
        <v>100.875</v>
      </c>
      <c r="C144" s="10"/>
      <c r="D144" s="10"/>
      <c r="E144" s="11"/>
      <c r="F144" s="10"/>
      <c r="G144" s="10"/>
      <c r="H144" s="10"/>
      <c r="I144" s="10"/>
      <c r="J144" s="10"/>
      <c r="K144" s="10"/>
      <c r="M144" s="10"/>
    </row>
    <row r="145" spans="1:13">
      <c r="A145" s="3" t="str">
        <f>'[1]6 (With Binary)'!$B$3&amp;" "&amp;'[1]6 (With Binary)'!$B$17&amp;", "&amp;'[1]6 (With Binary)'!$B$21</f>
        <v>Nov 6, 2011</v>
      </c>
      <c r="B145" s="4">
        <v>100.91666666666667</v>
      </c>
      <c r="C145" s="10">
        <f>IF(ISNUMBER('[1]6 (With Binary)'!$M$14),'[1]6 (With Binary)'!$M$14/1000,0)</f>
        <v>2.464</v>
      </c>
      <c r="D145" s="9">
        <f>IF(C145=0,0,'[1]6 (With Binary)'!$I$44/24)</f>
        <v>0.66840624999999998</v>
      </c>
      <c r="E145" s="11">
        <f>C145-D145</f>
        <v>1.7955937500000001</v>
      </c>
      <c r="F145" s="10">
        <f>IF(ISNUMBER('[2]6'!$N$4),'[2]6'!$N$4,"Not Recorded")</f>
        <v>28</v>
      </c>
      <c r="G145" s="10">
        <f>IF(ISNUMBER('[2]6'!$N$5),'[2]6'!$N$5,"Not Recorded")</f>
        <v>27</v>
      </c>
      <c r="H145" s="10">
        <f>IF(ISNUMBER('[2]6'!$N$61),'[2]6'!$N$61,"Not Recorded")</f>
        <v>153</v>
      </c>
      <c r="I145" s="7">
        <f>IF(C145=0," ",(1.166667*(C145*1000))+500)</f>
        <v>3374.6674879999996</v>
      </c>
      <c r="J145" s="10">
        <f>IF(ISNUMBER('[2]6'!$N$60),'[2]6'!$N$60,"Not Recorded")</f>
        <v>208</v>
      </c>
      <c r="K145" s="10">
        <f>IF(ISNUMBER('[2]6'!$N$62),'[2]6'!$N$62,"Not Recorded")</f>
        <v>59</v>
      </c>
      <c r="M145" s="10">
        <f>IF(ISNUMBER('[2]6'!$N$63),'[2]6'!$N$63,"Not Recorded")</f>
        <v>74</v>
      </c>
    </row>
    <row r="146" spans="1:13">
      <c r="A146" s="3" t="str">
        <f>'[1]6 (With Binary)'!$B$3&amp;" "&amp;'[1]6 (With Binary)'!$B$17&amp;", "&amp;'[1]6 (With Binary)'!$B$21</f>
        <v>Nov 6, 2011</v>
      </c>
      <c r="B146" s="4">
        <v>100.95833333333333</v>
      </c>
      <c r="C146" s="8"/>
      <c r="D146" s="10"/>
      <c r="E146" s="11"/>
      <c r="F146" s="10"/>
      <c r="G146" s="10"/>
      <c r="H146" s="10"/>
      <c r="I146" s="10"/>
      <c r="J146" s="10"/>
      <c r="K146" s="10"/>
      <c r="M146" s="10"/>
    </row>
    <row r="147" spans="1:13">
      <c r="A147" s="3" t="str">
        <f>'[1]7 (With Binary)'!$B$3&amp;" "&amp;'[1]7 (With Binary)'!$B$17&amp;", "&amp;'[1]6 (With Binary)'!$B$21</f>
        <v>Nov 7, 2011</v>
      </c>
      <c r="B147" s="4">
        <v>100</v>
      </c>
      <c r="C147" s="10">
        <f>IF(ISNUMBER('[1]7 (With Binary)'!$N$14),'[1]7 (With Binary)'!$N$14/1000,0)</f>
        <v>2.4929999999999999</v>
      </c>
      <c r="D147" s="9">
        <f>IF(C147=0,0,'[1]7 (With Binary)'!$I$44/24)</f>
        <v>0.64166999999999996</v>
      </c>
      <c r="E147" s="11">
        <f>C147-D147</f>
        <v>1.8513299999999999</v>
      </c>
      <c r="F147" s="10">
        <f>IF(ISNUMBER('[2]6'!$O$4),'[2]6'!$O$4,"Not Recorded")</f>
        <v>28</v>
      </c>
      <c r="G147" s="10">
        <f>IF(ISNUMBER('[2]6'!$O$5),'[2]6'!$O$5,"Not Recorded")</f>
        <v>27</v>
      </c>
      <c r="H147" s="10">
        <f>IF(ISNUMBER('[2]6'!$O$61),'[2]6'!$O$61,"Not Recorded")</f>
        <v>153</v>
      </c>
      <c r="I147" s="7">
        <f>IF(C147=0," ",(1.166667*(C147*1000))+500)</f>
        <v>3408.5008309999998</v>
      </c>
      <c r="J147" s="10">
        <f>IF(ISNUMBER('[2]6'!$O$60),'[2]6'!$O$60,"Not Recorded")</f>
        <v>208</v>
      </c>
      <c r="K147" s="10">
        <f>IF(ISNUMBER('[2]6'!$O$62),'[2]6'!$O$62,"Not Recorded")</f>
        <v>59</v>
      </c>
      <c r="M147" s="10">
        <f>IF(ISNUMBER('[2]6'!$O$63),'[2]6'!$O$63,"Not Recorded")</f>
        <v>74</v>
      </c>
    </row>
    <row r="148" spans="1:13">
      <c r="A148" s="3" t="str">
        <f>'[1]7 (With Binary)'!$B$3&amp;" "&amp;'[1]7 (With Binary)'!$B$17&amp;", "&amp;'[1]6 (With Binary)'!$B$21</f>
        <v>Nov 7, 2011</v>
      </c>
      <c r="B148" s="4">
        <v>100.04166666666667</v>
      </c>
      <c r="C148" s="8"/>
      <c r="D148" s="10"/>
      <c r="E148" s="11"/>
      <c r="F148" s="10"/>
      <c r="G148" s="10"/>
      <c r="H148" s="10"/>
      <c r="I148" s="10"/>
      <c r="J148" s="10"/>
      <c r="K148" s="10"/>
      <c r="M148" s="10"/>
    </row>
    <row r="149" spans="1:13">
      <c r="A149" s="3" t="str">
        <f>'[1]7 (With Binary)'!$B$3&amp;" "&amp;'[1]7 (With Binary)'!$B$17&amp;", "&amp;'[1]6 (With Binary)'!$B$21</f>
        <v>Nov 7, 2011</v>
      </c>
      <c r="B149" s="4">
        <v>100.08333333333333</v>
      </c>
      <c r="C149" s="10">
        <f>IF(ISNUMBER('[1]7 (With Binary)'!$C$14),'[1]7 (With Binary)'!$C$14/1000,0)</f>
        <v>2.4630000000000001</v>
      </c>
      <c r="D149" s="9">
        <f>IF(C149=0,0,'[1]7 (With Binary)'!$I$44/24)</f>
        <v>0.64166999999999996</v>
      </c>
      <c r="E149" s="11">
        <f>C149-D149</f>
        <v>1.8213300000000001</v>
      </c>
      <c r="F149" s="10">
        <f>IF(ISNUMBER('[2]7'!$D$4),'[2]7'!$D$4,"Not Recorded")</f>
        <v>29</v>
      </c>
      <c r="G149" s="10">
        <f>IF(ISNUMBER('[2]7'!$D$5),'[2]7'!$D$5,"Not Recorded")</f>
        <v>28</v>
      </c>
      <c r="H149" s="10">
        <f>IF(ISNUMBER('[2]7'!$D$61),'[2]7'!$D$61,"Not Recorded")</f>
        <v>153</v>
      </c>
      <c r="I149" s="7">
        <f>IF(C149=0," ",(1.166667*(C149*1000))+500)</f>
        <v>3373.5008209999996</v>
      </c>
      <c r="J149" s="10">
        <f>IF(ISNUMBER('[2]7'!$D$60),'[2]7'!$D$60,"Not Recorded")</f>
        <v>208</v>
      </c>
      <c r="K149" s="10">
        <f>IF(ISNUMBER('[2]7'!$D$62),'[2]7'!$D$62,"Not Recorded")</f>
        <v>59</v>
      </c>
      <c r="M149" s="10">
        <f>IF(ISNUMBER('[2]7'!$D$63),'[2]7'!$D$63,"Not Recorded")</f>
        <v>74</v>
      </c>
    </row>
    <row r="150" spans="1:13">
      <c r="A150" s="3" t="str">
        <f>'[1]7 (With Binary)'!$B$3&amp;" "&amp;'[1]7 (With Binary)'!$B$17&amp;", "&amp;'[1]6 (With Binary)'!$B$21</f>
        <v>Nov 7, 2011</v>
      </c>
      <c r="B150" s="4">
        <v>100.125</v>
      </c>
      <c r="C150" s="8"/>
      <c r="D150" s="10"/>
      <c r="E150" s="11"/>
      <c r="F150" s="10"/>
      <c r="G150" s="10"/>
      <c r="H150" s="10"/>
      <c r="I150" s="10"/>
      <c r="J150" s="10"/>
      <c r="K150" s="10"/>
      <c r="M150" s="10"/>
    </row>
    <row r="151" spans="1:13">
      <c r="A151" s="3" t="str">
        <f>'[1]7 (With Binary)'!$B$3&amp;" "&amp;'[1]7 (With Binary)'!$B$17&amp;", "&amp;'[1]6 (With Binary)'!$B$21</f>
        <v>Nov 7, 2011</v>
      </c>
      <c r="B151" s="4">
        <v>100.16666666666667</v>
      </c>
      <c r="C151" s="10">
        <f>IF(ISNUMBER('[1]7 (With Binary)'!$D$14),'[1]7 (With Binary)'!$D$14/1000,0)</f>
        <v>2.4750000000000001</v>
      </c>
      <c r="D151" s="9">
        <f>IF(C151=0,0,'[1]7 (With Binary)'!$I$44/24)</f>
        <v>0.64166999999999996</v>
      </c>
      <c r="E151" s="11">
        <f>C151-D151</f>
        <v>1.8333300000000001</v>
      </c>
      <c r="F151" s="10">
        <f>IF(ISNUMBER('[2]7'!$E$4),'[2]7'!$E$4,"Not Recorded")</f>
        <v>29</v>
      </c>
      <c r="G151" s="10">
        <f>IF(ISNUMBER('[2]7'!$E$5),'[2]7'!$E$5,"Not Recorded")</f>
        <v>28</v>
      </c>
      <c r="H151" s="10">
        <f>IF(ISNUMBER('[2]7'!$E$61),'[2]7'!$E$61,"Not Recorded")</f>
        <v>153</v>
      </c>
      <c r="I151" s="7">
        <f>IF(C151=0," ",(1.166667*(C151*1000))+500)</f>
        <v>3387.5008249999996</v>
      </c>
      <c r="J151" s="10">
        <f>IF(ISNUMBER('[2]7'!$E$60),'[2]7'!$E$60,"Not Recorded")</f>
        <v>208</v>
      </c>
      <c r="K151" s="10">
        <f>IF(ISNUMBER('[2]7'!$E$62),'[2]7'!$E$62,"Not Recorded")</f>
        <v>59</v>
      </c>
      <c r="M151" s="10">
        <f>IF(ISNUMBER('[2]7'!$E$63),'[2]7'!$E$63,"Not Recorded")</f>
        <v>74</v>
      </c>
    </row>
    <row r="152" spans="1:13">
      <c r="A152" s="3" t="str">
        <f>'[1]7 (With Binary)'!$B$3&amp;" "&amp;'[1]7 (With Binary)'!$B$17&amp;", "&amp;'[1]6 (With Binary)'!$B$21</f>
        <v>Nov 7, 2011</v>
      </c>
      <c r="B152" s="4">
        <v>100.20833333333333</v>
      </c>
      <c r="C152" s="8"/>
      <c r="D152" s="10"/>
      <c r="E152" s="11"/>
      <c r="F152" s="10"/>
      <c r="G152" s="10"/>
      <c r="H152" s="10"/>
      <c r="I152" s="10"/>
      <c r="J152" s="10"/>
      <c r="K152" s="10"/>
      <c r="M152" s="10"/>
    </row>
    <row r="153" spans="1:13">
      <c r="A153" s="3" t="str">
        <f>'[1]7 (With Binary)'!$B$3&amp;" "&amp;'[1]7 (With Binary)'!$B$17&amp;", "&amp;'[1]6 (With Binary)'!$B$21</f>
        <v>Nov 7, 2011</v>
      </c>
      <c r="B153" s="4">
        <v>100.25</v>
      </c>
      <c r="C153" s="10">
        <f>IF(ISNUMBER('[1]7 (With Binary)'!$E$14),'[1]7 (With Binary)'!$E$14/1000,0)</f>
        <v>2.4569999999999999</v>
      </c>
      <c r="D153" s="9">
        <f>IF(C153=0,0,'[1]7 (With Binary)'!$I$44/24)</f>
        <v>0.64166999999999996</v>
      </c>
      <c r="E153" s="11">
        <f>C153-D153</f>
        <v>1.8153299999999999</v>
      </c>
      <c r="F153" s="10">
        <f>IF(ISNUMBER('[2]7'!$F$4),'[2]7'!$F$4,"Not Recorded")</f>
        <v>28</v>
      </c>
      <c r="G153" s="10">
        <f>IF(ISNUMBER('[2]7'!$F$5),'[2]7'!$F$5,"Not Recorded")</f>
        <v>27</v>
      </c>
      <c r="H153" s="10">
        <f>IF(ISNUMBER('[2]7'!$F$61),'[2]7'!$F$61,"Not Recorded")</f>
        <v>153</v>
      </c>
      <c r="I153" s="7">
        <f>IF(C153=0," ",(1.166667*(C153*1000))+500)</f>
        <v>3366.5008189999999</v>
      </c>
      <c r="J153" s="10">
        <f>IF(ISNUMBER('[2]7'!$F$60),'[2]7'!$F$60,"Not Recorded")</f>
        <v>208</v>
      </c>
      <c r="K153" s="10">
        <f>IF(ISNUMBER('[2]7'!$F$62),'[2]7'!$F$62,"Not Recorded")</f>
        <v>59</v>
      </c>
      <c r="M153" s="10">
        <f>IF(ISNUMBER('[2]7'!$F$63),'[2]7'!$F$63,"Not Recorded")</f>
        <v>74</v>
      </c>
    </row>
    <row r="154" spans="1:13">
      <c r="A154" s="3" t="str">
        <f>'[1]7 (With Binary)'!$B$3&amp;" "&amp;'[1]7 (With Binary)'!$B$17&amp;", "&amp;'[1]6 (With Binary)'!$B$21</f>
        <v>Nov 7, 2011</v>
      </c>
      <c r="B154" s="4">
        <v>100.29166666666667</v>
      </c>
      <c r="C154" s="8"/>
      <c r="D154" s="10"/>
      <c r="E154" s="11"/>
      <c r="F154" s="10"/>
      <c r="G154" s="10"/>
      <c r="H154" s="10"/>
      <c r="I154" s="10"/>
      <c r="J154" s="10"/>
      <c r="K154" s="10"/>
      <c r="M154" s="10"/>
    </row>
    <row r="155" spans="1:13">
      <c r="A155" s="3" t="str">
        <f>'[1]7 (With Binary)'!$B$3&amp;" "&amp;'[1]7 (With Binary)'!$B$17&amp;", "&amp;'[1]6 (With Binary)'!$B$21</f>
        <v>Nov 7, 2011</v>
      </c>
      <c r="B155" s="4">
        <v>100.33333333333333</v>
      </c>
      <c r="C155" s="10">
        <f>IF(ISNUMBER('[1]7 (With Binary)'!$F$14),'[1]7 (With Binary)'!$F$14/1000,0)</f>
        <v>2.4279999999999999</v>
      </c>
      <c r="D155" s="9">
        <f>IF(C155=0,0,'[1]7 (With Binary)'!$I$44/24)</f>
        <v>0.64166999999999996</v>
      </c>
      <c r="E155" s="11">
        <f>C155-D155</f>
        <v>1.78633</v>
      </c>
      <c r="F155" s="10">
        <f>IF(ISNUMBER('[2]7'!$G$4),'[2]7'!$G$4,"Not Recorded")</f>
        <v>31.9</v>
      </c>
      <c r="G155" s="10">
        <f>IF(ISNUMBER('[2]7'!$G$5),'[2]7'!$G$5,"Not Recorded")</f>
        <v>26.5</v>
      </c>
      <c r="H155" s="10">
        <f>IF(ISNUMBER('[2]7'!$G$61),'[2]7'!$G$61,"Not Recorded")</f>
        <v>154</v>
      </c>
      <c r="I155" s="7">
        <f>IF(C155=0," ",(1.166667*(C155*1000))+500)</f>
        <v>3332.6674759999996</v>
      </c>
      <c r="J155" s="10">
        <f>IF(ISNUMBER('[2]7'!$G$60),'[2]7'!$G$60,"Not Recorded")</f>
        <v>208</v>
      </c>
      <c r="K155" s="10">
        <f>IF(ISNUMBER('[2]7'!$G$62),'[2]7'!$G$62,"Not Recorded")</f>
        <v>60</v>
      </c>
      <c r="M155" s="10">
        <f>IF(ISNUMBER('[2]7'!$G$63),'[2]7'!$G$63,"Not Recorded")</f>
        <v>75</v>
      </c>
    </row>
    <row r="156" spans="1:13">
      <c r="A156" s="3" t="str">
        <f>'[1]7 (With Binary)'!$B$3&amp;" "&amp;'[1]7 (With Binary)'!$B$17&amp;", "&amp;'[1]6 (With Binary)'!$B$21</f>
        <v>Nov 7, 2011</v>
      </c>
      <c r="B156" s="4">
        <v>100.375</v>
      </c>
      <c r="C156" s="8"/>
      <c r="D156" s="10"/>
      <c r="E156" s="11"/>
      <c r="F156" s="10"/>
      <c r="G156" s="10"/>
      <c r="H156" s="10"/>
      <c r="I156" s="10"/>
      <c r="J156" s="10"/>
      <c r="K156" s="10"/>
      <c r="M156" s="10"/>
    </row>
    <row r="157" spans="1:13">
      <c r="A157" s="3" t="str">
        <f>'[1]7 (With Binary)'!$B$3&amp;" "&amp;'[1]7 (With Binary)'!$B$17&amp;", "&amp;'[1]6 (With Binary)'!$B$21</f>
        <v>Nov 7, 2011</v>
      </c>
      <c r="B157" s="4">
        <v>100.41666666666667</v>
      </c>
      <c r="C157" s="10">
        <f>IF(ISNUMBER('[1]7 (With Binary)'!$G$14),'[1]7 (With Binary)'!$G$14/1000,0)</f>
        <v>2.4159999999999999</v>
      </c>
      <c r="D157" s="9">
        <f>IF(C157=0,0,'[1]7 (With Binary)'!$I$44/24)</f>
        <v>0.64166999999999996</v>
      </c>
      <c r="E157" s="11">
        <f>C157-D157</f>
        <v>1.77433</v>
      </c>
      <c r="F157" s="10">
        <f>IF(ISNUMBER('[2]7'!$H$4),'[2]7'!$H$4,"Not Recorded")</f>
        <v>38.299999999999997</v>
      </c>
      <c r="G157" s="10">
        <f>IF(ISNUMBER('[2]7'!$H$5),'[2]7'!$H$5,"Not Recorded")</f>
        <v>36.1</v>
      </c>
      <c r="H157" s="10">
        <f>IF(ISNUMBER('[2]7'!$H$61),'[2]7'!$H$61,"Not Recorded")</f>
        <v>154</v>
      </c>
      <c r="I157" s="7">
        <f>IF(C157=0," ",(1.166667*(C157*1000))+500)</f>
        <v>3318.6674719999996</v>
      </c>
      <c r="J157" s="10">
        <f>IF(ISNUMBER('[2]7'!$H$60),'[2]7'!$H$60,"Not Recorded")</f>
        <v>209</v>
      </c>
      <c r="K157" s="10">
        <f>IF(ISNUMBER('[2]7'!$H$62),'[2]7'!$H$62,"Not Recorded")</f>
        <v>60</v>
      </c>
      <c r="M157" s="10">
        <f>IF(ISNUMBER('[2]7'!$H$63),'[2]7'!$H$63,"Not Recorded")</f>
        <v>75</v>
      </c>
    </row>
    <row r="158" spans="1:13">
      <c r="A158" s="3" t="str">
        <f>'[1]7 (With Binary)'!$B$3&amp;" "&amp;'[1]7 (With Binary)'!$B$17&amp;", "&amp;'[1]6 (With Binary)'!$B$21</f>
        <v>Nov 7, 2011</v>
      </c>
      <c r="B158" s="4">
        <v>100.45833333333333</v>
      </c>
      <c r="C158" s="8"/>
      <c r="D158" s="10"/>
      <c r="E158" s="11"/>
      <c r="F158" s="10"/>
      <c r="G158" s="10"/>
      <c r="H158" s="10"/>
      <c r="I158" s="10"/>
      <c r="J158" s="10"/>
      <c r="K158" s="10"/>
      <c r="M158" s="10"/>
    </row>
    <row r="159" spans="1:13">
      <c r="A159" s="3" t="str">
        <f>'[1]7 (With Binary)'!$B$3&amp;" "&amp;'[1]7 (With Binary)'!$B$17&amp;", "&amp;'[1]6 (With Binary)'!$B$21</f>
        <v>Nov 7, 2011</v>
      </c>
      <c r="B159" s="4">
        <v>100.5</v>
      </c>
      <c r="C159" s="10">
        <f>IF(ISNUMBER('[1]7 (With Binary)'!$H$14),'[1]7 (With Binary)'!$H$14/1000,0)</f>
        <v>2.4060000000000001</v>
      </c>
      <c r="D159" s="9">
        <f>IF(C159=0,0,'[1]7 (With Binary)'!$I$44/24)</f>
        <v>0.64166999999999996</v>
      </c>
      <c r="E159" s="11">
        <f>C159-D159</f>
        <v>1.7643300000000002</v>
      </c>
      <c r="F159" s="10">
        <f>IF(ISNUMBER('[2]7'!$I$4),'[2]7'!$I$4,"Not Recorded")</f>
        <v>39.799999999999997</v>
      </c>
      <c r="G159" s="10">
        <f>IF(ISNUMBER('[2]7'!$I$5),'[2]7'!$I$5,"Not Recorded")</f>
        <v>36.200000000000003</v>
      </c>
      <c r="H159" s="10">
        <f>IF(ISNUMBER('[2]7'!$I$61),'[2]7'!$I$61,"Not Recorded")</f>
        <v>154</v>
      </c>
      <c r="I159" s="7">
        <f>IF(C159=0," ",(1.166667*(C159*1000))+500)</f>
        <v>3307.0008019999996</v>
      </c>
      <c r="J159" s="10">
        <f>IF(ISNUMBER('[2]7'!$I$60),'[2]7'!$I$60,"Not Recorded")</f>
        <v>208</v>
      </c>
      <c r="K159" s="10">
        <f>IF(ISNUMBER('[2]7'!$I$62),'[2]7'!$I$62,"Not Recorded")</f>
        <v>60</v>
      </c>
      <c r="M159" s="10">
        <f>IF(ISNUMBER('[2]7'!$I$63),'[2]7'!$I$63,"Not Recorded")</f>
        <v>76</v>
      </c>
    </row>
    <row r="160" spans="1:13">
      <c r="A160" s="3" t="str">
        <f>'[1]7 (With Binary)'!$B$3&amp;" "&amp;'[1]7 (With Binary)'!$B$17&amp;", "&amp;'[1]6 (With Binary)'!$B$21</f>
        <v>Nov 7, 2011</v>
      </c>
      <c r="B160" s="4">
        <v>100.54166666666667</v>
      </c>
      <c r="C160" s="8"/>
      <c r="D160" s="10"/>
      <c r="E160" s="11"/>
      <c r="F160" s="10"/>
      <c r="G160" s="10"/>
      <c r="H160" s="10"/>
      <c r="I160" s="10"/>
      <c r="J160" s="10"/>
      <c r="K160" s="10"/>
      <c r="M160" s="10"/>
    </row>
    <row r="161" spans="1:13">
      <c r="A161" s="3" t="str">
        <f>'[1]7 (With Binary)'!$B$3&amp;" "&amp;'[1]7 (With Binary)'!$B$17&amp;", "&amp;'[1]6 (With Binary)'!$B$21</f>
        <v>Nov 7, 2011</v>
      </c>
      <c r="B161" s="4">
        <v>100.58333333333333</v>
      </c>
      <c r="C161" s="10">
        <f>IF(ISNUMBER('[1]7 (With Binary)'!$I$14),'[1]7 (With Binary)'!$I$14/1000,0)</f>
        <v>2.4039999999999999</v>
      </c>
      <c r="D161" s="9">
        <f>IF(C161=0,0,'[1]7 (With Binary)'!$I$44/24)</f>
        <v>0.64166999999999996</v>
      </c>
      <c r="E161" s="11">
        <f>C161-D161</f>
        <v>1.76233</v>
      </c>
      <c r="F161" s="10">
        <f>IF(ISNUMBER('[2]7'!$J$4),'[2]7'!$J$4,"Not Recorded")</f>
        <v>40.9</v>
      </c>
      <c r="G161" s="10">
        <f>IF(ISNUMBER('[2]7'!$J$5),'[2]7'!$J$5,"Not Recorded")</f>
        <v>36.1</v>
      </c>
      <c r="H161" s="10">
        <f>IF(ISNUMBER('[2]7'!$J$61),'[2]7'!$J$61,"Not Recorded")</f>
        <v>154</v>
      </c>
      <c r="I161" s="7">
        <f>IF(C161=0," ",(1.166667*(C161*1000))+500)</f>
        <v>3304.6674679999996</v>
      </c>
      <c r="J161" s="10">
        <f>IF(ISNUMBER('[2]7'!$J$60),'[2]7'!$J$60,"Not Recorded")</f>
        <v>208</v>
      </c>
      <c r="K161" s="10">
        <f>IF(ISNUMBER('[2]7'!$J$62),'[2]7'!$J$62,"Not Recorded")</f>
        <v>60</v>
      </c>
      <c r="M161" s="10">
        <f>IF(ISNUMBER('[2]7'!$J$63),'[2]7'!$J$63,"Not Recorded")</f>
        <v>76</v>
      </c>
    </row>
    <row r="162" spans="1:13">
      <c r="A162" s="3" t="str">
        <f>'[1]7 (With Binary)'!$B$3&amp;" "&amp;'[1]7 (With Binary)'!$B$17&amp;", "&amp;'[1]6 (With Binary)'!$B$21</f>
        <v>Nov 7, 2011</v>
      </c>
      <c r="B162" s="4">
        <v>100.625</v>
      </c>
      <c r="C162" s="8"/>
      <c r="D162" s="10"/>
      <c r="E162" s="11"/>
      <c r="F162" s="10"/>
      <c r="G162" s="10"/>
      <c r="H162" s="10"/>
      <c r="I162" s="10"/>
      <c r="J162" s="10"/>
      <c r="K162" s="10"/>
      <c r="M162" s="10"/>
    </row>
    <row r="163" spans="1:13">
      <c r="A163" s="3" t="str">
        <f>'[1]7 (With Binary)'!$B$3&amp;" "&amp;'[1]7 (With Binary)'!$B$17&amp;", "&amp;'[1]6 (With Binary)'!$B$21</f>
        <v>Nov 7, 2011</v>
      </c>
      <c r="B163" s="4">
        <v>100.66666666666667</v>
      </c>
      <c r="C163" s="10">
        <f>IF(ISNUMBER('[1]7 (With Binary)'!$J$14),'[1]7 (With Binary)'!$J$14/1000,0)</f>
        <v>2.4039999999999999</v>
      </c>
      <c r="D163" s="9">
        <f>IF(C163=0,0,'[1]7 (With Binary)'!$I$44/24)</f>
        <v>0.64166999999999996</v>
      </c>
      <c r="E163" s="11">
        <f>C163-D163</f>
        <v>1.76233</v>
      </c>
      <c r="F163" s="10">
        <f>IF(ISNUMBER('[2]7'!$K$4),'[2]7'!$K$4,"Not Recorded")</f>
        <v>39.1</v>
      </c>
      <c r="G163" s="10">
        <f>IF(ISNUMBER('[2]7'!$K$5),'[2]7'!$K$5,"Not Recorded")</f>
        <v>36.799999999999997</v>
      </c>
      <c r="H163" s="10">
        <f>IF(ISNUMBER('[2]7'!$K$61),'[2]7'!$K$61,"Not Recorded")</f>
        <v>154</v>
      </c>
      <c r="I163" s="7">
        <f>IF(C163=0," ",(1.166667*(C163*1000))+500)</f>
        <v>3304.6674679999996</v>
      </c>
      <c r="J163" s="10">
        <f>IF(ISNUMBER('[2]7'!$K$60),'[2]7'!$K$60,"Not Recorded")</f>
        <v>209</v>
      </c>
      <c r="K163" s="10">
        <f>IF(ISNUMBER('[2]7'!$K$62),'[2]7'!$K$62,"Not Recorded")</f>
        <v>61</v>
      </c>
      <c r="M163" s="10">
        <f>IF(ISNUMBER('[2]7'!$K$63),'[2]7'!$K$63,"Not Recorded")</f>
        <v>76</v>
      </c>
    </row>
    <row r="164" spans="1:13">
      <c r="A164" s="3" t="str">
        <f>'[1]7 (With Binary)'!$B$3&amp;" "&amp;'[1]7 (With Binary)'!$B$17&amp;", "&amp;'[1]6 (With Binary)'!$B$21</f>
        <v>Nov 7, 2011</v>
      </c>
      <c r="B164" s="4">
        <v>100.70833333333333</v>
      </c>
      <c r="C164" s="8"/>
      <c r="D164" s="10"/>
      <c r="E164" s="10"/>
      <c r="F164" s="10"/>
      <c r="G164" s="10"/>
      <c r="H164" s="10"/>
      <c r="I164" s="10"/>
      <c r="J164" s="10"/>
      <c r="K164" s="10"/>
      <c r="M164" s="10"/>
    </row>
    <row r="165" spans="1:13">
      <c r="A165" s="3" t="str">
        <f>'[1]7 (With Binary)'!$B$3&amp;" "&amp;'[1]7 (With Binary)'!$B$17&amp;", "&amp;'[1]6 (With Binary)'!$B$21</f>
        <v>Nov 7, 2011</v>
      </c>
      <c r="B165" s="4">
        <v>100.75</v>
      </c>
      <c r="C165" s="10">
        <f>IF(ISNUMBER('[1]7 (With Binary)'!$K$14),'[1]7 (With Binary)'!$K$14/1000,0)</f>
        <v>2.4830000000000001</v>
      </c>
      <c r="D165" s="9">
        <f>IF(C165=0,0,'[1]7 (With Binary)'!$I$44/24)</f>
        <v>0.64166999999999996</v>
      </c>
      <c r="E165" s="11">
        <f>C165-D165</f>
        <v>1.8413300000000001</v>
      </c>
      <c r="F165" s="10">
        <f>IF(ISNUMBER('[2]7'!$L$4),'[2]7'!$L$4,"Not Recorded")</f>
        <v>32.1</v>
      </c>
      <c r="G165" s="10">
        <f>IF(ISNUMBER('[2]7'!$L$5),'[2]7'!$L$5,"Not Recorded")</f>
        <v>29.8</v>
      </c>
      <c r="H165" s="10">
        <f>IF(ISNUMBER('[2]7'!$L$61),'[2]7'!$L$61,"Not Recorded")</f>
        <v>153</v>
      </c>
      <c r="I165" s="7">
        <f>IF(C165=0," ",(1.166667*(C165*1000))+500)</f>
        <v>3396.8341609999998</v>
      </c>
      <c r="J165" s="10">
        <f>IF(ISNUMBER('[2]7'!$L$60),'[2]7'!$L$60,"Not Recorded")</f>
        <v>209</v>
      </c>
      <c r="K165" s="10">
        <f>IF(ISNUMBER('[2]7'!$L$62),'[2]7'!$L$62,"Not Recorded")</f>
        <v>59</v>
      </c>
      <c r="M165" s="10">
        <f>IF(ISNUMBER('[2]7'!$L$63),'[2]7'!$L$63,"Not Recorded")</f>
        <v>74</v>
      </c>
    </row>
    <row r="166" spans="1:13">
      <c r="A166" s="3" t="str">
        <f>'[1]7 (With Binary)'!$B$3&amp;" "&amp;'[1]7 (With Binary)'!$B$17&amp;", "&amp;'[1]6 (With Binary)'!$B$21</f>
        <v>Nov 7, 2011</v>
      </c>
      <c r="B166" s="4">
        <v>100.79166666666667</v>
      </c>
      <c r="C166" s="8"/>
      <c r="D166" s="10"/>
      <c r="E166" s="11"/>
      <c r="F166" s="10"/>
      <c r="G166" s="10"/>
      <c r="H166" s="10"/>
      <c r="I166" s="10"/>
      <c r="J166" s="10"/>
      <c r="K166" s="10"/>
      <c r="M166" s="10"/>
    </row>
    <row r="167" spans="1:13">
      <c r="A167" s="3" t="str">
        <f>'[1]7 (With Binary)'!$B$3&amp;" "&amp;'[1]7 (With Binary)'!$B$17&amp;", "&amp;'[1]6 (With Binary)'!$B$21</f>
        <v>Nov 7, 2011</v>
      </c>
      <c r="B167" s="4">
        <v>100.83333333333333</v>
      </c>
      <c r="C167" s="10">
        <f>IF(ISNUMBER('[1]7 (With Binary)'!$L$14),'[1]7 (With Binary)'!$L$14/1000,0)</f>
        <v>2.4769999999999999</v>
      </c>
      <c r="D167" s="9">
        <f>IF(C167=0,0,'[1]7 (With Binary)'!$I$44/24)</f>
        <v>0.64166999999999996</v>
      </c>
      <c r="E167" s="11">
        <f>C167-D167</f>
        <v>1.8353299999999999</v>
      </c>
      <c r="F167" s="10">
        <f>IF(ISNUMBER('[2]7'!$M$4),'[2]7'!$M$4,"Not Recorded")</f>
        <v>27</v>
      </c>
      <c r="G167" s="10">
        <f>IF(ISNUMBER('[2]7'!$M$5),'[2]7'!$M$5,"Not Recorded")</f>
        <v>25</v>
      </c>
      <c r="H167" s="10">
        <f>IF(ISNUMBER('[2]7'!$M$61),'[2]7'!$M$61,"Not Recorded")</f>
        <v>153</v>
      </c>
      <c r="I167" s="7">
        <f>IF(C167=0," ",(1.166667*(C167*1000))+500)</f>
        <v>3389.8341589999995</v>
      </c>
      <c r="J167" s="10">
        <f>IF(ISNUMBER('[2]7'!$M$60),'[2]7'!$M$60,"Not Recorded")</f>
        <v>208</v>
      </c>
      <c r="K167" s="10">
        <f>IF(ISNUMBER('[2]7'!$M$62),'[2]7'!$M$62,"Not Recorded")</f>
        <v>59</v>
      </c>
      <c r="M167" s="10">
        <f>IF(ISNUMBER('[2]7'!$M$63),'[2]7'!$M$63,"Not Recorded")</f>
        <v>74</v>
      </c>
    </row>
    <row r="168" spans="1:13">
      <c r="A168" s="3" t="str">
        <f>'[1]7 (With Binary)'!$B$3&amp;" "&amp;'[1]7 (With Binary)'!$B$17&amp;", "&amp;'[1]6 (With Binary)'!$B$21</f>
        <v>Nov 7, 2011</v>
      </c>
      <c r="B168" s="4">
        <v>100.875</v>
      </c>
      <c r="C168" s="10"/>
      <c r="D168" s="10"/>
      <c r="E168" s="11"/>
      <c r="F168" s="10"/>
      <c r="G168" s="10"/>
      <c r="H168" s="10"/>
      <c r="I168" s="10"/>
      <c r="J168" s="10"/>
      <c r="K168" s="10"/>
      <c r="M168" s="10"/>
    </row>
    <row r="169" spans="1:13">
      <c r="A169" s="3" t="str">
        <f>'[1]7 (With Binary)'!$B$3&amp;" "&amp;'[1]7 (With Binary)'!$B$17&amp;", "&amp;'[1]6 (With Binary)'!$B$21</f>
        <v>Nov 7, 2011</v>
      </c>
      <c r="B169" s="4">
        <v>100.91666666666667</v>
      </c>
      <c r="C169" s="10">
        <f>IF(ISNUMBER('[1]7 (With Binary)'!$M$14),'[1]7 (With Binary)'!$M$14/1000,0)</f>
        <v>2.4580000000000002</v>
      </c>
      <c r="D169" s="9">
        <f>IF(C169=0,0,'[1]7 (With Binary)'!$I$44/24)</f>
        <v>0.64166999999999996</v>
      </c>
      <c r="E169" s="11">
        <f>C169-D169</f>
        <v>1.8163300000000002</v>
      </c>
      <c r="F169" s="10">
        <f>IF(ISNUMBER('[2]7'!$N$4),'[2]7'!$N$4,"Not Recorded")</f>
        <v>25</v>
      </c>
      <c r="G169" s="10">
        <f>IF(ISNUMBER('[2]7'!$N$5),'[2]7'!$N$5,"Not Recorded")</f>
        <v>23</v>
      </c>
      <c r="H169" s="10">
        <f>IF(ISNUMBER('[2]7'!$N$61),'[2]7'!$N$61,"Not Recorded")</f>
        <v>153</v>
      </c>
      <c r="I169" s="7">
        <f>IF(C169=0," ",(1.166667*(C169*1000))+500)</f>
        <v>3367.6674859999998</v>
      </c>
      <c r="J169" s="10">
        <f>IF(ISNUMBER('[2]7'!$N$60),'[2]7'!$N$60,"Not Recorded")</f>
        <v>208</v>
      </c>
      <c r="K169" s="10">
        <f>IF(ISNUMBER('[2]7'!$N$62),'[2]7'!$N$62,"Not Recorded")</f>
        <v>59</v>
      </c>
      <c r="M169" s="10">
        <f>IF(ISNUMBER('[2]7'!$N$63),'[2]7'!$N$63,"Not Recorded")</f>
        <v>74</v>
      </c>
    </row>
    <row r="170" spans="1:13">
      <c r="A170" s="3" t="str">
        <f>'[1]7 (With Binary)'!$B$3&amp;" "&amp;'[1]7 (With Binary)'!$B$17&amp;", "&amp;'[1]6 (With Binary)'!$B$21</f>
        <v>Nov 7, 2011</v>
      </c>
      <c r="B170" s="4">
        <v>100.95833333333333</v>
      </c>
      <c r="C170" s="8"/>
      <c r="D170" s="10"/>
      <c r="E170" s="11"/>
      <c r="F170" s="10"/>
      <c r="G170" s="10"/>
      <c r="H170" s="10"/>
      <c r="I170" s="10"/>
      <c r="J170" s="10"/>
      <c r="K170" s="10"/>
      <c r="M170" s="10"/>
    </row>
    <row r="171" spans="1:13">
      <c r="A171" s="3" t="str">
        <f>'[1]8 (With Binary)'!$B$3&amp;" "&amp;'[1]8 (With Binary)'!$B$17&amp;", "&amp;'[1]6 (With Binary)'!$B$21</f>
        <v>Nov 8, 2011</v>
      </c>
      <c r="B171" s="4">
        <v>100</v>
      </c>
      <c r="C171" s="10">
        <f>IF(ISNUMBER('[1]7 (With Binary)'!$N$14),'[1]7 (With Binary)'!$N$14/1000,0)</f>
        <v>2.4929999999999999</v>
      </c>
      <c r="D171" s="9">
        <f>IF(C171=0,0,'[1]8 (With Binary)'!$I$44/24)</f>
        <v>0.64166999999999996</v>
      </c>
      <c r="E171" s="11">
        <f>C171-D171</f>
        <v>1.8513299999999999</v>
      </c>
      <c r="F171" s="10">
        <f>IF(ISNUMBER('[2]7'!$O$4),'[2]7'!$O$4,"Not Recorded")</f>
        <v>26</v>
      </c>
      <c r="G171" s="10">
        <f>IF(ISNUMBER('[2]7'!$O$5),'[2]7'!$O$5,"Not Recorded")</f>
        <v>23</v>
      </c>
      <c r="H171" s="10">
        <f>IF(ISNUMBER('[2]7'!$O$61),'[2]7'!$O$61,"Not Recorded")</f>
        <v>153</v>
      </c>
      <c r="I171" s="7">
        <f>IF(C171=0," ",(1.166667*(C171*1000))+500)</f>
        <v>3408.5008309999998</v>
      </c>
      <c r="J171" s="10">
        <f>IF(ISNUMBER('[2]7'!$O$60),'[2]7'!$O$60,"Not Recorded")</f>
        <v>208</v>
      </c>
      <c r="K171" s="10">
        <f>IF(ISNUMBER('[2]7'!$O$62),'[2]7'!$O$62,"Not Recorded")</f>
        <v>59</v>
      </c>
      <c r="M171" s="10">
        <f>IF(ISNUMBER('[2]7'!$O$63),'[2]7'!$O$63,"Not Recorded")</f>
        <v>73</v>
      </c>
    </row>
    <row r="172" spans="1:13">
      <c r="A172" s="3" t="str">
        <f>'[1]8 (With Binary)'!$B$3&amp;" "&amp;'[1]8 (With Binary)'!$B$17&amp;", "&amp;'[1]6 (With Binary)'!$B$21</f>
        <v>Nov 8, 2011</v>
      </c>
      <c r="B172" s="4">
        <v>100.04166666666667</v>
      </c>
      <c r="C172" s="8"/>
      <c r="D172" s="10"/>
      <c r="E172" s="11"/>
      <c r="F172" s="10"/>
      <c r="G172" s="10"/>
      <c r="H172" s="10"/>
      <c r="I172" s="10"/>
      <c r="J172" s="10"/>
      <c r="K172" s="10"/>
      <c r="M172" s="10"/>
    </row>
    <row r="173" spans="1:13">
      <c r="A173" s="3" t="str">
        <f>'[1]8 (With Binary)'!$B$3&amp;" "&amp;'[1]8 (With Binary)'!$B$17&amp;", "&amp;'[1]6 (With Binary)'!$B$21</f>
        <v>Nov 8, 2011</v>
      </c>
      <c r="B173" s="4">
        <v>100.08333333333333</v>
      </c>
      <c r="C173" s="10">
        <f>IF(ISNUMBER('[1]8 (With Binary)'!$C$14),'[1]8 (With Binary)'!$C$14/1000,0)</f>
        <v>2.4620000000000002</v>
      </c>
      <c r="D173" s="9">
        <f>IF(C173=0,0,'[1]8 (With Binary)'!$I$44/24)</f>
        <v>0.64166999999999996</v>
      </c>
      <c r="E173" s="11">
        <f>C173-D173</f>
        <v>1.8203300000000002</v>
      </c>
      <c r="F173" s="10">
        <f>IF(ISNUMBER('[2]8'!$D$4),'[2]8'!$D$4,"Not Recorded")</f>
        <v>24</v>
      </c>
      <c r="G173" s="10">
        <f>IF(ISNUMBER('[2]8'!$D$5),'[2]8'!$D$5,"Not Recorded")</f>
        <v>21</v>
      </c>
      <c r="H173" s="10">
        <f>IF(ISNUMBER('[2]8'!$D$61),'[2]8'!$D$61,"Not Recorded")</f>
        <v>153</v>
      </c>
      <c r="I173" s="7">
        <f>IF(C173=0," ",(1.166667*(C173*1000))+500)</f>
        <v>3372.3341539999997</v>
      </c>
      <c r="J173" s="10">
        <f>IF(ISNUMBER('[2]8'!$D$60),'[2]8'!$D$60,"Not Recorded")</f>
        <v>208</v>
      </c>
      <c r="K173" s="10">
        <f>IF(ISNUMBER('[2]8'!$D$62),'[2]8'!$D$62,"Not Recorded")</f>
        <v>59</v>
      </c>
      <c r="M173" s="10">
        <f>IF(ISNUMBER('[2]8'!$D$63),'[2]8'!$D$63,"Not Recorded")</f>
        <v>74</v>
      </c>
    </row>
    <row r="174" spans="1:13">
      <c r="A174" s="3" t="str">
        <f>'[1]8 (With Binary)'!$B$3&amp;" "&amp;'[1]8 (With Binary)'!$B$17&amp;", "&amp;'[1]6 (With Binary)'!$B$21</f>
        <v>Nov 8, 2011</v>
      </c>
      <c r="B174" s="4">
        <v>100.125</v>
      </c>
      <c r="C174" s="8"/>
      <c r="D174" s="10"/>
      <c r="E174" s="11"/>
      <c r="F174" s="10"/>
      <c r="G174" s="10"/>
      <c r="H174" s="10"/>
      <c r="I174" s="10"/>
      <c r="J174" s="10"/>
      <c r="K174" s="10"/>
      <c r="M174" s="10"/>
    </row>
    <row r="175" spans="1:13">
      <c r="A175" s="3" t="str">
        <f>'[1]8 (With Binary)'!$B$3&amp;" "&amp;'[1]8 (With Binary)'!$B$17&amp;", "&amp;'[1]6 (With Binary)'!$B$21</f>
        <v>Nov 8, 2011</v>
      </c>
      <c r="B175" s="4">
        <v>100.16666666666667</v>
      </c>
      <c r="C175" s="10">
        <f>IF(ISNUMBER('[1]8 (With Binary)'!$D$14),'[1]8 (With Binary)'!$D$14/1000,0)</f>
        <v>2.4609999999999999</v>
      </c>
      <c r="D175" s="9">
        <f>IF(C175=0,0,'[1]8 (With Binary)'!$I$44/24)</f>
        <v>0.64166999999999996</v>
      </c>
      <c r="E175" s="11">
        <f>C175-D175</f>
        <v>1.8193299999999999</v>
      </c>
      <c r="F175" s="10">
        <f>IF(ISNUMBER('[2]8'!$E$4),'[2]8'!$E$4,"Not Recorded")</f>
        <v>20</v>
      </c>
      <c r="G175" s="10">
        <f>IF(ISNUMBER('[2]8'!$E$5),'[2]8'!$E$5,"Not Recorded")</f>
        <v>18</v>
      </c>
      <c r="H175" s="10">
        <f>IF(ISNUMBER('[2]8'!$E$61),'[2]8'!$E$61,"Not Recorded")</f>
        <v>153</v>
      </c>
      <c r="I175" s="7">
        <f>IF(C175=0," ",(1.166667*(C175*1000))+500)</f>
        <v>3371.1674869999997</v>
      </c>
      <c r="J175" s="10">
        <f>IF(ISNUMBER('[2]8'!$E$60),'[2]8'!$E$60,"Not Recorded")</f>
        <v>208</v>
      </c>
      <c r="K175" s="10">
        <f>IF(ISNUMBER('[2]8'!$E$62),'[2]8'!$E$62,"Not Recorded")</f>
        <v>59</v>
      </c>
      <c r="M175" s="10">
        <f>IF(ISNUMBER('[2]8'!$E$63),'[2]8'!$E$63,"Not Recorded")</f>
        <v>74</v>
      </c>
    </row>
    <row r="176" spans="1:13">
      <c r="A176" s="3" t="str">
        <f>'[1]8 (With Binary)'!$B$3&amp;" "&amp;'[1]8 (With Binary)'!$B$17&amp;", "&amp;'[1]6 (With Binary)'!$B$21</f>
        <v>Nov 8, 2011</v>
      </c>
      <c r="B176" s="4">
        <v>100.20833333333333</v>
      </c>
      <c r="C176" s="8"/>
      <c r="D176" s="10"/>
      <c r="E176" s="11"/>
      <c r="F176" s="10"/>
      <c r="G176" s="10"/>
      <c r="H176" s="10"/>
      <c r="I176" s="10"/>
      <c r="J176" s="10"/>
      <c r="K176" s="10"/>
      <c r="M176" s="10"/>
    </row>
    <row r="177" spans="1:13">
      <c r="A177" s="3" t="str">
        <f>'[1]8 (With Binary)'!$B$3&amp;" "&amp;'[1]8 (With Binary)'!$B$17&amp;", "&amp;'[1]6 (With Binary)'!$B$21</f>
        <v>Nov 8, 2011</v>
      </c>
      <c r="B177" s="4">
        <v>100.25</v>
      </c>
      <c r="C177" s="10">
        <f>IF(ISNUMBER('[1]8 (With Binary)'!$E$14),'[1]8 (With Binary)'!$E$14/1000,0)</f>
        <v>2.456</v>
      </c>
      <c r="D177" s="9">
        <f>IF(C177=0,0,'[1]8 (With Binary)'!$I$44/24)</f>
        <v>0.64166999999999996</v>
      </c>
      <c r="E177" s="11">
        <f>C177-D177</f>
        <v>1.81433</v>
      </c>
      <c r="F177" s="10">
        <f>IF(ISNUMBER('[2]8'!$F$4),'[2]8'!$F$4,"Not Recorded")</f>
        <v>20</v>
      </c>
      <c r="G177" s="10">
        <f>IF(ISNUMBER('[2]8'!$F$5),'[2]8'!$F$5,"Not Recorded")</f>
        <v>18</v>
      </c>
      <c r="H177" s="10">
        <f>IF(ISNUMBER('[2]8'!$F$61),'[2]8'!$F$61,"Not Recorded")</f>
        <v>153</v>
      </c>
      <c r="I177" s="7">
        <f>IF(C177=0," ",(1.166667*(C177*1000))+500)</f>
        <v>3365.3341519999999</v>
      </c>
      <c r="J177" s="10">
        <f>IF(ISNUMBER('[2]8'!$F$60),'[2]8'!$F$60,"Not Recorded")</f>
        <v>209</v>
      </c>
      <c r="K177" s="10">
        <f>IF(ISNUMBER('[2]8'!$F$62),'[2]8'!$F$62,"Not Recorded")</f>
        <v>59</v>
      </c>
      <c r="M177" s="10">
        <f>IF(ISNUMBER('[2]8'!$F$63),'[2]8'!$F$63,"Not Recorded")</f>
        <v>74</v>
      </c>
    </row>
    <row r="178" spans="1:13">
      <c r="A178" s="3" t="str">
        <f>'[1]8 (With Binary)'!$B$3&amp;" "&amp;'[1]8 (With Binary)'!$B$17&amp;", "&amp;'[1]6 (With Binary)'!$B$21</f>
        <v>Nov 8, 2011</v>
      </c>
      <c r="B178" s="4">
        <v>100.29166666666667</v>
      </c>
      <c r="C178" s="8"/>
      <c r="D178" s="10"/>
      <c r="E178" s="11"/>
      <c r="F178" s="10"/>
      <c r="G178" s="10"/>
      <c r="H178" s="10"/>
      <c r="I178" s="10"/>
      <c r="J178" s="10"/>
      <c r="K178" s="10"/>
      <c r="M178" s="10"/>
    </row>
    <row r="179" spans="1:13">
      <c r="A179" s="3" t="str">
        <f>'[1]8 (With Binary)'!$B$3&amp;" "&amp;'[1]8 (With Binary)'!$B$17&amp;", "&amp;'[1]6 (With Binary)'!$B$21</f>
        <v>Nov 8, 2011</v>
      </c>
      <c r="B179" s="4">
        <v>100.33333333333333</v>
      </c>
      <c r="C179" s="10">
        <f>IF(ISNUMBER('[1]8 (With Binary)'!$F$14),'[1]8 (With Binary)'!$F$14/1000,0)</f>
        <v>2.4740000000000002</v>
      </c>
      <c r="D179" s="9">
        <f>IF(C179=0,0,'[1]8 (With Binary)'!$I$44/24)</f>
        <v>0.64166999999999996</v>
      </c>
      <c r="E179" s="11">
        <f>C179-D179</f>
        <v>1.8323300000000002</v>
      </c>
      <c r="F179" s="10">
        <f>IF(ISNUMBER('[2]8'!$G$4),'[2]8'!$G$4,"Not Recorded")</f>
        <v>30</v>
      </c>
      <c r="G179" s="10">
        <f>IF(ISNUMBER('[2]8'!$G$5),'[2]8'!$G$5,"Not Recorded")</f>
        <v>27.8</v>
      </c>
      <c r="H179" s="10">
        <f>IF(ISNUMBER('[2]8'!$G$61),'[2]8'!$G$61,"Not Recorded")</f>
        <v>153</v>
      </c>
      <c r="I179" s="7">
        <f>IF(C179=0," ",(1.166667*(C179*1000))+500)</f>
        <v>3386.3341579999997</v>
      </c>
      <c r="J179" s="10">
        <f>IF(ISNUMBER('[2]8'!$G$60),'[2]8'!$G$60,"Not Recorded")</f>
        <v>209</v>
      </c>
      <c r="K179" s="10">
        <f>IF(ISNUMBER('[2]8'!$G$62),'[2]8'!$G$62,"Not Recorded")</f>
        <v>58</v>
      </c>
      <c r="M179" s="10">
        <f>IF(ISNUMBER('[2]8'!$G$63),'[2]8'!$G$63,"Not Recorded")</f>
        <v>74</v>
      </c>
    </row>
    <row r="180" spans="1:13">
      <c r="A180" s="3" t="str">
        <f>'[1]8 (With Binary)'!$B$3&amp;" "&amp;'[1]8 (With Binary)'!$B$17&amp;", "&amp;'[1]6 (With Binary)'!$B$21</f>
        <v>Nov 8, 2011</v>
      </c>
      <c r="B180" s="4">
        <v>100.375</v>
      </c>
      <c r="C180" s="8"/>
      <c r="D180" s="10"/>
      <c r="E180" s="11"/>
      <c r="F180" s="10"/>
      <c r="G180" s="10"/>
      <c r="H180" s="10"/>
      <c r="I180" s="10"/>
      <c r="J180" s="10"/>
      <c r="K180" s="10"/>
      <c r="M180" s="10"/>
    </row>
    <row r="181" spans="1:13">
      <c r="A181" s="3" t="str">
        <f>'[1]8 (With Binary)'!$B$3&amp;" "&amp;'[1]8 (With Binary)'!$B$17&amp;", "&amp;'[1]6 (With Binary)'!$B$21</f>
        <v>Nov 8, 2011</v>
      </c>
      <c r="B181" s="4">
        <v>100.41666666666667</v>
      </c>
      <c r="C181" s="10">
        <f>IF(ISNUMBER('[1]8 (With Binary)'!$G$14),'[1]8 (With Binary)'!$G$14/1000,0)</f>
        <v>2.4590000000000001</v>
      </c>
      <c r="D181" s="9">
        <f>IF(C181=0,0,'[1]8 (With Binary)'!$I$44/24)</f>
        <v>0.64166999999999996</v>
      </c>
      <c r="E181" s="11">
        <f>C181-D181</f>
        <v>1.8173300000000001</v>
      </c>
      <c r="F181" s="10">
        <f>IF(ISNUMBER('[2]8'!$H$4),'[2]8'!$H$4,"Not Recorded")</f>
        <v>41.4</v>
      </c>
      <c r="G181" s="10">
        <f>IF(ISNUMBER('[2]8'!$H$5),'[2]8'!$H$5,"Not Recorded")</f>
        <v>34.6</v>
      </c>
      <c r="H181" s="10">
        <f>IF(ISNUMBER('[2]8'!$H$61),'[2]8'!$H$61,"Not Recorded")</f>
        <v>154</v>
      </c>
      <c r="I181" s="7">
        <f>IF(C181=0," ",(1.166667*(C181*1000))+500)</f>
        <v>3368.8341529999998</v>
      </c>
      <c r="J181" s="10">
        <f>IF(ISNUMBER('[2]8'!$H$60),'[2]8'!$H$60,"Not Recorded")</f>
        <v>209</v>
      </c>
      <c r="K181" s="10">
        <f>IF(ISNUMBER('[2]8'!$H$62),'[2]8'!$H$62,"Not Recorded")</f>
        <v>60</v>
      </c>
      <c r="M181" s="10">
        <f>IF(ISNUMBER('[2]8'!$H$63),'[2]8'!$H$63,"Not Recorded")</f>
        <v>75</v>
      </c>
    </row>
    <row r="182" spans="1:13">
      <c r="A182" s="3" t="str">
        <f>'[1]8 (With Binary)'!$B$3&amp;" "&amp;'[1]8 (With Binary)'!$B$17&amp;", "&amp;'[1]6 (With Binary)'!$B$21</f>
        <v>Nov 8, 2011</v>
      </c>
      <c r="B182" s="4">
        <v>100.45833333333333</v>
      </c>
      <c r="C182" s="8"/>
      <c r="D182" s="10"/>
      <c r="E182" s="11"/>
      <c r="F182" s="10"/>
      <c r="G182" s="10"/>
      <c r="H182" s="10"/>
      <c r="I182" s="10"/>
      <c r="J182" s="10"/>
      <c r="K182" s="10"/>
      <c r="M182" s="10"/>
    </row>
    <row r="183" spans="1:13">
      <c r="A183" s="3" t="str">
        <f>'[1]8 (With Binary)'!$B$3&amp;" "&amp;'[1]8 (With Binary)'!$B$17&amp;", "&amp;'[1]6 (With Binary)'!$B$21</f>
        <v>Nov 8, 2011</v>
      </c>
      <c r="B183" s="4">
        <v>100.5</v>
      </c>
      <c r="C183" s="10">
        <f>IF(ISNUMBER('[1]8 (With Binary)'!$H$14),'[1]8 (With Binary)'!$H$14/1000,0)</f>
        <v>2.407</v>
      </c>
      <c r="D183" s="9">
        <f>IF(C183=0,0,'[1]8 (With Binary)'!$I$44/24)</f>
        <v>0.64166999999999996</v>
      </c>
      <c r="E183" s="11">
        <f>C183-D183</f>
        <v>1.7653300000000001</v>
      </c>
      <c r="F183" s="10">
        <f>IF(ISNUMBER('[2]8'!$I$4),'[2]8'!$I$4,"Not Recorded")</f>
        <v>47</v>
      </c>
      <c r="G183" s="10">
        <f>IF(ISNUMBER('[2]8'!$I$5),'[2]8'!$I$5,"Not Recorded")</f>
        <v>39.4</v>
      </c>
      <c r="H183" s="10">
        <f>IF(ISNUMBER('[2]8'!$I$61),'[2]8'!$I$61,"Not Recorded")</f>
        <v>154</v>
      </c>
      <c r="I183" s="7">
        <f>IF(C183=0," ",(1.166667*(C183*1000))+500)</f>
        <v>3308.167469</v>
      </c>
      <c r="J183" s="10">
        <f>IF(ISNUMBER('[2]8'!$I$60),'[2]8'!$I$60,"Not Recorded")</f>
        <v>209</v>
      </c>
      <c r="K183" s="10">
        <f>IF(ISNUMBER('[2]8'!$I$62),'[2]8'!$I$62,"Not Recorded")</f>
        <v>60</v>
      </c>
      <c r="M183" s="10">
        <f>IF(ISNUMBER('[2]8'!$I$63),'[2]8'!$I$63,"Not Recorded")</f>
        <v>75</v>
      </c>
    </row>
    <row r="184" spans="1:13">
      <c r="A184" s="3" t="str">
        <f>'[1]8 (With Binary)'!$B$3&amp;" "&amp;'[1]8 (With Binary)'!$B$17&amp;", "&amp;'[1]6 (With Binary)'!$B$21</f>
        <v>Nov 8, 2011</v>
      </c>
      <c r="B184" s="4">
        <v>100.54166666666667</v>
      </c>
      <c r="C184" s="8"/>
      <c r="D184" s="10"/>
      <c r="E184" s="11"/>
      <c r="F184" s="10"/>
      <c r="G184" s="10"/>
      <c r="H184" s="10"/>
      <c r="I184" s="10"/>
      <c r="J184" s="10"/>
      <c r="K184" s="10"/>
      <c r="M184" s="10"/>
    </row>
    <row r="185" spans="1:13">
      <c r="A185" s="3" t="str">
        <f>'[1]8 (With Binary)'!$B$3&amp;" "&amp;'[1]8 (With Binary)'!$B$17&amp;", "&amp;'[1]6 (With Binary)'!$B$21</f>
        <v>Nov 8, 2011</v>
      </c>
      <c r="B185" s="4">
        <v>100.58333333333333</v>
      </c>
      <c r="C185" s="10">
        <f>IF(ISNUMBER('[1]8 (With Binary)'!$I$14),'[1]8 (With Binary)'!$I$14/1000,0)</f>
        <v>2.415</v>
      </c>
      <c r="D185" s="9">
        <f>IF(C185=0,0,'[1]8 (With Binary)'!$I$44/24)</f>
        <v>0.64166999999999996</v>
      </c>
      <c r="E185" s="11">
        <f>C185-D185</f>
        <v>1.7733300000000001</v>
      </c>
      <c r="F185" s="10">
        <f>IF(ISNUMBER('[2]8'!$J$4),'[2]8'!$J$4,"Not Recorded")</f>
        <v>47.3</v>
      </c>
      <c r="G185" s="10">
        <f>IF(ISNUMBER('[2]8'!$J$5),'[2]8'!$J$5,"Not Recorded")</f>
        <v>39.1</v>
      </c>
      <c r="H185" s="10">
        <f>IF(ISNUMBER('[2]8'!$J$61),'[2]8'!$J$61,"Not Recorded")</f>
        <v>154</v>
      </c>
      <c r="I185" s="7">
        <f>IF(C185=0," ",(1.166667*(C185*1000))+500)</f>
        <v>3317.5008049999997</v>
      </c>
      <c r="J185" s="10">
        <f>IF(ISNUMBER('[2]8'!$J$60),'[2]8'!$J$60,"Not Recorded")</f>
        <v>209</v>
      </c>
      <c r="K185" s="10">
        <f>IF(ISNUMBER('[2]8'!$J$62),'[2]8'!$J$62,"Not Recorded")</f>
        <v>60</v>
      </c>
      <c r="M185" s="10">
        <f>IF(ISNUMBER('[2]8'!$J$63),'[2]8'!$J$63,"Not Recorded")</f>
        <v>76</v>
      </c>
    </row>
    <row r="186" spans="1:13">
      <c r="A186" s="3" t="str">
        <f>'[1]8 (With Binary)'!$B$3&amp;" "&amp;'[1]8 (With Binary)'!$B$17&amp;", "&amp;'[1]6 (With Binary)'!$B$21</f>
        <v>Nov 8, 2011</v>
      </c>
      <c r="B186" s="4">
        <v>100.625</v>
      </c>
      <c r="C186" s="8"/>
      <c r="D186" s="10"/>
      <c r="E186" s="11"/>
      <c r="F186" s="10"/>
      <c r="G186" s="10"/>
      <c r="H186" s="10"/>
      <c r="I186" s="10"/>
      <c r="J186" s="10"/>
      <c r="K186" s="10"/>
      <c r="M186" s="10"/>
    </row>
    <row r="187" spans="1:13">
      <c r="A187" s="3" t="str">
        <f>'[1]8 (With Binary)'!$B$3&amp;" "&amp;'[1]8 (With Binary)'!$B$17&amp;", "&amp;'[1]6 (With Binary)'!$B$21</f>
        <v>Nov 8, 2011</v>
      </c>
      <c r="B187" s="4">
        <v>100.66666666666667</v>
      </c>
      <c r="C187" s="10">
        <f>IF(ISNUMBER('[1]8 (With Binary)'!$J$14),'[1]8 (With Binary)'!$J$14/1000,0)</f>
        <v>2.4580000000000002</v>
      </c>
      <c r="D187" s="9">
        <f>IF(C187=0,0,'[1]8 (With Binary)'!$I$44/24)</f>
        <v>0.64166999999999996</v>
      </c>
      <c r="E187" s="11">
        <f>C187-D187</f>
        <v>1.8163300000000002</v>
      </c>
      <c r="F187" s="10">
        <f>IF(ISNUMBER('[2]8'!$K$4),'[2]8'!$K$4,"Not Recorded")</f>
        <v>39</v>
      </c>
      <c r="G187" s="10">
        <f>IF(ISNUMBER('[2]8'!$K$5),'[2]8'!$K$5,"Not Recorded")</f>
        <v>36.1</v>
      </c>
      <c r="H187" s="10">
        <f>IF(ISNUMBER('[2]8'!$K$61),'[2]8'!$K$61,"Not Recorded")</f>
        <v>154</v>
      </c>
      <c r="I187" s="7">
        <f>IF(C187=0," ",(1.166667*(C187*1000))+500)</f>
        <v>3367.6674859999998</v>
      </c>
      <c r="J187" s="10">
        <f>IF(ISNUMBER('[2]8'!$K$60),'[2]8'!$K$60,"Not Recorded")</f>
        <v>209</v>
      </c>
      <c r="K187" s="10">
        <f>IF(ISNUMBER('[2]8'!$K$62),'[2]8'!$K$62,"Not Recorded")</f>
        <v>60</v>
      </c>
      <c r="M187" s="10">
        <f>IF(ISNUMBER('[2]8'!$K$63),'[2]8'!$K$63,"Not Recorded")</f>
        <v>75</v>
      </c>
    </row>
    <row r="188" spans="1:13">
      <c r="A188" s="3" t="str">
        <f>'[1]8 (With Binary)'!$B$3&amp;" "&amp;'[1]8 (With Binary)'!$B$17&amp;", "&amp;'[1]6 (With Binary)'!$B$21</f>
        <v>Nov 8, 2011</v>
      </c>
      <c r="B188" s="4">
        <v>100.70833333333333</v>
      </c>
      <c r="C188" s="8"/>
      <c r="D188" s="10"/>
      <c r="E188" s="11"/>
      <c r="F188" s="10"/>
      <c r="G188" s="10"/>
      <c r="H188" s="10"/>
      <c r="I188" s="10"/>
      <c r="J188" s="10"/>
      <c r="K188" s="10"/>
      <c r="M188" s="10"/>
    </row>
    <row r="189" spans="1:13">
      <c r="A189" s="3" t="str">
        <f>'[1]8 (With Binary)'!$B$3&amp;" "&amp;'[1]8 (With Binary)'!$B$17&amp;", "&amp;'[1]6 (With Binary)'!$B$21</f>
        <v>Nov 8, 2011</v>
      </c>
      <c r="B189" s="4">
        <v>100.75</v>
      </c>
      <c r="C189" s="10">
        <f>IF(ISNUMBER('[1]8 (With Binary)'!$K$14),'[1]8 (With Binary)'!$K$14/1000,0)</f>
        <v>2.4969999999999999</v>
      </c>
      <c r="D189" s="9">
        <f>IF(C189=0,0,'[1]8 (With Binary)'!$I$44/24)</f>
        <v>0.64166999999999996</v>
      </c>
      <c r="E189" s="11">
        <f>C189-D189</f>
        <v>1.8553299999999999</v>
      </c>
      <c r="F189" s="10">
        <f>IF(ISNUMBER('[2]8'!$L$4),'[2]8'!$L$4,"Not Recorded")</f>
        <v>30.1</v>
      </c>
      <c r="G189" s="10">
        <f>IF(ISNUMBER('[2]8'!$L$5),'[2]8'!$L$5,"Not Recorded")</f>
        <v>26.1</v>
      </c>
      <c r="H189" s="10">
        <f>IF(ISNUMBER('[2]8'!$L$61),'[2]8'!$L$61,"Not Recorded")</f>
        <v>154</v>
      </c>
      <c r="I189" s="7">
        <f>IF(C189=0," ",(1.166667*(C189*1000))+500)</f>
        <v>3413.1674989999997</v>
      </c>
      <c r="J189" s="10">
        <f>IF(ISNUMBER('[2]8'!$L$60),'[2]8'!$L$60,"Not Recorded")</f>
        <v>209</v>
      </c>
      <c r="K189" s="10">
        <f>IF(ISNUMBER('[2]8'!$L$62),'[2]8'!$L$62,"Not Recorded")</f>
        <v>59</v>
      </c>
      <c r="M189" s="10">
        <f>IF(ISNUMBER('[2]8'!$L$63),'[2]8'!$L$63,"Not Recorded")</f>
        <v>74</v>
      </c>
    </row>
    <row r="190" spans="1:13">
      <c r="A190" s="3" t="str">
        <f>'[1]8 (With Binary)'!$B$3&amp;" "&amp;'[1]8 (With Binary)'!$B$17&amp;", "&amp;'[1]6 (With Binary)'!$B$21</f>
        <v>Nov 8, 2011</v>
      </c>
      <c r="B190" s="4">
        <v>100.79166666666667</v>
      </c>
      <c r="C190" s="8"/>
      <c r="D190" s="10"/>
      <c r="E190" s="11"/>
      <c r="F190" s="10"/>
      <c r="G190" s="10"/>
      <c r="H190" s="10"/>
      <c r="I190" s="10"/>
      <c r="J190" s="10"/>
      <c r="K190" s="10"/>
      <c r="M190" s="10"/>
    </row>
    <row r="191" spans="1:13">
      <c r="A191" s="3" t="str">
        <f>'[1]8 (With Binary)'!$B$3&amp;" "&amp;'[1]8 (With Binary)'!$B$17&amp;", "&amp;'[1]6 (With Binary)'!$B$21</f>
        <v>Nov 8, 2011</v>
      </c>
      <c r="B191" s="4">
        <v>100.83333333333333</v>
      </c>
      <c r="C191" s="10">
        <f>IF(ISNUMBER('[1]8 (With Binary)'!$L$14),'[1]8 (With Binary)'!$L$14/1000,0)</f>
        <v>2.4289999999999998</v>
      </c>
      <c r="D191" s="9">
        <f>IF(C191=0,0,'[1]8 (With Binary)'!$I$44/24)</f>
        <v>0.64166999999999996</v>
      </c>
      <c r="E191" s="11">
        <f>C191-D191</f>
        <v>1.7873299999999999</v>
      </c>
      <c r="F191" s="10">
        <f>IF(ISNUMBER('[2]8'!$M$4),'[2]8'!$M$4,"Not Recorded")</f>
        <v>27</v>
      </c>
      <c r="G191" s="10">
        <f>IF(ISNUMBER('[2]8'!$M$5),'[2]8'!$M$5,"Not Recorded")</f>
        <v>26</v>
      </c>
      <c r="H191" s="10">
        <f>IF(ISNUMBER('[2]8'!$M$61),'[2]8'!$M$61,"Not Recorded")</f>
        <v>154</v>
      </c>
      <c r="I191" s="7">
        <f>IF(C191=0," ",(1.166667*(C191*1000))+500)</f>
        <v>3333.8341429999996</v>
      </c>
      <c r="J191" s="10">
        <f>IF(ISNUMBER('[2]8'!$M$60),'[2]8'!$M$60,"Not Recorded")</f>
        <v>209</v>
      </c>
      <c r="K191" s="10">
        <f>IF(ISNUMBER('[2]8'!$M$62),'[2]8'!$M$62,"Not Recorded")</f>
        <v>59</v>
      </c>
      <c r="M191" s="10">
        <f>IF(ISNUMBER('[2]8'!$M$63),'[2]8'!$M$63,"Not Recorded")</f>
        <v>75</v>
      </c>
    </row>
    <row r="192" spans="1:13">
      <c r="A192" s="3" t="str">
        <f>'[1]8 (With Binary)'!$B$3&amp;" "&amp;'[1]8 (With Binary)'!$B$17&amp;", "&amp;'[1]6 (With Binary)'!$B$21</f>
        <v>Nov 8, 2011</v>
      </c>
      <c r="B192" s="4">
        <v>100.875</v>
      </c>
      <c r="C192" s="10"/>
      <c r="D192" s="10"/>
      <c r="E192" s="11"/>
      <c r="F192" s="10"/>
      <c r="G192" s="10"/>
      <c r="H192" s="10"/>
      <c r="I192" s="10"/>
      <c r="J192" s="10"/>
      <c r="K192" s="10"/>
      <c r="M192" s="10"/>
    </row>
    <row r="193" spans="1:13">
      <c r="A193" s="3" t="str">
        <f>'[1]8 (With Binary)'!$B$3&amp;" "&amp;'[1]8 (With Binary)'!$B$17&amp;", "&amp;'[1]6 (With Binary)'!$B$21</f>
        <v>Nov 8, 2011</v>
      </c>
      <c r="B193" s="4">
        <v>100.91666666666667</v>
      </c>
      <c r="C193" s="10">
        <f>IF(ISNUMBER('[1]8 (With Binary)'!$M$14),'[1]8 (With Binary)'!$M$14/1000,0)</f>
        <v>2.4940000000000002</v>
      </c>
      <c r="D193" s="9">
        <f>IF(C193=0,0,'[1]8 (With Binary)'!$I$44/24)</f>
        <v>0.64166999999999996</v>
      </c>
      <c r="E193" s="11">
        <f>C193-D193</f>
        <v>1.8523300000000003</v>
      </c>
      <c r="F193" s="10">
        <f>IF(ISNUMBER('[2]8'!$N$4),'[2]8'!$N$4,"Not Recorded")</f>
        <v>25</v>
      </c>
      <c r="G193" s="10">
        <f>IF(ISNUMBER('[2]8'!$N$5),'[2]8'!$N$5,"Not Recorded")</f>
        <v>24</v>
      </c>
      <c r="H193" s="10">
        <f>IF(ISNUMBER('[2]8'!$N$61),'[2]8'!$N$61,"Not Recorded")</f>
        <v>154</v>
      </c>
      <c r="I193" s="7">
        <f>IF(C193=0," ",(1.166667*(C193*1000))+500)</f>
        <v>3409.6674979999998</v>
      </c>
      <c r="J193" s="10">
        <f>IF(ISNUMBER('[2]8'!$N$60),'[2]8'!$N$60,"Not Recorded")</f>
        <v>209</v>
      </c>
      <c r="K193" s="10">
        <f>IF(ISNUMBER('[2]8'!$N$62),'[2]8'!$N$62,"Not Recorded")</f>
        <v>59</v>
      </c>
      <c r="M193" s="10">
        <f>IF(ISNUMBER('[2]8'!$N$63),'[2]8'!$N$63,"Not Recorded")</f>
        <v>75</v>
      </c>
    </row>
    <row r="194" spans="1:13">
      <c r="A194" s="3" t="str">
        <f>'[1]8 (With Binary)'!$B$3&amp;" "&amp;'[1]8 (With Binary)'!$B$17&amp;", "&amp;'[1]6 (With Binary)'!$B$21</f>
        <v>Nov 8, 2011</v>
      </c>
      <c r="B194" s="4">
        <v>100.95833333333333</v>
      </c>
      <c r="C194" s="8"/>
      <c r="D194" s="10"/>
      <c r="E194" s="11"/>
      <c r="F194" s="10"/>
      <c r="G194" s="10"/>
      <c r="H194" s="10"/>
      <c r="I194" s="10"/>
      <c r="J194" s="10"/>
      <c r="K194" s="10"/>
      <c r="M194" s="10"/>
    </row>
    <row r="195" spans="1:13">
      <c r="A195" s="3" t="str">
        <f>'[1]9 (With Binary)'!$B$3&amp;" "&amp;'[1]9 (With Binary)'!$B$17&amp;", "&amp;'[1]6 (With Binary)'!$B$21</f>
        <v>Nov 9, 2011</v>
      </c>
      <c r="B195" s="4">
        <v>100</v>
      </c>
      <c r="C195" s="10">
        <f>IF(ISNUMBER('[1]8 (With Binary)'!$N$14),'[1]8 (With Binary)'!$N$14/1000,0)</f>
        <v>2.4710000000000001</v>
      </c>
      <c r="D195" s="9">
        <f>IF(C195=0,0,'[1]9 (With Binary)'!$I$44/24)</f>
        <v>0.64166999999999996</v>
      </c>
      <c r="E195" s="11">
        <f>C195-D195</f>
        <v>1.8293300000000001</v>
      </c>
      <c r="F195" s="10">
        <f>IF(ISNUMBER('[2]8'!$O$4),'[2]8'!$O$4,"Not Recorded")</f>
        <v>24</v>
      </c>
      <c r="G195" s="10">
        <f>IF(ISNUMBER('[2]8'!$O$5),'[2]8'!$O$5,"Not Recorded")</f>
        <v>22</v>
      </c>
      <c r="H195" s="10">
        <f>IF(ISNUMBER('[2]8'!$O$61),'[2]8'!$O$61,"Not Recorded")</f>
        <v>154</v>
      </c>
      <c r="I195" s="7">
        <f>IF(C195=0," ",(1.166667*(C195*1000))+500)</f>
        <v>3382.8341569999998</v>
      </c>
      <c r="J195" s="10">
        <f>IF(ISNUMBER('[2]8'!$O$60),'[2]8'!$O$60,"Not Recorded")</f>
        <v>209</v>
      </c>
      <c r="K195" s="10">
        <f>IF(ISNUMBER('[2]8'!$O$62),'[2]8'!$O$62,"Not Recorded")</f>
        <v>59</v>
      </c>
      <c r="M195" s="10">
        <f>IF(ISNUMBER('[2]8'!$O$63),'[2]8'!$O$63,"Not Recorded")</f>
        <v>75</v>
      </c>
    </row>
    <row r="196" spans="1:13">
      <c r="A196" s="3" t="str">
        <f>'[1]9 (With Binary)'!$B$3&amp;" "&amp;'[1]9 (With Binary)'!$B$17&amp;", "&amp;'[1]6 (With Binary)'!$B$21</f>
        <v>Nov 9, 2011</v>
      </c>
      <c r="B196" s="4">
        <v>100.04166666666667</v>
      </c>
      <c r="C196" s="8"/>
      <c r="D196" s="10"/>
      <c r="E196" s="11"/>
      <c r="F196" s="10"/>
      <c r="G196" s="10"/>
      <c r="H196" s="10"/>
      <c r="I196" s="10"/>
      <c r="J196" s="10"/>
      <c r="K196" s="10"/>
      <c r="M196" s="10"/>
    </row>
    <row r="197" spans="1:13">
      <c r="A197" s="3" t="str">
        <f>'[1]9 (With Binary)'!$B$3&amp;" "&amp;'[1]9 (With Binary)'!$B$17&amp;", "&amp;'[1]6 (With Binary)'!$B$21</f>
        <v>Nov 9, 2011</v>
      </c>
      <c r="B197" s="4">
        <v>100.08333333333333</v>
      </c>
      <c r="C197" s="10">
        <f>IF(ISNUMBER('[1]9 (With Binary)'!$C$14),'[1]9 (With Binary)'!$C$14/1000,0)</f>
        <v>2.4830000000000001</v>
      </c>
      <c r="D197" s="9">
        <f>IF(C197=0,0,'[1]9 (With Binary)'!$I$44/24)</f>
        <v>0.64166999999999996</v>
      </c>
      <c r="E197" s="11">
        <f>C197-D197</f>
        <v>1.8413300000000001</v>
      </c>
      <c r="F197" s="10">
        <f>IF(ISNUMBER('[2]9'!$D$4),'[2]9'!$D$4,"Not Recorded")</f>
        <v>20</v>
      </c>
      <c r="G197" s="10">
        <f>IF(ISNUMBER('[2]9'!$D$5),'[2]9'!$D$5,"Not Recorded")</f>
        <v>18</v>
      </c>
      <c r="H197" s="10">
        <f>IF(ISNUMBER('[2]9'!$D$61),'[2]9'!$D$61,"Not Recorded")</f>
        <v>154</v>
      </c>
      <c r="I197" s="7">
        <f>IF(C197=0," ",(1.166667*(C197*1000))+500)</f>
        <v>3396.8341609999998</v>
      </c>
      <c r="J197" s="10">
        <f>IF(ISNUMBER('[2]9'!$D$60),'[2]9'!$D$60,"Not Recorded")</f>
        <v>209</v>
      </c>
      <c r="K197" s="10">
        <f>IF(ISNUMBER('[2]9'!$D$62),'[2]9'!$D$62,"Not Recorded")</f>
        <v>59</v>
      </c>
      <c r="M197" s="10">
        <f>IF(ISNUMBER('[2]9'!$D$63),'[2]9'!$D$63,"Not Recorded")</f>
        <v>75</v>
      </c>
    </row>
    <row r="198" spans="1:13">
      <c r="A198" s="3" t="str">
        <f>'[1]9 (With Binary)'!$B$3&amp;" "&amp;'[1]9 (With Binary)'!$B$17&amp;", "&amp;'[1]6 (With Binary)'!$B$21</f>
        <v>Nov 9, 2011</v>
      </c>
      <c r="B198" s="4">
        <v>100.125</v>
      </c>
      <c r="C198" s="8"/>
      <c r="D198" s="10"/>
      <c r="E198" s="11"/>
      <c r="F198" s="10"/>
      <c r="G198" s="10"/>
      <c r="H198" s="10"/>
      <c r="I198" s="10"/>
      <c r="J198" s="10"/>
      <c r="K198" s="10"/>
      <c r="M198" s="10"/>
    </row>
    <row r="199" spans="1:13">
      <c r="A199" s="3" t="str">
        <f>'[1]9 (With Binary)'!$B$3&amp;" "&amp;'[1]9 (With Binary)'!$B$17&amp;", "&amp;'[1]6 (With Binary)'!$B$21</f>
        <v>Nov 9, 2011</v>
      </c>
      <c r="B199" s="4">
        <v>100.16666666666667</v>
      </c>
      <c r="C199" s="10">
        <f>IF(ISNUMBER('[1]9 (With Binary)'!$D$14),'[1]9 (With Binary)'!$D$14/1000,0)</f>
        <v>2.427</v>
      </c>
      <c r="D199" s="9">
        <f>IF(C199=0,0,'[1]9 (With Binary)'!$I$44/24)</f>
        <v>0.64166999999999996</v>
      </c>
      <c r="E199" s="11">
        <f>C199-D199</f>
        <v>1.7853300000000001</v>
      </c>
      <c r="F199" s="10">
        <f>IF(ISNUMBER('[2]9'!$E$4),'[2]9'!$E$4,"Not Recorded")</f>
        <v>19</v>
      </c>
      <c r="G199" s="10">
        <f>IF(ISNUMBER('[2]9'!$E$5),'[2]9'!$E$5,"Not Recorded")</f>
        <v>18</v>
      </c>
      <c r="H199" s="10">
        <f>IF(ISNUMBER('[2]9'!$E$61),'[2]9'!$E$61,"Not Recorded")</f>
        <v>154</v>
      </c>
      <c r="I199" s="7">
        <f>IF(C199=0," ",(1.166667*(C199*1000))+500)</f>
        <v>3331.5008089999997</v>
      </c>
      <c r="J199" s="10">
        <f>IF(ISNUMBER('[2]9'!$E$60),'[2]9'!$E$60,"Not Recorded")</f>
        <v>209</v>
      </c>
      <c r="K199" s="10">
        <f>IF(ISNUMBER('[2]9'!$E$62),'[2]9'!$E$62,"Not Recorded")</f>
        <v>60</v>
      </c>
      <c r="M199" s="10">
        <f>IF(ISNUMBER('[2]9'!$E$63),'[2]9'!$E$63,"Not Recorded")</f>
        <v>75</v>
      </c>
    </row>
    <row r="200" spans="1:13">
      <c r="A200" s="3" t="str">
        <f>'[1]9 (With Binary)'!$B$3&amp;" "&amp;'[1]9 (With Binary)'!$B$17&amp;", "&amp;'[1]6 (With Binary)'!$B$21</f>
        <v>Nov 9, 2011</v>
      </c>
      <c r="B200" s="4">
        <v>100.20833333333333</v>
      </c>
      <c r="C200" s="8"/>
      <c r="D200" s="10"/>
      <c r="E200" s="11"/>
      <c r="F200" s="10"/>
      <c r="G200" s="10"/>
      <c r="H200" s="10"/>
      <c r="I200" s="10"/>
      <c r="J200" s="10"/>
      <c r="K200" s="10"/>
      <c r="M200" s="10"/>
    </row>
    <row r="201" spans="1:13">
      <c r="A201" s="3" t="str">
        <f>'[1]9 (With Binary)'!$B$3&amp;" "&amp;'[1]9 (With Binary)'!$B$17&amp;", "&amp;'[1]6 (With Binary)'!$B$21</f>
        <v>Nov 9, 2011</v>
      </c>
      <c r="B201" s="4">
        <v>100.25</v>
      </c>
      <c r="C201" s="10">
        <f>IF(ISNUMBER('[1]9 (With Binary)'!$E$14),'[1]9 (With Binary)'!$E$14/1000,0)</f>
        <v>2.4910000000000001</v>
      </c>
      <c r="D201" s="9">
        <f>IF(C201=0,0,'[1]9 (With Binary)'!$I$44/24)</f>
        <v>0.64166999999999996</v>
      </c>
      <c r="E201" s="11">
        <f>C201-D201</f>
        <v>1.8493300000000001</v>
      </c>
      <c r="F201" s="10">
        <f>IF(ISNUMBER('[2]9'!$F$4),'[2]9'!$F$4,"Not Recorded")</f>
        <v>22</v>
      </c>
      <c r="G201" s="10">
        <f>IF(ISNUMBER('[2]9'!$F$5),'[2]9'!$F$5,"Not Recorded")</f>
        <v>20</v>
      </c>
      <c r="H201" s="10">
        <f>IF(ISNUMBER('[2]9'!$F$61),'[2]9'!$F$61,"Not Recorded")</f>
        <v>153</v>
      </c>
      <c r="I201" s="7">
        <f>IF(C201=0," ",(1.166667*(C201*1000))+500)</f>
        <v>3406.1674969999999</v>
      </c>
      <c r="J201" s="10">
        <f>IF(ISNUMBER('[2]9'!$F$60),'[2]9'!$F$60,"Not Recorded")</f>
        <v>209</v>
      </c>
      <c r="K201" s="10">
        <f>IF(ISNUMBER('[2]9'!$F$62),'[2]9'!$F$62,"Not Recorded")</f>
        <v>59</v>
      </c>
      <c r="M201" s="10">
        <f>IF(ISNUMBER('[2]9'!$F$63),'[2]9'!$F$63,"Not Recorded")</f>
        <v>74</v>
      </c>
    </row>
    <row r="202" spans="1:13">
      <c r="A202" s="3" t="str">
        <f>'[1]9 (With Binary)'!$B$3&amp;" "&amp;'[1]9 (With Binary)'!$B$17&amp;", "&amp;'[1]6 (With Binary)'!$B$21</f>
        <v>Nov 9, 2011</v>
      </c>
      <c r="B202" s="4">
        <v>100.29166666666667</v>
      </c>
      <c r="C202" s="8"/>
      <c r="D202" s="10"/>
      <c r="E202" s="11"/>
      <c r="F202" s="10"/>
      <c r="G202" s="10"/>
      <c r="H202" s="10"/>
      <c r="I202" s="10"/>
      <c r="J202" s="10"/>
      <c r="K202" s="10"/>
      <c r="M202" s="10"/>
    </row>
    <row r="203" spans="1:13">
      <c r="A203" s="3" t="str">
        <f>'[1]9 (With Binary)'!$B$3&amp;" "&amp;'[1]9 (With Binary)'!$B$17&amp;", "&amp;'[1]6 (With Binary)'!$B$21</f>
        <v>Nov 9, 2011</v>
      </c>
      <c r="B203" s="4">
        <v>100.33333333333333</v>
      </c>
      <c r="C203" s="10">
        <f>IF(ISNUMBER('[1]9 (With Binary)'!$F$14),'[1]9 (With Binary)'!$F$14/1000,0)</f>
        <v>2.4390000000000001</v>
      </c>
      <c r="D203" s="9">
        <f>IF(C203=0,0,'[1]9 (With Binary)'!$I$44/24)</f>
        <v>0.64166999999999996</v>
      </c>
      <c r="E203" s="11">
        <f>C203-D203</f>
        <v>1.7973300000000001</v>
      </c>
      <c r="F203" s="10">
        <f>IF(ISNUMBER('[2]9'!$G$4),'[2]9'!$G$4,"Not Recorded")</f>
        <v>35</v>
      </c>
      <c r="G203" s="10">
        <f>IF(ISNUMBER('[2]9'!$G$5),'[2]9'!$G$5,"Not Recorded")</f>
        <v>30.5</v>
      </c>
      <c r="H203" s="10">
        <f>IF(ISNUMBER('[2]9'!$G$61),'[2]9'!$G$61,"Not Recorded")</f>
        <v>154</v>
      </c>
      <c r="I203" s="7">
        <f>IF(C203=0," ",(1.166667*(C203*1000))+500)</f>
        <v>3345.5008129999997</v>
      </c>
      <c r="J203" s="10">
        <f>IF(ISNUMBER('[2]9'!$G$60),'[2]9'!$G$60,"Not Recorded")</f>
        <v>209</v>
      </c>
      <c r="K203" s="10">
        <f>IF(ISNUMBER('[2]9'!$G$62),'[2]9'!$G$62,"Not Recorded")</f>
        <v>59</v>
      </c>
      <c r="M203" s="10">
        <f>IF(ISNUMBER('[2]9'!$G$63),'[2]9'!$G$63,"Not Recorded")</f>
        <v>75</v>
      </c>
    </row>
    <row r="204" spans="1:13">
      <c r="A204" s="3" t="str">
        <f>'[1]9 (With Binary)'!$B$3&amp;" "&amp;'[1]9 (With Binary)'!$B$17&amp;", "&amp;'[1]6 (With Binary)'!$B$21</f>
        <v>Nov 9, 2011</v>
      </c>
      <c r="B204" s="4">
        <v>100.375</v>
      </c>
      <c r="C204" s="8"/>
      <c r="D204" s="10"/>
      <c r="E204" s="10"/>
      <c r="F204" s="10"/>
      <c r="G204" s="10"/>
      <c r="H204" s="10"/>
      <c r="I204" s="10"/>
      <c r="J204" s="10"/>
      <c r="K204" s="10"/>
      <c r="M204" s="10"/>
    </row>
    <row r="205" spans="1:13">
      <c r="A205" s="3" t="str">
        <f>'[1]9 (With Binary)'!$B$3&amp;" "&amp;'[1]9 (With Binary)'!$B$17&amp;", "&amp;'[1]6 (With Binary)'!$B$21</f>
        <v>Nov 9, 2011</v>
      </c>
      <c r="B205" s="4">
        <v>100.41666666666667</v>
      </c>
      <c r="C205" s="10">
        <f>IF(ISNUMBER('[1]9 (With Binary)'!$G$14),'[1]9 (With Binary)'!$G$14/1000,0)</f>
        <v>2.4489999999999998</v>
      </c>
      <c r="D205" s="9">
        <f>IF(C205=0,0,'[1]9 (With Binary)'!$I$44/24)</f>
        <v>0.64166999999999996</v>
      </c>
      <c r="E205" s="11">
        <f>C205-D205</f>
        <v>1.8073299999999999</v>
      </c>
      <c r="F205" s="10">
        <f>IF(ISNUMBER('[2]9'!$H$4),'[2]9'!$H$4,"Not Recorded")</f>
        <v>46.1</v>
      </c>
      <c r="G205" s="10">
        <f>IF(ISNUMBER('[2]9'!$H$5),'[2]9'!$H$5,"Not Recorded")</f>
        <v>38.5</v>
      </c>
      <c r="H205" s="10">
        <f>IF(ISNUMBER('[2]9'!$H$61),'[2]9'!$H$61,"Not Recorded")</f>
        <v>154</v>
      </c>
      <c r="I205" s="7">
        <f>IF(C205=0," ",(1.166667*(C205*1000))+500)</f>
        <v>3357.1674829999997</v>
      </c>
      <c r="J205" s="10">
        <f>IF(ISNUMBER('[2]9'!$H$60),'[2]9'!$H$60,"Not Recorded")</f>
        <v>209</v>
      </c>
      <c r="K205" s="10">
        <f>IF(ISNUMBER('[2]9'!$H$62),'[2]9'!$H$62,"Not Recorded")</f>
        <v>60</v>
      </c>
      <c r="M205" s="10">
        <f>IF(ISNUMBER('[2]9'!$H$63),'[2]9'!$H$63,"Not Recorded")</f>
        <v>75</v>
      </c>
    </row>
    <row r="206" spans="1:13">
      <c r="A206" s="3" t="str">
        <f>'[1]9 (With Binary)'!$B$3&amp;" "&amp;'[1]9 (With Binary)'!$B$17&amp;", "&amp;'[1]6 (With Binary)'!$B$21</f>
        <v>Nov 9, 2011</v>
      </c>
      <c r="B206" s="4">
        <v>100.45833333333333</v>
      </c>
      <c r="C206" s="8"/>
      <c r="D206" s="10"/>
      <c r="E206" s="11"/>
      <c r="F206" s="10"/>
      <c r="G206" s="10"/>
      <c r="H206" s="10"/>
      <c r="I206" s="10"/>
      <c r="J206" s="10"/>
      <c r="K206" s="10"/>
      <c r="M206" s="10"/>
    </row>
    <row r="207" spans="1:13">
      <c r="A207" s="3" t="str">
        <f>'[1]9 (With Binary)'!$B$3&amp;" "&amp;'[1]9 (With Binary)'!$B$17&amp;", "&amp;'[1]6 (With Binary)'!$B$21</f>
        <v>Nov 9, 2011</v>
      </c>
      <c r="B207" s="4">
        <v>100.5</v>
      </c>
      <c r="C207" s="10">
        <f>IF(ISNUMBER('[1]9 (With Binary)'!$H$14),'[1]9 (With Binary)'!$H$14/1000,0)</f>
        <v>2.419</v>
      </c>
      <c r="D207" s="9">
        <f>IF(C207=0,0,'[1]9 (With Binary)'!$I$44/24)</f>
        <v>0.64166999999999996</v>
      </c>
      <c r="E207" s="11">
        <f>C207-D207</f>
        <v>1.7773300000000001</v>
      </c>
      <c r="F207" s="10">
        <f>IF(ISNUMBER('[2]9'!$I$4),'[2]9'!$I$4,"Not Recorded")</f>
        <v>51.8</v>
      </c>
      <c r="G207" s="10">
        <f>IF(ISNUMBER('[2]9'!$I$5),'[2]9'!$I$5,"Not Recorded")</f>
        <v>42.4</v>
      </c>
      <c r="H207" s="10">
        <f>IF(ISNUMBER('[2]9'!$I$61),'[2]9'!$I$61,"Not Recorded")</f>
        <v>154</v>
      </c>
      <c r="I207" s="7">
        <f>IF(C207=0," ",(1.166667*(C207*1000))+500)</f>
        <v>3322.167473</v>
      </c>
      <c r="J207" s="10">
        <f>IF(ISNUMBER('[2]9'!$I$60),'[2]9'!$I$60,"Not Recorded")</f>
        <v>209</v>
      </c>
      <c r="K207" s="10">
        <f>IF(ISNUMBER('[2]9'!$I$62),'[2]9'!$I$62,"Not Recorded")</f>
        <v>61</v>
      </c>
      <c r="M207" s="10">
        <f>IF(ISNUMBER('[2]9'!$I$63),'[2]9'!$I$63,"Not Recorded")</f>
        <v>76</v>
      </c>
    </row>
    <row r="208" spans="1:13">
      <c r="A208" s="3" t="str">
        <f>'[1]9 (With Binary)'!$B$3&amp;" "&amp;'[1]9 (With Binary)'!$B$17&amp;", "&amp;'[1]6 (With Binary)'!$B$21</f>
        <v>Nov 9, 2011</v>
      </c>
      <c r="B208" s="4">
        <v>100.54166666666667</v>
      </c>
      <c r="C208" s="8"/>
      <c r="D208" s="10"/>
      <c r="E208" s="11"/>
      <c r="F208" s="10"/>
      <c r="G208" s="10"/>
      <c r="H208" s="10"/>
      <c r="I208" s="10"/>
      <c r="J208" s="10"/>
      <c r="K208" s="10"/>
      <c r="M208" s="10"/>
    </row>
    <row r="209" spans="1:13">
      <c r="A209" s="3" t="str">
        <f>'[1]9 (With Binary)'!$B$3&amp;" "&amp;'[1]9 (With Binary)'!$B$17&amp;", "&amp;'[1]6 (With Binary)'!$B$21</f>
        <v>Nov 9, 2011</v>
      </c>
      <c r="B209" s="4">
        <v>100.58333333333333</v>
      </c>
      <c r="C209" s="10">
        <f>IF(ISNUMBER('[1]9 (With Binary)'!$I$14),'[1]9 (With Binary)'!$I$14/1000,0)</f>
        <v>2.3650000000000002</v>
      </c>
      <c r="D209" s="9">
        <f>IF(C209=0,0,'[1]9 (With Binary)'!$I$44/24)</f>
        <v>0.64166999999999996</v>
      </c>
      <c r="E209" s="11">
        <f>C209-D209</f>
        <v>1.7233300000000003</v>
      </c>
      <c r="F209" s="10">
        <f>IF(ISNUMBER('[2]9'!$J$4),'[2]9'!$J$4,"Not Recorded")</f>
        <v>51</v>
      </c>
      <c r="G209" s="10">
        <f>IF(ISNUMBER('[2]9'!$J$5),'[2]9'!$J$5,"Not Recorded")</f>
        <v>43.2</v>
      </c>
      <c r="H209" s="10">
        <f>IF(ISNUMBER('[2]9'!$J$61),'[2]9'!$J$61,"Not Recorded")</f>
        <v>153</v>
      </c>
      <c r="I209" s="7">
        <f>IF(C209=0," ",(1.166667*(C209*1000))+500)</f>
        <v>3259.1674549999998</v>
      </c>
      <c r="J209" s="10">
        <f>IF(ISNUMBER('[2]9'!$J$60),'[2]9'!$J$60,"Not Recorded")</f>
        <v>209</v>
      </c>
      <c r="K209" s="10">
        <f>IF(ISNUMBER('[2]9'!$J$62),'[2]9'!$J$62,"Not Recorded")</f>
        <v>61</v>
      </c>
      <c r="M209" s="10">
        <f>IF(ISNUMBER('[2]9'!$J$63),'[2]9'!$J$63,"Not Recorded")</f>
        <v>76</v>
      </c>
    </row>
    <row r="210" spans="1:13">
      <c r="A210" s="3" t="str">
        <f>'[1]9 (With Binary)'!$B$3&amp;" "&amp;'[1]9 (With Binary)'!$B$17&amp;", "&amp;'[1]6 (With Binary)'!$B$21</f>
        <v>Nov 9, 2011</v>
      </c>
      <c r="B210" s="4">
        <v>100.625</v>
      </c>
      <c r="C210" s="8"/>
      <c r="D210" s="10"/>
      <c r="E210" s="11"/>
      <c r="F210" s="10"/>
      <c r="G210" s="10"/>
      <c r="H210" s="10"/>
      <c r="I210" s="10"/>
      <c r="J210" s="10"/>
      <c r="K210" s="10"/>
      <c r="M210" s="10"/>
    </row>
    <row r="211" spans="1:13">
      <c r="A211" s="3" t="str">
        <f>'[1]9 (With Binary)'!$B$3&amp;" "&amp;'[1]9 (With Binary)'!$B$17&amp;", "&amp;'[1]6 (With Binary)'!$B$21</f>
        <v>Nov 9, 2011</v>
      </c>
      <c r="B211" s="4">
        <v>100.66666666666667</v>
      </c>
      <c r="C211" s="10">
        <f>IF(ISNUMBER('[1]9 (With Binary)'!$J$14),'[1]9 (With Binary)'!$J$14/1000,0)</f>
        <v>2.3330000000000002</v>
      </c>
      <c r="D211" s="9">
        <f>IF(C211=0,0,'[1]9 (With Binary)'!$I$44/24)</f>
        <v>0.64166999999999996</v>
      </c>
      <c r="E211" s="11">
        <f>C211-D211</f>
        <v>1.6913300000000002</v>
      </c>
      <c r="F211" s="10">
        <f>IF(ISNUMBER('[2]9'!$K$4),'[2]9'!$K$4,"Not Recorded")</f>
        <v>53</v>
      </c>
      <c r="G211" s="10">
        <f>IF(ISNUMBER('[2]9'!$K$5),'[2]9'!$K$5,"Not Recorded")</f>
        <v>44.2</v>
      </c>
      <c r="H211" s="10">
        <f>IF(ISNUMBER('[2]9'!$K$61),'[2]9'!$K$61,"Not Recorded")</f>
        <v>152</v>
      </c>
      <c r="I211" s="7">
        <f>IF(C211=0," ",(1.166667*(C211*1000))+500)</f>
        <v>3221.8341109999997</v>
      </c>
      <c r="J211" s="10">
        <f>IF(ISNUMBER('[2]9'!$K$60),'[2]9'!$K$60,"Not Recorded")</f>
        <v>209</v>
      </c>
      <c r="K211" s="10">
        <f>IF(ISNUMBER('[2]9'!$K$62),'[2]9'!$K$62,"Not Recorded")</f>
        <v>61</v>
      </c>
      <c r="M211" s="10">
        <f>IF(ISNUMBER('[2]9'!$K$63),'[2]9'!$K$63,"Not Recorded")</f>
        <v>76</v>
      </c>
    </row>
    <row r="212" spans="1:13">
      <c r="A212" s="3" t="str">
        <f>'[1]9 (With Binary)'!$B$3&amp;" "&amp;'[1]9 (With Binary)'!$B$17&amp;", "&amp;'[1]6 (With Binary)'!$B$21</f>
        <v>Nov 9, 2011</v>
      </c>
      <c r="B212" s="4">
        <v>100.70833333333333</v>
      </c>
      <c r="C212" s="8"/>
      <c r="D212" s="10"/>
      <c r="E212" s="11"/>
      <c r="F212" s="10"/>
      <c r="G212" s="10"/>
      <c r="H212" s="10"/>
      <c r="I212" s="10"/>
      <c r="J212" s="10"/>
      <c r="K212" s="10"/>
      <c r="M212" s="10"/>
    </row>
    <row r="213" spans="1:13">
      <c r="A213" s="3" t="str">
        <f>'[1]9 (With Binary)'!$B$3&amp;" "&amp;'[1]9 (With Binary)'!$B$17&amp;", "&amp;'[1]6 (With Binary)'!$B$21</f>
        <v>Nov 9, 2011</v>
      </c>
      <c r="B213" s="4">
        <v>100.75</v>
      </c>
      <c r="C213" s="10">
        <f>IF(ISNUMBER('[1]9 (With Binary)'!$K$14),'[1]9 (With Binary)'!$K$14/1000,0)</f>
        <v>2.4249999999999998</v>
      </c>
      <c r="D213" s="9">
        <f>IF(C213=0,0,'[1]9 (With Binary)'!$I$44/24)</f>
        <v>0.64166999999999996</v>
      </c>
      <c r="E213" s="11">
        <f>C213-D213</f>
        <v>1.7833299999999999</v>
      </c>
      <c r="F213" s="10">
        <f>IF(ISNUMBER('[2]9'!$L$4),'[2]9'!$L$4,"Not Recorded")</f>
        <v>38.1</v>
      </c>
      <c r="G213" s="10">
        <f>IF(ISNUMBER('[2]9'!$L$5),'[2]9'!$L$5,"Not Recorded")</f>
        <v>32.5</v>
      </c>
      <c r="H213" s="10">
        <f>IF(ISNUMBER('[2]9'!$L$61),'[2]9'!$L$61,"Not Recorded")</f>
        <v>152</v>
      </c>
      <c r="I213" s="7">
        <f>IF(C213=0," ",(1.166667*(C213*1000))+500)</f>
        <v>3329.1674749999997</v>
      </c>
      <c r="J213" s="10">
        <f>IF(ISNUMBER('[2]9'!$L$60),'[2]9'!$L$60,"Not Recorded")</f>
        <v>209</v>
      </c>
      <c r="K213" s="10">
        <f>IF(ISNUMBER('[2]9'!$L$62),'[2]9'!$L$62,"Not Recorded")</f>
        <v>59</v>
      </c>
      <c r="M213" s="10">
        <f>IF(ISNUMBER('[2]9'!$L$63),'[2]9'!$L$63,"Not Recorded")</f>
        <v>74</v>
      </c>
    </row>
    <row r="214" spans="1:13">
      <c r="A214" s="3" t="str">
        <f>'[1]9 (With Binary)'!$B$3&amp;" "&amp;'[1]9 (With Binary)'!$B$17&amp;", "&amp;'[1]6 (With Binary)'!$B$21</f>
        <v>Nov 9, 2011</v>
      </c>
      <c r="B214" s="4">
        <v>100.79166666666667</v>
      </c>
      <c r="C214" s="8"/>
      <c r="D214" s="10"/>
      <c r="E214" s="11"/>
      <c r="F214" s="10"/>
      <c r="G214" s="10"/>
      <c r="H214" s="10"/>
      <c r="I214" s="10"/>
      <c r="J214" s="10"/>
      <c r="K214" s="10"/>
      <c r="M214" s="10"/>
    </row>
    <row r="215" spans="1:13">
      <c r="A215" s="3" t="str">
        <f>'[1]9 (With Binary)'!$B$3&amp;" "&amp;'[1]9 (With Binary)'!$B$17&amp;", "&amp;'[1]6 (With Binary)'!$B$21</f>
        <v>Nov 9, 2011</v>
      </c>
      <c r="B215" s="4">
        <v>100.83333333333333</v>
      </c>
      <c r="C215" s="10">
        <f>IF(ISNUMBER('[1]9 (With Binary)'!$L$14),'[1]9 (With Binary)'!$L$14/1000,0)</f>
        <v>2.4359999999999999</v>
      </c>
      <c r="D215" s="9">
        <f>IF(C215=0,0,'[1]9 (With Binary)'!$I$44/24)</f>
        <v>0.64166999999999996</v>
      </c>
      <c r="E215" s="11">
        <f>C215-D215</f>
        <v>1.79433</v>
      </c>
      <c r="F215" s="10">
        <f>IF(ISNUMBER('[2]9'!$M$4),'[2]9'!$M$4,"Not Recorded")</f>
        <v>32</v>
      </c>
      <c r="G215" s="10">
        <f>IF(ISNUMBER('[2]9'!$M$5),'[2]9'!$M$5,"Not Recorded")</f>
        <v>31</v>
      </c>
      <c r="H215" s="10">
        <f>IF(ISNUMBER('[2]9'!$M$61),'[2]9'!$M$61,"Not Recorded")</f>
        <v>152</v>
      </c>
      <c r="I215" s="7">
        <f>IF(C215=0," ",(1.166667*(C215*1000))+500)</f>
        <v>3342.0008119999998</v>
      </c>
      <c r="J215" s="10">
        <f>IF(ISNUMBER('[2]9'!$M$60),'[2]9'!$M$60,"Not Recorded")</f>
        <v>209</v>
      </c>
      <c r="K215" s="10">
        <f>IF(ISNUMBER('[2]9'!$M$62),'[2]9'!$M$62,"Not Recorded")</f>
        <v>59</v>
      </c>
      <c r="M215" s="10">
        <f>IF(ISNUMBER('[2]9'!$M$63),'[2]9'!$M$63,"Not Recorded")</f>
        <v>74</v>
      </c>
    </row>
    <row r="216" spans="1:13">
      <c r="A216" s="3" t="str">
        <f>'[1]9 (With Binary)'!$B$3&amp;" "&amp;'[1]9 (With Binary)'!$B$17&amp;", "&amp;'[1]6 (With Binary)'!$B$21</f>
        <v>Nov 9, 2011</v>
      </c>
      <c r="B216" s="4">
        <v>100.875</v>
      </c>
      <c r="C216" s="10"/>
      <c r="D216" s="10"/>
      <c r="E216" s="11"/>
      <c r="F216" s="10"/>
      <c r="G216" s="10"/>
      <c r="H216" s="10"/>
      <c r="I216" s="10"/>
      <c r="J216" s="10"/>
      <c r="K216" s="10"/>
      <c r="M216" s="10"/>
    </row>
    <row r="217" spans="1:13">
      <c r="A217" s="3" t="str">
        <f>'[1]9 (With Binary)'!$B$3&amp;" "&amp;'[1]9 (With Binary)'!$B$17&amp;", "&amp;'[1]6 (With Binary)'!$B$21</f>
        <v>Nov 9, 2011</v>
      </c>
      <c r="B217" s="4">
        <v>100.91666666666667</v>
      </c>
      <c r="C217" s="10">
        <f>IF(ISNUMBER('[1]9 (With Binary)'!$M$14),'[1]9 (With Binary)'!$M$14/1000,0)</f>
        <v>2.4420000000000002</v>
      </c>
      <c r="D217" s="9">
        <f>IF(C217=0,0,'[1]9 (With Binary)'!$I$44/24)</f>
        <v>0.64166999999999996</v>
      </c>
      <c r="E217" s="11">
        <f>C217-D217</f>
        <v>1.8003300000000002</v>
      </c>
      <c r="F217" s="10">
        <f>IF(ISNUMBER('[2]9'!$N$4),'[2]9'!$N$4,"Not Recorded")</f>
        <v>29</v>
      </c>
      <c r="G217" s="10">
        <f>IF(ISNUMBER('[2]9'!$N$5),'[2]9'!$N$5,"Not Recorded")</f>
        <v>28</v>
      </c>
      <c r="H217" s="10">
        <f>IF(ISNUMBER('[2]9'!$N$61),'[2]9'!$N$61,"Not Recorded")</f>
        <v>153</v>
      </c>
      <c r="I217" s="7">
        <f>IF(C217=0," ",(1.166667*(C217*1000))+500)</f>
        <v>3349.0008139999995</v>
      </c>
      <c r="J217" s="10">
        <f>IF(ISNUMBER('[2]9'!$N$60),'[2]9'!$N$60,"Not Recorded")</f>
        <v>209</v>
      </c>
      <c r="K217" s="10">
        <f>IF(ISNUMBER('[2]9'!$N$62),'[2]9'!$N$62,"Not Recorded")</f>
        <v>59</v>
      </c>
      <c r="M217" s="10">
        <f>IF(ISNUMBER('[2]9'!$N$63),'[2]9'!$N$63,"Not Recorded")</f>
        <v>74</v>
      </c>
    </row>
    <row r="218" spans="1:13">
      <c r="A218" s="3" t="str">
        <f>'[1]9 (With Binary)'!$B$3&amp;" "&amp;'[1]9 (With Binary)'!$B$17&amp;", "&amp;'[1]6 (With Binary)'!$B$21</f>
        <v>Nov 9, 2011</v>
      </c>
      <c r="B218" s="4">
        <v>100.95833333333333</v>
      </c>
      <c r="C218" s="8"/>
      <c r="D218" s="10"/>
      <c r="E218" s="11"/>
      <c r="F218" s="10"/>
      <c r="G218" s="10"/>
      <c r="H218" s="10"/>
      <c r="I218" s="10"/>
      <c r="J218" s="10"/>
      <c r="K218" s="10"/>
      <c r="M218" s="10"/>
    </row>
    <row r="219" spans="1:13">
      <c r="A219" s="3" t="str">
        <f>'[1]10 (With Binary)'!$B$3&amp;" "&amp;'[1]10 (With Binary)'!$B$17&amp;", "&amp;'[1]6 (With Binary)'!$B$21</f>
        <v>Nov 10, 2011</v>
      </c>
      <c r="B219" s="4">
        <v>100</v>
      </c>
      <c r="C219" s="10">
        <f>IF(ISNUMBER('[1]9 (With Binary)'!$N$14),'[1]9 (With Binary)'!$N$14/1000,0)</f>
        <v>2.4359999999999999</v>
      </c>
      <c r="D219" s="9">
        <f>IF(C219=0,0,'[1]10 (With Binary)'!$I$44/24)</f>
        <v>0.64166999999999996</v>
      </c>
      <c r="E219" s="11">
        <f>C219-D219</f>
        <v>1.79433</v>
      </c>
      <c r="F219" s="10">
        <f>IF(ISNUMBER('[2]9'!$O$4),'[2]9'!$O$4,"Not Recorded")</f>
        <v>29</v>
      </c>
      <c r="G219" s="10">
        <f>IF(ISNUMBER('[2]9'!$O$5),'[2]9'!$O$5,"Not Recorded")</f>
        <v>28</v>
      </c>
      <c r="H219" s="10">
        <f>IF(ISNUMBER('[2]9'!$O$61),'[2]9'!$O$61,"Not Recorded")</f>
        <v>154</v>
      </c>
      <c r="I219" s="7">
        <f>IF(C219=0," ",(1.166667*(C219*1000))+500)</f>
        <v>3342.0008119999998</v>
      </c>
      <c r="J219" s="10">
        <f>IF(ISNUMBER('[2]9'!$O$60),'[2]9'!$O$60,"Not Recorded")</f>
        <v>209</v>
      </c>
      <c r="K219" s="10">
        <f>IF(ISNUMBER('[2]9'!$O$62),'[2]9'!$O$62,"Not Recorded")</f>
        <v>59</v>
      </c>
      <c r="M219" s="10">
        <f>IF(ISNUMBER('[2]9'!$O$63),'[2]9'!$O$63,"Not Recorded")</f>
        <v>74</v>
      </c>
    </row>
    <row r="220" spans="1:13">
      <c r="A220" s="3" t="str">
        <f>'[1]10 (With Binary)'!$B$3&amp;" "&amp;'[1]10 (With Binary)'!$B$17&amp;", "&amp;'[1]6 (With Binary)'!$B$21</f>
        <v>Nov 10, 2011</v>
      </c>
      <c r="B220" s="4">
        <v>100.04166666666667</v>
      </c>
      <c r="C220" s="8"/>
      <c r="D220" s="10"/>
      <c r="E220" s="11"/>
      <c r="F220" s="10"/>
      <c r="G220" s="10"/>
      <c r="H220" s="10"/>
      <c r="I220" s="10"/>
      <c r="J220" s="10"/>
      <c r="K220" s="10"/>
      <c r="M220" s="10"/>
    </row>
    <row r="221" spans="1:13">
      <c r="A221" s="3" t="str">
        <f>'[1]10 (With Binary)'!$B$3&amp;" "&amp;'[1]10 (With Binary)'!$B$17&amp;", "&amp;'[1]6 (With Binary)'!$B$21</f>
        <v>Nov 10, 2011</v>
      </c>
      <c r="B221" s="4">
        <v>100.08333333333333</v>
      </c>
      <c r="C221" s="10">
        <f>IF(ISNUMBER('[1]10 (With Binary)'!$C$14),'[1]10 (With Binary)'!$C$14/1000,0)</f>
        <v>2.4359999999999999</v>
      </c>
      <c r="D221" s="9">
        <f>IF(C221=0,0,'[1]10 (With Binary)'!$I$44/24)</f>
        <v>0.64166999999999996</v>
      </c>
      <c r="E221" s="11">
        <f>C221-D221</f>
        <v>1.79433</v>
      </c>
      <c r="F221" s="10">
        <f>IF(ISNUMBER('[2]10'!$D$4),'[2]10'!$D$4,"Not Recorded")</f>
        <v>27</v>
      </c>
      <c r="G221" s="10">
        <f>IF(ISNUMBER('[2]10'!$D$5),'[2]10'!$D$5,"Not Recorded")</f>
        <v>26</v>
      </c>
      <c r="H221" s="10">
        <f>IF(ISNUMBER('[2]10'!$D$61),'[2]10'!$D$61,"Not Recorded")</f>
        <v>153</v>
      </c>
      <c r="I221" s="7">
        <f>IF(C221=0," ",(1.166667*(C221*1000))+500)</f>
        <v>3342.0008119999998</v>
      </c>
      <c r="J221" s="10">
        <f>IF(ISNUMBER('[2]10'!$D$60),'[2]10'!$D$60,"Not Recorded")</f>
        <v>209</v>
      </c>
      <c r="K221" s="10">
        <f>IF(ISNUMBER('[2]10'!$D$62),'[2]10'!$D$62,"Not Recorded")</f>
        <v>59</v>
      </c>
      <c r="M221" s="10">
        <f>IF(ISNUMBER('[2]10'!$D$63),'[2]10'!$D$63,"Not Recorded")</f>
        <v>74</v>
      </c>
    </row>
    <row r="222" spans="1:13">
      <c r="A222" s="3" t="str">
        <f>'[1]10 (With Binary)'!$B$3&amp;" "&amp;'[1]10 (With Binary)'!$B$17&amp;", "&amp;'[1]6 (With Binary)'!$B$21</f>
        <v>Nov 10, 2011</v>
      </c>
      <c r="B222" s="4">
        <v>100.125</v>
      </c>
      <c r="C222" s="8"/>
      <c r="D222" s="10"/>
      <c r="E222" s="11"/>
      <c r="F222" s="10"/>
      <c r="G222" s="10"/>
      <c r="H222" s="10"/>
      <c r="I222" s="10"/>
      <c r="J222" s="10"/>
      <c r="K222" s="10"/>
      <c r="M222" s="10"/>
    </row>
    <row r="223" spans="1:13">
      <c r="A223" s="3" t="str">
        <f>'[1]10 (With Binary)'!$B$3&amp;" "&amp;'[1]10 (With Binary)'!$B$17&amp;", "&amp;'[1]6 (With Binary)'!$B$21</f>
        <v>Nov 10, 2011</v>
      </c>
      <c r="B223" s="4">
        <v>100.16666666666667</v>
      </c>
      <c r="C223" s="10">
        <f>IF(ISNUMBER('[1]10 (With Binary)'!$D$14),'[1]10 (With Binary)'!$D$14/1000,0)</f>
        <v>2.431</v>
      </c>
      <c r="D223" s="9">
        <f>IF(C223=0,0,'[1]10 (With Binary)'!$I$44/24)</f>
        <v>0.64166999999999996</v>
      </c>
      <c r="E223" s="11">
        <f>C223-D223</f>
        <v>1.7893300000000001</v>
      </c>
      <c r="F223" s="10">
        <f>IF(ISNUMBER('[2]10'!$E$4),'[2]10'!$E$4,"Not Recorded")</f>
        <v>24</v>
      </c>
      <c r="G223" s="10">
        <f>IF(ISNUMBER('[2]10'!$E$5),'[2]10'!$E$5,"Not Recorded")</f>
        <v>23</v>
      </c>
      <c r="H223" s="10">
        <f>IF(ISNUMBER('[2]10'!$E$61),'[2]10'!$E$61,"Not Recorded")</f>
        <v>152</v>
      </c>
      <c r="I223" s="7">
        <f>IF(C223=0," ",(1.166667*(C223*1000))+500)</f>
        <v>3336.167477</v>
      </c>
      <c r="J223" s="10">
        <f>IF(ISNUMBER('[2]10'!$E$60),'[2]10'!$E$60,"Not Recorded")</f>
        <v>209</v>
      </c>
      <c r="K223" s="10">
        <f>IF(ISNUMBER('[2]10'!$E$62),'[2]10'!$E$62,"Not Recorded")</f>
        <v>59</v>
      </c>
      <c r="M223" s="10">
        <f>IF(ISNUMBER('[2]10'!$E$63),'[2]10'!$E$63,"Not Recorded")</f>
        <v>74</v>
      </c>
    </row>
    <row r="224" spans="1:13">
      <c r="A224" s="3" t="str">
        <f>'[1]10 (With Binary)'!$B$3&amp;" "&amp;'[1]10 (With Binary)'!$B$17&amp;", "&amp;'[1]6 (With Binary)'!$B$21</f>
        <v>Nov 10, 2011</v>
      </c>
      <c r="B224" s="4">
        <v>100.20833333333333</v>
      </c>
      <c r="C224" s="8"/>
      <c r="D224" s="10"/>
      <c r="E224" s="11"/>
      <c r="F224" s="10"/>
      <c r="G224" s="10"/>
      <c r="H224" s="10"/>
      <c r="I224" s="10"/>
      <c r="J224" s="10"/>
      <c r="K224" s="10"/>
      <c r="M224" s="10"/>
    </row>
    <row r="225" spans="1:13">
      <c r="A225" s="3" t="str">
        <f>'[1]10 (With Binary)'!$B$3&amp;" "&amp;'[1]10 (With Binary)'!$B$17&amp;", "&amp;'[1]6 (With Binary)'!$B$21</f>
        <v>Nov 10, 2011</v>
      </c>
      <c r="B225" s="4">
        <v>100.25</v>
      </c>
      <c r="C225" s="10">
        <f>IF(ISNUMBER('[1]10 (With Binary)'!$E$14),'[1]10 (With Binary)'!$E$14/1000,0)</f>
        <v>2.4430000000000001</v>
      </c>
      <c r="D225" s="9">
        <f>IF(C225=0,0,'[1]10 (With Binary)'!$I$44/24)</f>
        <v>0.64166999999999996</v>
      </c>
      <c r="E225" s="11">
        <f>C225-D225</f>
        <v>1.8013300000000001</v>
      </c>
      <c r="F225" s="10">
        <f>IF(ISNUMBER('[2]10'!$F$4),'[2]10'!$F$4,"Not Recorded")</f>
        <v>25</v>
      </c>
      <c r="G225" s="10">
        <f>IF(ISNUMBER('[2]10'!$F$5),'[2]10'!$F$5,"Not Recorded")</f>
        <v>22</v>
      </c>
      <c r="H225" s="10">
        <f>IF(ISNUMBER('[2]10'!$F$61),'[2]10'!$F$61,"Not Recorded")</f>
        <v>152</v>
      </c>
      <c r="I225" s="7">
        <f>IF(C225=0," ",(1.166667*(C225*1000))+500)</f>
        <v>3350.167481</v>
      </c>
      <c r="J225" s="10">
        <f>IF(ISNUMBER('[2]10'!$F$60),'[2]10'!$F$60,"Not Recorded")</f>
        <v>209</v>
      </c>
      <c r="K225" s="10">
        <f>IF(ISNUMBER('[2]10'!$F$62),'[2]10'!$F$62,"Not Recorded")</f>
        <v>59</v>
      </c>
      <c r="M225" s="10">
        <f>IF(ISNUMBER('[2]10'!$F$63),'[2]10'!$F$63,"Not Recorded")</f>
        <v>74</v>
      </c>
    </row>
    <row r="226" spans="1:13">
      <c r="A226" s="3" t="str">
        <f>'[1]10 (With Binary)'!$B$3&amp;" "&amp;'[1]10 (With Binary)'!$B$17&amp;", "&amp;'[1]6 (With Binary)'!$B$21</f>
        <v>Nov 10, 2011</v>
      </c>
      <c r="B226" s="4">
        <v>100.29166666666667</v>
      </c>
      <c r="C226" s="8"/>
      <c r="D226" s="10"/>
      <c r="E226" s="11"/>
      <c r="F226" s="10"/>
      <c r="G226" s="10"/>
      <c r="H226" s="10"/>
      <c r="I226" s="10"/>
      <c r="J226" s="10"/>
      <c r="K226" s="10"/>
      <c r="M226" s="10"/>
    </row>
    <row r="227" spans="1:13">
      <c r="A227" s="3" t="str">
        <f>'[1]10 (With Binary)'!$B$3&amp;" "&amp;'[1]10 (With Binary)'!$B$17&amp;", "&amp;'[1]6 (With Binary)'!$B$21</f>
        <v>Nov 10, 2011</v>
      </c>
      <c r="B227" s="4">
        <v>100.33333333333333</v>
      </c>
      <c r="C227" s="10">
        <f>IF(ISNUMBER('[1]10 (With Binary)'!$F$14),'[1]10 (With Binary)'!$F$14/1000,0)</f>
        <v>2.41</v>
      </c>
      <c r="D227" s="9">
        <f>IF(C227=0,0,'[1]10 (With Binary)'!$I$44/24)</f>
        <v>0.64166999999999996</v>
      </c>
      <c r="E227" s="11">
        <f>C227-D227</f>
        <v>1.7683300000000002</v>
      </c>
      <c r="F227" s="10">
        <f>IF(ISNUMBER('[2]10'!$G$4),'[2]10'!$G$4,"Not Recorded")</f>
        <v>47.3</v>
      </c>
      <c r="G227" s="10">
        <f>IF(ISNUMBER('[2]10'!$G$5),'[2]10'!$G$5,"Not Recorded")</f>
        <v>38.9</v>
      </c>
      <c r="H227" s="10">
        <f>IF(ISNUMBER('[2]10'!$G$61),'[2]10'!$G$61,"Not Recorded")</f>
        <v>152</v>
      </c>
      <c r="I227" s="7">
        <f>IF(C227=0," ",(1.166667*(C227*1000))+500)</f>
        <v>3311.6674699999999</v>
      </c>
      <c r="J227" s="10">
        <f>IF(ISNUMBER('[2]10'!$G$60),'[2]10'!$G$60,"Not Recorded")</f>
        <v>209</v>
      </c>
      <c r="K227" s="10">
        <f>IF(ISNUMBER('[2]10'!$G$62),'[2]10'!$G$62,"Not Recorded")</f>
        <v>59</v>
      </c>
      <c r="M227" s="10">
        <f>IF(ISNUMBER('[2]10'!$G$63),'[2]10'!$G$63,"Not Recorded")</f>
        <v>75</v>
      </c>
    </row>
    <row r="228" spans="1:13">
      <c r="A228" s="3" t="str">
        <f>'[1]10 (With Binary)'!$B$3&amp;" "&amp;'[1]10 (With Binary)'!$B$17&amp;", "&amp;'[1]6 (With Binary)'!$B$21</f>
        <v>Nov 10, 2011</v>
      </c>
      <c r="B228" s="4">
        <v>100.375</v>
      </c>
      <c r="C228" s="8"/>
      <c r="D228" s="10"/>
      <c r="E228" s="11"/>
      <c r="F228" s="10"/>
      <c r="G228" s="10"/>
      <c r="H228" s="10"/>
      <c r="I228" s="10"/>
      <c r="J228" s="10"/>
      <c r="K228" s="10"/>
      <c r="M228" s="10"/>
    </row>
    <row r="229" spans="1:13">
      <c r="A229" s="3" t="str">
        <f>'[1]10 (With Binary)'!$B$3&amp;" "&amp;'[1]10 (With Binary)'!$B$17&amp;", "&amp;'[1]6 (With Binary)'!$B$21</f>
        <v>Nov 10, 2011</v>
      </c>
      <c r="B229" s="4">
        <v>100.41666666666667</v>
      </c>
      <c r="C229" s="10">
        <f>IF(ISNUMBER('[1]10 (With Binary)'!$G$14),'[1]10 (With Binary)'!$G$14/1000,0)</f>
        <v>2.4060000000000001</v>
      </c>
      <c r="D229" s="9">
        <f>IF(C229=0,0,'[1]10 (With Binary)'!$I$44/24)</f>
        <v>0.64166999999999996</v>
      </c>
      <c r="E229" s="11">
        <f>C229-D229</f>
        <v>1.7643300000000002</v>
      </c>
      <c r="F229" s="10">
        <f>IF(ISNUMBER('[2]10'!$H$4),'[2]10'!$H$4,"Not Recorded")</f>
        <v>52.9</v>
      </c>
      <c r="G229" s="10">
        <f>IF(ISNUMBER('[2]10'!$H$5),'[2]10'!$H$5,"Not Recorded")</f>
        <v>39.6</v>
      </c>
      <c r="H229" s="10">
        <f>IF(ISNUMBER('[2]10'!$H$61),'[2]10'!$H$61,"Not Recorded")</f>
        <v>152</v>
      </c>
      <c r="I229" s="7">
        <f>IF(C229=0," ",(1.166667*(C229*1000))+500)</f>
        <v>3307.0008019999996</v>
      </c>
      <c r="J229" s="10">
        <f>IF(ISNUMBER('[2]10'!$H$60),'[2]10'!$H$60,"Not Recorded")</f>
        <v>209</v>
      </c>
      <c r="K229" s="10">
        <f>IF(ISNUMBER('[2]10'!$H$62),'[2]10'!$H$62,"Not Recorded")</f>
        <v>60</v>
      </c>
      <c r="M229" s="10">
        <f>IF(ISNUMBER('[2]10'!$H$63),'[2]10'!$H$63,"Not Recorded")</f>
        <v>75</v>
      </c>
    </row>
    <row r="230" spans="1:13">
      <c r="A230" s="3" t="str">
        <f>'[1]10 (With Binary)'!$B$3&amp;" "&amp;'[1]10 (With Binary)'!$B$17&amp;", "&amp;'[1]6 (With Binary)'!$B$21</f>
        <v>Nov 10, 2011</v>
      </c>
      <c r="B230" s="4">
        <v>100.45833333333333</v>
      </c>
      <c r="C230" s="8"/>
      <c r="D230" s="10"/>
      <c r="E230" s="11"/>
      <c r="F230" s="10"/>
      <c r="G230" s="10"/>
      <c r="H230" s="10"/>
      <c r="I230" s="10"/>
      <c r="J230" s="10"/>
      <c r="K230" s="10"/>
      <c r="M230" s="10"/>
    </row>
    <row r="231" spans="1:13">
      <c r="A231" s="3" t="str">
        <f>'[1]10 (With Binary)'!$B$3&amp;" "&amp;'[1]10 (With Binary)'!$B$17&amp;", "&amp;'[1]6 (With Binary)'!$B$21</f>
        <v>Nov 10, 2011</v>
      </c>
      <c r="B231" s="4">
        <v>100.5</v>
      </c>
      <c r="C231" s="10">
        <f>IF(ISNUMBER('[1]10 (With Binary)'!$H$14),'[1]10 (With Binary)'!$H$14/1000,0)</f>
        <v>2.3010000000000002</v>
      </c>
      <c r="D231" s="9">
        <f>IF(C231=0,0,'[1]10 (With Binary)'!$I$44/24)</f>
        <v>0.64166999999999996</v>
      </c>
      <c r="E231" s="11">
        <f>C231-D231</f>
        <v>1.6593300000000002</v>
      </c>
      <c r="F231" s="10">
        <f>IF(ISNUMBER('[2]10'!$I$4),'[2]10'!$I$4,"Not Recorded")</f>
        <v>57.5</v>
      </c>
      <c r="G231" s="10">
        <f>IF(ISNUMBER('[2]10'!$I$5),'[2]10'!$I$5,"Not Recorded")</f>
        <v>47.2</v>
      </c>
      <c r="H231" s="10">
        <f>IF(ISNUMBER('[2]10'!$I$61),'[2]10'!$I$61,"Not Recorded")</f>
        <v>153</v>
      </c>
      <c r="I231" s="7">
        <f>IF(C231=0," ",(1.166667*(C231*1000))+500)</f>
        <v>3184.5007669999995</v>
      </c>
      <c r="J231" s="10">
        <f>IF(ISNUMBER('[2]10'!$I$60),'[2]10'!$I$60,"Not Recorded")</f>
        <v>209</v>
      </c>
      <c r="K231" s="10">
        <f>IF(ISNUMBER('[2]10'!$I$62),'[2]10'!$I$62,"Not Recorded")</f>
        <v>62</v>
      </c>
      <c r="M231" s="10">
        <f>IF(ISNUMBER('[2]10'!$I$63),'[2]10'!$I$63,"Not Recorded")</f>
        <v>77</v>
      </c>
    </row>
    <row r="232" spans="1:13">
      <c r="A232" s="3" t="str">
        <f>'[1]10 (With Binary)'!$B$3&amp;" "&amp;'[1]10 (With Binary)'!$B$17&amp;", "&amp;'[1]6 (With Binary)'!$B$21</f>
        <v>Nov 10, 2011</v>
      </c>
      <c r="B232" s="4">
        <v>100.54166666666667</v>
      </c>
      <c r="C232" s="8"/>
      <c r="D232" s="10"/>
      <c r="E232" s="11"/>
      <c r="F232" s="10"/>
      <c r="G232" s="10"/>
      <c r="H232" s="10"/>
      <c r="I232" s="10"/>
      <c r="J232" s="10"/>
      <c r="K232" s="10"/>
      <c r="M232" s="10"/>
    </row>
    <row r="233" spans="1:13">
      <c r="A233" s="3" t="str">
        <f>'[1]10 (With Binary)'!$B$3&amp;" "&amp;'[1]10 (With Binary)'!$B$17&amp;", "&amp;'[1]6 (With Binary)'!$B$21</f>
        <v>Nov 10, 2011</v>
      </c>
      <c r="B233" s="4">
        <v>100.58333333333333</v>
      </c>
      <c r="C233" s="10">
        <f>IF(ISNUMBER('[1]10 (With Binary)'!$I$14),'[1]10 (With Binary)'!$I$14/1000,0)</f>
        <v>2.2890000000000001</v>
      </c>
      <c r="D233" s="9">
        <f>IF(C233=0,0,'[1]10 (With Binary)'!$I$44/24)</f>
        <v>0.64166999999999996</v>
      </c>
      <c r="E233" s="11">
        <f>C233-D233</f>
        <v>1.6473300000000002</v>
      </c>
      <c r="F233" s="10">
        <f>IF(ISNUMBER('[2]10'!$J$4),'[2]10'!$J$4,"Not Recorded")</f>
        <v>56</v>
      </c>
      <c r="G233" s="10">
        <f>IF(ISNUMBER('[2]10'!$J$5),'[2]10'!$J$5,"Not Recorded")</f>
        <v>45.6</v>
      </c>
      <c r="H233" s="10">
        <f>IF(ISNUMBER('[2]10'!$J$61),'[2]10'!$J$61,"Not Recorded")</f>
        <v>153</v>
      </c>
      <c r="I233" s="7">
        <f>IF(C233=0," ",(1.166667*(C233*1000))+500)</f>
        <v>3170.5007629999996</v>
      </c>
      <c r="J233" s="10">
        <f>IF(ISNUMBER('[2]10'!$J$60),'[2]10'!$J$60,"Not Recorded")</f>
        <v>209</v>
      </c>
      <c r="K233" s="10">
        <f>IF(ISNUMBER('[2]10'!$J$62),'[2]10'!$J$62,"Not Recorded")</f>
        <v>62</v>
      </c>
      <c r="M233" s="10">
        <f>IF(ISNUMBER('[2]10'!$J$63),'[2]10'!$J$63,"Not Recorded")</f>
        <v>77</v>
      </c>
    </row>
    <row r="234" spans="1:13">
      <c r="A234" s="3" t="str">
        <f>'[1]10 (With Binary)'!$B$3&amp;" "&amp;'[1]10 (With Binary)'!$B$17&amp;", "&amp;'[1]6 (With Binary)'!$B$21</f>
        <v>Nov 10, 2011</v>
      </c>
      <c r="B234" s="4">
        <v>100.625</v>
      </c>
      <c r="C234" s="8"/>
      <c r="D234" s="10"/>
      <c r="E234" s="11"/>
      <c r="F234" s="10"/>
      <c r="G234" s="10"/>
      <c r="H234" s="10"/>
      <c r="I234" s="10"/>
      <c r="J234" s="10"/>
      <c r="K234" s="10"/>
      <c r="M234" s="10"/>
    </row>
    <row r="235" spans="1:13">
      <c r="A235" s="3" t="str">
        <f>'[1]10 (With Binary)'!$B$3&amp;" "&amp;'[1]10 (With Binary)'!$B$17&amp;", "&amp;'[1]6 (With Binary)'!$B$21</f>
        <v>Nov 10, 2011</v>
      </c>
      <c r="B235" s="4">
        <v>100.66666666666667</v>
      </c>
      <c r="C235" s="10">
        <f>IF(ISNUMBER('[1]10 (With Binary)'!$J$14),'[1]10 (With Binary)'!$J$14/1000,0)</f>
        <v>2.3220000000000001</v>
      </c>
      <c r="D235" s="9">
        <f>IF(C235=0,0,'[1]10 (With Binary)'!$I$44/24)</f>
        <v>0.64166999999999996</v>
      </c>
      <c r="E235" s="11">
        <f>C235-D235</f>
        <v>1.6803300000000001</v>
      </c>
      <c r="F235" s="10">
        <f>IF(ISNUMBER('[2]10'!$K$4),'[2]10'!$K$4,"Not Recorded")</f>
        <v>46.5</v>
      </c>
      <c r="G235" s="10">
        <f>IF(ISNUMBER('[2]10'!$K$5),'[2]10'!$K$5,"Not Recorded")</f>
        <v>38</v>
      </c>
      <c r="H235" s="10">
        <f>IF(ISNUMBER('[2]10'!$K$61),'[2]10'!$K$61,"Not Recorded")</f>
        <v>153</v>
      </c>
      <c r="I235" s="7">
        <f>IF(C235=0," ",(1.166667*(C235*1000))+500)</f>
        <v>3209.0007739999996</v>
      </c>
      <c r="J235" s="10">
        <f>IF(ISNUMBER('[2]10'!$K$60),'[2]10'!$K$60,"Not Recorded")</f>
        <v>209</v>
      </c>
      <c r="K235" s="10">
        <f>IF(ISNUMBER('[2]10'!$K$62),'[2]10'!$K$62,"Not Recorded")</f>
        <v>62</v>
      </c>
      <c r="M235" s="10">
        <f>IF(ISNUMBER('[2]10'!$K$63),'[2]10'!$K$63,"Not Recorded")</f>
        <v>78</v>
      </c>
    </row>
    <row r="236" spans="1:13">
      <c r="A236" s="3" t="str">
        <f>'[1]10 (With Binary)'!$B$3&amp;" "&amp;'[1]10 (With Binary)'!$B$17&amp;", "&amp;'[1]6 (With Binary)'!$B$21</f>
        <v>Nov 10, 2011</v>
      </c>
      <c r="B236" s="4">
        <v>100.70833333333333</v>
      </c>
      <c r="C236" s="8"/>
      <c r="D236" s="10"/>
      <c r="E236" s="11"/>
      <c r="F236" s="10"/>
      <c r="G236" s="10"/>
      <c r="H236" s="10"/>
      <c r="I236" s="10"/>
      <c r="J236" s="10"/>
      <c r="K236" s="10"/>
      <c r="M236" s="10"/>
    </row>
    <row r="237" spans="1:13">
      <c r="A237" s="3" t="str">
        <f>'[1]10 (With Binary)'!$B$3&amp;" "&amp;'[1]10 (With Binary)'!$B$17&amp;", "&amp;'[1]6 (With Binary)'!$B$21</f>
        <v>Nov 10, 2011</v>
      </c>
      <c r="B237" s="4">
        <v>100.75</v>
      </c>
      <c r="C237" s="10">
        <f>IF(ISNUMBER('[1]10 (With Binary)'!$K$14),'[1]10 (With Binary)'!$K$14/1000,0)</f>
        <v>2.431</v>
      </c>
      <c r="D237" s="9">
        <f>IF(C237=0,0,'[1]10 (With Binary)'!$I$44/24)</f>
        <v>0.64166999999999996</v>
      </c>
      <c r="E237" s="11">
        <f>C237-D237</f>
        <v>1.7893300000000001</v>
      </c>
      <c r="F237" s="10">
        <f>IF(ISNUMBER('[2]10'!$L$4),'[2]10'!$L$4,"Not Recorded")</f>
        <v>40.1</v>
      </c>
      <c r="G237" s="10">
        <f>IF(ISNUMBER('[2]10'!$L$5),'[2]10'!$L$5,"Not Recorded")</f>
        <v>36.200000000000003</v>
      </c>
      <c r="H237" s="10">
        <f>IF(ISNUMBER('[2]10'!$L$61),'[2]10'!$L$61,"Not Recorded")</f>
        <v>152</v>
      </c>
      <c r="I237" s="7">
        <f>IF(C237=0," ",(1.166667*(C237*1000))+500)</f>
        <v>3336.167477</v>
      </c>
      <c r="J237" s="10">
        <f>IF(ISNUMBER('[2]10'!$L$60),'[2]10'!$L$60,"Not Recorded")</f>
        <v>209</v>
      </c>
      <c r="K237" s="10">
        <f>IF(ISNUMBER('[2]10'!$L$62),'[2]10'!$L$62,"Not Recorded")</f>
        <v>59</v>
      </c>
      <c r="M237" s="10">
        <f>IF(ISNUMBER('[2]10'!$L$63),'[2]10'!$L$63,"Not Recorded")</f>
        <v>75</v>
      </c>
    </row>
    <row r="238" spans="1:13">
      <c r="A238" s="3" t="str">
        <f>'[1]10 (With Binary)'!$B$3&amp;" "&amp;'[1]10 (With Binary)'!$B$17&amp;", "&amp;'[1]6 (With Binary)'!$B$21</f>
        <v>Nov 10, 2011</v>
      </c>
      <c r="B238" s="4">
        <v>100.79166666666667</v>
      </c>
      <c r="C238" s="8"/>
      <c r="D238" s="10"/>
      <c r="E238" s="11"/>
      <c r="F238" s="10"/>
      <c r="G238" s="10"/>
      <c r="H238" s="10"/>
      <c r="I238" s="10"/>
      <c r="J238" s="10"/>
      <c r="K238" s="10"/>
      <c r="M238" s="10"/>
    </row>
    <row r="239" spans="1:13">
      <c r="A239" s="3" t="str">
        <f>'[1]10 (With Binary)'!$B$3&amp;" "&amp;'[1]10 (With Binary)'!$B$17&amp;", "&amp;'[1]6 (With Binary)'!$B$21</f>
        <v>Nov 10, 2011</v>
      </c>
      <c r="B239" s="4">
        <v>100.83333333333333</v>
      </c>
      <c r="C239" s="10">
        <f>IF(ISNUMBER('[1]10 (With Binary)'!$L$14),'[1]10 (With Binary)'!$L$14/1000,0)</f>
        <v>2.4409999999999998</v>
      </c>
      <c r="D239" s="9">
        <f>IF(C239=0,0,'[1]10 (With Binary)'!$I$44/24)</f>
        <v>0.64166999999999996</v>
      </c>
      <c r="E239" s="11">
        <f>C239-D239</f>
        <v>1.7993299999999999</v>
      </c>
      <c r="F239" s="10">
        <f>IF(ISNUMBER('[2]10'!$M$4),'[2]10'!$M$4,"Not Recorded")</f>
        <v>36</v>
      </c>
      <c r="G239" s="10">
        <f>IF(ISNUMBER('[2]10'!$M$5),'[2]10'!$M$5,"Not Recorded")</f>
        <v>33</v>
      </c>
      <c r="H239" s="10">
        <f>IF(ISNUMBER('[2]10'!$M$61),'[2]10'!$M$61,"Not Recorded")</f>
        <v>152</v>
      </c>
      <c r="I239" s="7">
        <f>IF(C239=0," ",(1.166667*(C239*1000))+500)</f>
        <v>3347.8341469999996</v>
      </c>
      <c r="J239" s="10">
        <f>IF(ISNUMBER('[2]10'!$M$60),'[2]10'!$M$60,"Not Recorded")</f>
        <v>209</v>
      </c>
      <c r="K239" s="10">
        <f>IF(ISNUMBER('[2]10'!$M$62),'[2]10'!$M$62,"Not Recorded")</f>
        <v>59</v>
      </c>
      <c r="M239" s="10">
        <f>IF(ISNUMBER('[2]10'!$M$63),'[2]10'!$M$63,"Not Recorded")</f>
        <v>74</v>
      </c>
    </row>
    <row r="240" spans="1:13">
      <c r="A240" s="3" t="str">
        <f>'[1]10 (With Binary)'!$B$3&amp;" "&amp;'[1]10 (With Binary)'!$B$17&amp;", "&amp;'[1]6 (With Binary)'!$B$21</f>
        <v>Nov 10, 2011</v>
      </c>
      <c r="B240" s="4">
        <v>100.875</v>
      </c>
      <c r="C240" s="10"/>
      <c r="D240" s="10"/>
      <c r="E240" s="11"/>
      <c r="F240" s="10"/>
      <c r="G240" s="10"/>
      <c r="H240" s="10"/>
      <c r="I240" s="10"/>
      <c r="J240" s="10"/>
      <c r="K240" s="10"/>
      <c r="M240" s="10"/>
    </row>
    <row r="241" spans="1:13">
      <c r="A241" s="3" t="str">
        <f>'[1]10 (With Binary)'!$B$3&amp;" "&amp;'[1]10 (With Binary)'!$B$17&amp;", "&amp;'[1]6 (With Binary)'!$B$21</f>
        <v>Nov 10, 2011</v>
      </c>
      <c r="B241" s="4">
        <v>100.91666666666667</v>
      </c>
      <c r="C241" s="10">
        <f>IF(ISNUMBER('[1]10 (With Binary)'!$M$14),'[1]10 (With Binary)'!$M$14/1000,0)</f>
        <v>2.4409999999999998</v>
      </c>
      <c r="D241" s="9">
        <f>IF(C241=0,0,'[1]10 (With Binary)'!$I$44/24)</f>
        <v>0.64166999999999996</v>
      </c>
      <c r="E241" s="11">
        <f>C241-D241</f>
        <v>1.7993299999999999</v>
      </c>
      <c r="F241" s="10">
        <f>IF(ISNUMBER('[2]10'!$N$4),'[2]10'!$N$4,"Not Recorded")</f>
        <v>30</v>
      </c>
      <c r="G241" s="10">
        <f>IF(ISNUMBER('[2]10'!$N$5),'[2]10'!$N$5,"Not Recorded")</f>
        <v>26</v>
      </c>
      <c r="H241" s="10">
        <f>IF(ISNUMBER('[2]10'!$N$61),'[2]10'!$N$61,"Not Recorded")</f>
        <v>152</v>
      </c>
      <c r="I241" s="7">
        <f>IF(C241=0," ",(1.166667*(C241*1000))+500)</f>
        <v>3347.8341469999996</v>
      </c>
      <c r="J241" s="10">
        <f>IF(ISNUMBER('[2]10'!$N$60),'[2]10'!$N$60,"Not Recorded")</f>
        <v>209</v>
      </c>
      <c r="K241" s="10">
        <f>IF(ISNUMBER('[2]10'!$N$62),'[2]10'!$N$62,"Not Recorded")</f>
        <v>59</v>
      </c>
      <c r="M241" s="10">
        <f>IF(ISNUMBER('[2]10'!$N$63),'[2]10'!$N$63,"Not Recorded")</f>
        <v>74</v>
      </c>
    </row>
    <row r="242" spans="1:13">
      <c r="A242" s="3" t="str">
        <f>'[1]10 (With Binary)'!$B$3&amp;" "&amp;'[1]10 (With Binary)'!$B$17&amp;", "&amp;'[1]6 (With Binary)'!$B$21</f>
        <v>Nov 10, 2011</v>
      </c>
      <c r="B242" s="4">
        <v>100.95833333333333</v>
      </c>
      <c r="C242" s="8"/>
      <c r="D242" s="10"/>
      <c r="E242" s="11"/>
      <c r="F242" s="10"/>
      <c r="G242" s="10"/>
      <c r="H242" s="10"/>
      <c r="I242" s="10"/>
      <c r="J242" s="10"/>
      <c r="K242" s="10"/>
      <c r="M242" s="10"/>
    </row>
    <row r="243" spans="1:13">
      <c r="A243" s="3" t="str">
        <f>'[1]11 (With Binary)'!$B$3&amp;" "&amp;'[1]11 (With Binary)'!$B$17&amp;", "&amp;'[1]6 (With Binary)'!$B$21</f>
        <v>Nov 11, 2011</v>
      </c>
      <c r="B243" s="4">
        <v>100</v>
      </c>
      <c r="C243" s="10">
        <f>IF(ISNUMBER('[1]10 (With Binary)'!$N$14),'[1]10 (With Binary)'!$N$14/1000,0)</f>
        <v>2.4409999999999998</v>
      </c>
      <c r="D243" s="9">
        <f>IF(C243=0,0,'[1]11 (With Binary)'!$I$44/24)</f>
        <v>0.64166999999999996</v>
      </c>
      <c r="E243" s="11">
        <f>C243-D243</f>
        <v>1.7993299999999999</v>
      </c>
      <c r="F243" s="10">
        <f>IF(ISNUMBER('[2]10'!$O$4),'[2]10'!$O$4,"Not Recorded")</f>
        <v>26</v>
      </c>
      <c r="G243" s="10">
        <f>IF(ISNUMBER('[2]10'!$O$5),'[2]10'!$O$5,"Not Recorded")</f>
        <v>23</v>
      </c>
      <c r="H243" s="10">
        <f>IF(ISNUMBER('[2]10'!$O$61),'[2]10'!$O$61,"Not Recorded")</f>
        <v>152</v>
      </c>
      <c r="I243" s="7">
        <f>IF(C243=0," ",(1.166667*(C243*1000))+500)</f>
        <v>3347.8341469999996</v>
      </c>
      <c r="J243" s="10">
        <f>IF(ISNUMBER('[2]10'!$O$60),'[2]10'!$O$60,"Not Recorded")</f>
        <v>209</v>
      </c>
      <c r="K243" s="10">
        <f>IF(ISNUMBER('[2]10'!$O$62),'[2]10'!$O$62,"Not Recorded")</f>
        <v>58</v>
      </c>
      <c r="M243" s="10">
        <f>IF(ISNUMBER('[2]10'!$O$63),'[2]10'!$O$63,"Not Recorded")</f>
        <v>73</v>
      </c>
    </row>
    <row r="244" spans="1:13">
      <c r="A244" s="3" t="str">
        <f>'[1]11 (With Binary)'!$B$3&amp;" "&amp;'[1]11 (With Binary)'!$B$17&amp;", "&amp;'[1]6 (With Binary)'!$B$21</f>
        <v>Nov 11, 2011</v>
      </c>
      <c r="B244" s="4">
        <v>100.04166666666667</v>
      </c>
      <c r="C244" s="8"/>
      <c r="D244" s="10"/>
      <c r="E244" s="10"/>
      <c r="F244" s="10"/>
      <c r="G244" s="10"/>
      <c r="H244" s="10"/>
      <c r="I244" s="10"/>
      <c r="J244" s="10"/>
      <c r="K244" s="10"/>
      <c r="M244" s="10"/>
    </row>
    <row r="245" spans="1:13">
      <c r="A245" s="3" t="str">
        <f>'[1]11 (With Binary)'!$B$3&amp;" "&amp;'[1]11 (With Binary)'!$B$17&amp;", "&amp;'[1]6 (With Binary)'!$B$21</f>
        <v>Nov 11, 2011</v>
      </c>
      <c r="B245" s="4">
        <v>100.08333333333333</v>
      </c>
      <c r="C245" s="10">
        <f>IF(ISNUMBER('[1]11 (With Binary)'!$C$14),'[1]11 (With Binary)'!$C$14/1000,0)</f>
        <v>2.4239999999999999</v>
      </c>
      <c r="D245" s="9">
        <f>IF(C245=0,0,'[1]11 (With Binary)'!$I$44/24)</f>
        <v>0.64166999999999996</v>
      </c>
      <c r="E245" s="11">
        <f>C245-D245</f>
        <v>1.78233</v>
      </c>
      <c r="F245" s="10">
        <f>IF(ISNUMBER('[2]11'!$D$4),'[2]11'!$D$4,"Not Recorded")</f>
        <v>26</v>
      </c>
      <c r="G245" s="10">
        <f>IF(ISNUMBER('[2]11'!$D$5),'[2]11'!$D$5,"Not Recorded")</f>
        <v>23</v>
      </c>
      <c r="H245" s="10">
        <f>IF(ISNUMBER('[2]11'!$D$61),'[2]11'!$D$61,"Not Recorded")</f>
        <v>152</v>
      </c>
      <c r="I245" s="7">
        <f>IF(C245=0," ",(1.166667*(C245*1000))+500)</f>
        <v>3328.0008079999998</v>
      </c>
      <c r="J245" s="10">
        <f>IF(ISNUMBER('[2]11'!$D$60),'[2]11'!$D$60,"Not Recorded")</f>
        <v>209</v>
      </c>
      <c r="K245" s="10">
        <f>IF(ISNUMBER('[2]11'!$D$62),'[2]11'!$D$62,"Not Recorded")</f>
        <v>60</v>
      </c>
      <c r="M245" s="10">
        <f>IF(ISNUMBER('[2]11'!$D$63),'[2]11'!$D$63,"Not Recorded")</f>
        <v>75</v>
      </c>
    </row>
    <row r="246" spans="1:13">
      <c r="A246" s="3" t="str">
        <f>'[1]11 (With Binary)'!$B$3&amp;" "&amp;'[1]11 (With Binary)'!$B$17&amp;", "&amp;'[1]6 (With Binary)'!$B$21</f>
        <v>Nov 11, 2011</v>
      </c>
      <c r="B246" s="4">
        <v>100.125</v>
      </c>
      <c r="C246" s="8"/>
      <c r="D246" s="10"/>
      <c r="E246" s="11"/>
      <c r="F246" s="10"/>
      <c r="G246" s="10"/>
      <c r="H246" s="10"/>
      <c r="I246" s="10"/>
      <c r="J246" s="10"/>
      <c r="K246" s="10"/>
      <c r="M246" s="10"/>
    </row>
    <row r="247" spans="1:13">
      <c r="A247" s="3" t="str">
        <f>'[1]11 (With Binary)'!$B$3&amp;" "&amp;'[1]11 (With Binary)'!$B$17&amp;", "&amp;'[1]6 (With Binary)'!$B$21</f>
        <v>Nov 11, 2011</v>
      </c>
      <c r="B247" s="4">
        <v>100.16666666666667</v>
      </c>
      <c r="C247" s="10">
        <f>IF(ISNUMBER('[1]11 (With Binary)'!$D$14),'[1]11 (With Binary)'!$D$14/1000,0)</f>
        <v>2.41</v>
      </c>
      <c r="D247" s="9">
        <f>IF(C247=0,0,'[1]11 (With Binary)'!$I$44/24)</f>
        <v>0.64166999999999996</v>
      </c>
      <c r="E247" s="11">
        <f>C247-D247</f>
        <v>1.7683300000000002</v>
      </c>
      <c r="F247" s="10">
        <f>IF(ISNUMBER('[2]11'!$E$4),'[2]11'!$E$4,"Not Recorded")</f>
        <v>24</v>
      </c>
      <c r="G247" s="10">
        <f>IF(ISNUMBER('[2]11'!$E$5),'[2]11'!$E$5,"Not Recorded")</f>
        <v>21</v>
      </c>
      <c r="H247" s="10">
        <f>IF(ISNUMBER('[2]11'!$E$61),'[2]11'!$E$61,"Not Recorded")</f>
        <v>152</v>
      </c>
      <c r="I247" s="7">
        <f>IF(C247=0," ",(1.166667*(C247*1000))+500)</f>
        <v>3311.6674699999999</v>
      </c>
      <c r="J247" s="10">
        <f>IF(ISNUMBER('[2]11'!$E$60),'[2]11'!$E$60,"Not Recorded")</f>
        <v>209</v>
      </c>
      <c r="K247" s="10">
        <f>IF(ISNUMBER('[2]11'!$E$62),'[2]11'!$E$62,"Not Recorded")</f>
        <v>59</v>
      </c>
      <c r="M247" s="10">
        <f>IF(ISNUMBER('[2]11'!$E$63),'[2]11'!$E$63,"Not Recorded")</f>
        <v>74</v>
      </c>
    </row>
    <row r="248" spans="1:13">
      <c r="A248" s="3" t="str">
        <f>'[1]11 (With Binary)'!$B$3&amp;" "&amp;'[1]11 (With Binary)'!$B$17&amp;", "&amp;'[1]6 (With Binary)'!$B$21</f>
        <v>Nov 11, 2011</v>
      </c>
      <c r="B248" s="4">
        <v>100.20833333333333</v>
      </c>
      <c r="C248" s="8"/>
      <c r="D248" s="10"/>
      <c r="E248" s="11"/>
      <c r="F248" s="10"/>
      <c r="G248" s="10"/>
      <c r="H248" s="10"/>
      <c r="I248" s="10"/>
      <c r="J248" s="10"/>
      <c r="K248" s="10"/>
      <c r="M248" s="10"/>
    </row>
    <row r="249" spans="1:13">
      <c r="A249" s="3" t="str">
        <f>'[1]11 (With Binary)'!$B$3&amp;" "&amp;'[1]11 (With Binary)'!$B$17&amp;", "&amp;'[1]6 (With Binary)'!$B$21</f>
        <v>Nov 11, 2011</v>
      </c>
      <c r="B249" s="4">
        <v>100.25</v>
      </c>
      <c r="C249" s="10">
        <f>IF(ISNUMBER('[1]11 (With Binary)'!$E$14),'[1]11 (With Binary)'!$E$14/1000,0)</f>
        <v>2.4239999999999999</v>
      </c>
      <c r="D249" s="9">
        <f>IF(C249=0,0,'[1]11 (With Binary)'!$I$44/24)</f>
        <v>0.64166999999999996</v>
      </c>
      <c r="E249" s="11">
        <f>C249-D249</f>
        <v>1.78233</v>
      </c>
      <c r="F249" s="10">
        <f>IF(ISNUMBER('[2]11'!$F$4),'[2]11'!$F$4,"Not Recorded")</f>
        <v>24</v>
      </c>
      <c r="G249" s="10">
        <f>IF(ISNUMBER('[2]11'!$F$5),'[2]11'!$F$5,"Not Recorded")</f>
        <v>21</v>
      </c>
      <c r="H249" s="10">
        <f>IF(ISNUMBER('[2]11'!$F$61),'[2]11'!$F$61,"Not Recorded")</f>
        <v>152</v>
      </c>
      <c r="I249" s="7">
        <f>IF(C249=0," ",(1.166667*(C249*1000))+500)</f>
        <v>3328.0008079999998</v>
      </c>
      <c r="J249" s="10">
        <f>IF(ISNUMBER('[2]11'!$F$60),'[2]11'!$F$60,"Not Recorded")</f>
        <v>209</v>
      </c>
      <c r="K249" s="10">
        <f>IF(ISNUMBER('[2]11'!$F$62),'[2]11'!$F$62,"Not Recorded")</f>
        <v>59</v>
      </c>
      <c r="M249" s="10">
        <f>IF(ISNUMBER('[2]11'!$F$63),'[2]11'!$F$63,"Not Recorded")</f>
        <v>74</v>
      </c>
    </row>
    <row r="250" spans="1:13">
      <c r="A250" s="3" t="str">
        <f>'[1]11 (With Binary)'!$B$3&amp;" "&amp;'[1]11 (With Binary)'!$B$17&amp;", "&amp;'[1]6 (With Binary)'!$B$21</f>
        <v>Nov 11, 2011</v>
      </c>
      <c r="B250" s="4">
        <v>100.29166666666667</v>
      </c>
      <c r="C250" s="8"/>
      <c r="D250" s="10"/>
      <c r="E250" s="11"/>
      <c r="F250" s="10"/>
      <c r="G250" s="10"/>
      <c r="H250" s="10"/>
      <c r="I250" s="10"/>
      <c r="J250" s="10"/>
      <c r="K250" s="10"/>
      <c r="M250" s="10"/>
    </row>
    <row r="251" spans="1:13">
      <c r="A251" s="3" t="str">
        <f>'[1]11 (With Binary)'!$B$3&amp;" "&amp;'[1]11 (With Binary)'!$B$17&amp;", "&amp;'[1]6 (With Binary)'!$B$21</f>
        <v>Nov 11, 2011</v>
      </c>
      <c r="B251" s="4">
        <v>100.33333333333333</v>
      </c>
      <c r="C251" s="10">
        <f>IF(ISNUMBER('[1]11 (With Binary)'!$F$14),'[1]11 (With Binary)'!$F$14/1000,0)</f>
        <v>2.4020000000000001</v>
      </c>
      <c r="D251" s="9">
        <f>IF(C251=0,0,'[1]11 (With Binary)'!$I$44/24)</f>
        <v>0.64166999999999996</v>
      </c>
      <c r="E251" s="11">
        <f>C251-D251</f>
        <v>1.7603300000000002</v>
      </c>
      <c r="F251" s="10">
        <f>IF(ISNUMBER('[2]11'!$G$4),'[2]11'!$G$4,"Not Recorded")</f>
        <v>40.700000000000003</v>
      </c>
      <c r="G251" s="10">
        <f>IF(ISNUMBER('[2]11'!$G$5),'[2]11'!$G$5,"Not Recorded")</f>
        <v>40.6</v>
      </c>
      <c r="H251" s="10">
        <f>IF(ISNUMBER('[2]11'!$G$61),'[2]11'!$G$61,"Not Recorded")</f>
        <v>152</v>
      </c>
      <c r="I251" s="7">
        <f>IF(C251=0," ",(1.166667*(C251*1000))+500)</f>
        <v>3302.3341339999997</v>
      </c>
      <c r="J251" s="10">
        <f>IF(ISNUMBER('[2]11'!$G$60),'[2]11'!$G$60,"Not Recorded")</f>
        <v>209</v>
      </c>
      <c r="K251" s="10">
        <f>IF(ISNUMBER('[2]11'!$G$62),'[2]11'!$G$62,"Not Recorded")</f>
        <v>59</v>
      </c>
      <c r="M251" s="10">
        <f>IF(ISNUMBER('[2]11'!$G$63),'[2]11'!$G$63,"Not Recorded")</f>
        <v>74</v>
      </c>
    </row>
    <row r="252" spans="1:13">
      <c r="A252" s="3" t="str">
        <f>'[1]11 (With Binary)'!$B$3&amp;" "&amp;'[1]11 (With Binary)'!$B$17&amp;", "&amp;'[1]6 (With Binary)'!$B$21</f>
        <v>Nov 11, 2011</v>
      </c>
      <c r="B252" s="4">
        <v>100.375</v>
      </c>
      <c r="C252" s="8"/>
      <c r="D252" s="10"/>
      <c r="E252" s="11"/>
      <c r="F252" s="10"/>
      <c r="G252" s="10"/>
      <c r="H252" s="10"/>
      <c r="I252" s="10"/>
      <c r="J252" s="10"/>
      <c r="K252" s="10"/>
      <c r="M252" s="10"/>
    </row>
    <row r="253" spans="1:13">
      <c r="A253" s="3" t="str">
        <f>'[1]11 (With Binary)'!$B$3&amp;" "&amp;'[1]11 (With Binary)'!$B$17&amp;", "&amp;'[1]6 (With Binary)'!$B$21</f>
        <v>Nov 11, 2011</v>
      </c>
      <c r="B253" s="4">
        <v>100.41666666666667</v>
      </c>
      <c r="C253" s="10">
        <f>IF(ISNUMBER('[1]11 (With Binary)'!$G$14),'[1]11 (With Binary)'!$G$14/1000,0)</f>
        <v>2.3849999999999998</v>
      </c>
      <c r="D253" s="9">
        <f>IF(C253=0,0,'[1]11 (With Binary)'!$I$44/24)</f>
        <v>0.64166999999999996</v>
      </c>
      <c r="E253" s="11">
        <f>C253-D253</f>
        <v>1.7433299999999998</v>
      </c>
      <c r="F253" s="10">
        <f>IF(ISNUMBER('[2]11'!$H$4),'[2]11'!$H$4,"Not Recorded")</f>
        <v>42.8</v>
      </c>
      <c r="G253" s="10">
        <f>IF(ISNUMBER('[2]11'!$H$5),'[2]11'!$H$5,"Not Recorded")</f>
        <v>42.7</v>
      </c>
      <c r="H253" s="10">
        <f>IF(ISNUMBER('[2]11'!$H$61),'[2]11'!$H$61,"Not Recorded")</f>
        <v>152</v>
      </c>
      <c r="I253" s="7">
        <f>IF(C253=0," ",(1.166667*(C253*1000))+500)</f>
        <v>3282.5007949999999</v>
      </c>
      <c r="J253" s="10">
        <f>IF(ISNUMBER('[2]11'!$H$60),'[2]11'!$H$60,"Not Recorded")</f>
        <v>209</v>
      </c>
      <c r="K253" s="10">
        <f>IF(ISNUMBER('[2]11'!$H$62),'[2]11'!$H$62,"Not Recorded")</f>
        <v>60</v>
      </c>
      <c r="M253" s="10">
        <f>IF(ISNUMBER('[2]11'!$H$63),'[2]11'!$H$63,"Not Recorded")</f>
        <v>75</v>
      </c>
    </row>
    <row r="254" spans="1:13">
      <c r="A254" s="3" t="str">
        <f>'[1]11 (With Binary)'!$B$3&amp;" "&amp;'[1]11 (With Binary)'!$B$17&amp;", "&amp;'[1]6 (With Binary)'!$B$21</f>
        <v>Nov 11, 2011</v>
      </c>
      <c r="B254" s="4">
        <v>100.45833333333333</v>
      </c>
      <c r="C254" s="8"/>
      <c r="D254" s="10"/>
      <c r="E254" s="11"/>
      <c r="F254" s="10"/>
      <c r="G254" s="10"/>
      <c r="H254" s="10"/>
      <c r="I254" s="10"/>
      <c r="J254" s="10"/>
      <c r="K254" s="10"/>
      <c r="M254" s="10"/>
    </row>
    <row r="255" spans="1:13">
      <c r="A255" s="3" t="str">
        <f>'[1]11 (With Binary)'!$B$3&amp;" "&amp;'[1]11 (With Binary)'!$B$17&amp;", "&amp;'[1]6 (With Binary)'!$B$21</f>
        <v>Nov 11, 2011</v>
      </c>
      <c r="B255" s="4">
        <v>100.5</v>
      </c>
      <c r="C255" s="10">
        <f>IF(ISNUMBER('[1]11 (With Binary)'!$H$14),'[1]11 (With Binary)'!$H$14/1000,0)</f>
        <v>2.3460000000000001</v>
      </c>
      <c r="D255" s="9">
        <f>IF(C255=0,0,'[1]11 (With Binary)'!$I$44/24)</f>
        <v>0.64166999999999996</v>
      </c>
      <c r="E255" s="11">
        <f>C255-D255</f>
        <v>1.7043300000000001</v>
      </c>
      <c r="F255" s="10">
        <f>IF(ISNUMBER('[2]11'!$I$4),'[2]11'!$I$4,"Not Recorded")</f>
        <v>45.2</v>
      </c>
      <c r="G255" s="10">
        <f>IF(ISNUMBER('[2]11'!$I$5),'[2]11'!$I$5,"Not Recorded")</f>
        <v>41.7</v>
      </c>
      <c r="H255" s="10">
        <f>IF(ISNUMBER('[2]11'!$I$61),'[2]11'!$I$61,"Not Recorded")</f>
        <v>152</v>
      </c>
      <c r="I255" s="7">
        <f>IF(C255=0," ",(1.166667*(C255*1000))+500)</f>
        <v>3237.0007819999996</v>
      </c>
      <c r="J255" s="10">
        <f>IF(ISNUMBER('[2]11'!$I$60),'[2]11'!$I$60,"Not Recorded")</f>
        <v>209</v>
      </c>
      <c r="K255" s="10">
        <f>IF(ISNUMBER('[2]11'!$I$62),'[2]11'!$I$62,"Not Recorded")</f>
        <v>60</v>
      </c>
      <c r="M255" s="10">
        <f>IF(ISNUMBER('[2]11'!$I$63),'[2]11'!$I$63,"Not Recorded")</f>
        <v>75</v>
      </c>
    </row>
    <row r="256" spans="1:13">
      <c r="A256" s="3" t="str">
        <f>'[1]11 (With Binary)'!$B$3&amp;" "&amp;'[1]11 (With Binary)'!$B$17&amp;", "&amp;'[1]6 (With Binary)'!$B$21</f>
        <v>Nov 11, 2011</v>
      </c>
      <c r="B256" s="4">
        <v>100.54166666666667</v>
      </c>
      <c r="C256" s="8"/>
      <c r="D256" s="10"/>
      <c r="E256" s="11"/>
      <c r="F256" s="10"/>
      <c r="G256" s="10"/>
      <c r="H256" s="10"/>
      <c r="I256" s="10"/>
      <c r="J256" s="10"/>
      <c r="K256" s="10"/>
      <c r="M256" s="10"/>
    </row>
    <row r="257" spans="1:13">
      <c r="A257" s="3" t="str">
        <f>'[1]11 (With Binary)'!$B$3&amp;" "&amp;'[1]11 (With Binary)'!$B$17&amp;", "&amp;'[1]6 (With Binary)'!$B$21</f>
        <v>Nov 11, 2011</v>
      </c>
      <c r="B257" s="4">
        <v>100.58333333333333</v>
      </c>
      <c r="C257" s="10">
        <f>IF(ISNUMBER('[1]11 (With Binary)'!$I$14),'[1]11 (With Binary)'!$I$14/1000,0)</f>
        <v>2.3370000000000002</v>
      </c>
      <c r="D257" s="9">
        <f>IF(C257=0,0,'[1]11 (With Binary)'!$I$44/24)</f>
        <v>0.64166999999999996</v>
      </c>
      <c r="E257" s="11">
        <f>C257-D257</f>
        <v>1.6953300000000002</v>
      </c>
      <c r="F257" s="10">
        <f>IF(ISNUMBER('[2]11'!$J$4),'[2]11'!$J$4,"Not Recorded")</f>
        <v>51.3</v>
      </c>
      <c r="G257" s="10">
        <f>IF(ISNUMBER('[2]11'!$J$5),'[2]11'!$J$5,"Not Recorded")</f>
        <v>45.7</v>
      </c>
      <c r="H257" s="10">
        <f>IF(ISNUMBER('[2]11'!$J$61),'[2]11'!$J$61,"Not Recorded")</f>
        <v>152</v>
      </c>
      <c r="I257" s="7">
        <f>IF(C257=0," ",(1.166667*(C257*1000))+500)</f>
        <v>3226.500779</v>
      </c>
      <c r="J257" s="10">
        <f>IF(ISNUMBER('[2]11'!$J$60),'[2]11'!$J$60,"Not Recorded")</f>
        <v>209</v>
      </c>
      <c r="K257" s="10">
        <f>IF(ISNUMBER('[2]11'!$J$62),'[2]11'!$J$62,"Not Recorded")</f>
        <v>61</v>
      </c>
      <c r="M257" s="10">
        <f>IF(ISNUMBER('[2]11'!$J$63),'[2]11'!$J$63,"Not Recorded")</f>
        <v>76</v>
      </c>
    </row>
    <row r="258" spans="1:13">
      <c r="A258" s="3" t="str">
        <f>'[1]11 (With Binary)'!$B$3&amp;" "&amp;'[1]11 (With Binary)'!$B$17&amp;", "&amp;'[1]6 (With Binary)'!$B$21</f>
        <v>Nov 11, 2011</v>
      </c>
      <c r="B258" s="4">
        <v>100.625</v>
      </c>
      <c r="C258" s="8"/>
      <c r="D258" s="10"/>
      <c r="E258" s="11"/>
      <c r="F258" s="10"/>
      <c r="G258" s="10"/>
      <c r="H258" s="10"/>
      <c r="I258" s="10"/>
      <c r="J258" s="10"/>
      <c r="K258" s="10"/>
      <c r="M258" s="10"/>
    </row>
    <row r="259" spans="1:13">
      <c r="A259" s="3" t="str">
        <f>'[1]11 (With Binary)'!$B$3&amp;" "&amp;'[1]11 (With Binary)'!$B$17&amp;", "&amp;'[1]6 (With Binary)'!$B$21</f>
        <v>Nov 11, 2011</v>
      </c>
      <c r="B259" s="4">
        <v>100.66666666666667</v>
      </c>
      <c r="C259" s="10">
        <f>IF(ISNUMBER('[1]11 (With Binary)'!$J$14),'[1]11 (With Binary)'!$J$14/1000,0)</f>
        <v>2.37</v>
      </c>
      <c r="D259" s="9">
        <f>IF(C259=0,0,'[1]11 (With Binary)'!$I$44/24)</f>
        <v>0.64166999999999996</v>
      </c>
      <c r="E259" s="11">
        <f>C259-D259</f>
        <v>1.7283300000000001</v>
      </c>
      <c r="F259" s="10">
        <f>IF(ISNUMBER('[2]11'!$K$4),'[2]11'!$K$4,"Not Recorded")</f>
        <v>54.1</v>
      </c>
      <c r="G259" s="10">
        <f>IF(ISNUMBER('[2]11'!$K$5),'[2]11'!$K$5,"Not Recorded")</f>
        <v>42.7</v>
      </c>
      <c r="H259" s="10">
        <f>IF(ISNUMBER('[2]11'!$K$61),'[2]11'!$K$61,"Not Recorded")</f>
        <v>152</v>
      </c>
      <c r="I259" s="7">
        <f>IF(C259=0," ",(1.166667*(C259*1000))+500)</f>
        <v>3265.0007899999996</v>
      </c>
      <c r="J259" s="10">
        <f>IF(ISNUMBER('[2]11'!$K$60),'[2]11'!$K$60,"Not Recorded")</f>
        <v>209</v>
      </c>
      <c r="K259" s="10">
        <f>IF(ISNUMBER('[2]11'!$K$62),'[2]11'!$K$62,"Not Recorded")</f>
        <v>61</v>
      </c>
      <c r="M259" s="10">
        <f>IF(ISNUMBER('[2]11'!$K$63),'[2]11'!$K$63,"Not Recorded")</f>
        <v>76</v>
      </c>
    </row>
    <row r="260" spans="1:13">
      <c r="A260" s="3" t="str">
        <f>'[1]11 (With Binary)'!$B$3&amp;" "&amp;'[1]11 (With Binary)'!$B$17&amp;", "&amp;'[1]6 (With Binary)'!$B$21</f>
        <v>Nov 11, 2011</v>
      </c>
      <c r="B260" s="4">
        <v>100.70833333333333</v>
      </c>
      <c r="C260" s="8"/>
      <c r="D260" s="10"/>
      <c r="E260" s="11"/>
      <c r="F260" s="10"/>
      <c r="G260" s="10"/>
      <c r="H260" s="10"/>
      <c r="I260" s="10"/>
      <c r="J260" s="10"/>
      <c r="K260" s="10"/>
      <c r="M260" s="10"/>
    </row>
    <row r="261" spans="1:13">
      <c r="A261" s="3" t="str">
        <f>'[1]11 (With Binary)'!$B$3&amp;" "&amp;'[1]11 (With Binary)'!$B$17&amp;", "&amp;'[1]6 (With Binary)'!$B$21</f>
        <v>Nov 11, 2011</v>
      </c>
      <c r="B261" s="4">
        <v>100.75</v>
      </c>
      <c r="C261" s="10">
        <f>IF(ISNUMBER('[1]11 (With Binary)'!$K$14),'[1]11 (With Binary)'!$K$14/1000,0)</f>
        <v>2.399</v>
      </c>
      <c r="D261" s="9">
        <f>IF(C261=0,0,'[1]11 (With Binary)'!$I$44/24)</f>
        <v>0.64166999999999996</v>
      </c>
      <c r="E261" s="11">
        <f>C261-D261</f>
        <v>1.7573300000000001</v>
      </c>
      <c r="F261" s="10">
        <f>IF(ISNUMBER('[2]11'!$L$4),'[2]11'!$L$4,"Not Recorded")</f>
        <v>41.6</v>
      </c>
      <c r="G261" s="10">
        <f>IF(ISNUMBER('[2]11'!$L$5),'[2]11'!$L$5,"Not Recorded")</f>
        <v>35.9</v>
      </c>
      <c r="H261" s="10">
        <f>IF(ISNUMBER('[2]11'!$L$61),'[2]11'!$L$61,"Not Recorded")</f>
        <v>152</v>
      </c>
      <c r="I261" s="7">
        <f>IF(C261=0," ",(1.166667*(C261*1000))+500)</f>
        <v>3298.8341329999998</v>
      </c>
      <c r="J261" s="10">
        <f>IF(ISNUMBER('[2]11'!$L$60),'[2]11'!$L$60,"Not Recorded")</f>
        <v>209</v>
      </c>
      <c r="K261" s="10">
        <f>IF(ISNUMBER('[2]11'!$L$62),'[2]11'!$L$62,"Not Recorded")</f>
        <v>59</v>
      </c>
      <c r="M261" s="10">
        <f>IF(ISNUMBER('[2]11'!$L$63),'[2]11'!$L$63,"Not Recorded")</f>
        <v>74</v>
      </c>
    </row>
    <row r="262" spans="1:13">
      <c r="A262" s="3" t="str">
        <f>'[1]11 (With Binary)'!$B$3&amp;" "&amp;'[1]11 (With Binary)'!$B$17&amp;", "&amp;'[1]6 (With Binary)'!$B$21</f>
        <v>Nov 11, 2011</v>
      </c>
      <c r="B262" s="4">
        <v>100.79166666666667</v>
      </c>
      <c r="C262" s="8"/>
      <c r="D262" s="10"/>
      <c r="E262" s="11"/>
      <c r="F262" s="10"/>
      <c r="G262" s="10"/>
      <c r="H262" s="10"/>
      <c r="I262" s="10"/>
      <c r="J262" s="10"/>
      <c r="K262" s="10"/>
      <c r="M262" s="10"/>
    </row>
    <row r="263" spans="1:13">
      <c r="A263" s="3" t="str">
        <f>'[1]11 (With Binary)'!$B$3&amp;" "&amp;'[1]11 (With Binary)'!$B$17&amp;", "&amp;'[1]6 (With Binary)'!$B$21</f>
        <v>Nov 11, 2011</v>
      </c>
      <c r="B263" s="4">
        <v>100.83333333333333</v>
      </c>
      <c r="C263" s="10">
        <f>IF(ISNUMBER('[1]11 (With Binary)'!$L$14),'[1]11 (With Binary)'!$L$14/1000,0)</f>
        <v>2.403</v>
      </c>
      <c r="D263" s="9">
        <f>IF(C263=0,0,'[1]11 (With Binary)'!$I$44/24)</f>
        <v>0.64166999999999996</v>
      </c>
      <c r="E263" s="11">
        <f>C263-D263</f>
        <v>1.7613300000000001</v>
      </c>
      <c r="F263" s="10">
        <f>IF(ISNUMBER('[2]11'!$M$4),'[2]11'!$M$4,"Not Recorded")</f>
        <v>34</v>
      </c>
      <c r="G263" s="10">
        <f>IF(ISNUMBER('[2]11'!$M$5),'[2]11'!$M$5,"Not Recorded")</f>
        <v>31</v>
      </c>
      <c r="H263" s="10">
        <f>IF(ISNUMBER('[2]11'!$M$61),'[2]11'!$M$61,"Not Recorded")</f>
        <v>152</v>
      </c>
      <c r="I263" s="7">
        <f>IF(C263=0," ",(1.166667*(C263*1000))+500)</f>
        <v>3303.5008009999997</v>
      </c>
      <c r="J263" s="10">
        <f>IF(ISNUMBER('[2]11'!$M$60),'[2]11'!$M$60,"Not Recorded")</f>
        <v>209</v>
      </c>
      <c r="K263" s="10">
        <f>IF(ISNUMBER('[2]11'!$M$62),'[2]11'!$M$62,"Not Recorded")</f>
        <v>58</v>
      </c>
      <c r="M263" s="10">
        <f>IF(ISNUMBER('[2]11'!$M$63),'[2]11'!$M$63,"Not Recorded")</f>
        <v>73</v>
      </c>
    </row>
    <row r="264" spans="1:13">
      <c r="A264" s="3" t="str">
        <f>'[1]11 (With Binary)'!$B$3&amp;" "&amp;'[1]11 (With Binary)'!$B$17&amp;", "&amp;'[1]6 (With Binary)'!$B$21</f>
        <v>Nov 11, 2011</v>
      </c>
      <c r="B264" s="4">
        <v>100.875</v>
      </c>
      <c r="C264" s="10"/>
      <c r="D264" s="10"/>
      <c r="E264" s="11"/>
      <c r="F264" s="10"/>
      <c r="G264" s="10"/>
      <c r="H264" s="10"/>
      <c r="I264" s="10"/>
      <c r="J264" s="10"/>
      <c r="K264" s="10"/>
      <c r="M264" s="10"/>
    </row>
    <row r="265" spans="1:13">
      <c r="A265" s="3" t="str">
        <f>'[1]11 (With Binary)'!$B$3&amp;" "&amp;'[1]11 (With Binary)'!$B$17&amp;", "&amp;'[1]6 (With Binary)'!$B$21</f>
        <v>Nov 11, 2011</v>
      </c>
      <c r="B265" s="4">
        <v>100.91666666666667</v>
      </c>
      <c r="C265" s="10">
        <f>IF(ISNUMBER('[1]11 (With Binary)'!$M$14),'[1]11 (With Binary)'!$M$14/1000,0)</f>
        <v>2.4049999999999998</v>
      </c>
      <c r="D265" s="9">
        <f>IF(C265=0,0,'[1]11 (With Binary)'!$I$44/24)</f>
        <v>0.64166999999999996</v>
      </c>
      <c r="E265" s="11">
        <f>C265-D265</f>
        <v>1.7633299999999998</v>
      </c>
      <c r="F265" s="10">
        <f>IF(ISNUMBER('[2]11'!$N$4),'[2]11'!$N$4,"Not Recorded")</f>
        <v>30</v>
      </c>
      <c r="G265" s="10">
        <f>IF(ISNUMBER('[2]11'!$N$5),'[2]11'!$N$5,"Not Recorded")</f>
        <v>27</v>
      </c>
      <c r="H265" s="10">
        <f>IF(ISNUMBER('[2]11'!$N$61),'[2]11'!$N$61,"Not Recorded")</f>
        <v>152</v>
      </c>
      <c r="I265" s="7">
        <f>IF(C265=0," ",(1.166667*(C265*1000))+500)</f>
        <v>3305.8341349999996</v>
      </c>
      <c r="J265" s="10">
        <f>IF(ISNUMBER('[2]11'!$N$60),'[2]11'!$N$60,"Not Recorded")</f>
        <v>209</v>
      </c>
      <c r="K265" s="10">
        <f>IF(ISNUMBER('[2]11'!$N$62),'[2]11'!$N$62,"Not Recorded")</f>
        <v>59</v>
      </c>
      <c r="M265" s="10">
        <f>IF(ISNUMBER('[2]11'!$N$63),'[2]11'!$N$63,"Not Recorded")</f>
        <v>74</v>
      </c>
    </row>
    <row r="266" spans="1:13">
      <c r="A266" s="3" t="str">
        <f>'[1]11 (With Binary)'!$B$3&amp;" "&amp;'[1]11 (With Binary)'!$B$17&amp;", "&amp;'[1]6 (With Binary)'!$B$21</f>
        <v>Nov 11, 2011</v>
      </c>
      <c r="B266" s="4">
        <v>100.95833333333333</v>
      </c>
      <c r="C266" s="8"/>
      <c r="D266" s="10"/>
      <c r="E266" s="11"/>
      <c r="F266" s="10"/>
      <c r="G266" s="10"/>
      <c r="H266" s="10"/>
      <c r="I266" s="10"/>
      <c r="J266" s="10"/>
      <c r="K266" s="10"/>
      <c r="M266" s="10"/>
    </row>
    <row r="267" spans="1:13">
      <c r="A267" s="3" t="str">
        <f>'[1]12 (With Binary)'!$B$3&amp;" "&amp;'[1]12 (With Binary)'!$B$17&amp;", "&amp;'[1]6 (With Binary)'!$B$21</f>
        <v>Nov 12, 2011</v>
      </c>
      <c r="B267" s="4">
        <v>100</v>
      </c>
      <c r="C267" s="10">
        <f>IF(ISNUMBER('[1]11 (With Binary)'!$N$14),'[1]11 (With Binary)'!$N$14/1000,0)</f>
        <v>2.4020000000000001</v>
      </c>
      <c r="D267" s="9">
        <f>IF(C267=0,0,'[1]12 (With Binary)'!$I$44/24)</f>
        <v>0.64166999999999996</v>
      </c>
      <c r="E267" s="11">
        <f>C267-D267</f>
        <v>1.7603300000000002</v>
      </c>
      <c r="F267" s="10">
        <f>IF(ISNUMBER('[2]11'!$O$4),'[2]11'!$O$4,"Not Recorded")</f>
        <v>33</v>
      </c>
      <c r="G267" s="10">
        <f>IF(ISNUMBER('[2]11'!$O$5),'[2]11'!$O$5,"Not Recorded")</f>
        <v>29</v>
      </c>
      <c r="H267" s="10">
        <f>IF(ISNUMBER('[2]11'!$O$61),'[2]11'!$O$61,"Not Recorded")</f>
        <v>152</v>
      </c>
      <c r="I267" s="7">
        <f>IF(C267=0," ",(1.166667*(C267*1000))+500)</f>
        <v>3302.3341339999997</v>
      </c>
      <c r="J267" s="10">
        <f>IF(ISNUMBER('[2]11'!$O$60),'[2]11'!$O$60,"Not Recorded")</f>
        <v>209</v>
      </c>
      <c r="K267" s="10">
        <f>IF(ISNUMBER('[2]11'!$O$62),'[2]11'!$O$62,"Not Recorded")</f>
        <v>59</v>
      </c>
      <c r="M267" s="10">
        <f>IF(ISNUMBER('[2]11'!$O$63),'[2]11'!$O$63,"Not Recorded")</f>
        <v>74</v>
      </c>
    </row>
    <row r="268" spans="1:13">
      <c r="A268" s="3" t="str">
        <f>'[1]12 (With Binary)'!$B$3&amp;" "&amp;'[1]12 (With Binary)'!$B$17&amp;", "&amp;'[1]6 (With Binary)'!$B$21</f>
        <v>Nov 12, 2011</v>
      </c>
      <c r="B268" s="4">
        <v>100.04166666666667</v>
      </c>
      <c r="C268" s="8"/>
      <c r="D268" s="10"/>
      <c r="E268" s="11"/>
      <c r="F268" s="10"/>
      <c r="G268" s="10"/>
      <c r="H268" s="10"/>
      <c r="I268" s="10"/>
      <c r="J268" s="10"/>
      <c r="K268" s="10"/>
      <c r="M268" s="10"/>
    </row>
    <row r="269" spans="1:13">
      <c r="A269" s="3" t="str">
        <f>'[1]12 (With Binary)'!$B$3&amp;" "&amp;'[1]12 (With Binary)'!$B$17&amp;", "&amp;'[1]6 (With Binary)'!$B$21</f>
        <v>Nov 12, 2011</v>
      </c>
      <c r="B269" s="4">
        <v>100.08333333333333</v>
      </c>
      <c r="C269" s="10">
        <f>IF(ISNUMBER('[1]12 (With Binary)'!$C$14),'[1]12 (With Binary)'!$C$14/1000,0)</f>
        <v>2.3879999999999999</v>
      </c>
      <c r="D269" s="9">
        <f>IF(C269=0,0,'[1]12 (With Binary)'!$I$44/24)</f>
        <v>0.64166999999999996</v>
      </c>
      <c r="E269" s="11">
        <f>C269-D269</f>
        <v>1.7463299999999999</v>
      </c>
      <c r="F269" s="10">
        <f>IF(ISNUMBER('[2]12'!$D$4),'[2]12'!$D$4,"Not Recorded")</f>
        <v>36</v>
      </c>
      <c r="G269" s="10">
        <f>IF(ISNUMBER('[2]12'!$D$5),'[2]12'!$D$5,"Not Recorded")</f>
        <v>32</v>
      </c>
      <c r="H269" s="10">
        <f>IF(ISNUMBER('[2]12'!$D$61),'[2]12'!$D$61,"Not Recorded")</f>
        <v>152</v>
      </c>
      <c r="I269" s="7">
        <f>IF(C269=0," ",(1.166667*(C269*1000))+500)</f>
        <v>3286.0007959999998</v>
      </c>
      <c r="J269" s="10">
        <f>IF(ISNUMBER('[2]12'!$D$60),'[2]12'!$D$60,"Not Recorded")</f>
        <v>209</v>
      </c>
      <c r="K269" s="10">
        <f>IF(ISNUMBER('[2]12'!$D$62),'[2]12'!$D$62,"Not Recorded")</f>
        <v>59</v>
      </c>
      <c r="M269" s="10">
        <f>IF(ISNUMBER('[2]12'!$D$63),'[2]12'!$D$63,"Not Recorded")</f>
        <v>74</v>
      </c>
    </row>
    <row r="270" spans="1:13">
      <c r="A270" s="3" t="str">
        <f>'[1]12 (With Binary)'!$B$3&amp;" "&amp;'[1]12 (With Binary)'!$B$17&amp;", "&amp;'[1]6 (With Binary)'!$B$21</f>
        <v>Nov 12, 2011</v>
      </c>
      <c r="B270" s="4">
        <v>100.125</v>
      </c>
      <c r="C270" s="8"/>
      <c r="D270" s="10"/>
      <c r="E270" s="11"/>
      <c r="F270" s="10"/>
      <c r="G270" s="10"/>
      <c r="H270" s="10"/>
      <c r="I270" s="10"/>
      <c r="J270" s="10"/>
      <c r="K270" s="10"/>
      <c r="M270" s="10"/>
    </row>
    <row r="271" spans="1:13">
      <c r="A271" s="3" t="str">
        <f>'[1]12 (With Binary)'!$B$3&amp;" "&amp;'[1]12 (With Binary)'!$B$17&amp;", "&amp;'[1]6 (With Binary)'!$B$21</f>
        <v>Nov 12, 2011</v>
      </c>
      <c r="B271" s="4">
        <v>100.16666666666667</v>
      </c>
      <c r="C271" s="10">
        <f>IF(ISNUMBER('[1]12 (With Binary)'!$D$14),'[1]12 (With Binary)'!$D$14/1000,0)</f>
        <v>2.2639999999999998</v>
      </c>
      <c r="D271" s="9">
        <f>IF(C271=0,0,'[1]12 (With Binary)'!$I$44/24)</f>
        <v>0.64166999999999996</v>
      </c>
      <c r="E271" s="11">
        <f>C271-D271</f>
        <v>1.6223299999999998</v>
      </c>
      <c r="F271" s="10">
        <f>IF(ISNUMBER('[2]12'!$E$4),'[2]12'!$E$4,"Not Recorded")</f>
        <v>40</v>
      </c>
      <c r="G271" s="10">
        <f>IF(ISNUMBER('[2]12'!$E$5),'[2]12'!$E$5,"Not Recorded")</f>
        <v>35</v>
      </c>
      <c r="H271" s="10">
        <f>IF(ISNUMBER('[2]12'!$E$61),'[2]12'!$E$61,"Not Recorded")</f>
        <v>152</v>
      </c>
      <c r="I271" s="7">
        <f>IF(C271=0," ",(1.166667*(C271*1000))+500)</f>
        <v>3141.3340879999996</v>
      </c>
      <c r="J271" s="10">
        <f>IF(ISNUMBER('[2]12'!$E$60),'[2]12'!$E$60,"Not Recorded")</f>
        <v>208</v>
      </c>
      <c r="K271" s="10">
        <f>IF(ISNUMBER('[2]12'!$E$62),'[2]12'!$E$62,"Not Recorded")</f>
        <v>60</v>
      </c>
      <c r="M271" s="10">
        <f>IF(ISNUMBER('[2]12'!$E$63),'[2]12'!$E$63,"Not Recorded")</f>
        <v>75</v>
      </c>
    </row>
    <row r="272" spans="1:13">
      <c r="A272" s="3" t="str">
        <f>'[1]12 (With Binary)'!$B$3&amp;" "&amp;'[1]12 (With Binary)'!$B$17&amp;", "&amp;'[1]6 (With Binary)'!$B$21</f>
        <v>Nov 12, 2011</v>
      </c>
      <c r="B272" s="4">
        <v>100.20833333333333</v>
      </c>
      <c r="C272" s="8"/>
      <c r="D272" s="10"/>
      <c r="E272" s="11"/>
      <c r="F272" s="10"/>
      <c r="G272" s="10"/>
      <c r="H272" s="10"/>
      <c r="I272" s="10"/>
      <c r="J272" s="10"/>
      <c r="K272" s="10"/>
      <c r="M272" s="10"/>
    </row>
    <row r="273" spans="1:13">
      <c r="A273" s="3" t="str">
        <f>'[1]12 (With Binary)'!$B$3&amp;" "&amp;'[1]12 (With Binary)'!$B$17&amp;", "&amp;'[1]6 (With Binary)'!$B$21</f>
        <v>Nov 12, 2011</v>
      </c>
      <c r="B273" s="4">
        <v>100.25</v>
      </c>
      <c r="C273" s="10">
        <f>IF(ISNUMBER('[1]12 (With Binary)'!$E$14),'[1]12 (With Binary)'!$E$14/1000,0)</f>
        <v>2.2789999999999999</v>
      </c>
      <c r="D273" s="9">
        <f>IF(C273=0,0,'[1]12 (With Binary)'!$I$44/24)</f>
        <v>0.64166999999999996</v>
      </c>
      <c r="E273" s="11">
        <f>C273-D273</f>
        <v>1.63733</v>
      </c>
      <c r="F273" s="10">
        <f>IF(ISNUMBER('[2]12'!$F$4),'[2]12'!$F$4,"Not Recorded")</f>
        <v>42</v>
      </c>
      <c r="G273" s="10">
        <f>IF(ISNUMBER('[2]12'!$F$5),'[2]12'!$F$5,"Not Recorded")</f>
        <v>37</v>
      </c>
      <c r="H273" s="10">
        <f>IF(ISNUMBER('[2]12'!$F$61),'[2]12'!$F$61,"Not Recorded")</f>
        <v>152</v>
      </c>
      <c r="I273" s="7">
        <f>IF(C273=0," ",(1.166667*(C273*1000))+500)</f>
        <v>3158.8340929999999</v>
      </c>
      <c r="J273" s="10">
        <f>IF(ISNUMBER('[2]12'!$F$60),'[2]12'!$F$60,"Not Recorded")</f>
        <v>208</v>
      </c>
      <c r="K273" s="10">
        <f>IF(ISNUMBER('[2]12'!$F$62),'[2]12'!$F$62,"Not Recorded")</f>
        <v>60</v>
      </c>
      <c r="M273" s="10">
        <f>IF(ISNUMBER('[2]12'!$F$63),'[2]12'!$F$63,"Not Recorded")</f>
        <v>75</v>
      </c>
    </row>
    <row r="274" spans="1:13">
      <c r="A274" s="3" t="str">
        <f>'[1]12 (With Binary)'!$B$3&amp;" "&amp;'[1]12 (With Binary)'!$B$17&amp;", "&amp;'[1]6 (With Binary)'!$B$21</f>
        <v>Nov 12, 2011</v>
      </c>
      <c r="B274" s="4">
        <v>100.29166666666667</v>
      </c>
      <c r="C274" s="8"/>
      <c r="D274" s="10"/>
      <c r="E274" s="11"/>
      <c r="F274" s="10"/>
      <c r="G274" s="10"/>
      <c r="H274" s="10"/>
      <c r="I274" s="10"/>
      <c r="J274" s="10"/>
      <c r="K274" s="10"/>
      <c r="M274" s="10"/>
    </row>
    <row r="275" spans="1:13">
      <c r="A275" s="3" t="str">
        <f>'[1]12 (With Binary)'!$B$3&amp;" "&amp;'[1]12 (With Binary)'!$B$17&amp;", "&amp;'[1]6 (With Binary)'!$B$21</f>
        <v>Nov 12, 2011</v>
      </c>
      <c r="B275" s="4">
        <v>100.33333333333333</v>
      </c>
      <c r="C275" s="10">
        <f>IF(ISNUMBER('[1]12 (With Binary)'!$F$14),'[1]12 (With Binary)'!$F$14/1000,0)</f>
        <v>2.2530000000000001</v>
      </c>
      <c r="D275" s="9">
        <f>IF(C275=0,0,'[1]12 (With Binary)'!$I$44/24)</f>
        <v>0.64166999999999996</v>
      </c>
      <c r="E275" s="11">
        <f>C275-D275</f>
        <v>1.6113300000000002</v>
      </c>
      <c r="F275" s="10">
        <f>IF(ISNUMBER('[2]12'!$G$4),'[2]12'!$G$4,"Not Recorded")</f>
        <v>49.2</v>
      </c>
      <c r="G275" s="10">
        <f>IF(ISNUMBER('[2]12'!$G$5),'[2]12'!$G$5,"Not Recorded")</f>
        <v>40.700000000000003</v>
      </c>
      <c r="H275" s="10">
        <f>IF(ISNUMBER('[2]12'!$G$61),'[2]12'!$G$61,"Not Recorded")</f>
        <v>152</v>
      </c>
      <c r="I275" s="7">
        <f>IF(C275=0," ",(1.166667*(C275*1000))+500)</f>
        <v>3128.5007509999996</v>
      </c>
      <c r="J275" s="10">
        <f>IF(ISNUMBER('[2]12'!$G$60),'[2]12'!$G$60,"Not Recorded")</f>
        <v>208</v>
      </c>
      <c r="K275" s="10">
        <f>IF(ISNUMBER('[2]12'!$G$62),'[2]12'!$G$62,"Not Recorded")</f>
        <v>63</v>
      </c>
      <c r="M275" s="10">
        <f>IF(ISNUMBER('[2]12'!$G$63),'[2]12'!$G$63,"Not Recorded")</f>
        <v>78</v>
      </c>
    </row>
    <row r="276" spans="1:13">
      <c r="A276" s="3" t="str">
        <f>'[1]12 (With Binary)'!$B$3&amp;" "&amp;'[1]12 (With Binary)'!$B$17&amp;", "&amp;'[1]6 (With Binary)'!$B$21</f>
        <v>Nov 12, 2011</v>
      </c>
      <c r="B276" s="4">
        <v>100.375</v>
      </c>
      <c r="C276" s="8"/>
      <c r="D276" s="10"/>
      <c r="E276" s="11"/>
      <c r="F276" s="10"/>
      <c r="G276" s="10"/>
      <c r="H276" s="10"/>
      <c r="I276" s="10"/>
      <c r="J276" s="10"/>
      <c r="K276" s="10"/>
      <c r="M276" s="10"/>
    </row>
    <row r="277" spans="1:13">
      <c r="A277" s="3" t="str">
        <f>'[1]12 (With Binary)'!$B$3&amp;" "&amp;'[1]12 (With Binary)'!$B$17&amp;", "&amp;'[1]6 (With Binary)'!$B$21</f>
        <v>Nov 12, 2011</v>
      </c>
      <c r="B277" s="4">
        <v>100.41666666666667</v>
      </c>
      <c r="C277" s="10">
        <f>IF(ISNUMBER('[1]12 (With Binary)'!$G$14),'[1]12 (With Binary)'!$G$14/1000,0)</f>
        <v>2.2320000000000002</v>
      </c>
      <c r="D277" s="9">
        <f>IF(C277=0,0,'[1]12 (With Binary)'!$I$44/24)</f>
        <v>0.64166999999999996</v>
      </c>
      <c r="E277" s="11">
        <f>C277-D277</f>
        <v>1.5903300000000002</v>
      </c>
      <c r="F277" s="10">
        <f>IF(ISNUMBER('[2]12'!$H$4),'[2]12'!$H$4,"Not Recorded")</f>
        <v>50.9</v>
      </c>
      <c r="G277" s="10">
        <f>IF(ISNUMBER('[2]12'!$H$5),'[2]12'!$H$5,"Not Recorded")</f>
        <v>43.4</v>
      </c>
      <c r="H277" s="10">
        <f>IF(ISNUMBER('[2]12'!$H$61),'[2]12'!$H$61,"Not Recorded")</f>
        <v>152</v>
      </c>
      <c r="I277" s="7">
        <f>IF(C277=0," ",(1.166667*(C277*1000))+500)</f>
        <v>3104.0007439999999</v>
      </c>
      <c r="J277" s="10">
        <f>IF(ISNUMBER('[2]12'!$H$60),'[2]12'!$H$60,"Not Recorded")</f>
        <v>208</v>
      </c>
      <c r="K277" s="10">
        <f>IF(ISNUMBER('[2]12'!$H$62),'[2]12'!$H$62,"Not Recorded")</f>
        <v>63</v>
      </c>
      <c r="M277" s="10">
        <f>IF(ISNUMBER('[2]12'!$H$63),'[2]12'!$H$63,"Not Recorded")</f>
        <v>78</v>
      </c>
    </row>
    <row r="278" spans="1:13">
      <c r="A278" s="3" t="str">
        <f>'[1]12 (With Binary)'!$B$3&amp;" "&amp;'[1]12 (With Binary)'!$B$17&amp;", "&amp;'[1]6 (With Binary)'!$B$21</f>
        <v>Nov 12, 2011</v>
      </c>
      <c r="B278" s="4">
        <v>100.45833333333333</v>
      </c>
      <c r="C278" s="8"/>
      <c r="D278" s="10"/>
      <c r="E278" s="11"/>
      <c r="F278" s="10"/>
      <c r="G278" s="10"/>
      <c r="H278" s="10"/>
      <c r="I278" s="10"/>
      <c r="J278" s="10"/>
      <c r="K278" s="10"/>
      <c r="M278" s="10"/>
    </row>
    <row r="279" spans="1:13">
      <c r="A279" s="3" t="str">
        <f>'[1]12 (With Binary)'!$B$3&amp;" "&amp;'[1]12 (With Binary)'!$B$17&amp;", "&amp;'[1]6 (With Binary)'!$B$21</f>
        <v>Nov 12, 2011</v>
      </c>
      <c r="B279" s="4">
        <v>100.5</v>
      </c>
      <c r="C279" s="10">
        <f>IF(ISNUMBER('[1]12 (With Binary)'!$H$14),'[1]12 (With Binary)'!$H$14/1000,0)</f>
        <v>2.2130000000000001</v>
      </c>
      <c r="D279" s="9">
        <f>IF(C279=0,0,'[1]12 (With Binary)'!$I$44/24)</f>
        <v>0.64166999999999996</v>
      </c>
      <c r="E279" s="11">
        <f>C279-D279</f>
        <v>1.5713300000000001</v>
      </c>
      <c r="F279" s="10">
        <f>IF(ISNUMBER('[2]12'!$I$4),'[2]12'!$I$4,"Not Recorded")</f>
        <v>38.299999999999997</v>
      </c>
      <c r="G279" s="10">
        <f>IF(ISNUMBER('[2]12'!$I$5),'[2]12'!$I$5,"Not Recorded")</f>
        <v>35.299999999999997</v>
      </c>
      <c r="H279" s="10">
        <f>IF(ISNUMBER('[2]12'!$I$61),'[2]12'!$I$61,"Not Recorded")</f>
        <v>152</v>
      </c>
      <c r="I279" s="7">
        <f>IF(C279=0," ",(1.166667*(C279*1000))+500)</f>
        <v>3081.8340709999998</v>
      </c>
      <c r="J279" s="10">
        <f>IF(ISNUMBER('[2]12'!$I$60),'[2]12'!$I$60,"Not Recorded")</f>
        <v>208</v>
      </c>
      <c r="K279" s="10">
        <f>IF(ISNUMBER('[2]12'!$I$62),'[2]12'!$I$62,"Not Recorded")</f>
        <v>63</v>
      </c>
      <c r="M279" s="10">
        <f>IF(ISNUMBER('[2]12'!$I$63),'[2]12'!$I$63,"Not Recorded")</f>
        <v>77</v>
      </c>
    </row>
    <row r="280" spans="1:13">
      <c r="A280" s="3" t="str">
        <f>'[1]12 (With Binary)'!$B$3&amp;" "&amp;'[1]12 (With Binary)'!$B$17&amp;", "&amp;'[1]6 (With Binary)'!$B$21</f>
        <v>Nov 12, 2011</v>
      </c>
      <c r="B280" s="4">
        <v>100.54166666666667</v>
      </c>
      <c r="C280" s="8"/>
      <c r="D280" s="10"/>
      <c r="E280" s="11"/>
      <c r="F280" s="10"/>
      <c r="G280" s="10"/>
      <c r="H280" s="10"/>
      <c r="I280" s="10"/>
      <c r="J280" s="10"/>
      <c r="K280" s="10"/>
      <c r="M280" s="10"/>
    </row>
    <row r="281" spans="1:13">
      <c r="A281" s="3" t="str">
        <f>'[1]12 (With Binary)'!$B$3&amp;" "&amp;'[1]12 (With Binary)'!$B$17&amp;", "&amp;'[1]6 (With Binary)'!$B$21</f>
        <v>Nov 12, 2011</v>
      </c>
      <c r="B281" s="4">
        <v>100.58333333333333</v>
      </c>
      <c r="C281" s="10">
        <f>IF(ISNUMBER('[1]12 (With Binary)'!$I$14),'[1]12 (With Binary)'!$I$14/1000,0)</f>
        <v>2.27</v>
      </c>
      <c r="D281" s="9">
        <f>IF(C281=0,0,'[1]12 (With Binary)'!$I$44/24)</f>
        <v>0.64166999999999996</v>
      </c>
      <c r="E281" s="11">
        <f>C281-D281</f>
        <v>1.6283300000000001</v>
      </c>
      <c r="F281" s="10">
        <f>IF(ISNUMBER('[2]12'!$J$4),'[2]12'!$J$4,"Not Recorded")</f>
        <v>43.5</v>
      </c>
      <c r="G281" s="10">
        <f>IF(ISNUMBER('[2]12'!$J$5),'[2]12'!$J$5,"Not Recorded")</f>
        <v>38.299999999999997</v>
      </c>
      <c r="H281" s="10">
        <f>IF(ISNUMBER('[2]12'!$J$61),'[2]12'!$J$61,"Not Recorded")</f>
        <v>152</v>
      </c>
      <c r="I281" s="7">
        <f>IF(C281=0," ",(1.166667*(C281*1000))+500)</f>
        <v>3148.3340899999998</v>
      </c>
      <c r="J281" s="10">
        <f>IF(ISNUMBER('[2]12'!$J$60),'[2]12'!$J$60,"Not Recorded")</f>
        <v>208</v>
      </c>
      <c r="K281" s="10">
        <f>IF(ISNUMBER('[2]12'!$J$62),'[2]12'!$J$62,"Not Recorded")</f>
        <v>61</v>
      </c>
      <c r="M281" s="10">
        <f>IF(ISNUMBER('[2]12'!$J$63),'[2]12'!$J$63,"Not Recorded")</f>
        <v>76</v>
      </c>
    </row>
    <row r="282" spans="1:13">
      <c r="A282" s="3" t="str">
        <f>'[1]12 (With Binary)'!$B$3&amp;" "&amp;'[1]12 (With Binary)'!$B$17&amp;", "&amp;'[1]6 (With Binary)'!$B$21</f>
        <v>Nov 12, 2011</v>
      </c>
      <c r="B282" s="4">
        <v>100.625</v>
      </c>
      <c r="C282" s="8"/>
      <c r="D282" s="10"/>
      <c r="E282" s="11"/>
      <c r="F282" s="10"/>
      <c r="G282" s="10"/>
      <c r="H282" s="10"/>
      <c r="I282" s="10"/>
      <c r="J282" s="10"/>
      <c r="K282" s="10"/>
      <c r="M282" s="10"/>
    </row>
    <row r="283" spans="1:13">
      <c r="A283" s="3" t="str">
        <f>'[1]12 (With Binary)'!$B$3&amp;" "&amp;'[1]12 (With Binary)'!$B$17&amp;", "&amp;'[1]6 (With Binary)'!$B$21</f>
        <v>Nov 12, 2011</v>
      </c>
      <c r="B283" s="4">
        <v>100.66666666666667</v>
      </c>
      <c r="C283" s="10">
        <f>IF(ISNUMBER('[1]12 (With Binary)'!$J$14),'[1]12 (With Binary)'!$J$14/1000,0)</f>
        <v>2.2549999999999999</v>
      </c>
      <c r="D283" s="9">
        <f>IF(C283=0,0,'[1]12 (With Binary)'!$I$44/24)</f>
        <v>0.64166999999999996</v>
      </c>
      <c r="E283" s="11">
        <f>C283-D283</f>
        <v>1.6133299999999999</v>
      </c>
      <c r="F283" s="10">
        <f>IF(ISNUMBER('[2]12'!$K$4),'[2]12'!$K$4,"Not Recorded")</f>
        <v>43</v>
      </c>
      <c r="G283" s="10">
        <f>IF(ISNUMBER('[2]12'!$K$5),'[2]12'!$K$5,"Not Recorded")</f>
        <v>37.799999999999997</v>
      </c>
      <c r="H283" s="10">
        <f>IF(ISNUMBER('[2]12'!$K$61),'[2]12'!$K$61,"Not Recorded")</f>
        <v>152</v>
      </c>
      <c r="I283" s="7">
        <f>IF(C283=0," ",(1.166667*(C283*1000))+500)</f>
        <v>3130.834085</v>
      </c>
      <c r="J283" s="10">
        <f>IF(ISNUMBER('[2]12'!$K$60),'[2]12'!$K$60,"Not Recorded")</f>
        <v>208</v>
      </c>
      <c r="K283" s="10">
        <f>IF(ISNUMBER('[2]12'!$K$62),'[2]12'!$K$62,"Not Recorded")</f>
        <v>62</v>
      </c>
      <c r="M283" s="10">
        <f>IF(ISNUMBER('[2]12'!$K$63),'[2]12'!$K$63,"Not Recorded")</f>
        <v>77</v>
      </c>
    </row>
    <row r="284" spans="1:13">
      <c r="A284" s="3" t="str">
        <f>'[1]12 (With Binary)'!$B$3&amp;" "&amp;'[1]12 (With Binary)'!$B$17&amp;", "&amp;'[1]6 (With Binary)'!$B$21</f>
        <v>Nov 12, 2011</v>
      </c>
      <c r="B284" s="4">
        <v>100.70833333333333</v>
      </c>
      <c r="C284" s="8"/>
      <c r="D284" s="10"/>
      <c r="E284" s="10"/>
      <c r="F284" s="10"/>
      <c r="G284" s="10"/>
      <c r="H284" s="10"/>
      <c r="I284" s="10"/>
      <c r="J284" s="10"/>
      <c r="K284" s="10"/>
      <c r="M284" s="10"/>
    </row>
    <row r="285" spans="1:13">
      <c r="A285" s="3" t="str">
        <f>'[1]12 (With Binary)'!$B$3&amp;" "&amp;'[1]12 (With Binary)'!$B$17&amp;", "&amp;'[1]6 (With Binary)'!$B$21</f>
        <v>Nov 12, 2011</v>
      </c>
      <c r="B285" s="4">
        <v>100.75</v>
      </c>
      <c r="C285" s="10">
        <f>IF(ISNUMBER('[1]12 (With Binary)'!$K$14),'[1]12 (With Binary)'!$K$14/1000,0)</f>
        <v>2.339</v>
      </c>
      <c r="D285" s="9">
        <f>IF(C285=0,0,'[1]12 (With Binary)'!$I$44/24)</f>
        <v>0.64166999999999996</v>
      </c>
      <c r="E285" s="11">
        <f>C285-D285</f>
        <v>1.69733</v>
      </c>
      <c r="F285" s="10">
        <f>IF(ISNUMBER('[2]12'!$L$4),'[2]12'!$L$4,"Not Recorded")</f>
        <v>35.6</v>
      </c>
      <c r="G285" s="10">
        <f>IF(ISNUMBER('[2]12'!$L$5),'[2]12'!$L$5,"Not Recorded")</f>
        <v>32.6</v>
      </c>
      <c r="H285" s="10">
        <f>IF(ISNUMBER('[2]12'!$L$61),'[2]12'!$L$61,"Not Recorded")</f>
        <v>152</v>
      </c>
      <c r="I285" s="7">
        <f>IF(C285=0," ",(1.166667*(C285*1000))+500)</f>
        <v>3228.8341129999999</v>
      </c>
      <c r="J285" s="10">
        <f>IF(ISNUMBER('[2]12'!$L$60),'[2]12'!$L$60,"Not Recorded")</f>
        <v>208</v>
      </c>
      <c r="K285" s="10">
        <f>IF(ISNUMBER('[2]12'!$L$62),'[2]12'!$L$62,"Not Recorded")</f>
        <v>60</v>
      </c>
      <c r="M285" s="10">
        <f>IF(ISNUMBER('[2]12'!$L$63),'[2]12'!$L$63,"Not Recorded")</f>
        <v>75</v>
      </c>
    </row>
    <row r="286" spans="1:13">
      <c r="A286" s="3" t="str">
        <f>'[1]12 (With Binary)'!$B$3&amp;" "&amp;'[1]12 (With Binary)'!$B$17&amp;", "&amp;'[1]6 (With Binary)'!$B$21</f>
        <v>Nov 12, 2011</v>
      </c>
      <c r="B286" s="4">
        <v>100.79166666666667</v>
      </c>
      <c r="C286" s="8"/>
      <c r="D286" s="10"/>
      <c r="E286" s="11"/>
      <c r="F286" s="10"/>
      <c r="G286" s="10"/>
      <c r="H286" s="10"/>
      <c r="I286" s="10"/>
      <c r="J286" s="10"/>
      <c r="K286" s="10"/>
      <c r="M286" s="10"/>
    </row>
    <row r="287" spans="1:13">
      <c r="A287" s="3" t="str">
        <f>'[1]12 (With Binary)'!$B$3&amp;" "&amp;'[1]12 (With Binary)'!$B$17&amp;", "&amp;'[1]6 (With Binary)'!$B$21</f>
        <v>Nov 12, 2011</v>
      </c>
      <c r="B287" s="4">
        <v>100.83333333333333</v>
      </c>
      <c r="C287" s="10">
        <f>IF(ISNUMBER('[1]12 (With Binary)'!$L$14),'[1]12 (With Binary)'!$L$14/1000,0)</f>
        <v>2.3719999999999999</v>
      </c>
      <c r="D287" s="9">
        <f>IF(C287=0,0,'[1]12 (With Binary)'!$I$44/24)</f>
        <v>0.64166999999999996</v>
      </c>
      <c r="E287" s="11">
        <f>C287-D287</f>
        <v>1.7303299999999999</v>
      </c>
      <c r="F287" s="10">
        <f>IF(ISNUMBER('[2]12'!$M$4),'[2]12'!$M$4,"Not Recorded")</f>
        <v>32</v>
      </c>
      <c r="G287" s="10">
        <f>IF(ISNUMBER('[2]12'!$M$5),'[2]12'!$M$5,"Not Recorded")</f>
        <v>30</v>
      </c>
      <c r="H287" s="10">
        <f>IF(ISNUMBER('[2]12'!$M$61),'[2]12'!$M$61,"Not Recorded")</f>
        <v>152</v>
      </c>
      <c r="I287" s="7">
        <f>IF(C287=0," ",(1.166667*(C287*1000))+500)</f>
        <v>3267.334124</v>
      </c>
      <c r="J287" s="10">
        <f>IF(ISNUMBER('[2]12'!$M$60),'[2]12'!$M$60,"Not Recorded")</f>
        <v>208</v>
      </c>
      <c r="K287" s="10">
        <f>IF(ISNUMBER('[2]12'!$M$62),'[2]12'!$M$62,"Not Recorded")</f>
        <v>60</v>
      </c>
      <c r="M287" s="10">
        <f>IF(ISNUMBER('[2]12'!$M$63),'[2]12'!$M$63,"Not Recorded")</f>
        <v>75</v>
      </c>
    </row>
    <row r="288" spans="1:13">
      <c r="A288" s="3" t="str">
        <f>'[1]12 (With Binary)'!$B$3&amp;" "&amp;'[1]12 (With Binary)'!$B$17&amp;", "&amp;'[1]6 (With Binary)'!$B$21</f>
        <v>Nov 12, 2011</v>
      </c>
      <c r="B288" s="4">
        <v>100.875</v>
      </c>
      <c r="C288" s="10"/>
      <c r="D288" s="10"/>
      <c r="E288" s="11"/>
      <c r="F288" s="10"/>
      <c r="G288" s="10"/>
      <c r="H288" s="10"/>
      <c r="I288" s="10"/>
      <c r="J288" s="10"/>
      <c r="K288" s="10"/>
      <c r="M288" s="10"/>
    </row>
    <row r="289" spans="1:13">
      <c r="A289" s="3" t="str">
        <f>'[1]12 (With Binary)'!$B$3&amp;" "&amp;'[1]12 (With Binary)'!$B$17&amp;", "&amp;'[1]6 (With Binary)'!$B$21</f>
        <v>Nov 12, 2011</v>
      </c>
      <c r="B289" s="4">
        <v>100.91666666666667</v>
      </c>
      <c r="C289" s="10">
        <f>IF(ISNUMBER('[1]12 (With Binary)'!$M$14),'[1]12 (With Binary)'!$M$14/1000,0)</f>
        <v>2.38</v>
      </c>
      <c r="D289" s="9">
        <f>IF(C289=0,0,'[1]12 (With Binary)'!$I$44/24)</f>
        <v>0.64166999999999996</v>
      </c>
      <c r="E289" s="11">
        <f>C289-D289</f>
        <v>1.7383299999999999</v>
      </c>
      <c r="F289" s="10">
        <f>IF(ISNUMBER('[2]12'!$N$4),'[2]12'!$N$4,"Not Recorded")</f>
        <v>33</v>
      </c>
      <c r="G289" s="10">
        <f>IF(ISNUMBER('[2]12'!$N$5),'[2]12'!$N$5,"Not Recorded")</f>
        <v>30</v>
      </c>
      <c r="H289" s="10">
        <f>IF(ISNUMBER('[2]12'!$N$61),'[2]12'!$N$61,"Not Recorded")</f>
        <v>152</v>
      </c>
      <c r="I289" s="7">
        <f>IF(C289=0," ",(1.166667*(C289*1000))+500)</f>
        <v>3276.6674599999997</v>
      </c>
      <c r="J289" s="10">
        <f>IF(ISNUMBER('[2]12'!$N$60),'[2]12'!$N$60,"Not Recorded")</f>
        <v>208</v>
      </c>
      <c r="K289" s="10">
        <f>IF(ISNUMBER('[2]12'!$N$62),'[2]12'!$N$62,"Not Recorded")</f>
        <v>60</v>
      </c>
      <c r="M289" s="10">
        <f>IF(ISNUMBER('[2]12'!$N$63),'[2]12'!$N$63,"Not Recorded")</f>
        <v>75</v>
      </c>
    </row>
    <row r="290" spans="1:13">
      <c r="A290" s="3" t="str">
        <f>'[1]12 (With Binary)'!$B$3&amp;" "&amp;'[1]12 (With Binary)'!$B$17&amp;", "&amp;'[1]6 (With Binary)'!$B$21</f>
        <v>Nov 12, 2011</v>
      </c>
      <c r="B290" s="4">
        <v>100.95833333333333</v>
      </c>
      <c r="C290" s="8"/>
      <c r="D290" s="10"/>
      <c r="E290" s="11"/>
      <c r="F290" s="10"/>
      <c r="G290" s="10"/>
      <c r="H290" s="10"/>
      <c r="I290" s="10"/>
      <c r="J290" s="10"/>
      <c r="K290" s="10"/>
      <c r="M290" s="10"/>
    </row>
    <row r="291" spans="1:13">
      <c r="A291" s="3" t="str">
        <f>'[1]13 (With Binary)'!$B$3&amp;" "&amp;'[1]13 (With Binary)'!$B$17&amp;", "&amp;'[1]6 (With Binary)'!$B$21</f>
        <v>Nov 13, 2011</v>
      </c>
      <c r="B291" s="4">
        <v>100</v>
      </c>
      <c r="C291" s="10">
        <f>IF(ISNUMBER('[1]12 (With Binary)'!$N$14),'[1]12 (With Binary)'!$N$14/1000,0)</f>
        <v>2.3450000000000002</v>
      </c>
      <c r="D291" s="9">
        <f>IF(C291=0,0,'[1]13 (With Binary)'!$I$44/24)</f>
        <v>0.64166999999999996</v>
      </c>
      <c r="E291" s="11">
        <f>C291-D291</f>
        <v>1.7033300000000002</v>
      </c>
      <c r="F291" s="10">
        <f>IF(ISNUMBER('[2]12'!$O$4),'[2]12'!$O$4,"Not Recorded")</f>
        <v>39</v>
      </c>
      <c r="G291" s="10">
        <f>IF(ISNUMBER('[2]12'!$O$5),'[2]12'!$O$5,"Not Recorded")</f>
        <v>35</v>
      </c>
      <c r="H291" s="10">
        <f>IF(ISNUMBER('[2]12'!$O$61),'[2]12'!$O$61,"Not Recorded")</f>
        <v>152</v>
      </c>
      <c r="I291" s="7">
        <f>IF(C291=0," ",(1.166667*(C291*1000))+500)</f>
        <v>3235.8341149999997</v>
      </c>
      <c r="J291" s="10">
        <f>IF(ISNUMBER('[2]12'!$O$60),'[2]12'!$O$60,"Not Recorded")</f>
        <v>208</v>
      </c>
      <c r="K291" s="10">
        <f>IF(ISNUMBER('[2]12'!$O$62),'[2]12'!$O$62,"Not Recorded")</f>
        <v>59</v>
      </c>
      <c r="M291" s="10">
        <f>IF(ISNUMBER('[2]12'!$O$63),'[2]12'!$O$63,"Not Recorded")</f>
        <v>74</v>
      </c>
    </row>
    <row r="292" spans="1:13">
      <c r="A292" s="3" t="str">
        <f>'[1]13 (With Binary)'!$B$3&amp;" "&amp;'[1]13 (With Binary)'!$B$17&amp;", "&amp;'[1]6 (With Binary)'!$B$21</f>
        <v>Nov 13, 2011</v>
      </c>
      <c r="B292" s="4">
        <v>100.04166666666667</v>
      </c>
      <c r="C292" s="8"/>
      <c r="D292" s="10"/>
      <c r="E292" s="11"/>
      <c r="F292" s="10"/>
      <c r="G292" s="10"/>
      <c r="H292" s="10"/>
      <c r="I292" s="10"/>
      <c r="J292" s="10"/>
      <c r="K292" s="10"/>
      <c r="M292" s="10"/>
    </row>
    <row r="293" spans="1:13">
      <c r="A293" s="3" t="str">
        <f>'[1]13 (With Binary)'!$B$3&amp;" "&amp;'[1]13 (With Binary)'!$B$17&amp;", "&amp;'[1]6 (With Binary)'!$B$21</f>
        <v>Nov 13, 2011</v>
      </c>
      <c r="B293" s="4">
        <v>100.08333333333333</v>
      </c>
      <c r="C293" s="10">
        <f>IF(ISNUMBER('[1]13 (With Binary)'!$C$14),'[1]13 (With Binary)'!$C$14/1000,0)</f>
        <v>2.3090000000000002</v>
      </c>
      <c r="D293" s="9">
        <f>IF(C293=0,0,'[1]13 (With Binary)'!$I$44/24)</f>
        <v>0.64166999999999996</v>
      </c>
      <c r="E293" s="11">
        <f>C293-D293</f>
        <v>1.6673300000000002</v>
      </c>
      <c r="F293" s="10">
        <f>IF(ISNUMBER('[2]13'!$D$4),'[2]13'!$D$4,"Not Recorded")</f>
        <v>44</v>
      </c>
      <c r="G293" s="10">
        <f>IF(ISNUMBER('[2]13'!$D$5),'[2]13'!$D$5,"Not Recorded")</f>
        <v>41</v>
      </c>
      <c r="H293" s="10">
        <f>IF(ISNUMBER('[2]13'!$D$61),'[2]13'!$D$61,"Not Recorded")</f>
        <v>152</v>
      </c>
      <c r="I293" s="7">
        <f>IF(C293=0," ",(1.166667*(C293*1000))+500)</f>
        <v>3193.8341029999997</v>
      </c>
      <c r="J293" s="10">
        <f>IF(ISNUMBER('[2]13'!$D$60),'[2]13'!$D$60,"Not Recorded")</f>
        <v>208</v>
      </c>
      <c r="K293" s="10">
        <f>IF(ISNUMBER('[2]13'!$D$62),'[2]13'!$D$62,"Not Recorded")</f>
        <v>61</v>
      </c>
      <c r="M293" s="10">
        <f>IF(ISNUMBER('[2]13'!$D$63),'[2]13'!$D$63,"Not Recorded")</f>
        <v>76</v>
      </c>
    </row>
    <row r="294" spans="1:13">
      <c r="A294" s="3" t="str">
        <f>'[1]13 (With Binary)'!$B$3&amp;" "&amp;'[1]13 (With Binary)'!$B$17&amp;", "&amp;'[1]6 (With Binary)'!$B$21</f>
        <v>Nov 13, 2011</v>
      </c>
      <c r="B294" s="4">
        <v>100.125</v>
      </c>
      <c r="C294" s="8"/>
      <c r="D294" s="10"/>
      <c r="E294" s="11"/>
      <c r="F294" s="10"/>
      <c r="G294" s="10"/>
      <c r="H294" s="10"/>
      <c r="I294" s="10"/>
      <c r="J294" s="10"/>
      <c r="K294" s="10"/>
      <c r="M294" s="10"/>
    </row>
    <row r="295" spans="1:13">
      <c r="A295" s="3" t="str">
        <f>'[1]13 (With Binary)'!$B$3&amp;" "&amp;'[1]13 (With Binary)'!$B$17&amp;", "&amp;'[1]6 (With Binary)'!$B$21</f>
        <v>Nov 13, 2011</v>
      </c>
      <c r="B295" s="4">
        <v>100.16666666666667</v>
      </c>
      <c r="C295" s="10">
        <f>IF(ISNUMBER('[1]13 (With Binary)'!$D$14),'[1]13 (With Binary)'!$D$14/1000,0)</f>
        <v>2.2890000000000001</v>
      </c>
      <c r="D295" s="9">
        <f>IF(C295=0,0,'[1]13 (With Binary)'!$I$44/24)</f>
        <v>0.64166999999999996</v>
      </c>
      <c r="E295" s="11">
        <f>C295-D295</f>
        <v>1.6473300000000002</v>
      </c>
      <c r="F295" s="10">
        <f>IF(ISNUMBER('[2]13'!$E$4),'[2]13'!$E$4,"Not Recorded")</f>
        <v>41</v>
      </c>
      <c r="G295" s="10">
        <f>IF(ISNUMBER('[2]13'!$E$5),'[2]13'!$E$5,"Not Recorded")</f>
        <v>37</v>
      </c>
      <c r="H295" s="10">
        <f>IF(ISNUMBER('[2]13'!$E$61),'[2]13'!$E$61,"Not Recorded")</f>
        <v>152</v>
      </c>
      <c r="I295" s="7">
        <f>IF(C295=0," ",(1.166667*(C295*1000))+500)</f>
        <v>3170.5007629999996</v>
      </c>
      <c r="J295" s="10">
        <f>IF(ISNUMBER('[2]13'!$E$60),'[2]13'!$E$60,"Not Recorded")</f>
        <v>208</v>
      </c>
      <c r="K295" s="10">
        <f>IF(ISNUMBER('[2]13'!$E$62),'[2]13'!$E$62,"Not Recorded")</f>
        <v>61</v>
      </c>
      <c r="M295" s="10">
        <f>IF(ISNUMBER('[2]13'!$E$63),'[2]13'!$E$63,"Not Recorded")</f>
        <v>76</v>
      </c>
    </row>
    <row r="296" spans="1:13">
      <c r="A296" s="3" t="str">
        <f>'[1]13 (With Binary)'!$B$3&amp;" "&amp;'[1]13 (With Binary)'!$B$17&amp;", "&amp;'[1]6 (With Binary)'!$B$21</f>
        <v>Nov 13, 2011</v>
      </c>
      <c r="B296" s="4">
        <v>100.20833333333333</v>
      </c>
      <c r="C296" s="8"/>
      <c r="D296" s="10"/>
      <c r="E296" s="11"/>
      <c r="F296" s="10"/>
      <c r="G296" s="10"/>
      <c r="H296" s="10"/>
      <c r="I296" s="10"/>
      <c r="J296" s="10"/>
      <c r="K296" s="10"/>
      <c r="M296" s="10"/>
    </row>
    <row r="297" spans="1:13">
      <c r="A297" s="3" t="str">
        <f>'[1]13 (With Binary)'!$B$3&amp;" "&amp;'[1]13 (With Binary)'!$B$17&amp;", "&amp;'[1]6 (With Binary)'!$B$21</f>
        <v>Nov 13, 2011</v>
      </c>
      <c r="B297" s="4">
        <v>100.25</v>
      </c>
      <c r="C297" s="10">
        <f>IF(ISNUMBER('[1]13 (With Binary)'!$E$14),'[1]13 (With Binary)'!$E$14/1000,0)</f>
        <v>2.3180000000000001</v>
      </c>
      <c r="D297" s="9">
        <f>IF(C297=0,0,'[1]13 (With Binary)'!$I$44/24)</f>
        <v>0.64166999999999996</v>
      </c>
      <c r="E297" s="11">
        <f>C297-D297</f>
        <v>1.6763300000000001</v>
      </c>
      <c r="F297" s="10">
        <f>IF(ISNUMBER('[2]13'!$F$4),'[2]13'!$F$4,"Not Recorded")</f>
        <v>36</v>
      </c>
      <c r="G297" s="10">
        <f>IF(ISNUMBER('[2]13'!$F$5),'[2]13'!$F$5,"Not Recorded")</f>
        <v>33</v>
      </c>
      <c r="H297" s="10">
        <f>IF(ISNUMBER('[2]13'!$F$61),'[2]13'!$F$61,"Not Recorded")</f>
        <v>152</v>
      </c>
      <c r="I297" s="7">
        <f>IF(C297=0," ",(1.166667*(C297*1000))+500)</f>
        <v>3204.3341059999998</v>
      </c>
      <c r="J297" s="10">
        <f>IF(ISNUMBER('[2]13'!$F$60),'[2]13'!$F$60,"Not Recorded")</f>
        <v>208</v>
      </c>
      <c r="K297" s="10">
        <f>IF(ISNUMBER('[2]13'!$F$62),'[2]13'!$F$62,"Not Recorded")</f>
        <v>60</v>
      </c>
      <c r="M297" s="10">
        <f>IF(ISNUMBER('[2]13'!$F$63),'[2]13'!$F$63,"Not Recorded")</f>
        <v>75</v>
      </c>
    </row>
    <row r="298" spans="1:13">
      <c r="A298" s="3" t="str">
        <f>'[1]13 (With Binary)'!$B$3&amp;" "&amp;'[1]13 (With Binary)'!$B$17&amp;", "&amp;'[1]6 (With Binary)'!$B$21</f>
        <v>Nov 13, 2011</v>
      </c>
      <c r="B298" s="4">
        <v>100.29166666666667</v>
      </c>
      <c r="C298" s="8"/>
      <c r="D298" s="10"/>
      <c r="E298" s="11"/>
      <c r="F298" s="10"/>
      <c r="G298" s="10"/>
      <c r="H298" s="10"/>
      <c r="I298" s="10"/>
      <c r="J298" s="10"/>
      <c r="K298" s="10"/>
      <c r="M298" s="10"/>
    </row>
    <row r="299" spans="1:13">
      <c r="A299" s="3" t="str">
        <f>'[1]13 (With Binary)'!$B$3&amp;" "&amp;'[1]13 (With Binary)'!$B$17&amp;", "&amp;'[1]6 (With Binary)'!$B$21</f>
        <v>Nov 13, 2011</v>
      </c>
      <c r="B299" s="4">
        <v>100.33333333333333</v>
      </c>
      <c r="C299" s="10">
        <f>IF(ISNUMBER('[1]13 (With Binary)'!$F$14),'[1]13 (With Binary)'!$F$14/1000,0)</f>
        <v>2.2200000000000002</v>
      </c>
      <c r="D299" s="9">
        <f>IF(C299=0,0,'[1]13 (With Binary)'!$I$44/24)</f>
        <v>0.64166999999999996</v>
      </c>
      <c r="E299" s="11">
        <f>C299-D299</f>
        <v>1.5783300000000002</v>
      </c>
      <c r="F299" s="10">
        <f>IF(ISNUMBER('[2]13'!$G$4),'[2]13'!$G$4,"Not Recorded")</f>
        <v>47.6</v>
      </c>
      <c r="G299" s="10">
        <f>IF(ISNUMBER('[2]13'!$G$5),'[2]13'!$G$5,"Not Recorded")</f>
        <v>41.3</v>
      </c>
      <c r="H299" s="10">
        <f>IF(ISNUMBER('[2]13'!$G$61),'[2]13'!$G$61,"Not Recorded")</f>
        <v>152</v>
      </c>
      <c r="I299" s="7">
        <f>IF(C299=0," ",(1.166667*(C299*1000))+500)</f>
        <v>3090.00074</v>
      </c>
      <c r="J299" s="10">
        <f>IF(ISNUMBER('[2]13'!$G$60),'[2]13'!$G$60,"Not Recorded")</f>
        <v>208</v>
      </c>
      <c r="K299" s="10">
        <f>IF(ISNUMBER('[2]13'!$G$62),'[2]13'!$G$62,"Not Recorded")</f>
        <v>63</v>
      </c>
      <c r="M299" s="10">
        <f>IF(ISNUMBER('[2]13'!$G$63),'[2]13'!$G$63,"Not Recorded")</f>
        <v>77</v>
      </c>
    </row>
    <row r="300" spans="1:13">
      <c r="A300" s="3" t="str">
        <f>'[1]13 (With Binary)'!$B$3&amp;" "&amp;'[1]13 (With Binary)'!$B$17&amp;", "&amp;'[1]6 (With Binary)'!$B$21</f>
        <v>Nov 13, 2011</v>
      </c>
      <c r="B300" s="4">
        <v>100.375</v>
      </c>
      <c r="C300" s="8"/>
      <c r="D300" s="10"/>
      <c r="E300" s="11"/>
      <c r="F300" s="10"/>
      <c r="G300" s="10"/>
      <c r="H300" s="10"/>
      <c r="I300" s="10"/>
      <c r="J300" s="10"/>
      <c r="K300" s="10"/>
      <c r="M300" s="10"/>
    </row>
    <row r="301" spans="1:13">
      <c r="A301" s="3" t="str">
        <f>'[1]13 (With Binary)'!$B$3&amp;" "&amp;'[1]13 (With Binary)'!$B$17&amp;", "&amp;'[1]6 (With Binary)'!$B$21</f>
        <v>Nov 13, 2011</v>
      </c>
      <c r="B301" s="4">
        <v>100.41666666666667</v>
      </c>
      <c r="C301" s="10">
        <f>IF(ISNUMBER('[1]13 (With Binary)'!$G$14),'[1]13 (With Binary)'!$G$14/1000,0)</f>
        <v>2.1440000000000001</v>
      </c>
      <c r="D301" s="9">
        <f>IF(C301=0,0,'[1]13 (With Binary)'!$I$44/24)</f>
        <v>0.64166999999999996</v>
      </c>
      <c r="E301" s="11">
        <f>C301-D301</f>
        <v>1.5023300000000002</v>
      </c>
      <c r="F301" s="10">
        <f>IF(ISNUMBER('[2]13'!$H$4),'[2]13'!$H$4,"Not Recorded")</f>
        <v>56</v>
      </c>
      <c r="G301" s="10">
        <f>IF(ISNUMBER('[2]13'!$H$5),'[2]13'!$H$5,"Not Recorded")</f>
        <v>48</v>
      </c>
      <c r="H301" s="10">
        <f>IF(ISNUMBER('[2]13'!$H$61),'[2]13'!$H$61,"Not Recorded")</f>
        <v>153</v>
      </c>
      <c r="I301" s="7">
        <f>IF(C301=0," ",(1.166667*(C301*1000))+500)</f>
        <v>3001.3340479999997</v>
      </c>
      <c r="J301" s="10">
        <f>IF(ISNUMBER('[2]13'!$H$60),'[2]13'!$H$60,"Not Recorded")</f>
        <v>208</v>
      </c>
      <c r="K301" s="10">
        <f>IF(ISNUMBER('[2]13'!$H$62),'[2]13'!$H$62,"Not Recorded")</f>
        <v>64</v>
      </c>
      <c r="M301" s="10">
        <f>IF(ISNUMBER('[2]13'!$H$63),'[2]13'!$H$63,"Not Recorded")</f>
        <v>79</v>
      </c>
    </row>
    <row r="302" spans="1:13">
      <c r="A302" s="3" t="str">
        <f>'[1]13 (With Binary)'!$B$3&amp;" "&amp;'[1]13 (With Binary)'!$B$17&amp;", "&amp;'[1]6 (With Binary)'!$B$21</f>
        <v>Nov 13, 2011</v>
      </c>
      <c r="B302" s="4">
        <v>100.45833333333333</v>
      </c>
      <c r="C302" s="8"/>
      <c r="D302" s="10"/>
      <c r="E302" s="11"/>
      <c r="F302" s="10"/>
      <c r="G302" s="10"/>
      <c r="H302" s="10"/>
      <c r="I302" s="10"/>
      <c r="J302" s="10"/>
      <c r="K302" s="10"/>
      <c r="M302" s="10"/>
    </row>
    <row r="303" spans="1:13">
      <c r="A303" s="3" t="str">
        <f>'[1]13 (With Binary)'!$B$3&amp;" "&amp;'[1]13 (With Binary)'!$B$17&amp;", "&amp;'[1]6 (With Binary)'!$B$21</f>
        <v>Nov 13, 2011</v>
      </c>
      <c r="B303" s="4">
        <v>100.5</v>
      </c>
      <c r="C303" s="10">
        <f>IF(ISNUMBER('[1]13 (With Binary)'!$H$14),'[1]13 (With Binary)'!$H$14/1000,0)</f>
        <v>2.165</v>
      </c>
      <c r="D303" s="9">
        <f>IF(C303=0,0,'[1]13 (With Binary)'!$I$44/24)</f>
        <v>0.64166999999999996</v>
      </c>
      <c r="E303" s="11">
        <f>C303-D303</f>
        <v>1.5233300000000001</v>
      </c>
      <c r="F303" s="10">
        <f>IF(ISNUMBER('[2]13'!$I$4),'[2]13'!$I$4,"Not Recorded")</f>
        <v>57.2</v>
      </c>
      <c r="G303" s="10">
        <f>IF(ISNUMBER('[2]13'!$I$5),'[2]13'!$I$5,"Not Recorded")</f>
        <v>46.4</v>
      </c>
      <c r="H303" s="10">
        <f>IF(ISNUMBER('[2]13'!$I$61),'[2]13'!$I$61,"Not Recorded")</f>
        <v>153</v>
      </c>
      <c r="I303" s="7">
        <f>IF(C303=0," ",(1.166667*(C303*1000))+500)</f>
        <v>3025.8340549999998</v>
      </c>
      <c r="J303" s="10">
        <f>IF(ISNUMBER('[2]13'!$I$60),'[2]13'!$I$60,"Not Recorded")</f>
        <v>208</v>
      </c>
      <c r="K303" s="10">
        <f>IF(ISNUMBER('[2]13'!$I$62),'[2]13'!$I$62,"Not Recorded")</f>
        <v>64</v>
      </c>
      <c r="M303" s="10">
        <f>IF(ISNUMBER('[2]13'!$I$63),'[2]13'!$I$63,"Not Recorded")</f>
        <v>79</v>
      </c>
    </row>
    <row r="304" spans="1:13">
      <c r="A304" s="3" t="str">
        <f>'[1]13 (With Binary)'!$B$3&amp;" "&amp;'[1]13 (With Binary)'!$B$17&amp;", "&amp;'[1]6 (With Binary)'!$B$21</f>
        <v>Nov 13, 2011</v>
      </c>
      <c r="B304" s="4">
        <v>100.54166666666667</v>
      </c>
      <c r="C304" s="8"/>
      <c r="D304" s="10"/>
      <c r="E304" s="11"/>
      <c r="F304" s="10"/>
      <c r="G304" s="10"/>
      <c r="H304" s="10"/>
      <c r="I304" s="10"/>
      <c r="J304" s="10"/>
      <c r="K304" s="10"/>
      <c r="M304" s="10"/>
    </row>
    <row r="305" spans="1:13">
      <c r="A305" s="3" t="str">
        <f>'[1]13 (With Binary)'!$B$3&amp;" "&amp;'[1]13 (With Binary)'!$B$17&amp;", "&amp;'[1]6 (With Binary)'!$B$21</f>
        <v>Nov 13, 2011</v>
      </c>
      <c r="B305" s="4">
        <v>100.58333333333333</v>
      </c>
      <c r="C305" s="10">
        <f>IF(ISNUMBER('[1]13 (With Binary)'!$I$14),'[1]13 (With Binary)'!$I$14/1000,0)</f>
        <v>2.1890000000000001</v>
      </c>
      <c r="D305" s="9">
        <f>IF(C305=0,0,'[1]13 (With Binary)'!$I$44/24)</f>
        <v>0.64166999999999996</v>
      </c>
      <c r="E305" s="11">
        <f>C305-D305</f>
        <v>1.5473300000000001</v>
      </c>
      <c r="F305" s="10">
        <f>IF(ISNUMBER('[2]13'!$J$4),'[2]13'!$J$4,"Not Recorded")</f>
        <v>58.3</v>
      </c>
      <c r="G305" s="10">
        <f>IF(ISNUMBER('[2]13'!$J$5),'[2]13'!$J$5,"Not Recorded")</f>
        <v>51.4</v>
      </c>
      <c r="H305" s="10">
        <f>IF(ISNUMBER('[2]13'!$J$61),'[2]13'!$J$61,"Not Recorded")</f>
        <v>152</v>
      </c>
      <c r="I305" s="7">
        <f>IF(C305=0," ",(1.166667*(C305*1000))+500)</f>
        <v>3053.8340629999998</v>
      </c>
      <c r="J305" s="10">
        <f>IF(ISNUMBER('[2]13'!$J$60),'[2]13'!$J$60,"Not Recorded")</f>
        <v>208</v>
      </c>
      <c r="K305" s="10">
        <f>IF(ISNUMBER('[2]13'!$J$62),'[2]13'!$J$62,"Not Recorded")</f>
        <v>63</v>
      </c>
      <c r="M305" s="10">
        <f>IF(ISNUMBER('[2]13'!$J$63),'[2]13'!$J$63,"Not Recorded")</f>
        <v>78</v>
      </c>
    </row>
    <row r="306" spans="1:13">
      <c r="A306" s="3" t="str">
        <f>'[1]13 (With Binary)'!$B$3&amp;" "&amp;'[1]13 (With Binary)'!$B$17&amp;", "&amp;'[1]6 (With Binary)'!$B$21</f>
        <v>Nov 13, 2011</v>
      </c>
      <c r="B306" s="4">
        <v>100.625</v>
      </c>
      <c r="C306" s="8"/>
      <c r="D306" s="10"/>
      <c r="E306" s="11"/>
      <c r="F306" s="10"/>
      <c r="G306" s="10"/>
      <c r="H306" s="10"/>
      <c r="I306" s="10"/>
      <c r="J306" s="10"/>
      <c r="K306" s="10"/>
      <c r="M306" s="10"/>
    </row>
    <row r="307" spans="1:13">
      <c r="A307" s="3" t="str">
        <f>'[1]13 (With Binary)'!$B$3&amp;" "&amp;'[1]13 (With Binary)'!$B$17&amp;", "&amp;'[1]6 (With Binary)'!$B$21</f>
        <v>Nov 13, 2011</v>
      </c>
      <c r="B307" s="4">
        <v>100.66666666666667</v>
      </c>
      <c r="C307" s="10">
        <f>IF(ISNUMBER('[1]13 (With Binary)'!$J$14),'[1]13 (With Binary)'!$J$14/1000,0)</f>
        <v>2.2160000000000002</v>
      </c>
      <c r="D307" s="9">
        <f>IF(C307=0,0,'[1]13 (With Binary)'!$I$44/24)</f>
        <v>0.64166999999999996</v>
      </c>
      <c r="E307" s="11">
        <f>C307-D307</f>
        <v>1.5743300000000002</v>
      </c>
      <c r="F307" s="10">
        <f>IF(ISNUMBER('[2]13'!$K$4),'[2]13'!$K$4,"Not Recorded")</f>
        <v>50.6</v>
      </c>
      <c r="G307" s="10">
        <f>IF(ISNUMBER('[2]13'!$K$5),'[2]13'!$K$5,"Not Recorded")</f>
        <v>41.2</v>
      </c>
      <c r="H307" s="10">
        <f>IF(ISNUMBER('[2]13'!$K$61),'[2]13'!$K$61,"Not Recorded")</f>
        <v>152</v>
      </c>
      <c r="I307" s="7">
        <f>IF(C307=0," ",(1.166667*(C307*1000))+500)</f>
        <v>3085.3340719999997</v>
      </c>
      <c r="J307" s="10">
        <f>IF(ISNUMBER('[2]13'!$K$60),'[2]13'!$K$60,"Not Recorded")</f>
        <v>208</v>
      </c>
      <c r="K307" s="10">
        <f>IF(ISNUMBER('[2]13'!$K$62),'[2]13'!$K$62,"Not Recorded")</f>
        <v>63</v>
      </c>
      <c r="M307" s="10">
        <f>IF(ISNUMBER('[2]13'!$K$63),'[2]13'!$K$63,"Not Recorded")</f>
        <v>77</v>
      </c>
    </row>
    <row r="308" spans="1:13">
      <c r="A308" s="3" t="str">
        <f>'[1]13 (With Binary)'!$B$3&amp;" "&amp;'[1]13 (With Binary)'!$B$17&amp;", "&amp;'[1]6 (With Binary)'!$B$21</f>
        <v>Nov 13, 2011</v>
      </c>
      <c r="B308" s="4">
        <v>100.70833333333333</v>
      </c>
      <c r="C308" s="8"/>
      <c r="D308" s="10"/>
      <c r="E308" s="11"/>
      <c r="F308" s="10"/>
      <c r="G308" s="10"/>
      <c r="H308" s="10"/>
      <c r="I308" s="10"/>
      <c r="J308" s="10"/>
      <c r="K308" s="10"/>
      <c r="M308" s="10"/>
    </row>
    <row r="309" spans="1:13">
      <c r="A309" s="3" t="str">
        <f>'[1]13 (With Binary)'!$B$3&amp;" "&amp;'[1]13 (With Binary)'!$B$17&amp;", "&amp;'[1]6 (With Binary)'!$B$21</f>
        <v>Nov 13, 2011</v>
      </c>
      <c r="B309" s="4">
        <v>100.75</v>
      </c>
      <c r="C309" s="10">
        <f>IF(ISNUMBER('[1]13 (With Binary)'!$K$14),'[1]13 (With Binary)'!$K$14/1000,0)</f>
        <v>2.2799999999999998</v>
      </c>
      <c r="D309" s="9">
        <f>IF(C309=0,0,'[1]13 (With Binary)'!$I$44/24)</f>
        <v>0.64166999999999996</v>
      </c>
      <c r="E309" s="11">
        <f>C309-D309</f>
        <v>1.6383299999999998</v>
      </c>
      <c r="F309" s="10">
        <f>IF(ISNUMBER('[2]13'!$L$4),'[2]13'!$L$4,"Not Recorded")</f>
        <v>48.3</v>
      </c>
      <c r="G309" s="10">
        <f>IF(ISNUMBER('[2]13'!$L$5),'[2]13'!$L$5,"Not Recorded")</f>
        <v>40.200000000000003</v>
      </c>
      <c r="H309" s="10">
        <f>IF(ISNUMBER('[2]13'!$L$61),'[2]13'!$L$61,"Not Recorded")</f>
        <v>152</v>
      </c>
      <c r="I309" s="7">
        <f>IF(C309=0," ",(1.166667*(C309*1000))+500)</f>
        <v>3160.0007599999999</v>
      </c>
      <c r="J309" s="10">
        <f>IF(ISNUMBER('[2]13'!$L$60),'[2]13'!$L$60,"Not Recorded")</f>
        <v>208</v>
      </c>
      <c r="K309" s="10">
        <f>IF(ISNUMBER('[2]13'!$L$62),'[2]13'!$L$62,"Not Recorded")</f>
        <v>61</v>
      </c>
      <c r="M309" s="10">
        <f>IF(ISNUMBER('[2]13'!$L$63),'[2]13'!$L$63,"Not Recorded")</f>
        <v>76</v>
      </c>
    </row>
    <row r="310" spans="1:13">
      <c r="A310" s="3" t="str">
        <f>'[1]13 (With Binary)'!$B$3&amp;" "&amp;'[1]13 (With Binary)'!$B$17&amp;", "&amp;'[1]6 (With Binary)'!$B$21</f>
        <v>Nov 13, 2011</v>
      </c>
      <c r="B310" s="4">
        <v>100.79166666666667</v>
      </c>
      <c r="C310" s="8"/>
      <c r="D310" s="10"/>
      <c r="E310" s="11"/>
      <c r="F310" s="10"/>
      <c r="G310" s="10"/>
      <c r="H310" s="10"/>
      <c r="I310" s="10"/>
      <c r="J310" s="10"/>
      <c r="K310" s="10"/>
      <c r="M310" s="10"/>
    </row>
    <row r="311" spans="1:13">
      <c r="A311" s="3" t="str">
        <f>'[1]13 (With Binary)'!$B$3&amp;" "&amp;'[1]13 (With Binary)'!$B$17&amp;", "&amp;'[1]6 (With Binary)'!$B$21</f>
        <v>Nov 13, 2011</v>
      </c>
      <c r="B311" s="4">
        <v>100.83333333333333</v>
      </c>
      <c r="C311" s="10">
        <f>IF(ISNUMBER('[1]13 (With Binary)'!$L$14),'[1]13 (With Binary)'!$L$14/1000,0)</f>
        <v>2.3439999999999999</v>
      </c>
      <c r="D311" s="9">
        <f>IF(C311=0,0,'[1]13 (With Binary)'!$I$44/24)</f>
        <v>0.64166999999999996</v>
      </c>
      <c r="E311" s="11">
        <f>C311-D311</f>
        <v>1.7023299999999999</v>
      </c>
      <c r="F311" s="10">
        <f>IF(ISNUMBER('[2]13'!$M$4),'[2]13'!$M$4,"Not Recorded")</f>
        <v>41</v>
      </c>
      <c r="G311" s="10">
        <f>IF(ISNUMBER('[2]13'!$M$5),'[2]13'!$M$5,"Not Recorded")</f>
        <v>35</v>
      </c>
      <c r="H311" s="10">
        <f>IF(ISNUMBER('[2]13'!$M$61),'[2]13'!$M$61,"Not Recorded")</f>
        <v>152</v>
      </c>
      <c r="I311" s="7">
        <f>IF(C311=0," ",(1.166667*(C311*1000))+500)</f>
        <v>3234.6674479999997</v>
      </c>
      <c r="J311" s="10">
        <f>IF(ISNUMBER('[2]13'!$M$60),'[2]13'!$M$60,"Not Recorded")</f>
        <v>208</v>
      </c>
      <c r="K311" s="10">
        <f>IF(ISNUMBER('[2]13'!$M$62),'[2]13'!$M$62,"Not Recorded")</f>
        <v>60</v>
      </c>
      <c r="M311" s="10">
        <f>IF(ISNUMBER('[2]13'!$M$63),'[2]13'!$M$63,"Not Recorded")</f>
        <v>75</v>
      </c>
    </row>
    <row r="312" spans="1:13">
      <c r="A312" s="3" t="str">
        <f>'[1]13 (With Binary)'!$B$3&amp;" "&amp;'[1]13 (With Binary)'!$B$17&amp;", "&amp;'[1]6 (With Binary)'!$B$21</f>
        <v>Nov 13, 2011</v>
      </c>
      <c r="B312" s="4">
        <v>100.875</v>
      </c>
      <c r="C312" s="10"/>
      <c r="D312" s="10"/>
      <c r="E312" s="11"/>
      <c r="F312" s="10"/>
      <c r="G312" s="10"/>
      <c r="H312" s="10"/>
      <c r="I312" s="10"/>
      <c r="J312" s="10"/>
      <c r="K312" s="10"/>
      <c r="M312" s="10"/>
    </row>
    <row r="313" spans="1:13">
      <c r="A313" s="3" t="str">
        <f>'[1]13 (With Binary)'!$B$3&amp;" "&amp;'[1]13 (With Binary)'!$B$17&amp;", "&amp;'[1]6 (With Binary)'!$B$21</f>
        <v>Nov 13, 2011</v>
      </c>
      <c r="B313" s="4">
        <v>100.91666666666667</v>
      </c>
      <c r="C313" s="10">
        <f>IF(ISNUMBER('[1]13 (With Binary)'!$M$14),'[1]13 (With Binary)'!$M$14/1000,0)</f>
        <v>2.3679999999999999</v>
      </c>
      <c r="D313" s="9">
        <f>IF(C313=0,0,'[1]13 (With Binary)'!$I$44/24)</f>
        <v>0.64166999999999996</v>
      </c>
      <c r="E313" s="11">
        <f>C313-D313</f>
        <v>1.7263299999999999</v>
      </c>
      <c r="F313" s="10">
        <f>IF(ISNUMBER('[2]13'!$N$4),'[2]13'!$N$4,"Not Recorded")</f>
        <v>39</v>
      </c>
      <c r="G313" s="10">
        <f>IF(ISNUMBER('[2]13'!$N$5),'[2]13'!$N$5,"Not Recorded")</f>
        <v>34</v>
      </c>
      <c r="H313" s="10">
        <f>IF(ISNUMBER('[2]13'!$N$61),'[2]13'!$N$61,"Not Recorded")</f>
        <v>152</v>
      </c>
      <c r="I313" s="7">
        <f>IF(C313=0," ",(1.166667*(C313*1000))+500)</f>
        <v>3262.6674559999997</v>
      </c>
      <c r="J313" s="10">
        <f>IF(ISNUMBER('[2]13'!$N$60),'[2]13'!$N$60,"Not Recorded")</f>
        <v>208</v>
      </c>
      <c r="K313" s="10">
        <f>IF(ISNUMBER('[2]13'!$N$62),'[2]13'!$N$62,"Not Recorded")</f>
        <v>59</v>
      </c>
      <c r="M313" s="10">
        <f>IF(ISNUMBER('[2]13'!$N$63),'[2]13'!$N$63,"Not Recorded")</f>
        <v>74</v>
      </c>
    </row>
    <row r="314" spans="1:13">
      <c r="A314" s="3" t="str">
        <f>'[1]13 (With Binary)'!$B$3&amp;" "&amp;'[1]13 (With Binary)'!$B$17&amp;", "&amp;'[1]6 (With Binary)'!$B$21</f>
        <v>Nov 13, 2011</v>
      </c>
      <c r="B314" s="4">
        <v>100.95833333333333</v>
      </c>
      <c r="C314" s="8"/>
      <c r="D314" s="10"/>
      <c r="E314" s="11"/>
      <c r="F314" s="10"/>
      <c r="G314" s="10"/>
      <c r="H314" s="10"/>
      <c r="I314" s="10"/>
      <c r="J314" s="10"/>
      <c r="K314" s="10"/>
      <c r="M314" s="10"/>
    </row>
    <row r="315" spans="1:13">
      <c r="A315" s="3" t="str">
        <f>'[1]14 (With Binary)'!$B$3&amp;" "&amp;'[1]14 (With Binary)'!$B$17&amp;", "&amp;'[1]6 (With Binary)'!$B$21</f>
        <v>Nov 14, 2011</v>
      </c>
      <c r="B315" s="4">
        <v>100</v>
      </c>
      <c r="C315" s="10">
        <f>IF(ISNUMBER('[1]13 (With Binary)'!$N$14),'[1]13 (With Binary)'!$N$14/1000,0)</f>
        <v>2.3839999999999999</v>
      </c>
      <c r="D315" s="9">
        <f>IF(C315=0,0,'[1]14 (With Binary)'!$I$44/24)</f>
        <v>0.64166999999999996</v>
      </c>
      <c r="E315" s="11">
        <f>C315-D315</f>
        <v>1.7423299999999999</v>
      </c>
      <c r="F315" s="10">
        <f>IF(ISNUMBER('[2]13'!$O$4),'[2]13'!$O$4,"Not Recorded")</f>
        <v>38</v>
      </c>
      <c r="G315" s="10">
        <f>IF(ISNUMBER('[2]13'!$O$5),'[2]13'!$O$5,"Not Recorded")</f>
        <v>33</v>
      </c>
      <c r="H315" s="10">
        <f>IF(ISNUMBER('[2]13'!$O$61),'[2]13'!$O$61,"Not Recorded")</f>
        <v>152</v>
      </c>
      <c r="I315" s="7">
        <f>IF(C315=0," ",(1.166667*(C315*1000))+500)</f>
        <v>3281.334128</v>
      </c>
      <c r="J315" s="10">
        <f>IF(ISNUMBER('[2]13'!$O$60),'[2]13'!$O$60,"Not Recorded")</f>
        <v>208</v>
      </c>
      <c r="K315" s="10">
        <f>IF(ISNUMBER('[2]13'!$O$62),'[2]13'!$O$62,"Not Recorded")</f>
        <v>59</v>
      </c>
      <c r="M315" s="10">
        <f>IF(ISNUMBER('[2]13'!$O$63),'[2]13'!$O$63,"Not Recorded")</f>
        <v>74</v>
      </c>
    </row>
    <row r="316" spans="1:13">
      <c r="A316" s="3" t="str">
        <f>'[1]14 (With Binary)'!$B$3&amp;" "&amp;'[1]14 (With Binary)'!$B$17&amp;", "&amp;'[1]6 (With Binary)'!$B$21</f>
        <v>Nov 14, 2011</v>
      </c>
      <c r="B316" s="4">
        <v>100.04166666666667</v>
      </c>
      <c r="C316" s="8"/>
      <c r="D316" s="10"/>
      <c r="E316" s="11"/>
      <c r="F316" s="10"/>
      <c r="G316" s="10"/>
      <c r="H316" s="10"/>
      <c r="I316" s="10"/>
      <c r="J316" s="10"/>
      <c r="K316" s="10"/>
      <c r="M316" s="10"/>
    </row>
    <row r="317" spans="1:13">
      <c r="A317" s="3" t="str">
        <f>'[1]14 (With Binary)'!$B$3&amp;" "&amp;'[1]14 (With Binary)'!$B$17&amp;", "&amp;'[1]6 (With Binary)'!$B$21</f>
        <v>Nov 14, 2011</v>
      </c>
      <c r="B317" s="4">
        <v>100.08333333333333</v>
      </c>
      <c r="C317" s="10">
        <f>IF(ISNUMBER('[1]14 (With Binary)'!$C$14),'[1]14 (With Binary)'!$C$14/1000,0)</f>
        <v>2.35</v>
      </c>
      <c r="D317" s="9">
        <f>IF(C317=0,0,'[1]14 (With Binary)'!$I$44/24)</f>
        <v>0.64166999999999996</v>
      </c>
      <c r="E317" s="11">
        <f>C317-D317</f>
        <v>1.7083300000000001</v>
      </c>
      <c r="F317" s="10">
        <f>IF(ISNUMBER('[2]14'!$D$4),'[2]14'!$D$4,"Not Recorded")</f>
        <v>33</v>
      </c>
      <c r="G317" s="10">
        <f>IF(ISNUMBER('[2]14'!$D$5),'[2]14'!$D$5,"Not Recorded")</f>
        <v>29</v>
      </c>
      <c r="H317" s="10">
        <f>IF(ISNUMBER('[2]14'!$D$61),'[2]14'!$D$61,"Not Recorded")</f>
        <v>152</v>
      </c>
      <c r="I317" s="7">
        <f>IF(C317=0," ",(1.166667*(C317*1000))+500)</f>
        <v>3241.6674499999999</v>
      </c>
      <c r="J317" s="10">
        <f>IF(ISNUMBER('[2]14'!$D$60),'[2]14'!$D$60,"Not Recorded")</f>
        <v>208</v>
      </c>
      <c r="K317" s="10">
        <f>IF(ISNUMBER('[2]14'!$D$62),'[2]14'!$D$62,"Not Recorded")</f>
        <v>59</v>
      </c>
      <c r="M317" s="10">
        <f>IF(ISNUMBER('[2]14'!$D$63),'[2]14'!$D$63,"Not Recorded")</f>
        <v>74</v>
      </c>
    </row>
    <row r="318" spans="1:13">
      <c r="A318" s="3" t="str">
        <f>'[1]14 (With Binary)'!$B$3&amp;" "&amp;'[1]14 (With Binary)'!$B$17&amp;", "&amp;'[1]6 (With Binary)'!$B$21</f>
        <v>Nov 14, 2011</v>
      </c>
      <c r="B318" s="4">
        <v>100.125</v>
      </c>
      <c r="C318" s="8"/>
      <c r="D318" s="10"/>
      <c r="E318" s="11"/>
      <c r="F318" s="10"/>
      <c r="G318" s="10"/>
      <c r="H318" s="10"/>
      <c r="I318" s="10"/>
      <c r="J318" s="10"/>
      <c r="K318" s="10"/>
      <c r="M318" s="10"/>
    </row>
    <row r="319" spans="1:13">
      <c r="A319" s="3" t="str">
        <f>'[1]14 (With Binary)'!$B$3&amp;" "&amp;'[1]14 (With Binary)'!$B$17&amp;", "&amp;'[1]6 (With Binary)'!$B$21</f>
        <v>Nov 14, 2011</v>
      </c>
      <c r="B319" s="4">
        <v>100.16666666666667</v>
      </c>
      <c r="C319" s="10">
        <f>IF(ISNUMBER('[1]14 (With Binary)'!$D$14),'[1]14 (With Binary)'!$D$14/1000,0)</f>
        <v>2.3610000000000002</v>
      </c>
      <c r="D319" s="9">
        <f>IF(C319=0,0,'[1]14 (With Binary)'!$I$44/24)</f>
        <v>0.64166999999999996</v>
      </c>
      <c r="E319" s="11">
        <f>C319-D319</f>
        <v>1.7193300000000002</v>
      </c>
      <c r="F319" s="10">
        <f>IF(ISNUMBER('[2]14'!$E$4),'[2]14'!$E$4,"Not Recorded")</f>
        <v>31</v>
      </c>
      <c r="G319" s="10">
        <f>IF(ISNUMBER('[2]14'!$E$5),'[2]14'!$E$5,"Not Recorded")</f>
        <v>26</v>
      </c>
      <c r="H319" s="10">
        <f>IF(ISNUMBER('[2]14'!$E$61),'[2]14'!$E$61,"Not Recorded")</f>
        <v>152</v>
      </c>
      <c r="I319" s="7">
        <f>IF(C319=0," ",(1.166667*(C319*1000))+500)</f>
        <v>3254.5007869999999</v>
      </c>
      <c r="J319" s="10">
        <f>IF(ISNUMBER('[2]14'!$E$60),'[2]14'!$E$60,"Not Recorded")</f>
        <v>208</v>
      </c>
      <c r="K319" s="10">
        <f>IF(ISNUMBER('[2]14'!$E$62),'[2]14'!$E$62,"Not Recorded")</f>
        <v>59</v>
      </c>
      <c r="M319" s="10">
        <f>IF(ISNUMBER('[2]14'!$E$63),'[2]14'!$E$63,"Not Recorded")</f>
        <v>74</v>
      </c>
    </row>
    <row r="320" spans="1:13">
      <c r="A320" s="3" t="str">
        <f>'[1]14 (With Binary)'!$B$3&amp;" "&amp;'[1]14 (With Binary)'!$B$17&amp;", "&amp;'[1]6 (With Binary)'!$B$21</f>
        <v>Nov 14, 2011</v>
      </c>
      <c r="B320" s="4">
        <v>100.20833333333333</v>
      </c>
      <c r="C320" s="8"/>
      <c r="D320" s="10"/>
      <c r="E320" s="11"/>
      <c r="F320" s="10"/>
      <c r="G320" s="10"/>
      <c r="H320" s="10"/>
      <c r="I320" s="10"/>
      <c r="J320" s="10"/>
      <c r="K320" s="10"/>
      <c r="M320" s="10"/>
    </row>
    <row r="321" spans="1:13">
      <c r="A321" s="3" t="str">
        <f>'[1]14 (With Binary)'!$B$3&amp;" "&amp;'[1]14 (With Binary)'!$B$17&amp;", "&amp;'[1]6 (With Binary)'!$B$21</f>
        <v>Nov 14, 2011</v>
      </c>
      <c r="B321" s="4">
        <v>100.25</v>
      </c>
      <c r="C321" s="10">
        <f>IF(ISNUMBER('[1]14 (With Binary)'!$E$14),'[1]14 (With Binary)'!$E$14/1000,0)</f>
        <v>2.2949999999999999</v>
      </c>
      <c r="D321" s="9">
        <f>IF(C321=0,0,'[1]14 (With Binary)'!$I$44/24)</f>
        <v>0.64166999999999996</v>
      </c>
      <c r="E321" s="11">
        <f>C321-D321</f>
        <v>1.65333</v>
      </c>
      <c r="F321" s="10">
        <f>IF(ISNUMBER('[2]14'!$F$4),'[2]14'!$F$4,"Not Recorded")</f>
        <v>28</v>
      </c>
      <c r="G321" s="10">
        <f>IF(ISNUMBER('[2]14'!$F$5),'[2]14'!$F$5,"Not Recorded")</f>
        <v>24</v>
      </c>
      <c r="H321" s="10">
        <f>IF(ISNUMBER('[2]14'!$F$61),'[2]14'!$F$61,"Not Recorded")</f>
        <v>152</v>
      </c>
      <c r="I321" s="7">
        <f>IF(C321=0," ",(1.166667*(C321*1000))+500)</f>
        <v>3177.5007649999998</v>
      </c>
      <c r="J321" s="10">
        <f>IF(ISNUMBER('[2]14'!$F$60),'[2]14'!$F$60,"Not Recorded")</f>
        <v>208</v>
      </c>
      <c r="K321" s="10">
        <f>IF(ISNUMBER('[2]14'!$F$62),'[2]14'!$F$62,"Not Recorded")</f>
        <v>60</v>
      </c>
      <c r="M321" s="10">
        <f>IF(ISNUMBER('[2]14'!$F$63),'[2]14'!$F$63,"Not Recorded")</f>
        <v>75</v>
      </c>
    </row>
    <row r="322" spans="1:13">
      <c r="A322" s="3" t="str">
        <f>'[1]14 (With Binary)'!$B$3&amp;" "&amp;'[1]14 (With Binary)'!$B$17&amp;", "&amp;'[1]6 (With Binary)'!$B$21</f>
        <v>Nov 14, 2011</v>
      </c>
      <c r="B322" s="4">
        <v>100.29166666666667</v>
      </c>
      <c r="C322" s="8"/>
      <c r="D322" s="10"/>
      <c r="E322" s="11"/>
      <c r="F322" s="10"/>
      <c r="G322" s="10"/>
      <c r="H322" s="10"/>
      <c r="I322" s="10"/>
      <c r="J322" s="10"/>
      <c r="K322" s="10"/>
      <c r="M322" s="10"/>
    </row>
    <row r="323" spans="1:13">
      <c r="A323" s="3" t="str">
        <f>'[1]14 (With Binary)'!$B$3&amp;" "&amp;'[1]14 (With Binary)'!$B$17&amp;", "&amp;'[1]6 (With Binary)'!$B$21</f>
        <v>Nov 14, 2011</v>
      </c>
      <c r="B323" s="4">
        <v>100.33333333333333</v>
      </c>
      <c r="C323" s="10">
        <f>IF(ISNUMBER('[1]14 (With Binary)'!$F$14),'[1]14 (With Binary)'!$F$14/1000,0)</f>
        <v>2.3570000000000002</v>
      </c>
      <c r="D323" s="9">
        <f>IF(C323=0,0,'[1]14 (With Binary)'!$I$44/24)</f>
        <v>0.64166999999999996</v>
      </c>
      <c r="E323" s="11">
        <f>C323-D323</f>
        <v>1.7153300000000002</v>
      </c>
      <c r="F323" s="10">
        <f>IF(ISNUMBER('[2]14'!$G$4),'[2]14'!$G$4,"Not Recorded")</f>
        <v>40.6</v>
      </c>
      <c r="G323" s="10">
        <f>IF(ISNUMBER('[2]14'!$G$5),'[2]14'!$G$5,"Not Recorded")</f>
        <v>34.799999999999997</v>
      </c>
      <c r="H323" s="10">
        <f>IF(ISNUMBER('[2]14'!$G$61),'[2]14'!$G$61,"Not Recorded")</f>
        <v>152</v>
      </c>
      <c r="I323" s="7">
        <f>IF(C323=0," ",(1.166667*(C323*1000))+500)</f>
        <v>3249.8341189999996</v>
      </c>
      <c r="J323" s="10">
        <f>IF(ISNUMBER('[2]14'!$G$60),'[2]14'!$G$60,"Not Recorded")</f>
        <v>208</v>
      </c>
      <c r="K323" s="10">
        <f>IF(ISNUMBER('[2]14'!$G$62),'[2]14'!$G$62,"Not Recorded")</f>
        <v>59</v>
      </c>
      <c r="M323" s="10">
        <f>IF(ISNUMBER('[2]14'!$G$63),'[2]14'!$G$63,"Not Recorded")</f>
        <v>74</v>
      </c>
    </row>
    <row r="324" spans="1:13">
      <c r="A324" s="3" t="str">
        <f>'[1]14 (With Binary)'!$B$3&amp;" "&amp;'[1]14 (With Binary)'!$B$17&amp;", "&amp;'[1]6 (With Binary)'!$B$21</f>
        <v>Nov 14, 2011</v>
      </c>
      <c r="B324" s="4">
        <v>100.375</v>
      </c>
      <c r="C324" s="8"/>
      <c r="D324" s="10"/>
      <c r="E324" s="10"/>
      <c r="F324" s="10"/>
      <c r="G324" s="10"/>
      <c r="H324" s="10"/>
      <c r="I324" s="10"/>
      <c r="J324" s="10"/>
      <c r="K324" s="10"/>
      <c r="M324" s="10"/>
    </row>
    <row r="325" spans="1:13">
      <c r="A325" s="3" t="str">
        <f>'[1]14 (With Binary)'!$B$3&amp;" "&amp;'[1]14 (With Binary)'!$B$17&amp;", "&amp;'[1]6 (With Binary)'!$B$21</f>
        <v>Nov 14, 2011</v>
      </c>
      <c r="B325" s="4">
        <v>100.41666666666667</v>
      </c>
      <c r="C325" s="10">
        <f>IF(ISNUMBER('[1]14 (With Binary)'!$G$14),'[1]14 (With Binary)'!$G$14/1000,0)</f>
        <v>2.2530000000000001</v>
      </c>
      <c r="D325" s="9">
        <f>IF(C325=0,0,'[1]14 (With Binary)'!$I$44/24)</f>
        <v>0.64166999999999996</v>
      </c>
      <c r="E325" s="11">
        <f>C325-D325</f>
        <v>1.6113300000000002</v>
      </c>
      <c r="F325" s="10">
        <f>IF(ISNUMBER('[2]14'!$H$4),'[2]14'!$H$4,"Not Recorded")</f>
        <v>42</v>
      </c>
      <c r="G325" s="10">
        <f>IF(ISNUMBER('[2]14'!$H$5),'[2]14'!$H$5,"Not Recorded")</f>
        <v>32</v>
      </c>
      <c r="H325" s="10">
        <f>IF(ISNUMBER('[2]14'!$H$61),'[2]14'!$H$61,"Not Recorded")</f>
        <v>152</v>
      </c>
      <c r="I325" s="7">
        <f>IF(C325=0," ",(1.166667*(C325*1000))+500)</f>
        <v>3128.5007509999996</v>
      </c>
      <c r="J325" s="10">
        <f>IF(ISNUMBER('[2]14'!$H$60),'[2]14'!$H$60,"Not Recorded")</f>
        <v>208</v>
      </c>
      <c r="K325" s="10">
        <f>IF(ISNUMBER('[2]14'!$H$62),'[2]14'!$H$62,"Not Recorded")</f>
        <v>60</v>
      </c>
      <c r="M325" s="10">
        <f>IF(ISNUMBER('[2]14'!$H$63),'[2]14'!$H$63,"Not Recorded")</f>
        <v>74</v>
      </c>
    </row>
    <row r="326" spans="1:13">
      <c r="A326" s="3" t="str">
        <f>'[1]14 (With Binary)'!$B$3&amp;" "&amp;'[1]14 (With Binary)'!$B$17&amp;", "&amp;'[1]6 (With Binary)'!$B$21</f>
        <v>Nov 14, 2011</v>
      </c>
      <c r="B326" s="4">
        <v>100.45833333333333</v>
      </c>
      <c r="C326" s="8"/>
      <c r="D326" s="10"/>
      <c r="E326" s="11"/>
      <c r="F326" s="10"/>
      <c r="G326" s="10"/>
      <c r="H326" s="10"/>
      <c r="I326" s="10"/>
      <c r="J326" s="10"/>
      <c r="K326" s="10"/>
      <c r="M326" s="10"/>
    </row>
    <row r="327" spans="1:13">
      <c r="A327" s="3" t="str">
        <f>'[1]14 (With Binary)'!$B$3&amp;" "&amp;'[1]14 (With Binary)'!$B$17&amp;", "&amp;'[1]6 (With Binary)'!$B$21</f>
        <v>Nov 14, 2011</v>
      </c>
      <c r="B327" s="4">
        <v>100.5</v>
      </c>
      <c r="C327" s="10">
        <f>IF(ISNUMBER('[1]14 (With Binary)'!$H$14),'[1]14 (With Binary)'!$H$14/1000,0)</f>
        <v>2.2200000000000002</v>
      </c>
      <c r="D327" s="9">
        <f>IF(C327=0,0,'[1]14 (With Binary)'!$I$44/24)</f>
        <v>0.64166999999999996</v>
      </c>
      <c r="E327" s="11">
        <f>C327-D327</f>
        <v>1.5783300000000002</v>
      </c>
      <c r="F327" s="10">
        <f>IF(ISNUMBER('[2]14'!$I$4),'[2]14'!$I$4,"Not Recorded")</f>
        <v>46</v>
      </c>
      <c r="G327" s="10">
        <f>IF(ISNUMBER('[2]14'!$I$5),'[2]14'!$I$5,"Not Recorded")</f>
        <v>31</v>
      </c>
      <c r="H327" s="10">
        <f>IF(ISNUMBER('[2]14'!$I$61),'[2]14'!$I$61,"Not Recorded")</f>
        <v>153</v>
      </c>
      <c r="I327" s="7">
        <f>IF(C327=0," ",(1.166667*(C327*1000))+500)</f>
        <v>3090.00074</v>
      </c>
      <c r="J327" s="10">
        <f>IF(ISNUMBER('[2]14'!$I$60),'[2]14'!$I$60,"Not Recorded")</f>
        <v>153</v>
      </c>
      <c r="K327" s="10">
        <f>IF(ISNUMBER('[2]14'!$I$62),'[2]14'!$I$62,"Not Recorded")</f>
        <v>63</v>
      </c>
      <c r="M327" s="10">
        <f>IF(ISNUMBER('[2]14'!$I$63),'[2]14'!$I$63,"Not Recorded")</f>
        <v>78</v>
      </c>
    </row>
    <row r="328" spans="1:13">
      <c r="A328" s="3" t="str">
        <f>'[1]14 (With Binary)'!$B$3&amp;" "&amp;'[1]14 (With Binary)'!$B$17&amp;", "&amp;'[1]6 (With Binary)'!$B$21</f>
        <v>Nov 14, 2011</v>
      </c>
      <c r="B328" s="4">
        <v>100.54166666666667</v>
      </c>
      <c r="C328" s="8"/>
      <c r="D328" s="10"/>
      <c r="E328" s="11"/>
      <c r="F328" s="10"/>
      <c r="G328" s="10"/>
      <c r="H328" s="10"/>
      <c r="I328" s="10"/>
      <c r="J328" s="10"/>
      <c r="K328" s="10"/>
      <c r="M328" s="10"/>
    </row>
    <row r="329" spans="1:13">
      <c r="A329" s="3" t="str">
        <f>'[1]14 (With Binary)'!$B$3&amp;" "&amp;'[1]14 (With Binary)'!$B$17&amp;", "&amp;'[1]6 (With Binary)'!$B$21</f>
        <v>Nov 14, 2011</v>
      </c>
      <c r="B329" s="4">
        <v>100.58333333333333</v>
      </c>
      <c r="C329" s="10">
        <f>IF(ISNUMBER('[1]14 (With Binary)'!$I$14),'[1]14 (With Binary)'!$I$14/1000,0)</f>
        <v>1.804</v>
      </c>
      <c r="D329" s="9">
        <f>IF(C329=0,0,'[1]14 (With Binary)'!$I$44/24)</f>
        <v>0.64166999999999996</v>
      </c>
      <c r="E329" s="11">
        <f>C329-D329</f>
        <v>1.1623300000000001</v>
      </c>
      <c r="F329" s="10">
        <f>IF(ISNUMBER('[2]14'!$J$4),'[2]14'!$J$4,"Not Recorded")</f>
        <v>57</v>
      </c>
      <c r="G329" s="10">
        <f>IF(ISNUMBER('[2]14'!$J$5),'[2]14'!$J$5,"Not Recorded")</f>
        <v>48</v>
      </c>
      <c r="H329" s="10">
        <f>IF(ISNUMBER('[2]14'!$J$61),'[2]14'!$J$61,"Not Recorded")</f>
        <v>149</v>
      </c>
      <c r="I329" s="7">
        <f>IF(C329=0," ",(1.166667*(C329*1000))+500)</f>
        <v>2604.6672679999997</v>
      </c>
      <c r="J329" s="10">
        <f>IF(ISNUMBER('[2]14'!$J$60),'[2]14'!$J$60,"Not Recorded")</f>
        <v>208</v>
      </c>
      <c r="K329" s="10">
        <f>IF(ISNUMBER('[2]14'!$J$62),'[2]14'!$J$62,"Not Recorded")</f>
        <v>63</v>
      </c>
      <c r="M329" s="10">
        <f>IF(ISNUMBER('[2]14'!$J$63),'[2]14'!$J$63,"Not Recorded")</f>
        <v>78</v>
      </c>
    </row>
    <row r="330" spans="1:13">
      <c r="A330" s="3" t="str">
        <f>'[1]14 (With Binary)'!$B$3&amp;" "&amp;'[1]14 (With Binary)'!$B$17&amp;", "&amp;'[1]6 (With Binary)'!$B$21</f>
        <v>Nov 14, 2011</v>
      </c>
      <c r="B330" s="4">
        <v>100.625</v>
      </c>
      <c r="C330" s="8"/>
      <c r="D330" s="10"/>
      <c r="E330" s="11"/>
      <c r="F330" s="10"/>
      <c r="G330" s="10"/>
      <c r="H330" s="10"/>
      <c r="I330" s="10"/>
      <c r="J330" s="10"/>
      <c r="K330" s="10"/>
      <c r="M330" s="10"/>
    </row>
    <row r="331" spans="1:13">
      <c r="A331" s="3" t="str">
        <f>'[1]14 (With Binary)'!$B$3&amp;" "&amp;'[1]14 (With Binary)'!$B$17&amp;", "&amp;'[1]6 (With Binary)'!$B$21</f>
        <v>Nov 14, 2011</v>
      </c>
      <c r="B331" s="4">
        <v>100.66666666666667</v>
      </c>
      <c r="C331" s="10">
        <f>IF(ISNUMBER('[1]14 (With Binary)'!$J$14),'[1]14 (With Binary)'!$J$14/1000,0)</f>
        <v>2.302</v>
      </c>
      <c r="D331" s="9">
        <f>IF(C331=0,0,'[1]14 (With Binary)'!$I$44/24)</f>
        <v>0.64166999999999996</v>
      </c>
      <c r="E331" s="11">
        <f>C331-D331</f>
        <v>1.6603300000000001</v>
      </c>
      <c r="F331" s="10">
        <f>IF(ISNUMBER('[2]14'!$K$4),'[2]14'!$K$4,"Not Recorded")</f>
        <v>51</v>
      </c>
      <c r="G331" s="10">
        <f>IF(ISNUMBER('[2]14'!$K$5),'[2]14'!$K$5,"Not Recorded")</f>
        <v>46</v>
      </c>
      <c r="H331" s="10">
        <f>IF(ISNUMBER('[2]14'!$K$61),'[2]14'!$K$61,"Not Recorded")</f>
        <v>151</v>
      </c>
      <c r="I331" s="7">
        <f>IF(C331=0," ",(1.166667*(C331*1000))+500)</f>
        <v>3185.667434</v>
      </c>
      <c r="J331" s="10">
        <f>IF(ISNUMBER('[2]14'!$K$60),'[2]14'!$K$60,"Not Recorded")</f>
        <v>204</v>
      </c>
      <c r="K331" s="10">
        <f>IF(ISNUMBER('[2]14'!$K$62),'[2]14'!$K$62,"Not Recorded")</f>
        <v>63</v>
      </c>
      <c r="M331" s="10">
        <f>IF(ISNUMBER('[2]14'!$K$63),'[2]14'!$K$63,"Not Recorded")</f>
        <v>76</v>
      </c>
    </row>
    <row r="332" spans="1:13">
      <c r="A332" s="3" t="str">
        <f>'[1]14 (With Binary)'!$B$3&amp;" "&amp;'[1]14 (With Binary)'!$B$17&amp;", "&amp;'[1]6 (With Binary)'!$B$21</f>
        <v>Nov 14, 2011</v>
      </c>
      <c r="B332" s="4">
        <v>100.70833333333333</v>
      </c>
      <c r="C332" s="8"/>
      <c r="D332" s="10"/>
      <c r="E332" s="11"/>
      <c r="F332" s="10"/>
      <c r="G332" s="10"/>
      <c r="H332" s="10"/>
      <c r="I332" s="10"/>
      <c r="J332" s="10"/>
      <c r="K332" s="10"/>
      <c r="M332" s="10"/>
    </row>
    <row r="333" spans="1:13">
      <c r="A333" s="3" t="str">
        <f>'[1]14 (With Binary)'!$B$3&amp;" "&amp;'[1]14 (With Binary)'!$B$17&amp;", "&amp;'[1]6 (With Binary)'!$B$21</f>
        <v>Nov 14, 2011</v>
      </c>
      <c r="B333" s="4">
        <v>100.75</v>
      </c>
      <c r="C333" s="10">
        <f>IF(ISNUMBER('[1]14 (With Binary)'!$K$14),'[1]14 (With Binary)'!$K$14/1000,0)</f>
        <v>2.3889999999999998</v>
      </c>
      <c r="D333" s="9">
        <f>IF(C333=0,0,'[1]14 (With Binary)'!$I$44/24)</f>
        <v>0.64166999999999996</v>
      </c>
      <c r="E333" s="11">
        <f>C333-D333</f>
        <v>1.7473299999999998</v>
      </c>
      <c r="F333" s="10">
        <f>IF(ISNUMBER('[2]14'!$L$4),'[2]14'!$L$4,"Not Recorded")</f>
        <v>46</v>
      </c>
      <c r="G333" s="10">
        <f>IF(ISNUMBER('[2]14'!$L$5),'[2]14'!$L$5,"Not Recorded")</f>
        <v>40</v>
      </c>
      <c r="H333" s="10">
        <f>IF(ISNUMBER('[2]14'!$L$61),'[2]14'!$L$61,"Not Recorded")</f>
        <v>153</v>
      </c>
      <c r="I333" s="7">
        <f>IF(C333=0," ",(1.166667*(C333*1000))+500)</f>
        <v>3287.1674629999998</v>
      </c>
      <c r="J333" s="10">
        <f>IF(ISNUMBER('[2]14'!$L$60),'[2]14'!$L$60,"Not Recorded")</f>
        <v>208</v>
      </c>
      <c r="K333" s="10">
        <f>IF(ISNUMBER('[2]14'!$L$62),'[2]14'!$L$62,"Not Recorded")</f>
        <v>60</v>
      </c>
      <c r="M333" s="10">
        <f>IF(ISNUMBER('[2]14'!$L$63),'[2]14'!$L$63,"Not Recorded")</f>
        <v>75</v>
      </c>
    </row>
    <row r="334" spans="1:13">
      <c r="A334" s="3" t="str">
        <f>'[1]14 (With Binary)'!$B$3&amp;" "&amp;'[1]14 (With Binary)'!$B$17&amp;", "&amp;'[1]6 (With Binary)'!$B$21</f>
        <v>Nov 14, 2011</v>
      </c>
      <c r="B334" s="4">
        <v>100.79166666666667</v>
      </c>
      <c r="C334" s="8"/>
      <c r="D334" s="10"/>
      <c r="E334" s="11"/>
      <c r="F334" s="10"/>
      <c r="G334" s="10"/>
      <c r="H334" s="10"/>
      <c r="I334" s="10"/>
      <c r="J334" s="10"/>
      <c r="K334" s="10"/>
      <c r="M334" s="10"/>
    </row>
    <row r="335" spans="1:13">
      <c r="A335" s="3" t="str">
        <f>'[1]14 (With Binary)'!$B$3&amp;" "&amp;'[1]14 (With Binary)'!$B$17&amp;", "&amp;'[1]6 (With Binary)'!$B$21</f>
        <v>Nov 14, 2011</v>
      </c>
      <c r="B335" s="4">
        <v>100.83333333333333</v>
      </c>
      <c r="C335" s="10">
        <f>IF(ISNUMBER('[1]14 (With Binary)'!$L$14),'[1]14 (With Binary)'!$L$14/1000,0)</f>
        <v>2.4239999999999999</v>
      </c>
      <c r="D335" s="9">
        <f>IF(C335=0,0,'[1]14 (With Binary)'!$I$44/24)</f>
        <v>0.64166999999999996</v>
      </c>
      <c r="E335" s="11">
        <f>C335-D335</f>
        <v>1.78233</v>
      </c>
      <c r="F335" s="10">
        <f>IF(ISNUMBER('[2]14'!$M$4),'[2]14'!$M$4,"Not Recorded")</f>
        <v>42</v>
      </c>
      <c r="G335" s="10">
        <f>IF(ISNUMBER('[2]14'!$M$5),'[2]14'!$M$5,"Not Recorded")</f>
        <v>36</v>
      </c>
      <c r="H335" s="10">
        <f>IF(ISNUMBER('[2]14'!$M$61),'[2]14'!$M$61,"Not Recorded")</f>
        <v>153</v>
      </c>
      <c r="I335" s="7">
        <f>IF(C335=0," ",(1.166667*(C335*1000))+500)</f>
        <v>3328.0008079999998</v>
      </c>
      <c r="J335" s="10">
        <f>IF(ISNUMBER('[2]14'!$M$60),'[2]14'!$M$60,"Not Recorded")</f>
        <v>208</v>
      </c>
      <c r="K335" s="10">
        <f>IF(ISNUMBER('[2]14'!$M$62),'[2]14'!$M$62,"Not Recorded")</f>
        <v>59</v>
      </c>
      <c r="M335" s="10">
        <f>IF(ISNUMBER('[2]14'!$M$63),'[2]14'!$M$63,"Not Recorded")</f>
        <v>74</v>
      </c>
    </row>
    <row r="336" spans="1:13">
      <c r="A336" s="3" t="str">
        <f>'[1]14 (With Binary)'!$B$3&amp;" "&amp;'[1]14 (With Binary)'!$B$17&amp;", "&amp;'[1]6 (With Binary)'!$B$21</f>
        <v>Nov 14, 2011</v>
      </c>
      <c r="B336" s="4">
        <v>100.875</v>
      </c>
      <c r="C336" s="10"/>
      <c r="D336" s="10"/>
      <c r="E336" s="11"/>
      <c r="F336" s="10"/>
      <c r="G336" s="10"/>
      <c r="H336" s="10"/>
      <c r="I336" s="10"/>
      <c r="J336" s="10"/>
      <c r="K336" s="10"/>
      <c r="M336" s="10"/>
    </row>
    <row r="337" spans="1:13">
      <c r="A337" s="3" t="str">
        <f>'[1]14 (With Binary)'!$B$3&amp;" "&amp;'[1]14 (With Binary)'!$B$17&amp;", "&amp;'[1]6 (With Binary)'!$B$21</f>
        <v>Nov 14, 2011</v>
      </c>
      <c r="B337" s="4">
        <v>100.91666666666667</v>
      </c>
      <c r="C337" s="10">
        <f>IF(ISNUMBER('[1]14 (With Binary)'!$M$14),'[1]14 (With Binary)'!$M$14/1000,0)</f>
        <v>2.4380000000000002</v>
      </c>
      <c r="D337" s="9">
        <f>IF(C337=0,0,'[1]14 (With Binary)'!$I$44/24)</f>
        <v>0.64166999999999996</v>
      </c>
      <c r="E337" s="11">
        <f>C337-D337</f>
        <v>1.7963300000000002</v>
      </c>
      <c r="F337" s="10">
        <f>IF(ISNUMBER('[2]14'!$N$4),'[2]14'!$N$4,"Not Recorded")</f>
        <v>38</v>
      </c>
      <c r="G337" s="10">
        <f>IF(ISNUMBER('[2]14'!$N$5),'[2]14'!$N$5,"Not Recorded")</f>
        <v>32</v>
      </c>
      <c r="H337" s="10">
        <f>IF(ISNUMBER('[2]14'!$N$61),'[2]14'!$N$61,"Not Recorded")</f>
        <v>153</v>
      </c>
      <c r="I337" s="7">
        <f>IF(C337=0," ",(1.166667*(C337*1000))+500)</f>
        <v>3344.3341459999997</v>
      </c>
      <c r="J337" s="10">
        <f>IF(ISNUMBER('[2]14'!$N$60),'[2]14'!$N$60,"Not Recorded")</f>
        <v>208</v>
      </c>
      <c r="K337" s="10">
        <f>IF(ISNUMBER('[2]14'!$N$62),'[2]14'!$N$62,"Not Recorded")</f>
        <v>59</v>
      </c>
      <c r="M337" s="10">
        <f>IF(ISNUMBER('[2]14'!$N$63),'[2]14'!$N$63,"Not Recorded")</f>
        <v>74</v>
      </c>
    </row>
    <row r="338" spans="1:13">
      <c r="A338" s="3" t="str">
        <f>'[1]14 (With Binary)'!$B$3&amp;" "&amp;'[1]14 (With Binary)'!$B$17&amp;", "&amp;'[1]6 (With Binary)'!$B$21</f>
        <v>Nov 14, 2011</v>
      </c>
      <c r="B338" s="4">
        <v>100.95833333333333</v>
      </c>
      <c r="C338" s="8"/>
      <c r="D338" s="10"/>
      <c r="E338" s="11"/>
      <c r="F338" s="10"/>
      <c r="G338" s="10"/>
      <c r="H338" s="10"/>
      <c r="I338" s="10"/>
      <c r="J338" s="10"/>
      <c r="K338" s="10"/>
      <c r="M338" s="10"/>
    </row>
    <row r="339" spans="1:13">
      <c r="A339" s="3" t="str">
        <f>'[1]15 (With Binary)'!$B$3&amp;" "&amp;'[1]15 (With Binary)'!$B$17&amp;", "&amp;'[1]6 (With Binary)'!$B$21</f>
        <v>Nov 15, 2011</v>
      </c>
      <c r="B339" s="4">
        <v>100</v>
      </c>
      <c r="C339" s="10">
        <f>IF(ISNUMBER('[1]14 (With Binary)'!$N$14),'[1]14 (With Binary)'!$N$14/1000,0)</f>
        <v>2.4079999999999999</v>
      </c>
      <c r="D339" s="9">
        <f>IF(C339=0,0,'[1]15 (With Binary)'!$I$44/24)</f>
        <v>0.64166999999999996</v>
      </c>
      <c r="E339" s="11">
        <f>C339-D339</f>
        <v>1.76633</v>
      </c>
      <c r="F339" s="10">
        <f>IF(ISNUMBER('[2]14'!$O$4),'[2]14'!$O$4,"Not Recorded")</f>
        <v>40</v>
      </c>
      <c r="G339" s="10">
        <f>IF(ISNUMBER('[2]14'!$O$5),'[2]14'!$O$5,"Not Recorded")</f>
        <v>35</v>
      </c>
      <c r="H339" s="10">
        <f>IF(ISNUMBER('[2]14'!$O$61),'[2]14'!$O$61,"Not Recorded")</f>
        <v>153</v>
      </c>
      <c r="I339" s="7">
        <f>IF(C339=0," ",(1.166667*(C339*1000))+500)</f>
        <v>3309.3341359999999</v>
      </c>
      <c r="J339" s="10">
        <f>IF(ISNUMBER('[2]14'!$O$60),'[2]14'!$O$60,"Not Recorded")</f>
        <v>208</v>
      </c>
      <c r="K339" s="10">
        <f>IF(ISNUMBER('[2]14'!$O$62),'[2]14'!$O$62,"Not Recorded")</f>
        <v>60</v>
      </c>
      <c r="M339" s="10">
        <f>IF(ISNUMBER('[2]14'!$O$63),'[2]14'!$O$63,"Not Recorded")</f>
        <v>75</v>
      </c>
    </row>
    <row r="340" spans="1:13">
      <c r="A340" s="3" t="str">
        <f>'[1]15 (With Binary)'!$B$3&amp;" "&amp;'[1]15 (With Binary)'!$B$17&amp;", "&amp;'[1]6 (With Binary)'!$B$21</f>
        <v>Nov 15, 2011</v>
      </c>
      <c r="B340" s="4">
        <v>100.04166666666667</v>
      </c>
      <c r="C340" s="8"/>
      <c r="D340" s="10"/>
      <c r="E340" s="11"/>
      <c r="F340" s="10"/>
      <c r="G340" s="10"/>
      <c r="H340" s="10"/>
      <c r="I340" s="10"/>
      <c r="J340" s="10"/>
      <c r="K340" s="10"/>
      <c r="M340" s="10"/>
    </row>
    <row r="341" spans="1:13">
      <c r="A341" s="3" t="str">
        <f>'[1]15 (With Binary)'!$B$3&amp;" "&amp;'[1]15 (With Binary)'!$B$17&amp;", "&amp;'[1]6 (With Binary)'!$B$21</f>
        <v>Nov 15, 2011</v>
      </c>
      <c r="B341" s="4">
        <v>100.08333333333333</v>
      </c>
      <c r="C341" s="10">
        <f>IF(ISNUMBER('[1]15 (With Binary)'!$C$14),'[1]15 (With Binary)'!$C$14/1000,0)</f>
        <v>2.3519999999999999</v>
      </c>
      <c r="D341" s="9">
        <f>IF(C341=0,0,'[1]15 (With Binary)'!$I$44/24)</f>
        <v>0.64166999999999996</v>
      </c>
      <c r="E341" s="11">
        <f>C341-D341</f>
        <v>1.7103299999999999</v>
      </c>
      <c r="F341" s="10">
        <f>IF(ISNUMBER('[2]15'!$D$4),'[2]15'!$D$4,"Not Recorded")</f>
        <v>44</v>
      </c>
      <c r="G341" s="10">
        <f>IF(ISNUMBER('[2]15'!$D$5),'[2]15'!$D$5,"Not Recorded")</f>
        <v>37</v>
      </c>
      <c r="H341" s="10">
        <f>IF(ISNUMBER('[2]15'!$D$61),'[2]15'!$D$61,"Not Recorded")</f>
        <v>154</v>
      </c>
      <c r="I341" s="7">
        <f>IF(C341=0," ",(1.166667*(C341*1000))+500)</f>
        <v>3244.0007839999998</v>
      </c>
      <c r="J341" s="10">
        <f>IF(ISNUMBER('[2]15'!$D$60),'[2]15'!$D$60,"Not Recorded")</f>
        <v>208</v>
      </c>
      <c r="K341" s="10">
        <f>IF(ISNUMBER('[2]15'!$D$62),'[2]15'!$D$62,"Not Recorded")</f>
        <v>60</v>
      </c>
      <c r="M341" s="10">
        <f>IF(ISNUMBER('[2]15'!$D$63),'[2]15'!$D$63,"Not Recorded")</f>
        <v>75</v>
      </c>
    </row>
    <row r="342" spans="1:13">
      <c r="A342" s="3" t="str">
        <f>'[1]15 (With Binary)'!$B$3&amp;" "&amp;'[1]15 (With Binary)'!$B$17&amp;", "&amp;'[1]6 (With Binary)'!$B$21</f>
        <v>Nov 15, 2011</v>
      </c>
      <c r="B342" s="4">
        <v>100.125</v>
      </c>
      <c r="C342" s="8"/>
      <c r="D342" s="10"/>
      <c r="E342" s="11"/>
      <c r="F342" s="10"/>
      <c r="G342" s="10"/>
      <c r="H342" s="10"/>
      <c r="I342" s="10"/>
      <c r="J342" s="10"/>
      <c r="K342" s="10"/>
      <c r="M342" s="10"/>
    </row>
    <row r="343" spans="1:13">
      <c r="A343" s="3" t="str">
        <f>'[1]15 (With Binary)'!$B$3&amp;" "&amp;'[1]15 (With Binary)'!$B$17&amp;", "&amp;'[1]6 (With Binary)'!$B$21</f>
        <v>Nov 15, 2011</v>
      </c>
      <c r="B343" s="4">
        <v>100.16666666666667</v>
      </c>
      <c r="C343" s="10">
        <f>IF(ISNUMBER('[1]15 (With Binary)'!$D$14),'[1]15 (With Binary)'!$D$14/1000,0)</f>
        <v>2.4249999999999998</v>
      </c>
      <c r="D343" s="9">
        <f>IF(C343=0,0,'[1]15 (With Binary)'!$I$44/24)</f>
        <v>0.64166999999999996</v>
      </c>
      <c r="E343" s="11">
        <f>C343-D343</f>
        <v>1.7833299999999999</v>
      </c>
      <c r="F343" s="10">
        <f>IF(ISNUMBER('[2]15'!$E$4),'[2]15'!$E$4,"Not Recorded")</f>
        <v>40</v>
      </c>
      <c r="G343" s="10">
        <f>IF(ISNUMBER('[2]15'!$E$5),'[2]15'!$E$5,"Not Recorded")</f>
        <v>34</v>
      </c>
      <c r="H343" s="10">
        <f>IF(ISNUMBER('[2]15'!$E$61),'[2]15'!$E$61,"Not Recorded")</f>
        <v>153</v>
      </c>
      <c r="I343" s="7">
        <f>IF(C343=0," ",(1.166667*(C343*1000))+500)</f>
        <v>3329.1674749999997</v>
      </c>
      <c r="J343" s="10">
        <f>IF(ISNUMBER('[2]15'!$E$60),'[2]15'!$E$60,"Not Recorded")</f>
        <v>208</v>
      </c>
      <c r="K343" s="10">
        <f>IF(ISNUMBER('[2]15'!$E$62),'[2]15'!$E$62,"Not Recorded")</f>
        <v>60</v>
      </c>
      <c r="M343" s="10">
        <f>IF(ISNUMBER('[2]15'!$E$63),'[2]15'!$E$63,"Not Recorded")</f>
        <v>75</v>
      </c>
    </row>
    <row r="344" spans="1:13">
      <c r="A344" s="3" t="str">
        <f>'[1]15 (With Binary)'!$B$3&amp;" "&amp;'[1]15 (With Binary)'!$B$17&amp;", "&amp;'[1]6 (With Binary)'!$B$21</f>
        <v>Nov 15, 2011</v>
      </c>
      <c r="B344" s="4">
        <v>100.20833333333333</v>
      </c>
      <c r="C344" s="8"/>
      <c r="D344" s="10"/>
      <c r="E344" s="11"/>
      <c r="F344" s="10"/>
      <c r="G344" s="10"/>
      <c r="H344" s="10"/>
      <c r="I344" s="10"/>
      <c r="J344" s="10"/>
      <c r="K344" s="10"/>
      <c r="M344" s="10"/>
    </row>
    <row r="345" spans="1:13">
      <c r="A345" s="3" t="str">
        <f>'[1]15 (With Binary)'!$B$3&amp;" "&amp;'[1]15 (With Binary)'!$B$17&amp;", "&amp;'[1]6 (With Binary)'!$B$21</f>
        <v>Nov 15, 2011</v>
      </c>
      <c r="B345" s="4">
        <v>100.25</v>
      </c>
      <c r="C345" s="10">
        <f>IF(ISNUMBER('[1]15 (With Binary)'!$E$14),'[1]15 (With Binary)'!$E$14/1000,0)</f>
        <v>2.3820000000000001</v>
      </c>
      <c r="D345" s="9">
        <f>IF(C345=0,0,'[1]15 (With Binary)'!$I$44/24)</f>
        <v>0.64166999999999996</v>
      </c>
      <c r="E345" s="11">
        <f>C345-D345</f>
        <v>1.7403300000000002</v>
      </c>
      <c r="F345" s="10">
        <f>IF(ISNUMBER('[2]15'!$F$4),'[2]15'!$F$4,"Not Recorded")</f>
        <v>42</v>
      </c>
      <c r="G345" s="10">
        <f>IF(ISNUMBER('[2]15'!$F$5),'[2]15'!$F$5,"Not Recorded")</f>
        <v>35</v>
      </c>
      <c r="H345" s="10">
        <f>IF(ISNUMBER('[2]15'!$F$61),'[2]15'!$F$61,"Not Recorded")</f>
        <v>154</v>
      </c>
      <c r="I345" s="7">
        <f>IF(C345=0," ",(1.166667*(C345*1000))+500)</f>
        <v>3279.0007939999996</v>
      </c>
      <c r="J345" s="10">
        <f>IF(ISNUMBER('[2]15'!$F$60),'[2]15'!$F$60,"Not Recorded")</f>
        <v>208</v>
      </c>
      <c r="K345" s="10">
        <f>IF(ISNUMBER('[2]15'!$F$62),'[2]15'!$F$62,"Not Recorded")</f>
        <v>61</v>
      </c>
      <c r="M345" s="10">
        <f>IF(ISNUMBER('[2]15'!$F$63),'[2]15'!$F$63,"Not Recorded")</f>
        <v>76</v>
      </c>
    </row>
    <row r="346" spans="1:13">
      <c r="A346" s="3" t="str">
        <f>'[1]15 (With Binary)'!$B$3&amp;" "&amp;'[1]15 (With Binary)'!$B$17&amp;", "&amp;'[1]6 (With Binary)'!$B$21</f>
        <v>Nov 15, 2011</v>
      </c>
      <c r="B346" s="4">
        <v>100.29166666666667</v>
      </c>
      <c r="C346" s="8"/>
      <c r="D346" s="10"/>
      <c r="E346" s="11"/>
      <c r="F346" s="10"/>
      <c r="G346" s="10"/>
      <c r="H346" s="10"/>
      <c r="I346" s="10"/>
      <c r="J346" s="10"/>
      <c r="K346" s="10"/>
      <c r="M346" s="10"/>
    </row>
    <row r="347" spans="1:13">
      <c r="A347" s="3" t="str">
        <f>'[1]15 (With Binary)'!$B$3&amp;" "&amp;'[1]15 (With Binary)'!$B$17&amp;", "&amp;'[1]6 (With Binary)'!$B$21</f>
        <v>Nov 15, 2011</v>
      </c>
      <c r="B347" s="4">
        <v>100.33333333333333</v>
      </c>
      <c r="C347" s="10">
        <f>IF(ISNUMBER('[1]15 (With Binary)'!$F$14),'[1]15 (With Binary)'!$F$14/1000,0)</f>
        <v>2.3879999999999999</v>
      </c>
      <c r="D347" s="9">
        <f>IF(C347=0,0,'[1]15 (With Binary)'!$I$44/24)</f>
        <v>0.64166999999999996</v>
      </c>
      <c r="E347" s="11">
        <f>C347-D347</f>
        <v>1.7463299999999999</v>
      </c>
      <c r="F347" s="10">
        <f>IF(ISNUMBER('[2]15'!$G$4),'[2]15'!$G$4,"Not Recorded")</f>
        <v>43.8</v>
      </c>
      <c r="G347" s="10">
        <f>IF(ISNUMBER('[2]15'!$G$5),'[2]15'!$G$5,"Not Recorded")</f>
        <v>36.4</v>
      </c>
      <c r="H347" s="10">
        <f>IF(ISNUMBER('[2]15'!$G$61),'[2]15'!$G$61,"Not Recorded")</f>
        <v>153</v>
      </c>
      <c r="I347" s="7">
        <f>IF(C347=0," ",(1.166667*(C347*1000))+500)</f>
        <v>3286.0007959999998</v>
      </c>
      <c r="J347" s="10">
        <f>IF(ISNUMBER('[2]15'!$G$60),'[2]15'!$G$60,"Not Recorded")</f>
        <v>208</v>
      </c>
      <c r="K347" s="10">
        <f>IF(ISNUMBER('[2]15'!$G$62),'[2]15'!$G$62,"Not Recorded")</f>
        <v>60</v>
      </c>
      <c r="M347" s="10">
        <f>IF(ISNUMBER('[2]15'!$G$63),'[2]15'!$G$63,"Not Recorded")</f>
        <v>75</v>
      </c>
    </row>
    <row r="348" spans="1:13">
      <c r="A348" s="3" t="str">
        <f>'[1]15 (With Binary)'!$B$3&amp;" "&amp;'[1]15 (With Binary)'!$B$17&amp;", "&amp;'[1]6 (With Binary)'!$B$21</f>
        <v>Nov 15, 2011</v>
      </c>
      <c r="B348" s="4">
        <v>100.375</v>
      </c>
      <c r="C348" s="8"/>
      <c r="D348" s="10"/>
      <c r="E348" s="11"/>
      <c r="F348" s="10"/>
      <c r="G348" s="10"/>
      <c r="H348" s="10"/>
      <c r="I348" s="10"/>
      <c r="J348" s="10"/>
      <c r="K348" s="10"/>
      <c r="M348" s="10"/>
    </row>
    <row r="349" spans="1:13">
      <c r="A349" s="3" t="str">
        <f>'[1]15 (With Binary)'!$B$3&amp;" "&amp;'[1]15 (With Binary)'!$B$17&amp;", "&amp;'[1]6 (With Binary)'!$B$21</f>
        <v>Nov 15, 2011</v>
      </c>
      <c r="B349" s="4">
        <v>100.41666666666667</v>
      </c>
      <c r="C349" s="10">
        <f>IF(ISNUMBER('[1]15 (With Binary)'!$G$14),'[1]15 (With Binary)'!$G$14/1000,0)</f>
        <v>2.37</v>
      </c>
      <c r="D349" s="9">
        <f>IF(C349=0,0,'[1]15 (With Binary)'!$I$44/24)</f>
        <v>0.64166999999999996</v>
      </c>
      <c r="E349" s="11">
        <f>C349-D349</f>
        <v>1.7283300000000001</v>
      </c>
      <c r="F349" s="10">
        <f>IF(ISNUMBER('[2]15'!$H$4),'[2]15'!$H$4,"Not Recorded")</f>
        <v>51</v>
      </c>
      <c r="G349" s="10">
        <f>IF(ISNUMBER('[2]15'!$H$5),'[2]15'!$H$5,"Not Recorded")</f>
        <v>42.8</v>
      </c>
      <c r="H349" s="10">
        <f>IF(ISNUMBER('[2]15'!$H$61),'[2]15'!$H$61,"Not Recorded")</f>
        <v>154</v>
      </c>
      <c r="I349" s="7">
        <f>IF(C349=0," ",(1.166667*(C349*1000))+500)</f>
        <v>3265.0007899999996</v>
      </c>
      <c r="J349" s="10">
        <f>IF(ISNUMBER('[2]15'!$H$60),'[2]15'!$H$60,"Not Recorded")</f>
        <v>208</v>
      </c>
      <c r="K349" s="10">
        <f>IF(ISNUMBER('[2]15'!$H$62),'[2]15'!$H$62,"Not Recorded")</f>
        <v>61</v>
      </c>
      <c r="M349" s="10">
        <f>IF(ISNUMBER('[2]15'!$H$63),'[2]15'!$H$63,"Not Recorded")</f>
        <v>76</v>
      </c>
    </row>
    <row r="350" spans="1:13">
      <c r="A350" s="3" t="str">
        <f>'[1]15 (With Binary)'!$B$3&amp;" "&amp;'[1]15 (With Binary)'!$B$17&amp;", "&amp;'[1]6 (With Binary)'!$B$21</f>
        <v>Nov 15, 2011</v>
      </c>
      <c r="B350" s="4">
        <v>100.45833333333333</v>
      </c>
      <c r="C350" s="8"/>
      <c r="D350" s="10"/>
      <c r="E350" s="11"/>
      <c r="F350" s="10"/>
      <c r="G350" s="10"/>
      <c r="H350" s="10"/>
      <c r="I350" s="10"/>
      <c r="J350" s="10"/>
      <c r="K350" s="10"/>
      <c r="M350" s="10"/>
    </row>
    <row r="351" spans="1:13">
      <c r="A351" s="3" t="str">
        <f>'[1]15 (With Binary)'!$B$3&amp;" "&amp;'[1]15 (With Binary)'!$B$17&amp;", "&amp;'[1]6 (With Binary)'!$B$21</f>
        <v>Nov 15, 2011</v>
      </c>
      <c r="B351" s="4">
        <v>100.5</v>
      </c>
      <c r="C351" s="10">
        <f>IF(ISNUMBER('[1]14 (With Binary)'!$H$14),'[1]14 (With Binary)'!$H$14/1000,0)</f>
        <v>2.2200000000000002</v>
      </c>
      <c r="D351" s="9">
        <f>IF(C351=0,0,'[1]15 (With Binary)'!$I$44/24)</f>
        <v>0.64166999999999996</v>
      </c>
      <c r="E351" s="11">
        <f>C351-D351</f>
        <v>1.5783300000000002</v>
      </c>
      <c r="F351" s="10">
        <f>IF(ISNUMBER('[2]15'!$I$4),'[2]15'!$I$4,"Not Recorded")</f>
        <v>50.2</v>
      </c>
      <c r="G351" s="10">
        <f>IF(ISNUMBER('[2]15'!$I$5),'[2]15'!$I$5,"Not Recorded")</f>
        <v>41.1</v>
      </c>
      <c r="H351" s="10">
        <f>IF(ISNUMBER('[2]15'!$I$61),'[2]15'!$I$61,"Not Recorded")</f>
        <v>155</v>
      </c>
      <c r="I351" s="7">
        <f>IF(C351=0," ",(1.166667*(C351*1000))+500)</f>
        <v>3090.00074</v>
      </c>
      <c r="J351" s="10">
        <f>IF(ISNUMBER('[2]15'!$I$60),'[2]15'!$I$60,"Not Recorded")</f>
        <v>208</v>
      </c>
      <c r="K351" s="10">
        <f>IF(ISNUMBER('[2]15'!$I$62),'[2]15'!$I$62,"Not Recorded")</f>
        <v>67</v>
      </c>
      <c r="M351" s="10">
        <f>IF(ISNUMBER('[2]15'!$I$63),'[2]15'!$I$63,"Not Recorded")</f>
        <v>82</v>
      </c>
    </row>
    <row r="352" spans="1:13">
      <c r="A352" s="3" t="str">
        <f>'[1]15 (With Binary)'!$B$3&amp;" "&amp;'[1]15 (With Binary)'!$B$17&amp;", "&amp;'[1]6 (With Binary)'!$B$21</f>
        <v>Nov 15, 2011</v>
      </c>
      <c r="B352" s="4">
        <v>100.54166666666667</v>
      </c>
      <c r="C352" s="8"/>
      <c r="D352" s="10"/>
      <c r="E352" s="11"/>
      <c r="F352" s="10"/>
      <c r="G352" s="10"/>
      <c r="H352" s="10"/>
      <c r="I352" s="10"/>
      <c r="J352" s="10"/>
      <c r="K352" s="10"/>
      <c r="M352" s="10"/>
    </row>
    <row r="353" spans="1:13">
      <c r="A353" s="3" t="str">
        <f>'[1]15 (With Binary)'!$B$3&amp;" "&amp;'[1]15 (With Binary)'!$B$17&amp;", "&amp;'[1]6 (With Binary)'!$B$21</f>
        <v>Nov 15, 2011</v>
      </c>
      <c r="B353" s="4">
        <v>100.58333333333333</v>
      </c>
      <c r="C353" s="10">
        <f>IF(ISNUMBER('[1]15 (With Binary)'!$I$14),'[1]15 (With Binary)'!$I$14/1000,0)</f>
        <v>2.3079999999999998</v>
      </c>
      <c r="D353" s="9">
        <f>IF(C353=0,0,'[1]15 (With Binary)'!$I$44/24)</f>
        <v>0.64166999999999996</v>
      </c>
      <c r="E353" s="11">
        <f>C353-D353</f>
        <v>1.6663299999999999</v>
      </c>
      <c r="F353" s="10">
        <f>IF(ISNUMBER('[2]15'!$J$4),'[2]15'!$J$4,"Not Recorded")</f>
        <v>49.4</v>
      </c>
      <c r="G353" s="10">
        <f>IF(ISNUMBER('[2]15'!$J$5),'[2]15'!$J$5,"Not Recorded")</f>
        <v>40.5</v>
      </c>
      <c r="H353" s="10">
        <f>IF(ISNUMBER('[2]15'!$J$61),'[2]15'!$J$61,"Not Recorded")</f>
        <v>154</v>
      </c>
      <c r="I353" s="7">
        <f>IF(C353=0," ",(1.166667*(C353*1000))+500)</f>
        <v>3192.6674359999997</v>
      </c>
      <c r="J353" s="10">
        <f>IF(ISNUMBER('[2]15'!$J$60),'[2]15'!$J$60,"Not Recorded")</f>
        <v>208</v>
      </c>
      <c r="K353" s="10">
        <f>IF(ISNUMBER('[2]15'!$J$62),'[2]15'!$J$62,"Not Recorded")</f>
        <v>62</v>
      </c>
      <c r="M353" s="10">
        <f>IF(ISNUMBER('[2]15'!$J$63),'[2]15'!$J$63,"Not Recorded")</f>
        <v>78</v>
      </c>
    </row>
    <row r="354" spans="1:13">
      <c r="A354" s="3" t="str">
        <f>'[1]15 (With Binary)'!$B$3&amp;" "&amp;'[1]15 (With Binary)'!$B$17&amp;", "&amp;'[1]6 (With Binary)'!$B$21</f>
        <v>Nov 15, 2011</v>
      </c>
      <c r="B354" s="4">
        <v>100.625</v>
      </c>
      <c r="C354" s="8"/>
      <c r="D354" s="10"/>
      <c r="E354" s="11"/>
      <c r="F354" s="10"/>
      <c r="G354" s="10"/>
      <c r="H354" s="10"/>
      <c r="I354" s="10"/>
      <c r="J354" s="10"/>
      <c r="K354" s="10"/>
      <c r="M354" s="10"/>
    </row>
    <row r="355" spans="1:13">
      <c r="A355" s="3" t="str">
        <f>'[1]15 (With Binary)'!$B$3&amp;" "&amp;'[1]15 (With Binary)'!$B$17&amp;", "&amp;'[1]6 (With Binary)'!$B$21</f>
        <v>Nov 15, 2011</v>
      </c>
      <c r="B355" s="4">
        <v>100.66666666666667</v>
      </c>
      <c r="C355" s="10">
        <f>IF(ISNUMBER('[1]15 (With Binary)'!$J$14),'[1]15 (With Binary)'!$J$14/1000,0)</f>
        <v>2.2650000000000001</v>
      </c>
      <c r="D355" s="9">
        <f>IF(C355=0,0,'[1]15 (With Binary)'!$I$44/24)</f>
        <v>0.64166999999999996</v>
      </c>
      <c r="E355" s="11">
        <f>C355-D355</f>
        <v>1.6233300000000002</v>
      </c>
      <c r="F355" s="10">
        <f>IF(ISNUMBER('[2]15'!$K$4),'[2]15'!$K$4,"Not Recorded")</f>
        <v>45.3</v>
      </c>
      <c r="G355" s="10">
        <f>IF(ISNUMBER('[2]15'!$K$5),'[2]15'!$K$5,"Not Recorded")</f>
        <v>38.1</v>
      </c>
      <c r="H355" s="10">
        <f>IF(ISNUMBER('[2]15'!$K$61),'[2]15'!$K$61,"Not Recorded")</f>
        <v>154</v>
      </c>
      <c r="I355" s="7">
        <f>IF(C355=0," ",(1.166667*(C355*1000))+500)</f>
        <v>3142.5007549999996</v>
      </c>
      <c r="J355" s="10">
        <f>IF(ISNUMBER('[2]15'!$K$60),'[2]15'!$K$60,"Not Recorded")</f>
        <v>208</v>
      </c>
      <c r="K355" s="10">
        <f>IF(ISNUMBER('[2]15'!$K$62),'[2]15'!$K$62,"Not Recorded")</f>
        <v>63</v>
      </c>
      <c r="M355" s="10">
        <f>IF(ISNUMBER('[2]15'!$K$63),'[2]15'!$K$63,"Not Recorded")</f>
        <v>78</v>
      </c>
    </row>
    <row r="356" spans="1:13">
      <c r="A356" s="3" t="str">
        <f>'[1]15 (With Binary)'!$B$3&amp;" "&amp;'[1]15 (With Binary)'!$B$17&amp;", "&amp;'[1]6 (With Binary)'!$B$21</f>
        <v>Nov 15, 2011</v>
      </c>
      <c r="B356" s="4">
        <v>100.70833333333333</v>
      </c>
      <c r="C356" s="8"/>
      <c r="D356" s="10"/>
      <c r="E356" s="11"/>
      <c r="F356" s="10"/>
      <c r="G356" s="10"/>
      <c r="H356" s="10"/>
      <c r="I356" s="10"/>
      <c r="J356" s="10"/>
      <c r="K356" s="10"/>
      <c r="M356" s="10"/>
    </row>
    <row r="357" spans="1:13">
      <c r="A357" s="3" t="str">
        <f>'[1]15 (With Binary)'!$B$3&amp;" "&amp;'[1]15 (With Binary)'!$B$17&amp;", "&amp;'[1]6 (With Binary)'!$B$21</f>
        <v>Nov 15, 2011</v>
      </c>
      <c r="B357" s="4">
        <v>100.75</v>
      </c>
      <c r="C357" s="10">
        <f>IF(ISNUMBER('[1]15 (With Binary)'!$K$14),'[1]15 (With Binary)'!$K$14/1000,0)</f>
        <v>2.431</v>
      </c>
      <c r="D357" s="9">
        <f>IF(C357=0,0,'[1]15 (With Binary)'!$I$44/24)</f>
        <v>0.64166999999999996</v>
      </c>
      <c r="E357" s="11">
        <f>C357-D357</f>
        <v>1.7893300000000001</v>
      </c>
      <c r="F357" s="10">
        <f>IF(ISNUMBER('[2]15'!$L$4),'[2]15'!$L$4,"Not Recorded")</f>
        <v>38.4</v>
      </c>
      <c r="G357" s="10">
        <f>IF(ISNUMBER('[2]15'!$L$5),'[2]15'!$L$5,"Not Recorded")</f>
        <v>32.299999999999997</v>
      </c>
      <c r="H357" s="10">
        <f>IF(ISNUMBER('[2]15'!$L$61),'[2]15'!$L$61,"Not Recorded")</f>
        <v>153</v>
      </c>
      <c r="I357" s="7">
        <f>IF(C357=0," ",(1.166667*(C357*1000))+500)</f>
        <v>3336.167477</v>
      </c>
      <c r="J357" s="10">
        <f>IF(ISNUMBER('[2]15'!$L$60),'[2]15'!$L$60,"Not Recorded")</f>
        <v>208</v>
      </c>
      <c r="K357" s="10">
        <f>IF(ISNUMBER('[2]15'!$L$62),'[2]15'!$L$62,"Not Recorded")</f>
        <v>59</v>
      </c>
      <c r="M357" s="10">
        <f>IF(ISNUMBER('[2]15'!$L$63),'[2]15'!$L$63,"Not Recorded")</f>
        <v>74</v>
      </c>
    </row>
    <row r="358" spans="1:13">
      <c r="A358" s="3" t="str">
        <f>'[1]15 (With Binary)'!$B$3&amp;" "&amp;'[1]15 (With Binary)'!$B$17&amp;", "&amp;'[1]6 (With Binary)'!$B$21</f>
        <v>Nov 15, 2011</v>
      </c>
      <c r="B358" s="4">
        <v>100.79166666666667</v>
      </c>
      <c r="C358" s="8"/>
      <c r="D358" s="10"/>
      <c r="E358" s="11"/>
      <c r="F358" s="10"/>
      <c r="G358" s="10"/>
      <c r="H358" s="10"/>
      <c r="I358" s="10"/>
      <c r="J358" s="10"/>
      <c r="K358" s="10"/>
      <c r="M358" s="10"/>
    </row>
    <row r="359" spans="1:13">
      <c r="A359" s="3" t="str">
        <f>'[1]15 (With Binary)'!$B$3&amp;" "&amp;'[1]15 (With Binary)'!$B$17&amp;", "&amp;'[1]6 (With Binary)'!$B$21</f>
        <v>Nov 15, 2011</v>
      </c>
      <c r="B359" s="4">
        <v>100.83333333333333</v>
      </c>
      <c r="C359" s="10">
        <f>IF(ISNUMBER('[1]15 (With Binary)'!$L$14),'[1]15 (With Binary)'!$L$14/1000,0)</f>
        <v>2.4649999999999999</v>
      </c>
      <c r="D359" s="9">
        <f>IF(C359=0,0,'[1]15 (With Binary)'!$I$44/24)</f>
        <v>0.64166999999999996</v>
      </c>
      <c r="E359" s="11">
        <f>C359-D359</f>
        <v>1.8233299999999999</v>
      </c>
      <c r="F359" s="10">
        <f>IF(ISNUMBER('[2]15'!$M$4),'[2]15'!$M$4,"Not Recorded")</f>
        <v>32</v>
      </c>
      <c r="G359" s="10">
        <f>IF(ISNUMBER('[2]15'!$M$5),'[2]15'!$M$5,"Not Recorded")</f>
        <v>28</v>
      </c>
      <c r="H359" s="10">
        <f>IF(ISNUMBER('[2]15'!$M$61),'[2]15'!$M$61,"Not Recorded")</f>
        <v>153</v>
      </c>
      <c r="I359" s="7">
        <f>IF(C359=0," ",(1.166667*(C359*1000))+500)</f>
        <v>3375.8341549999996</v>
      </c>
      <c r="J359" s="10">
        <f>IF(ISNUMBER('[2]15'!$M$60),'[2]15'!$M$60,"Not Recorded")</f>
        <v>208</v>
      </c>
      <c r="K359" s="10">
        <f>IF(ISNUMBER('[2]15'!$M$62),'[2]15'!$M$62,"Not Recorded")</f>
        <v>59</v>
      </c>
      <c r="M359" s="10">
        <f>IF(ISNUMBER('[2]15'!$M$63),'[2]15'!$M$63,"Not Recorded")</f>
        <v>74</v>
      </c>
    </row>
    <row r="360" spans="1:13">
      <c r="A360" s="3" t="str">
        <f>'[1]15 (With Binary)'!$B$3&amp;" "&amp;'[1]15 (With Binary)'!$B$17&amp;", "&amp;'[1]6 (With Binary)'!$B$21</f>
        <v>Nov 15, 2011</v>
      </c>
      <c r="B360" s="4">
        <v>100.875</v>
      </c>
      <c r="C360" s="10"/>
      <c r="D360" s="10"/>
      <c r="E360" s="11"/>
      <c r="F360" s="10"/>
      <c r="G360" s="10"/>
      <c r="H360" s="10"/>
      <c r="I360" s="10"/>
      <c r="J360" s="10"/>
      <c r="K360" s="10"/>
      <c r="M360" s="10"/>
    </row>
    <row r="361" spans="1:13">
      <c r="A361" s="3" t="str">
        <f>'[1]15 (With Binary)'!$B$3&amp;" "&amp;'[1]15 (With Binary)'!$B$17&amp;", "&amp;'[1]6 (With Binary)'!$B$21</f>
        <v>Nov 15, 2011</v>
      </c>
      <c r="B361" s="4">
        <v>100.91666666666667</v>
      </c>
      <c r="C361" s="10">
        <f>IF(ISNUMBER('[1]15 (With Binary)'!$M$14),'[1]15 (With Binary)'!$M$14/1000,0)</f>
        <v>2.448</v>
      </c>
      <c r="D361" s="9">
        <f>IF(C361=0,0,'[1]15 (With Binary)'!$I$44/24)</f>
        <v>0.64166999999999996</v>
      </c>
      <c r="E361" s="11">
        <f>C361-D361</f>
        <v>1.80633</v>
      </c>
      <c r="F361" s="10">
        <f>IF(ISNUMBER('[2]15'!$N$4),'[2]15'!$N$4,"Not Recorded")</f>
        <v>27</v>
      </c>
      <c r="G361" s="10">
        <f>IF(ISNUMBER('[2]15'!$N$5),'[2]15'!$N$5,"Not Recorded")</f>
        <v>25</v>
      </c>
      <c r="H361" s="10">
        <f>IF(ISNUMBER('[2]15'!$N$61),'[2]15'!$N$61,"Not Recorded")</f>
        <v>153</v>
      </c>
      <c r="I361" s="7">
        <f>IF(C361=0," ",(1.166667*(C361*1000))+500)</f>
        <v>3356.0008159999998</v>
      </c>
      <c r="J361" s="10">
        <f>IF(ISNUMBER('[2]15'!$N$60),'[2]15'!$N$60,"Not Recorded")</f>
        <v>208</v>
      </c>
      <c r="K361" s="10">
        <f>IF(ISNUMBER('[2]15'!$N$62),'[2]15'!$N$62,"Not Recorded")</f>
        <v>59</v>
      </c>
      <c r="M361" s="10">
        <f>IF(ISNUMBER('[2]15'!$N$63),'[2]15'!$N$63,"Not Recorded")</f>
        <v>74</v>
      </c>
    </row>
    <row r="362" spans="1:13">
      <c r="A362" s="3" t="str">
        <f>'[1]15 (With Binary)'!$B$3&amp;" "&amp;'[1]15 (With Binary)'!$B$17&amp;", "&amp;'[1]6 (With Binary)'!$B$21</f>
        <v>Nov 15, 2011</v>
      </c>
      <c r="B362" s="4">
        <v>100.95833333333333</v>
      </c>
      <c r="C362" s="8"/>
      <c r="D362" s="10"/>
      <c r="E362" s="11"/>
      <c r="F362" s="10"/>
      <c r="G362" s="10"/>
      <c r="H362" s="10"/>
      <c r="I362" s="10"/>
      <c r="J362" s="10"/>
      <c r="K362" s="10"/>
      <c r="M362" s="10"/>
    </row>
    <row r="363" spans="1:13">
      <c r="A363" s="3" t="str">
        <f>'[1]16 (With Binary)'!$B$3&amp;" "&amp;'[1]16 (With Binary)'!$B$17&amp;", "&amp;'[1]6 (With Binary)'!$B$21</f>
        <v>Nov 16, 2011</v>
      </c>
      <c r="B363" s="4">
        <v>100</v>
      </c>
      <c r="C363" s="10">
        <f>IF(ISNUMBER('[1]15 (With Binary)'!$N$14),'[1]15 (With Binary)'!$N$14/1000,0)</f>
        <v>2.4430000000000001</v>
      </c>
      <c r="D363" s="9">
        <f>IF(C363=0,0,'[1]16 (With Binary)'!$I$44/24)</f>
        <v>0.64166999999999996</v>
      </c>
      <c r="E363" s="11">
        <f>C363-D363</f>
        <v>1.8013300000000001</v>
      </c>
      <c r="F363" s="10">
        <f>IF(ISNUMBER('[2]15'!$O$4),'[2]15'!$O$4,"Not Recorded")</f>
        <v>25</v>
      </c>
      <c r="G363" s="10">
        <f>IF(ISNUMBER('[2]15'!$O$5),'[2]15'!$O$5,"Not Recorded")</f>
        <v>22</v>
      </c>
      <c r="H363" s="10">
        <f>IF(ISNUMBER('[2]15'!$O$61),'[2]15'!$O$61,"Not Recorded")</f>
        <v>153</v>
      </c>
      <c r="I363" s="7">
        <f>IF(C363=0," ",(1.166667*(C363*1000))+500)</f>
        <v>3350.167481</v>
      </c>
      <c r="J363" s="10">
        <f>IF(ISNUMBER('[2]15'!$O$60),'[2]15'!$O$60,"Not Recorded")</f>
        <v>208</v>
      </c>
      <c r="K363" s="10">
        <f>IF(ISNUMBER('[2]15'!$O$62),'[2]15'!$O$62,"Not Recorded")</f>
        <v>59</v>
      </c>
      <c r="M363" s="10">
        <f>IF(ISNUMBER('[2]15'!$O$63),'[2]15'!$O$63,"Not Recorded")</f>
        <v>74</v>
      </c>
    </row>
    <row r="364" spans="1:13">
      <c r="A364" s="3" t="str">
        <f>'[1]16 (With Binary)'!$B$3&amp;" "&amp;'[1]16 (With Binary)'!$B$17&amp;", "&amp;'[1]6 (With Binary)'!$B$21</f>
        <v>Nov 16, 2011</v>
      </c>
      <c r="B364" s="4">
        <v>100.04166666666667</v>
      </c>
      <c r="C364" s="8"/>
      <c r="D364" s="10"/>
      <c r="E364" s="10"/>
      <c r="F364" s="10"/>
      <c r="G364" s="10"/>
      <c r="H364" s="10"/>
      <c r="I364" s="10"/>
      <c r="J364" s="10"/>
      <c r="K364" s="10"/>
      <c r="M364" s="10"/>
    </row>
    <row r="365" spans="1:13">
      <c r="A365" s="3" t="str">
        <f>'[1]16 (With Binary)'!$B$3&amp;" "&amp;'[1]16 (With Binary)'!$B$17&amp;", "&amp;'[1]6 (With Binary)'!$B$21</f>
        <v>Nov 16, 2011</v>
      </c>
      <c r="B365" s="4">
        <v>100.08333333333333</v>
      </c>
      <c r="C365" s="10">
        <f>IF(ISNUMBER('[1]16 (With Binary)'!$C$14),'[1]16 (With Binary)'!$C$14/1000,0)</f>
        <v>2.4689999999999999</v>
      </c>
      <c r="D365" s="9">
        <f>IF(C365=0,0,'[1]16 (With Binary)'!$I$44/24)</f>
        <v>0.64166999999999996</v>
      </c>
      <c r="E365" s="11">
        <f>C365-D365</f>
        <v>1.8273299999999999</v>
      </c>
      <c r="F365" s="10">
        <f>IF(ISNUMBER('[2]16'!$D$4),'[2]16'!$D$4,"Not Recorded")</f>
        <v>20</v>
      </c>
      <c r="G365" s="10">
        <f>IF(ISNUMBER('[2]16'!$D$5),'[2]16'!$D$5,"Not Recorded")</f>
        <v>18</v>
      </c>
      <c r="H365" s="10">
        <f>IF(ISNUMBER('[2]16'!$D$61),'[2]16'!$D$61,"Not Recorded")</f>
        <v>153</v>
      </c>
      <c r="I365" s="7">
        <f>IF(C365=0," ",(1.166667*(C365*1000))+500)</f>
        <v>3380.5008229999999</v>
      </c>
      <c r="J365" s="10">
        <f>IF(ISNUMBER('[2]16'!$D$60),'[2]16'!$D$60,"Not Recorded")</f>
        <v>208</v>
      </c>
      <c r="K365" s="10">
        <f>IF(ISNUMBER('[2]16'!$D$62),'[2]16'!$D$62,"Not Recorded")</f>
        <v>59</v>
      </c>
      <c r="M365" s="10">
        <f>IF(ISNUMBER('[2]16'!$D$63),'[2]16'!$D$63,"Not Recorded")</f>
        <v>74</v>
      </c>
    </row>
    <row r="366" spans="1:13">
      <c r="A366" s="3" t="str">
        <f>'[1]16 (With Binary)'!$B$3&amp;" "&amp;'[1]16 (With Binary)'!$B$17&amp;", "&amp;'[1]6 (With Binary)'!$B$21</f>
        <v>Nov 16, 2011</v>
      </c>
      <c r="B366" s="4">
        <v>100.125</v>
      </c>
      <c r="C366" s="8"/>
      <c r="D366" s="10"/>
      <c r="E366" s="11"/>
      <c r="F366" s="10"/>
      <c r="G366" s="10"/>
      <c r="H366" s="10"/>
      <c r="I366" s="10"/>
      <c r="J366" s="10"/>
      <c r="K366" s="10"/>
      <c r="M366" s="10"/>
    </row>
    <row r="367" spans="1:13">
      <c r="A367" s="3" t="str">
        <f>'[1]16 (With Binary)'!$B$3&amp;" "&amp;'[1]16 (With Binary)'!$B$17&amp;", "&amp;'[1]6 (With Binary)'!$B$21</f>
        <v>Nov 16, 2011</v>
      </c>
      <c r="B367" s="4">
        <v>100.16666666666667</v>
      </c>
      <c r="C367" s="10">
        <f>IF(ISNUMBER('[1]16 (With Binary)'!$D$14),'[1]16 (With Binary)'!$D$14/1000,0)</f>
        <v>2.4470000000000001</v>
      </c>
      <c r="D367" s="9">
        <f>IF(C367=0,0,'[1]16 (With Binary)'!$I$44/24)</f>
        <v>0.64166999999999996</v>
      </c>
      <c r="E367" s="11">
        <f>C367-D367</f>
        <v>1.8053300000000001</v>
      </c>
      <c r="F367" s="10">
        <f>IF(ISNUMBER('[2]16'!$E$4),'[2]16'!$E$4,"Not Recorded")</f>
        <v>18</v>
      </c>
      <c r="G367" s="10">
        <f>IF(ISNUMBER('[2]16'!$E$5),'[2]16'!$E$5,"Not Recorded")</f>
        <v>16</v>
      </c>
      <c r="H367" s="10">
        <f>IF(ISNUMBER('[2]16'!$E$61),'[2]16'!$E$61,"Not Recorded")</f>
        <v>153</v>
      </c>
      <c r="I367" s="7">
        <f>IF(C367=0," ",(1.166667*(C367*1000))+500)</f>
        <v>3354.8341489999998</v>
      </c>
      <c r="J367" s="10">
        <f>IF(ISNUMBER('[2]16'!$E$60),'[2]16'!$E$60,"Not Recorded")</f>
        <v>208</v>
      </c>
      <c r="K367" s="10">
        <f>IF(ISNUMBER('[2]16'!$E$62),'[2]16'!$E$62,"Not Recorded")</f>
        <v>59</v>
      </c>
      <c r="M367" s="10">
        <f>IF(ISNUMBER('[2]16'!$E$63),'[2]16'!$E$63,"Not Recorded")</f>
        <v>74</v>
      </c>
    </row>
    <row r="368" spans="1:13">
      <c r="A368" s="3" t="str">
        <f>'[1]16 (With Binary)'!$B$3&amp;" "&amp;'[1]16 (With Binary)'!$B$17&amp;", "&amp;'[1]6 (With Binary)'!$B$21</f>
        <v>Nov 16, 2011</v>
      </c>
      <c r="B368" s="4">
        <v>100.20833333333333</v>
      </c>
      <c r="C368" s="8"/>
      <c r="D368" s="10"/>
      <c r="E368" s="11"/>
      <c r="F368" s="10"/>
      <c r="G368" s="10"/>
      <c r="H368" s="10"/>
      <c r="I368" s="10"/>
      <c r="J368" s="10"/>
      <c r="K368" s="10"/>
      <c r="M368" s="10"/>
    </row>
    <row r="369" spans="1:13">
      <c r="A369" s="3" t="str">
        <f>'[1]16 (With Binary)'!$B$3&amp;" "&amp;'[1]16 (With Binary)'!$B$17&amp;", "&amp;'[1]6 (With Binary)'!$B$21</f>
        <v>Nov 16, 2011</v>
      </c>
      <c r="B369" s="4">
        <v>100.25</v>
      </c>
      <c r="C369" s="10">
        <f>IF(ISNUMBER('[1]16 (With Binary)'!$E$14),'[1]16 (With Binary)'!$E$14/1000,0)</f>
        <v>2.452</v>
      </c>
      <c r="D369" s="9">
        <f>IF(C369=0,0,'[1]16 (With Binary)'!$I$44/24)</f>
        <v>0.64166999999999996</v>
      </c>
      <c r="E369" s="11">
        <f>C369-D369</f>
        <v>1.81033</v>
      </c>
      <c r="F369" s="10">
        <f>IF(ISNUMBER('[2]16'!$F$4),'[2]16'!$F$4,"Not Recorded")</f>
        <v>17</v>
      </c>
      <c r="G369" s="10">
        <f>IF(ISNUMBER('[2]16'!$F$5),'[2]16'!$F$5,"Not Recorded")</f>
        <v>15</v>
      </c>
      <c r="H369" s="10">
        <f>IF(ISNUMBER('[2]16'!$F$61),'[2]16'!$F$61,"Not Recorded")</f>
        <v>154</v>
      </c>
      <c r="I369" s="7">
        <f>IF(C369=0," ",(1.166667*(C369*1000))+500)</f>
        <v>3360.6674839999996</v>
      </c>
      <c r="J369" s="10">
        <f>IF(ISNUMBER('[2]16'!$F$60),'[2]16'!$F$60,"Not Recorded")</f>
        <v>209</v>
      </c>
      <c r="K369" s="10">
        <f>IF(ISNUMBER('[2]16'!$F$62),'[2]16'!$F$62,"Not Recorded")</f>
        <v>60</v>
      </c>
      <c r="M369" s="10">
        <f>IF(ISNUMBER('[2]16'!$F$63),'[2]16'!$F$63,"Not Recorded")</f>
        <v>75</v>
      </c>
    </row>
    <row r="370" spans="1:13">
      <c r="A370" s="3" t="str">
        <f>'[1]16 (With Binary)'!$B$3&amp;" "&amp;'[1]16 (With Binary)'!$B$17&amp;", "&amp;'[1]6 (With Binary)'!$B$21</f>
        <v>Nov 16, 2011</v>
      </c>
      <c r="B370" s="4">
        <v>100.29166666666667</v>
      </c>
      <c r="C370" s="8"/>
      <c r="D370" s="10"/>
      <c r="E370" s="11"/>
      <c r="F370" s="10"/>
      <c r="G370" s="10"/>
      <c r="H370" s="10"/>
      <c r="I370" s="10"/>
      <c r="J370" s="10"/>
      <c r="K370" s="10"/>
      <c r="M370" s="10"/>
    </row>
    <row r="371" spans="1:13">
      <c r="A371" s="3" t="str">
        <f>'[1]16 (With Binary)'!$B$3&amp;" "&amp;'[1]16 (With Binary)'!$B$17&amp;", "&amp;'[1]6 (With Binary)'!$B$21</f>
        <v>Nov 16, 2011</v>
      </c>
      <c r="B371" s="4">
        <v>100.33333333333333</v>
      </c>
      <c r="C371" s="10">
        <f>IF(ISNUMBER('[1]16 (With Binary)'!$F$14),'[1]16 (With Binary)'!$F$14/1000,0)</f>
        <v>2.4740000000000002</v>
      </c>
      <c r="D371" s="9">
        <f>IF(C371=0,0,'[1]16 (With Binary)'!$I$44/24)</f>
        <v>0.64166999999999996</v>
      </c>
      <c r="E371" s="11">
        <f>C371-D371</f>
        <v>1.8323300000000002</v>
      </c>
      <c r="F371" s="10">
        <f>IF(ISNUMBER('[2]16'!$G$4),'[2]16'!$G$4,"Not Recorded")</f>
        <v>37.1</v>
      </c>
      <c r="G371" s="10">
        <f>IF(ISNUMBER('[2]16'!$G$5),'[2]16'!$G$5,"Not Recorded")</f>
        <v>31.4</v>
      </c>
      <c r="H371" s="10">
        <f>IF(ISNUMBER('[2]16'!$G$61),'[2]16'!$G$61,"Not Recorded")</f>
        <v>154</v>
      </c>
      <c r="I371" s="7">
        <f>IF(C371=0," ",(1.166667*(C371*1000))+500)</f>
        <v>3386.3341579999997</v>
      </c>
      <c r="J371" s="10">
        <f>IF(ISNUMBER('[2]16'!$G$60),'[2]16'!$G$60,"Not Recorded")</f>
        <v>209</v>
      </c>
      <c r="K371" s="10">
        <f>IF(ISNUMBER('[2]16'!$G$62),'[2]16'!$G$62,"Not Recorded")</f>
        <v>62</v>
      </c>
      <c r="M371" s="10">
        <f>IF(ISNUMBER('[2]16'!$G$63),'[2]16'!$G$63,"Not Recorded")</f>
        <v>77</v>
      </c>
    </row>
    <row r="372" spans="1:13">
      <c r="A372" s="3" t="str">
        <f>'[1]16 (With Binary)'!$B$3&amp;" "&amp;'[1]16 (With Binary)'!$B$17&amp;", "&amp;'[1]6 (With Binary)'!$B$21</f>
        <v>Nov 16, 2011</v>
      </c>
      <c r="B372" s="4">
        <v>100.375</v>
      </c>
      <c r="C372" s="8"/>
      <c r="D372" s="10"/>
      <c r="E372" s="11"/>
      <c r="F372" s="10"/>
      <c r="G372" s="10"/>
      <c r="H372" s="10"/>
      <c r="I372" s="10"/>
      <c r="J372" s="10"/>
      <c r="K372" s="10"/>
      <c r="M372" s="10"/>
    </row>
    <row r="373" spans="1:13">
      <c r="A373" s="3" t="str">
        <f>'[1]16 (With Binary)'!$B$3&amp;" "&amp;'[1]16 (With Binary)'!$B$17&amp;", "&amp;'[1]6 (With Binary)'!$B$21</f>
        <v>Nov 16, 2011</v>
      </c>
      <c r="B373" s="4">
        <v>100.41666666666667</v>
      </c>
      <c r="C373" s="10">
        <f>IF(ISNUMBER('[1]16 (With Binary)'!$G$14),'[1]16 (With Binary)'!$G$14/1000,0)</f>
        <v>1.9850000000000001</v>
      </c>
      <c r="D373" s="9">
        <f>IF(C373=0,0,'[1]16 (With Binary)'!$I$44/24)</f>
        <v>0.64166999999999996</v>
      </c>
      <c r="E373" s="11">
        <f>C373-D373</f>
        <v>1.3433300000000001</v>
      </c>
      <c r="F373" s="10">
        <f>IF(ISNUMBER('[2]16'!$H$4),'[2]16'!$H$4,"Not Recorded")</f>
        <v>45.2</v>
      </c>
      <c r="G373" s="10">
        <f>IF(ISNUMBER('[2]16'!$H$5),'[2]16'!$H$5,"Not Recorded")</f>
        <v>38.5</v>
      </c>
      <c r="H373" s="10">
        <f>IF(ISNUMBER('[2]16'!$H$61),'[2]16'!$H$61,"Not Recorded")</f>
        <v>156</v>
      </c>
      <c r="I373" s="7">
        <f>IF(C373=0," ",(1.166667*(C373*1000))+500)</f>
        <v>2815.833995</v>
      </c>
      <c r="J373" s="10">
        <f>IF(ISNUMBER('[2]16'!$H$60),'[2]16'!$H$60,"Not Recorded")</f>
        <v>209</v>
      </c>
      <c r="K373" s="10">
        <f>IF(ISNUMBER('[2]16'!$H$62),'[2]16'!$H$62,"Not Recorded")</f>
        <v>70</v>
      </c>
      <c r="M373" s="10">
        <f>IF(ISNUMBER('[2]16'!$H$63),'[2]16'!$H$63,"Not Recorded")</f>
        <v>84</v>
      </c>
    </row>
    <row r="374" spans="1:13">
      <c r="A374" s="3" t="str">
        <f>'[1]16 (With Binary)'!$B$3&amp;" "&amp;'[1]16 (With Binary)'!$B$17&amp;", "&amp;'[1]6 (With Binary)'!$B$21</f>
        <v>Nov 16, 2011</v>
      </c>
      <c r="B374" s="4">
        <v>100.45833333333333</v>
      </c>
      <c r="C374" s="8"/>
      <c r="D374" s="10"/>
      <c r="E374" s="11"/>
      <c r="F374" s="10"/>
      <c r="G374" s="10"/>
      <c r="H374" s="10"/>
      <c r="I374" s="10"/>
      <c r="J374" s="10"/>
      <c r="K374" s="10"/>
      <c r="M374" s="10"/>
    </row>
    <row r="375" spans="1:13">
      <c r="A375" s="3" t="str">
        <f>'[1]16 (With Binary)'!$B$3&amp;" "&amp;'[1]16 (With Binary)'!$B$17&amp;", "&amp;'[1]6 (With Binary)'!$B$21</f>
        <v>Nov 16, 2011</v>
      </c>
      <c r="B375" s="4">
        <v>100.5</v>
      </c>
      <c r="C375" s="10">
        <f>IF(ISNUMBER('[1]16 (With Binary)'!$H$14),'[1]16 (With Binary)'!$H$14/1000,0)</f>
        <v>2.2389999999999999</v>
      </c>
      <c r="D375" s="9">
        <f>IF(C375=0,0,'[1]16 (With Binary)'!$I$44/24)</f>
        <v>0.64166999999999996</v>
      </c>
      <c r="E375" s="11">
        <f>C375-D375</f>
        <v>1.5973299999999999</v>
      </c>
      <c r="F375" s="10">
        <f>IF(ISNUMBER('[2]16'!$I$4),'[2]16'!$I$4,"Not Recorded")</f>
        <v>56.4</v>
      </c>
      <c r="G375" s="10">
        <f>IF(ISNUMBER('[2]16'!$I$5),'[2]16'!$I$5,"Not Recorded")</f>
        <v>45.4</v>
      </c>
      <c r="H375" s="10">
        <f>IF(ISNUMBER('[2]16'!$I$61),'[2]16'!$I$61,"Not Recorded")</f>
        <v>154</v>
      </c>
      <c r="I375" s="7">
        <f>IF(C375=0," ",(1.166667*(C375*1000))+500)</f>
        <v>3112.1674129999997</v>
      </c>
      <c r="J375" s="10">
        <f>IF(ISNUMBER('[2]16'!$I$60),'[2]16'!$I$60,"Not Recorded")</f>
        <v>209</v>
      </c>
      <c r="K375" s="10">
        <f>IF(ISNUMBER('[2]16'!$I$62),'[2]16'!$I$62,"Not Recorded")</f>
        <v>63</v>
      </c>
      <c r="M375" s="10">
        <f>IF(ISNUMBER('[2]16'!$I$63),'[2]16'!$I$63,"Not Recorded")</f>
        <v>78</v>
      </c>
    </row>
    <row r="376" spans="1:13">
      <c r="A376" s="3" t="str">
        <f>'[1]16 (With Binary)'!$B$3&amp;" "&amp;'[1]16 (With Binary)'!$B$17&amp;", "&amp;'[1]6 (With Binary)'!$B$21</f>
        <v>Nov 16, 2011</v>
      </c>
      <c r="B376" s="4">
        <v>100.54166666666667</v>
      </c>
      <c r="C376" s="8"/>
      <c r="D376" s="10"/>
      <c r="E376" s="11"/>
      <c r="F376" s="10"/>
      <c r="G376" s="10"/>
      <c r="H376" s="10"/>
      <c r="I376" s="10"/>
      <c r="J376" s="10"/>
      <c r="K376" s="10"/>
      <c r="M376" s="10"/>
    </row>
    <row r="377" spans="1:13">
      <c r="A377" s="3" t="str">
        <f>'[1]16 (With Binary)'!$B$3&amp;" "&amp;'[1]16 (With Binary)'!$B$17&amp;", "&amp;'[1]6 (With Binary)'!$B$21</f>
        <v>Nov 16, 2011</v>
      </c>
      <c r="B377" s="4">
        <v>100.58333333333333</v>
      </c>
      <c r="C377" s="10">
        <f>IF(ISNUMBER('[1]16 (With Binary)'!$I$14),'[1]16 (With Binary)'!$I$14/1000,0)</f>
        <v>2.2109999999999999</v>
      </c>
      <c r="D377" s="9">
        <f>IF(C377=0,0,'[1]16 (With Binary)'!$I$44/24)</f>
        <v>0.64166999999999996</v>
      </c>
      <c r="E377" s="11">
        <f>C377-D377</f>
        <v>1.5693299999999999</v>
      </c>
      <c r="F377" s="10">
        <f>IF(ISNUMBER('[2]16'!$J$4),'[2]16'!$J$4,"Not Recorded")</f>
        <v>56.9</v>
      </c>
      <c r="G377" s="10">
        <f>IF(ISNUMBER('[2]16'!$J$5),'[2]16'!$J$5,"Not Recorded")</f>
        <v>46.9</v>
      </c>
      <c r="H377" s="10">
        <f>IF(ISNUMBER('[2]16'!$J$61),'[2]16'!$J$61,"Not Recorded")</f>
        <v>153</v>
      </c>
      <c r="I377" s="7">
        <f>IF(C377=0," ",(1.166667*(C377*1000))+500)</f>
        <v>3079.5007369999998</v>
      </c>
      <c r="J377" s="10">
        <f>IF(ISNUMBER('[2]16'!$J$60),'[2]16'!$J$60,"Not Recorded")</f>
        <v>209</v>
      </c>
      <c r="K377" s="10">
        <f>IF(ISNUMBER('[2]16'!$J$62),'[2]16'!$J$62,"Not Recorded")</f>
        <v>63</v>
      </c>
      <c r="M377" s="10">
        <f>IF(ISNUMBER('[2]16'!$J$63),'[2]16'!$J$63,"Not Recorded")</f>
        <v>78</v>
      </c>
    </row>
    <row r="378" spans="1:13">
      <c r="A378" s="3" t="str">
        <f>'[1]16 (With Binary)'!$B$3&amp;" "&amp;'[1]16 (With Binary)'!$B$17&amp;", "&amp;'[1]6 (With Binary)'!$B$21</f>
        <v>Nov 16, 2011</v>
      </c>
      <c r="B378" s="4">
        <v>100.625</v>
      </c>
      <c r="C378" s="8"/>
      <c r="D378" s="10"/>
      <c r="E378" s="11"/>
      <c r="F378" s="10"/>
      <c r="G378" s="10"/>
      <c r="H378" s="10"/>
      <c r="I378" s="10"/>
      <c r="J378" s="10"/>
      <c r="K378" s="10"/>
      <c r="M378" s="10"/>
    </row>
    <row r="379" spans="1:13">
      <c r="A379" s="3" t="str">
        <f>'[1]16 (With Binary)'!$B$3&amp;" "&amp;'[1]16 (With Binary)'!$B$17&amp;", "&amp;'[1]6 (With Binary)'!$B$21</f>
        <v>Nov 16, 2011</v>
      </c>
      <c r="B379" s="4">
        <v>100.66666666666667</v>
      </c>
      <c r="C379" s="10">
        <f>IF(ISNUMBER('[1]16 (With Binary)'!$J$14),'[1]16 (With Binary)'!$J$14/1000,0)</f>
        <v>2.2320000000000002</v>
      </c>
      <c r="D379" s="9">
        <f>IF(C379=0,0,'[1]16 (With Binary)'!$I$44/24)</f>
        <v>0.64166999999999996</v>
      </c>
      <c r="E379" s="11">
        <f>C379-D379</f>
        <v>1.5903300000000002</v>
      </c>
      <c r="F379" s="10">
        <f>IF(ISNUMBER('[2]16'!$K$4),'[2]16'!$K$4,"Not Recorded")</f>
        <v>48</v>
      </c>
      <c r="G379" s="10">
        <f>IF(ISNUMBER('[2]16'!$K$5),'[2]16'!$K$5,"Not Recorded")</f>
        <v>38.299999999999997</v>
      </c>
      <c r="H379" s="10">
        <f>IF(ISNUMBER('[2]16'!$K$61),'[2]16'!$K$61,"Not Recorded")</f>
        <v>153</v>
      </c>
      <c r="I379" s="7">
        <f>IF(C379=0," ",(1.166667*(C379*1000))+500)</f>
        <v>3104.0007439999999</v>
      </c>
      <c r="J379" s="10">
        <f>IF(ISNUMBER('[2]16'!$K$60),'[2]16'!$K$60,"Not Recorded")</f>
        <v>209</v>
      </c>
      <c r="K379" s="10">
        <f>IF(ISNUMBER('[2]16'!$K$62),'[2]16'!$K$62,"Not Recorded")</f>
        <v>63</v>
      </c>
      <c r="M379" s="10">
        <f>IF(ISNUMBER('[2]16'!$K$63),'[2]16'!$K$63,"Not Recorded")</f>
        <v>78</v>
      </c>
    </row>
    <row r="380" spans="1:13">
      <c r="A380" s="3" t="str">
        <f>'[1]16 (With Binary)'!$B$3&amp;" "&amp;'[1]16 (With Binary)'!$B$17&amp;", "&amp;'[1]6 (With Binary)'!$B$21</f>
        <v>Nov 16, 2011</v>
      </c>
      <c r="B380" s="4">
        <v>100.70833333333333</v>
      </c>
      <c r="C380" s="8"/>
      <c r="D380" s="10"/>
      <c r="E380" s="11"/>
      <c r="F380" s="10"/>
      <c r="G380" s="10"/>
      <c r="H380" s="10"/>
      <c r="I380" s="10"/>
      <c r="J380" s="10"/>
      <c r="K380" s="10"/>
      <c r="M380" s="10"/>
    </row>
    <row r="381" spans="1:13">
      <c r="A381" s="3" t="str">
        <f>'[1]16 (With Binary)'!$B$3&amp;" "&amp;'[1]16 (With Binary)'!$B$17&amp;", "&amp;'[1]6 (With Binary)'!$B$21</f>
        <v>Nov 16, 2011</v>
      </c>
      <c r="B381" s="4">
        <v>100.75</v>
      </c>
      <c r="C381" s="10">
        <f>IF(ISNUMBER('[1]16 (With Binary)'!$K$14),'[1]16 (With Binary)'!$K$14/1000,0)</f>
        <v>2.37</v>
      </c>
      <c r="D381" s="9">
        <f>IF(C381=0,0,'[1]16 (With Binary)'!$I$44/24)</f>
        <v>0.64166999999999996</v>
      </c>
      <c r="E381" s="11">
        <f>C381-D381</f>
        <v>1.7283300000000001</v>
      </c>
      <c r="F381" s="10">
        <f>IF(ISNUMBER('[2]16'!$L$4),'[2]16'!$L$4,"Not Recorded")</f>
        <v>42.8</v>
      </c>
      <c r="G381" s="10">
        <f>IF(ISNUMBER('[2]16'!$L$5),'[2]16'!$L$5,"Not Recorded")</f>
        <v>36.799999999999997</v>
      </c>
      <c r="H381" s="10">
        <f>IF(ISNUMBER('[2]16'!$L$61),'[2]16'!$L$61,"Not Recorded")</f>
        <v>153</v>
      </c>
      <c r="I381" s="7">
        <f>IF(C381=0," ",(1.166667*(C381*1000))+500)</f>
        <v>3265.0007899999996</v>
      </c>
      <c r="J381" s="10">
        <f>IF(ISNUMBER('[2]16'!$L$60),'[2]16'!$L$60,"Not Recorded")</f>
        <v>209</v>
      </c>
      <c r="K381" s="10">
        <f>IF(ISNUMBER('[2]16'!$L$62),'[2]16'!$L$62,"Not Recorded")</f>
        <v>60</v>
      </c>
      <c r="M381" s="10">
        <f>IF(ISNUMBER('[2]16'!$L$63),'[2]16'!$L$63,"Not Recorded")</f>
        <v>75</v>
      </c>
    </row>
    <row r="382" spans="1:13">
      <c r="A382" s="3" t="str">
        <f>'[1]16 (With Binary)'!$B$3&amp;" "&amp;'[1]16 (With Binary)'!$B$17&amp;", "&amp;'[1]6 (With Binary)'!$B$21</f>
        <v>Nov 16, 2011</v>
      </c>
      <c r="B382" s="4">
        <v>100.79166666666667</v>
      </c>
      <c r="C382" s="8"/>
      <c r="D382" s="10"/>
      <c r="E382" s="11"/>
      <c r="F382" s="10"/>
      <c r="G382" s="10"/>
      <c r="H382" s="10"/>
      <c r="I382" s="10"/>
      <c r="J382" s="10"/>
      <c r="K382" s="10"/>
      <c r="M382" s="10"/>
    </row>
    <row r="383" spans="1:13">
      <c r="A383" s="3" t="str">
        <f>'[1]16 (With Binary)'!$B$3&amp;" "&amp;'[1]16 (With Binary)'!$B$17&amp;", "&amp;'[1]6 (With Binary)'!$B$21</f>
        <v>Nov 16, 2011</v>
      </c>
      <c r="B383" s="4">
        <v>100.83333333333333</v>
      </c>
      <c r="C383" s="10">
        <f>IF(ISNUMBER('[1]16 (With Binary)'!$L$14),'[1]16 (With Binary)'!$L$14/1000,0)</f>
        <v>2.4319999999999999</v>
      </c>
      <c r="D383" s="9">
        <f>IF(C383=0,0,'[1]16 (With Binary)'!$I$44/24)</f>
        <v>0.64166999999999996</v>
      </c>
      <c r="E383" s="11">
        <f>C383-D383</f>
        <v>1.79033</v>
      </c>
      <c r="F383" s="10">
        <f>IF(ISNUMBER('[2]16'!$M$4),'[2]16'!$M$4,"Not Recorded")</f>
        <v>34</v>
      </c>
      <c r="G383" s="10">
        <f>IF(ISNUMBER('[2]16'!$M$5),'[2]16'!$M$5,"Not Recorded")</f>
        <v>30</v>
      </c>
      <c r="H383" s="10">
        <f>IF(ISNUMBER('[2]16'!$M$61),'[2]16'!$M$61,"Not Recorded")</f>
        <v>153</v>
      </c>
      <c r="I383" s="7">
        <f>IF(C383=0," ",(1.166667*(C383*1000))+500)</f>
        <v>3337.3341439999999</v>
      </c>
      <c r="J383" s="10">
        <f>IF(ISNUMBER('[2]16'!$M$60),'[2]16'!$M$60,"Not Recorded")</f>
        <v>209</v>
      </c>
      <c r="K383" s="10">
        <f>IF(ISNUMBER('[2]16'!$M$62),'[2]16'!$M$62,"Not Recorded")</f>
        <v>59</v>
      </c>
      <c r="M383" s="10">
        <f>IF(ISNUMBER('[2]16'!$M$63),'[2]16'!$M$63,"Not Recorded")</f>
        <v>74</v>
      </c>
    </row>
    <row r="384" spans="1:13">
      <c r="A384" s="3" t="str">
        <f>'[1]16 (With Binary)'!$B$3&amp;" "&amp;'[1]16 (With Binary)'!$B$17&amp;", "&amp;'[1]6 (With Binary)'!$B$21</f>
        <v>Nov 16, 2011</v>
      </c>
      <c r="B384" s="4">
        <v>100.875</v>
      </c>
      <c r="C384" s="10"/>
      <c r="D384" s="10"/>
      <c r="E384" s="11"/>
      <c r="F384" s="10"/>
      <c r="G384" s="10"/>
      <c r="H384" s="10"/>
      <c r="I384" s="10"/>
      <c r="J384" s="10"/>
      <c r="K384" s="10"/>
      <c r="M384" s="10"/>
    </row>
    <row r="385" spans="1:13">
      <c r="A385" s="3" t="str">
        <f>'[1]16 (With Binary)'!$B$3&amp;" "&amp;'[1]16 (With Binary)'!$B$17&amp;", "&amp;'[1]6 (With Binary)'!$B$21</f>
        <v>Nov 16, 2011</v>
      </c>
      <c r="B385" s="4">
        <v>100.91666666666667</v>
      </c>
      <c r="C385" s="10">
        <f>IF(ISNUMBER('[1]16 (With Binary)'!$M$14),'[1]16 (With Binary)'!$M$14/1000,0)</f>
        <v>2.4430000000000001</v>
      </c>
      <c r="D385" s="9">
        <f>IF(C385=0,0,'[1]16 (With Binary)'!$I$44/24)</f>
        <v>0.64166999999999996</v>
      </c>
      <c r="E385" s="11">
        <f>C385-D385</f>
        <v>1.8013300000000001</v>
      </c>
      <c r="F385" s="10">
        <f>IF(ISNUMBER('[2]16'!$N$4),'[2]16'!$N$4,"Not Recorded")</f>
        <v>30</v>
      </c>
      <c r="G385" s="10">
        <f>IF(ISNUMBER('[2]16'!$N$5),'[2]16'!$N$5,"Not Recorded")</f>
        <v>27</v>
      </c>
      <c r="H385" s="10">
        <f>IF(ISNUMBER('[2]16'!$N$61),'[2]16'!$N$61,"Not Recorded")</f>
        <v>153</v>
      </c>
      <c r="I385" s="7">
        <f>IF(C385=0," ",(1.166667*(C385*1000))+500)</f>
        <v>3350.167481</v>
      </c>
      <c r="J385" s="10">
        <f>IF(ISNUMBER('[2]16'!$N$60),'[2]16'!$N$60,"Not Recorded")</f>
        <v>209</v>
      </c>
      <c r="K385" s="10">
        <f>IF(ISNUMBER('[2]16'!$N$62),'[2]16'!$N$62,"Not Recorded")</f>
        <v>59</v>
      </c>
      <c r="M385" s="10">
        <f>IF(ISNUMBER('[2]16'!$N$63),'[2]16'!$N$63,"Not Recorded")</f>
        <v>74</v>
      </c>
    </row>
    <row r="386" spans="1:13">
      <c r="A386" s="3" t="str">
        <f>'[1]16 (With Binary)'!$B$3&amp;" "&amp;'[1]16 (With Binary)'!$B$17&amp;", "&amp;'[1]6 (With Binary)'!$B$21</f>
        <v>Nov 16, 2011</v>
      </c>
      <c r="B386" s="4">
        <v>100.95833333333333</v>
      </c>
      <c r="C386" s="8"/>
      <c r="D386" s="10"/>
      <c r="E386" s="11"/>
      <c r="F386" s="10"/>
      <c r="G386" s="10"/>
      <c r="H386" s="10"/>
      <c r="I386" s="10"/>
      <c r="J386" s="10"/>
      <c r="K386" s="10"/>
      <c r="M386" s="10"/>
    </row>
    <row r="387" spans="1:13">
      <c r="A387" s="3" t="str">
        <f>'[1]16 (With Binary)'!$B$3&amp;" "&amp;'[1]16 (With Binary)'!$B$17&amp;", "&amp;'[1]6 (With Binary)'!$B$21</f>
        <v>Nov 16, 2011</v>
      </c>
      <c r="B387" s="4">
        <v>100</v>
      </c>
      <c r="C387" s="10">
        <f>IF(ISNUMBER('[1]16 (With Binary)'!$N$14),'[1]16 (With Binary)'!$N$14/1000,0)</f>
        <v>2.4329999999999998</v>
      </c>
      <c r="D387" s="9">
        <f>IF(C387=0,0,'[1]17 (With Binary)'!$I$44/24)</f>
        <v>0.64166999999999996</v>
      </c>
      <c r="E387" s="11">
        <f>C387-D387</f>
        <v>1.7913299999999999</v>
      </c>
      <c r="F387" s="10">
        <f>IF(ISNUMBER('[2]16'!$O$4),'[2]16'!$O$4,"Not Recorded")</f>
        <v>30</v>
      </c>
      <c r="G387" s="10">
        <f>IF(ISNUMBER('[2]16'!$O$5),'[2]16'!$O$5,"Not Recorded")</f>
        <v>27</v>
      </c>
      <c r="H387" s="10">
        <f>IF(ISNUMBER('[2]16'!$O$61),'[2]16'!$O$61,"Not Recorded")</f>
        <v>153</v>
      </c>
      <c r="I387" s="7">
        <f>IF(C387=0," ",(1.166667*(C387*1000))+500)</f>
        <v>3338.5008109999999</v>
      </c>
      <c r="J387" s="10">
        <f>IF(ISNUMBER('[2]16'!$O$60),'[2]16'!$O$60,"Not Recorded")</f>
        <v>209</v>
      </c>
      <c r="K387" s="10">
        <f>IF(ISNUMBER('[2]16'!$O$62),'[2]16'!$O$62,"Not Recorded")</f>
        <v>59</v>
      </c>
      <c r="M387" s="10">
        <f>IF(ISNUMBER('[2]16'!$O$63),'[2]16'!$O$63,"Not Recorded")</f>
        <v>74</v>
      </c>
    </row>
    <row r="388" spans="1:13">
      <c r="A388" s="3" t="str">
        <f>'[1]17 (With Binary)'!$B$3&amp;" "&amp;'[1]17 (With Binary)'!$B$17&amp;", "&amp;'[1]6 (With Binary)'!$B$21</f>
        <v>Nov 17, 2011</v>
      </c>
      <c r="B388" s="4">
        <v>100.04166666666667</v>
      </c>
      <c r="C388" s="8"/>
      <c r="D388" s="10"/>
      <c r="E388" s="11"/>
      <c r="F388" s="10"/>
      <c r="G388" s="10"/>
      <c r="H388" s="10"/>
      <c r="I388" s="10"/>
      <c r="J388" s="10"/>
      <c r="K388" s="10"/>
      <c r="M388" s="10"/>
    </row>
    <row r="389" spans="1:13">
      <c r="A389" s="3" t="str">
        <f>'[1]17 (With Binary)'!$B$3&amp;" "&amp;'[1]17 (With Binary)'!$B$17&amp;", "&amp;'[1]6 (With Binary)'!$B$21</f>
        <v>Nov 17, 2011</v>
      </c>
      <c r="B389" s="4">
        <v>100.08333333333333</v>
      </c>
      <c r="C389" s="10">
        <f>IF(ISNUMBER('[1]17 (With Binary)'!$C$14),'[1]17 (With Binary)'!$C$14/1000,0)</f>
        <v>2.4119999999999999</v>
      </c>
      <c r="D389" s="9">
        <f>IF(C389=0,0,'[1]17 (With Binary)'!$I$44/24)</f>
        <v>0.64166999999999996</v>
      </c>
      <c r="E389" s="11">
        <f>C389-D389</f>
        <v>1.77033</v>
      </c>
      <c r="F389" s="10">
        <f>IF(ISNUMBER('[2]17'!$D$4),'[2]17'!$D$4,"Not Recorded")</f>
        <v>29</v>
      </c>
      <c r="G389" s="10">
        <f>IF(ISNUMBER('[2]17'!$D$5),'[2]17'!$D$5,"Not Recorded")</f>
        <v>26</v>
      </c>
      <c r="H389" s="10">
        <f>IF(ISNUMBER('[2]17'!$D$61),'[2]17'!$D$61,"Not Recorded")</f>
        <v>153</v>
      </c>
      <c r="I389" s="7">
        <f>IF(C389=0," ",(1.166667*(C389*1000))+500)</f>
        <v>3314.0008039999998</v>
      </c>
      <c r="J389" s="10">
        <f>IF(ISNUMBER('[2]17'!$D$60),'[2]17'!$D$60,"Not Recorded")</f>
        <v>209</v>
      </c>
      <c r="K389" s="10">
        <f>IF(ISNUMBER('[2]17'!$D$62),'[2]17'!$D$62,"Not Recorded")</f>
        <v>59</v>
      </c>
      <c r="M389" s="10">
        <f>IF(ISNUMBER('[2]17'!$D$63),'[2]17'!$D$63,"Not Recorded")</f>
        <v>74</v>
      </c>
    </row>
    <row r="390" spans="1:13">
      <c r="A390" s="3" t="str">
        <f>'[1]17 (With Binary)'!$B$3&amp;" "&amp;'[1]17 (With Binary)'!$B$17&amp;", "&amp;'[1]6 (With Binary)'!$B$21</f>
        <v>Nov 17, 2011</v>
      </c>
      <c r="B390" s="4">
        <v>100.125</v>
      </c>
      <c r="C390" s="8"/>
      <c r="D390" s="10"/>
      <c r="E390" s="11"/>
      <c r="F390" s="10"/>
      <c r="G390" s="10"/>
      <c r="H390" s="10"/>
      <c r="I390" s="10"/>
      <c r="J390" s="10"/>
      <c r="K390" s="10"/>
      <c r="M390" s="10"/>
    </row>
    <row r="391" spans="1:13">
      <c r="A391" s="3" t="str">
        <f>'[1]17 (With Binary)'!$B$3&amp;" "&amp;'[1]17 (With Binary)'!$B$17&amp;", "&amp;'[1]6 (With Binary)'!$B$21</f>
        <v>Nov 17, 2011</v>
      </c>
      <c r="B391" s="4">
        <v>100.16666666666667</v>
      </c>
      <c r="C391" s="10">
        <f>IF(ISNUMBER('[1]17 (With Binary)'!$D$14),'[1]17 (With Binary)'!$D$14/1000,0)</f>
        <v>2.4039999999999999</v>
      </c>
      <c r="D391" s="9">
        <f>IF(C391=0,0,'[1]17 (With Binary)'!$I$44/24)</f>
        <v>0.64166999999999996</v>
      </c>
      <c r="E391" s="11">
        <f>C391-D391</f>
        <v>1.76233</v>
      </c>
      <c r="F391" s="10">
        <f>IF(ISNUMBER('[2]17'!$E$4),'[2]17'!$E$4,"Not Recorded")</f>
        <v>29</v>
      </c>
      <c r="G391" s="10">
        <f>IF(ISNUMBER('[2]17'!$E$5),'[2]17'!$E$5,"Not Recorded")</f>
        <v>26</v>
      </c>
      <c r="H391" s="10">
        <f>IF(ISNUMBER('[2]17'!$E$61),'[2]17'!$E$61,"Not Recorded")</f>
        <v>153</v>
      </c>
      <c r="I391" s="7">
        <f>IF(C391=0," ",(1.166667*(C391*1000))+500)</f>
        <v>3304.6674679999996</v>
      </c>
      <c r="J391" s="10">
        <f>IF(ISNUMBER('[2]17'!$E$60),'[2]17'!$E$60,"Not Recorded")</f>
        <v>209</v>
      </c>
      <c r="K391" s="10">
        <f>IF(ISNUMBER('[2]17'!$E$62),'[2]17'!$E$62,"Not Recorded")</f>
        <v>59</v>
      </c>
      <c r="M391" s="10">
        <f>IF(ISNUMBER('[2]17'!$E$63),'[2]17'!$E$63,"Not Recorded")</f>
        <v>74</v>
      </c>
    </row>
    <row r="392" spans="1:13">
      <c r="A392" s="3" t="str">
        <f>'[1]17 (With Binary)'!$B$3&amp;" "&amp;'[1]17 (With Binary)'!$B$17&amp;", "&amp;'[1]6 (With Binary)'!$B$21</f>
        <v>Nov 17, 2011</v>
      </c>
      <c r="B392" s="4">
        <v>100.20833333333333</v>
      </c>
      <c r="C392" s="8"/>
      <c r="D392" s="10"/>
      <c r="E392" s="11"/>
      <c r="F392" s="10"/>
      <c r="G392" s="10"/>
      <c r="H392" s="10"/>
      <c r="I392" s="10"/>
      <c r="J392" s="10"/>
      <c r="K392" s="10"/>
      <c r="M392" s="10"/>
    </row>
    <row r="393" spans="1:13">
      <c r="A393" s="3" t="str">
        <f>'[1]17 (With Binary)'!$B$3&amp;" "&amp;'[1]17 (With Binary)'!$B$17&amp;", "&amp;'[1]6 (With Binary)'!$B$21</f>
        <v>Nov 17, 2011</v>
      </c>
      <c r="B393" s="4">
        <v>100.25</v>
      </c>
      <c r="C393" s="10">
        <f>IF(ISNUMBER('[1]17 (With Binary)'!$E$14),'[1]17 (With Binary)'!$E$14/1000,0)</f>
        <v>2.335</v>
      </c>
      <c r="D393" s="9">
        <f>IF(C393=0,0,'[1]17 (With Binary)'!$I$44/24)</f>
        <v>0.64166999999999996</v>
      </c>
      <c r="E393" s="11">
        <f>C393-D393</f>
        <v>1.69333</v>
      </c>
      <c r="F393" s="10">
        <f>IF(ISNUMBER('[2]17'!$F$4),'[2]17'!$F$4,"Not Recorded")</f>
        <v>30</v>
      </c>
      <c r="G393" s="10">
        <f>IF(ISNUMBER('[2]17'!$F$5),'[2]17'!$F$5,"Not Recorded")</f>
        <v>28</v>
      </c>
      <c r="H393" s="10">
        <f>IF(ISNUMBER('[2]17'!$F$61),'[2]17'!$F$61,"Not Recorded")</f>
        <v>153</v>
      </c>
      <c r="I393" s="7">
        <f>IF(C393=0," ",(1.166667*(C393*1000))+500)</f>
        <v>3224.1674449999996</v>
      </c>
      <c r="J393" s="10">
        <f>IF(ISNUMBER('[2]17'!$F$60),'[2]17'!$F$60,"Not Recorded")</f>
        <v>209</v>
      </c>
      <c r="K393" s="10">
        <f>IF(ISNUMBER('[2]17'!$F$62),'[2]17'!$F$62,"Not Recorded")</f>
        <v>60</v>
      </c>
      <c r="M393" s="10">
        <f>IF(ISNUMBER('[2]17'!$F$63),'[2]17'!$F$63,"Not Recorded")</f>
        <v>75</v>
      </c>
    </row>
    <row r="394" spans="1:13">
      <c r="A394" s="3" t="str">
        <f>'[1]17 (With Binary)'!$B$3&amp;" "&amp;'[1]17 (With Binary)'!$B$17&amp;", "&amp;'[1]6 (With Binary)'!$B$21</f>
        <v>Nov 17, 2011</v>
      </c>
      <c r="B394" s="4">
        <v>100.29166666666667</v>
      </c>
      <c r="C394" s="8"/>
      <c r="D394" s="10"/>
      <c r="E394" s="11"/>
      <c r="F394" s="10"/>
      <c r="G394" s="10"/>
      <c r="H394" s="10"/>
      <c r="I394" s="10"/>
      <c r="J394" s="10"/>
      <c r="K394" s="10"/>
      <c r="M394" s="10"/>
    </row>
    <row r="395" spans="1:13">
      <c r="A395" s="3" t="str">
        <f>'[1]17 (With Binary)'!$B$3&amp;" "&amp;'[1]17 (With Binary)'!$B$17&amp;", "&amp;'[1]6 (With Binary)'!$B$21</f>
        <v>Nov 17, 2011</v>
      </c>
      <c r="B395" s="4">
        <v>100.33333333333333</v>
      </c>
      <c r="C395" s="10">
        <f>IF(ISNUMBER('[1]17 (With Binary)'!$F$14),'[1]17 (With Binary)'!$F$14/1000,0)</f>
        <v>2.298</v>
      </c>
      <c r="D395" s="9">
        <f>IF(C395=0,0,'[1]17 (With Binary)'!$I$44/24)</f>
        <v>0.64166999999999996</v>
      </c>
      <c r="E395" s="11">
        <f>C395-D395</f>
        <v>1.6563300000000001</v>
      </c>
      <c r="F395" s="10">
        <f>IF(ISNUMBER('[2]17'!$G$4),'[2]17'!$G$4,"Not Recorded")</f>
        <v>42</v>
      </c>
      <c r="G395" s="10">
        <f>IF(ISNUMBER('[2]17'!$G$5),'[2]17'!$G$5,"Not Recorded")</f>
        <v>35</v>
      </c>
      <c r="H395" s="10">
        <f>IF(ISNUMBER('[2]17'!$G$61),'[2]17'!$G$61,"Not Recorded")</f>
        <v>153</v>
      </c>
      <c r="I395" s="7">
        <f>IF(C395=0," ",(1.166667*(C395*1000))+500)</f>
        <v>3181.0007659999997</v>
      </c>
      <c r="J395" s="10">
        <f>IF(ISNUMBER('[2]17'!$G$60),'[2]17'!$G$60,"Not Recorded")</f>
        <v>209</v>
      </c>
      <c r="K395" s="10">
        <f>IF(ISNUMBER('[2]17'!$G$62),'[2]17'!$G$62,"Not Recorded")</f>
        <v>61</v>
      </c>
      <c r="M395" s="10">
        <f>IF(ISNUMBER('[2]17'!$G$63),'[2]17'!$G$63,"Not Recorded")</f>
        <v>76</v>
      </c>
    </row>
    <row r="396" spans="1:13">
      <c r="A396" s="3" t="str">
        <f>'[1]17 (With Binary)'!$B$3&amp;" "&amp;'[1]17 (With Binary)'!$B$17&amp;", "&amp;'[1]6 (With Binary)'!$B$21</f>
        <v>Nov 17, 2011</v>
      </c>
      <c r="B396" s="4">
        <v>100.375</v>
      </c>
      <c r="C396" s="8"/>
      <c r="D396" s="10"/>
      <c r="E396" s="11"/>
      <c r="F396" s="10"/>
      <c r="G396" s="10"/>
      <c r="H396" s="10"/>
      <c r="I396" s="10"/>
      <c r="J396" s="10"/>
      <c r="K396" s="10"/>
      <c r="M396" s="10"/>
    </row>
    <row r="397" spans="1:13">
      <c r="A397" s="3" t="str">
        <f>'[1]17 (With Binary)'!$B$3&amp;" "&amp;'[1]17 (With Binary)'!$B$17&amp;", "&amp;'[1]6 (With Binary)'!$B$21</f>
        <v>Nov 17, 2011</v>
      </c>
      <c r="B397" s="4">
        <v>100.41666666666667</v>
      </c>
      <c r="C397" s="10">
        <f>IF(ISNUMBER('[1]17 (With Binary)'!$G$14),'[1]17 (With Binary)'!$G$14/1000,0)</f>
        <v>2.1989999999999998</v>
      </c>
      <c r="D397" s="9">
        <f>IF(C397=0,0,'[1]17 (With Binary)'!$I$44/24)</f>
        <v>0.64166999999999996</v>
      </c>
      <c r="E397" s="11">
        <f>C397-D397</f>
        <v>1.5573299999999999</v>
      </c>
      <c r="F397" s="10">
        <f>IF(ISNUMBER('[2]17'!$H$4),'[2]17'!$H$4,"Not Recorded")</f>
        <v>53</v>
      </c>
      <c r="G397" s="10">
        <f>IF(ISNUMBER('[2]17'!$H$5),'[2]17'!$H$5,"Not Recorded")</f>
        <v>44</v>
      </c>
      <c r="H397" s="10">
        <f>IF(ISNUMBER('[2]17'!$H$61),'[2]17'!$H$61,"Not Recorded")</f>
        <v>154</v>
      </c>
      <c r="I397" s="7">
        <f>IF(C397=0," ",(1.166667*(C397*1000))+500)</f>
        <v>3065.5007329999999</v>
      </c>
      <c r="J397" s="10">
        <f>IF(ISNUMBER('[2]17'!$H$60),'[2]17'!$H$60,"Not Recorded")</f>
        <v>209</v>
      </c>
      <c r="K397" s="10">
        <f>IF(ISNUMBER('[2]17'!$H$62),'[2]17'!$H$62,"Not Recorded")</f>
        <v>65</v>
      </c>
      <c r="M397" s="10">
        <f>IF(ISNUMBER('[2]17'!$H$63),'[2]17'!$H$63,"Not Recorded")</f>
        <v>80</v>
      </c>
    </row>
    <row r="398" spans="1:13">
      <c r="A398" s="3" t="str">
        <f>'[1]17 (With Binary)'!$B$3&amp;" "&amp;'[1]17 (With Binary)'!$B$17&amp;", "&amp;'[1]6 (With Binary)'!$B$21</f>
        <v>Nov 17, 2011</v>
      </c>
      <c r="B398" s="4">
        <v>100.45833333333333</v>
      </c>
      <c r="C398" s="8"/>
      <c r="D398" s="10"/>
      <c r="E398" s="11"/>
      <c r="F398" s="10"/>
      <c r="G398" s="10"/>
      <c r="H398" s="10"/>
      <c r="I398" s="10"/>
      <c r="J398" s="10"/>
      <c r="K398" s="10"/>
      <c r="M398" s="10"/>
    </row>
    <row r="399" spans="1:13">
      <c r="A399" s="3" t="str">
        <f>'[1]17 (With Binary)'!$B$3&amp;" "&amp;'[1]17 (With Binary)'!$B$17&amp;", "&amp;'[1]6 (With Binary)'!$B$21</f>
        <v>Nov 17, 2011</v>
      </c>
      <c r="B399" s="4">
        <v>100.5</v>
      </c>
      <c r="C399" s="10">
        <f>IF(ISNUMBER('[1]17 (With Binary)'!$H$14),'[1]17 (With Binary)'!$H$14/1000,0)</f>
        <v>2.0270000000000001</v>
      </c>
      <c r="D399" s="9">
        <f>IF(C399=0,0,'[1]17 (With Binary)'!$I$44/24)</f>
        <v>0.64166999999999996</v>
      </c>
      <c r="E399" s="11">
        <f>C399-D399</f>
        <v>1.3853300000000002</v>
      </c>
      <c r="F399" s="10">
        <f>IF(ISNUMBER('[2]17'!$I$4),'[2]17'!$I$4,"Not Recorded")</f>
        <v>61</v>
      </c>
      <c r="G399" s="10">
        <f>IF(ISNUMBER('[2]17'!$I$5),'[2]17'!$I$5,"Not Recorded")</f>
        <v>57</v>
      </c>
      <c r="H399" s="10">
        <f>IF(ISNUMBER('[2]17'!$I$61),'[2]17'!$I$61,"Not Recorded")</f>
        <v>153</v>
      </c>
      <c r="I399" s="7">
        <f>IF(C399=0," ",(1.166667*(C399*1000))+500)</f>
        <v>2864.8340090000002</v>
      </c>
      <c r="J399" s="10">
        <f>IF(ISNUMBER('[2]17'!$I$60),'[2]17'!$I$60,"Not Recorded")</f>
        <v>209</v>
      </c>
      <c r="K399" s="10">
        <f>IF(ISNUMBER('[2]17'!$I$62),'[2]17'!$I$62,"Not Recorded")</f>
        <v>66</v>
      </c>
      <c r="M399" s="10">
        <f>IF(ISNUMBER('[2]17'!$I$63),'[2]17'!$I$63,"Not Recorded")</f>
        <v>81</v>
      </c>
    </row>
    <row r="400" spans="1:13">
      <c r="A400" s="3" t="str">
        <f>'[1]17 (With Binary)'!$B$3&amp;" "&amp;'[1]17 (With Binary)'!$B$17&amp;", "&amp;'[1]6 (With Binary)'!$B$21</f>
        <v>Nov 17, 2011</v>
      </c>
      <c r="B400" s="4">
        <v>100.54166666666667</v>
      </c>
      <c r="C400" s="8"/>
      <c r="D400" s="10"/>
      <c r="E400" s="11"/>
      <c r="F400" s="10"/>
      <c r="G400" s="10"/>
      <c r="H400" s="10"/>
      <c r="I400" s="10"/>
      <c r="J400" s="10"/>
      <c r="K400" s="10"/>
      <c r="M400" s="10"/>
    </row>
    <row r="401" spans="1:13">
      <c r="A401" s="3" t="str">
        <f>'[1]17 (With Binary)'!$B$3&amp;" "&amp;'[1]17 (With Binary)'!$B$17&amp;", "&amp;'[1]6 (With Binary)'!$B$21</f>
        <v>Nov 17, 2011</v>
      </c>
      <c r="B401" s="4">
        <v>100.58333333333333</v>
      </c>
      <c r="C401" s="10">
        <f>IF(ISNUMBER('[1]17 (With Binary)'!$I$14),'[1]17 (With Binary)'!$I$14/1000,0)</f>
        <v>2.0630000000000002</v>
      </c>
      <c r="D401" s="9">
        <f>IF(C401=0,0,'[1]17 (With Binary)'!$I$44/24)</f>
        <v>0.64166999999999996</v>
      </c>
      <c r="E401" s="11">
        <f>C401-D401</f>
        <v>1.4213300000000002</v>
      </c>
      <c r="F401" s="10">
        <f>IF(ISNUMBER('[2]17'!$J$4),'[2]17'!$J$4,"Not Recorded")</f>
        <v>55</v>
      </c>
      <c r="G401" s="10">
        <f>IF(ISNUMBER('[2]17'!$J$5),'[2]17'!$J$5,"Not Recorded")</f>
        <v>53</v>
      </c>
      <c r="H401" s="10">
        <f>IF(ISNUMBER('[2]17'!$J$61),'[2]17'!$J$61,"Not Recorded")</f>
        <v>152</v>
      </c>
      <c r="I401" s="7">
        <f>IF(C401=0," ",(1.166667*(C401*1000))+500)</f>
        <v>2906.8340209999997</v>
      </c>
      <c r="J401" s="10">
        <f>IF(ISNUMBER('[2]17'!$J$60),'[2]17'!$J$60,"Not Recorded")</f>
        <v>209</v>
      </c>
      <c r="K401" s="10">
        <f>IF(ISNUMBER('[2]17'!$J$62),'[2]17'!$J$62,"Not Recorded")</f>
        <v>66</v>
      </c>
      <c r="M401" s="10">
        <f>IF(ISNUMBER('[2]17'!$J$63),'[2]17'!$J$63,"Not Recorded")</f>
        <v>81</v>
      </c>
    </row>
    <row r="402" spans="1:13">
      <c r="A402" s="3" t="str">
        <f>'[1]17 (With Binary)'!$B$3&amp;" "&amp;'[1]17 (With Binary)'!$B$17&amp;", "&amp;'[1]6 (With Binary)'!$B$21</f>
        <v>Nov 17, 2011</v>
      </c>
      <c r="B402" s="4">
        <v>100.625</v>
      </c>
      <c r="C402" s="8"/>
      <c r="D402" s="10"/>
      <c r="E402" s="11"/>
      <c r="F402" s="10"/>
      <c r="G402" s="10"/>
      <c r="H402" s="10"/>
      <c r="I402" s="10"/>
      <c r="J402" s="10"/>
      <c r="K402" s="10"/>
      <c r="M402" s="10"/>
    </row>
    <row r="403" spans="1:13">
      <c r="A403" s="3" t="str">
        <f>'[1]17 (With Binary)'!$B$3&amp;" "&amp;'[1]17 (With Binary)'!$B$17&amp;", "&amp;'[1]6 (With Binary)'!$B$21</f>
        <v>Nov 17, 2011</v>
      </c>
      <c r="B403" s="4">
        <v>100.66666666666667</v>
      </c>
      <c r="C403" s="10">
        <f>IF(ISNUMBER('[1]17 (With Binary)'!$J$14),'[1]17 (With Binary)'!$J$14/1000,0)</f>
        <v>2.12</v>
      </c>
      <c r="D403" s="9">
        <f>IF(C403=0,0,'[1]17 (With Binary)'!$I$44/24)</f>
        <v>0.64166999999999996</v>
      </c>
      <c r="E403" s="11">
        <f>C403-D403</f>
        <v>1.4783300000000001</v>
      </c>
      <c r="F403" s="10">
        <f>IF(ISNUMBER('[2]17'!$K$4),'[2]17'!$K$4,"Not Recorded")</f>
        <v>53</v>
      </c>
      <c r="G403" s="10">
        <f>IF(ISNUMBER('[2]17'!$K$5),'[2]17'!$K$5,"Not Recorded")</f>
        <v>49</v>
      </c>
      <c r="H403" s="10">
        <f>IF(ISNUMBER('[2]17'!$K$61),'[2]17'!$K$61,"Not Recorded")</f>
        <v>154</v>
      </c>
      <c r="I403" s="7">
        <f>IF(C403=0," ",(1.166667*(C403*1000))+500)</f>
        <v>2973.3340399999997</v>
      </c>
      <c r="J403" s="10">
        <f>IF(ISNUMBER('[2]17'!$K$60),'[2]17'!$K$60,"Not Recorded")</f>
        <v>209</v>
      </c>
      <c r="K403" s="10">
        <f>IF(ISNUMBER('[2]17'!$K$62),'[2]17'!$K$62,"Not Recorded")</f>
        <v>65</v>
      </c>
      <c r="M403" s="10">
        <f>IF(ISNUMBER('[2]17'!$K$63),'[2]17'!$K$63,"Not Recorded")</f>
        <v>80</v>
      </c>
    </row>
    <row r="404" spans="1:13">
      <c r="A404" s="3" t="str">
        <f>'[1]17 (With Binary)'!$B$3&amp;" "&amp;'[1]17 (With Binary)'!$B$17&amp;", "&amp;'[1]6 (With Binary)'!$B$21</f>
        <v>Nov 17, 2011</v>
      </c>
      <c r="B404" s="4">
        <v>100.70833333333333</v>
      </c>
      <c r="C404" s="8"/>
      <c r="D404" s="10"/>
      <c r="E404" s="10"/>
      <c r="F404" s="10"/>
      <c r="G404" s="10"/>
      <c r="H404" s="10"/>
      <c r="I404" s="10"/>
      <c r="J404" s="10"/>
      <c r="K404" s="10"/>
      <c r="M404" s="10"/>
    </row>
    <row r="405" spans="1:13">
      <c r="A405" s="3" t="str">
        <f>'[1]17 (With Binary)'!$B$3&amp;" "&amp;'[1]17 (With Binary)'!$B$17&amp;", "&amp;'[1]6 (With Binary)'!$B$21</f>
        <v>Nov 17, 2011</v>
      </c>
      <c r="B405" s="4">
        <v>100.75</v>
      </c>
      <c r="C405" s="10">
        <f>IF(ISNUMBER('[1]17 (With Binary)'!$K$14),'[1]17 (With Binary)'!$K$14/1000,0)</f>
        <v>2.1219999999999999</v>
      </c>
      <c r="D405" s="9">
        <f>IF(C405=0,0,'[1]17 (With Binary)'!$I$44/24)</f>
        <v>0.64166999999999996</v>
      </c>
      <c r="E405" s="11">
        <f>C405-D405</f>
        <v>1.4803299999999999</v>
      </c>
      <c r="F405" s="10">
        <f>IF(ISNUMBER('[2]17'!$L$4),'[2]17'!$L$4,"Not Recorded")</f>
        <v>50</v>
      </c>
      <c r="G405" s="10">
        <f>IF(ISNUMBER('[2]17'!$L$5),'[2]17'!$L$5,"Not Recorded")</f>
        <v>47</v>
      </c>
      <c r="H405" s="10">
        <f>IF(ISNUMBER('[2]17'!$L$61),'[2]17'!$L$61,"Not Recorded")</f>
        <v>154</v>
      </c>
      <c r="I405" s="7">
        <f>IF(C405=0," ",(1.166667*(C405*1000))+500)</f>
        <v>2975.6673739999997</v>
      </c>
      <c r="J405" s="10">
        <f>IF(ISNUMBER('[2]17'!$L$60),'[2]17'!$L$60,"Not Recorded")</f>
        <v>209</v>
      </c>
      <c r="K405" s="10">
        <f>IF(ISNUMBER('[2]17'!$L$62),'[2]17'!$L$62,"Not Recorded")</f>
        <v>65</v>
      </c>
      <c r="M405" s="10">
        <f>IF(ISNUMBER('[2]17'!$L$63),'[2]17'!$L$63,"Not Recorded")</f>
        <v>80</v>
      </c>
    </row>
    <row r="406" spans="1:13">
      <c r="A406" s="3" t="str">
        <f>'[1]17 (With Binary)'!$B$3&amp;" "&amp;'[1]17 (With Binary)'!$B$17&amp;", "&amp;'[1]6 (With Binary)'!$B$21</f>
        <v>Nov 17, 2011</v>
      </c>
      <c r="B406" s="4">
        <v>100.79166666666667</v>
      </c>
      <c r="C406" s="8"/>
      <c r="D406" s="10"/>
      <c r="E406" s="11"/>
      <c r="F406" s="10"/>
      <c r="G406" s="10"/>
      <c r="H406" s="10"/>
      <c r="I406" s="10"/>
      <c r="J406" s="10"/>
      <c r="K406" s="10"/>
      <c r="M406" s="10"/>
    </row>
    <row r="407" spans="1:13">
      <c r="A407" s="3" t="str">
        <f>'[1]17 (With Binary)'!$B$3&amp;" "&amp;'[1]17 (With Binary)'!$B$17&amp;", "&amp;'[1]6 (With Binary)'!$B$21</f>
        <v>Nov 17, 2011</v>
      </c>
      <c r="B407" s="4">
        <v>100.83333333333333</v>
      </c>
      <c r="C407" s="10">
        <f>IF(ISNUMBER('[1]17 (With Binary)'!$L$14),'[1]17 (With Binary)'!$L$14/1000,0)</f>
        <v>2.1560000000000001</v>
      </c>
      <c r="D407" s="9">
        <f>IF(C407=0,0,'[1]17 (With Binary)'!$I$44/24)</f>
        <v>0.64166999999999996</v>
      </c>
      <c r="E407" s="11">
        <f>C407-D407</f>
        <v>1.5143300000000002</v>
      </c>
      <c r="F407" s="10">
        <f>IF(ISNUMBER('[2]17'!$M$4),'[2]17'!$M$4,"Not Recorded")</f>
        <v>50.9</v>
      </c>
      <c r="G407" s="10">
        <f>IF(ISNUMBER('[2]17'!$M$5),'[2]17'!$M$5,"Not Recorded")</f>
        <v>42.1</v>
      </c>
      <c r="H407" s="10">
        <f>IF(ISNUMBER('[2]17'!$M$61),'[2]17'!$M$61,"Not Recorded")</f>
        <v>154</v>
      </c>
      <c r="I407" s="7">
        <f>IF(C407=0," ",(1.166667*(C407*1000))+500)</f>
        <v>3015.3340519999997</v>
      </c>
      <c r="J407" s="10">
        <f>IF(ISNUMBER('[2]17'!$M$60),'[2]17'!$M$60,"Not Recorded")</f>
        <v>209</v>
      </c>
      <c r="K407" s="10">
        <f>IF(ISNUMBER('[2]17'!$M$62),'[2]17'!$M$62,"Not Recorded")</f>
        <v>65</v>
      </c>
      <c r="M407" s="10">
        <f>IF(ISNUMBER('[2]17'!$M$63),'[2]17'!$M$63,"Not Recorded")</f>
        <v>80</v>
      </c>
    </row>
    <row r="408" spans="1:13">
      <c r="A408" s="3" t="str">
        <f>'[1]17 (With Binary)'!$B$3&amp;" "&amp;'[1]17 (With Binary)'!$B$17&amp;", "&amp;'[1]6 (With Binary)'!$B$21</f>
        <v>Nov 17, 2011</v>
      </c>
      <c r="B408" s="4">
        <v>100.875</v>
      </c>
      <c r="C408" s="10"/>
      <c r="D408" s="10"/>
      <c r="E408" s="11"/>
      <c r="F408" s="10"/>
      <c r="G408" s="10"/>
      <c r="H408" s="10"/>
      <c r="I408" s="10"/>
      <c r="J408" s="10"/>
      <c r="K408" s="10"/>
      <c r="M408" s="10"/>
    </row>
    <row r="409" spans="1:13">
      <c r="A409" s="3" t="str">
        <f>'[1]17 (With Binary)'!$B$3&amp;" "&amp;'[1]17 (With Binary)'!$B$17&amp;", "&amp;'[1]6 (With Binary)'!$B$21</f>
        <v>Nov 17, 2011</v>
      </c>
      <c r="B409" s="4">
        <v>100.91666666666667</v>
      </c>
      <c r="C409" s="10">
        <f>IF(ISNUMBER('[1]17 (With Binary)'!$M$14),'[1]17 (With Binary)'!$M$14/1000,0)</f>
        <v>2.2040000000000002</v>
      </c>
      <c r="D409" s="9">
        <f>IF(C409=0,0,'[1]17 (With Binary)'!$I$44/24)</f>
        <v>0.64166999999999996</v>
      </c>
      <c r="E409" s="11">
        <f>C409-D409</f>
        <v>1.5623300000000002</v>
      </c>
      <c r="F409" s="10">
        <f>IF(ISNUMBER('[2]17'!$N$4),'[2]17'!$N$4,"Not Recorded")</f>
        <v>48</v>
      </c>
      <c r="G409" s="10">
        <f>IF(ISNUMBER('[2]17'!$N$5),'[2]17'!$N$5,"Not Recorded")</f>
        <v>40.9</v>
      </c>
      <c r="H409" s="10">
        <f>IF(ISNUMBER('[2]17'!$N$61),'[2]17'!$N$61,"Not Recorded")</f>
        <v>154</v>
      </c>
      <c r="I409" s="7">
        <f>IF(C409=0," ",(1.166667*(C409*1000))+500)</f>
        <v>3071.3340679999997</v>
      </c>
      <c r="J409" s="10">
        <f>IF(ISNUMBER('[2]17'!$N$60),'[2]17'!$N$60,"Not Recorded")</f>
        <v>208</v>
      </c>
      <c r="K409" s="10">
        <f>IF(ISNUMBER('[2]17'!$N$62),'[2]17'!$N$62,"Not Recorded")</f>
        <v>65</v>
      </c>
      <c r="M409" s="10">
        <f>IF(ISNUMBER('[2]17'!$N$63),'[2]17'!$N$63,"Not Recorded")</f>
        <v>80</v>
      </c>
    </row>
    <row r="410" spans="1:13">
      <c r="A410" s="3" t="str">
        <f>'[1]17 (With Binary)'!$B$3&amp;" "&amp;'[1]17 (With Binary)'!$B$17&amp;", "&amp;'[1]6 (With Binary)'!$B$21</f>
        <v>Nov 17, 2011</v>
      </c>
      <c r="B410" s="4">
        <v>100.95833333333333</v>
      </c>
      <c r="C410" s="8"/>
      <c r="D410" s="10"/>
      <c r="E410" s="11"/>
      <c r="F410" s="10"/>
      <c r="G410" s="10"/>
      <c r="H410" s="10"/>
      <c r="I410" s="10"/>
      <c r="J410" s="10"/>
      <c r="K410" s="10"/>
      <c r="M410" s="10"/>
    </row>
    <row r="411" spans="1:13">
      <c r="A411" s="3" t="str">
        <f>'[1]18 (With Binary)'!$B$3&amp;" "&amp;'[1]18 (With Binary)'!$B$17&amp;", "&amp;'[1]6 (With Binary)'!$B$21</f>
        <v>Nov 18, 2011</v>
      </c>
      <c r="B411" s="4">
        <v>100</v>
      </c>
      <c r="C411" s="10">
        <f>IF(ISNUMBER('[1]17 (With Binary)'!$N$14),'[1]17 (With Binary)'!$N$14/1000,0)</f>
        <v>2.2090000000000001</v>
      </c>
      <c r="D411" s="9">
        <f>IF(C411=0,0,'[1]18 (With Binary)'!$I$44/24)</f>
        <v>0.64166999999999996</v>
      </c>
      <c r="E411" s="11">
        <f>C411-D411</f>
        <v>1.5673300000000001</v>
      </c>
      <c r="F411" s="10">
        <f>IF(ISNUMBER('[2]17'!$O$4),'[2]17'!$O$4,"Not Recorded")</f>
        <v>46.7</v>
      </c>
      <c r="G411" s="10">
        <f>IF(ISNUMBER('[2]17'!$O$5),'[2]17'!$O$5,"Not Recorded")</f>
        <v>39</v>
      </c>
      <c r="H411" s="10">
        <f>IF(ISNUMBER('[2]17'!$O$61),'[2]17'!$O$61,"Not Recorded")</f>
        <v>154</v>
      </c>
      <c r="I411" s="7">
        <f>IF(C411=0," ",(1.166667*(C411*1000))+500)</f>
        <v>3077.1674029999999</v>
      </c>
      <c r="J411" s="10">
        <f>IF(ISNUMBER('[2]17'!$O$60),'[2]17'!$O$60,"Not Recorded")</f>
        <v>209</v>
      </c>
      <c r="K411" s="10">
        <f>IF(ISNUMBER('[2]17'!$O$62),'[2]17'!$O$62,"Not Recorded")</f>
        <v>64</v>
      </c>
      <c r="M411" s="10">
        <f>IF(ISNUMBER('[2]17'!$O$63),'[2]17'!$O$63,"Not Recorded")</f>
        <v>79</v>
      </c>
    </row>
    <row r="412" spans="1:13">
      <c r="A412" s="3" t="str">
        <f>'[1]18 (With Binary)'!$B$3&amp;" "&amp;'[1]18 (With Binary)'!$B$17&amp;", "&amp;'[1]6 (With Binary)'!$B$21</f>
        <v>Nov 18, 2011</v>
      </c>
      <c r="B412" s="4">
        <v>100.04166666666667</v>
      </c>
      <c r="C412" s="8"/>
      <c r="D412" s="10"/>
      <c r="E412" s="11"/>
      <c r="F412" s="10"/>
      <c r="G412" s="10"/>
      <c r="H412" s="10"/>
      <c r="I412" s="10"/>
      <c r="J412" s="10"/>
      <c r="K412" s="10"/>
      <c r="M412" s="10"/>
    </row>
    <row r="413" spans="1:13">
      <c r="A413" s="3" t="str">
        <f>'[1]18 (With Binary)'!$B$3&amp;" "&amp;'[1]18 (With Binary)'!$B$17&amp;", "&amp;'[1]6 (With Binary)'!$B$21</f>
        <v>Nov 18, 2011</v>
      </c>
      <c r="B413" s="4">
        <v>100.08333333333333</v>
      </c>
      <c r="C413" s="10">
        <f>IF(ISNUMBER('[1]18 (With Binary)'!$C$14),'[1]18 (With Binary)'!$C$14/1000,0)</f>
        <v>2.2080000000000002</v>
      </c>
      <c r="D413" s="9">
        <f>IF(C413=0,0,'[1]18 (With Binary)'!$I$44/24)</f>
        <v>0.64166999999999996</v>
      </c>
      <c r="E413" s="11">
        <f>C413-D413</f>
        <v>1.5663300000000002</v>
      </c>
      <c r="F413" s="10">
        <f>IF(ISNUMBER('[2]18'!$D$4),'[2]18'!$D$4,"Not Recorded")</f>
        <v>47.1</v>
      </c>
      <c r="G413" s="10">
        <f>IF(ISNUMBER('[2]18'!$D$5),'[2]18'!$D$5,"Not Recorded")</f>
        <v>39.299999999999997</v>
      </c>
      <c r="H413" s="10">
        <f>IF(ISNUMBER('[2]18'!$D$61),'[2]18'!$D$61,"Not Recorded")</f>
        <v>154</v>
      </c>
      <c r="I413" s="7">
        <f>IF(C413=0," ",(1.166667*(C413*1000))+500)</f>
        <v>3076.000736</v>
      </c>
      <c r="J413" s="10">
        <f>IF(ISNUMBER('[2]18'!$D$60),'[2]18'!$D$60,"Not Recorded")</f>
        <v>209</v>
      </c>
      <c r="K413" s="10">
        <f>IF(ISNUMBER('[2]18'!$D$62),'[2]18'!$D$62,"Not Recorded")</f>
        <v>64</v>
      </c>
      <c r="M413" s="10">
        <f>IF(ISNUMBER('[2]18'!$D$63),'[2]18'!$D$63,"Not Recorded")</f>
        <v>79</v>
      </c>
    </row>
    <row r="414" spans="1:13">
      <c r="A414" s="3" t="str">
        <f>'[1]18 (With Binary)'!$B$3&amp;" "&amp;'[1]18 (With Binary)'!$B$17&amp;", "&amp;'[1]6 (With Binary)'!$B$21</f>
        <v>Nov 18, 2011</v>
      </c>
      <c r="B414" s="4">
        <v>100.125</v>
      </c>
      <c r="C414" s="8"/>
      <c r="D414" s="10"/>
      <c r="E414" s="11"/>
      <c r="F414" s="10"/>
      <c r="G414" s="10"/>
      <c r="H414" s="10"/>
      <c r="I414" s="10"/>
      <c r="J414" s="10"/>
      <c r="K414" s="10"/>
      <c r="M414" s="10"/>
    </row>
    <row r="415" spans="1:13">
      <c r="A415" s="3" t="str">
        <f>'[1]18 (With Binary)'!$B$3&amp;" "&amp;'[1]18 (With Binary)'!$B$17&amp;", "&amp;'[1]6 (With Binary)'!$B$21</f>
        <v>Nov 18, 2011</v>
      </c>
      <c r="B415" s="4">
        <v>100.16666666666667</v>
      </c>
      <c r="C415" s="10">
        <f>IF(ISNUMBER('[1]18 (With Binary)'!$D$14),'[1]18 (With Binary)'!$D$14/1000,0)</f>
        <v>2.2370000000000001</v>
      </c>
      <c r="D415" s="9">
        <f>IF(C415=0,0,'[1]18 (With Binary)'!$I$44/24)</f>
        <v>0.64166999999999996</v>
      </c>
      <c r="E415" s="11">
        <f>C415-D415</f>
        <v>1.5953300000000001</v>
      </c>
      <c r="F415" s="10">
        <f>IF(ISNUMBER('[2]18'!$E$4),'[2]18'!$E$4,"Not Recorded")</f>
        <v>47</v>
      </c>
      <c r="G415" s="10">
        <f>IF(ISNUMBER('[2]18'!$E$5),'[2]18'!$E$5,"Not Recorded")</f>
        <v>38.700000000000003</v>
      </c>
      <c r="H415" s="10">
        <f>IF(ISNUMBER('[2]18'!$E$61),'[2]18'!$E$61,"Not Recorded")</f>
        <v>154</v>
      </c>
      <c r="I415" s="7">
        <f>IF(C415=0," ",(1.166667*(C415*1000))+500)</f>
        <v>3109.8340789999997</v>
      </c>
      <c r="J415" s="10">
        <f>IF(ISNUMBER('[2]18'!$E$60),'[2]18'!$E$60,"Not Recorded")</f>
        <v>209</v>
      </c>
      <c r="K415" s="10">
        <f>IF(ISNUMBER('[2]18'!$E$62),'[2]18'!$E$62,"Not Recorded")</f>
        <v>64</v>
      </c>
      <c r="M415" s="10">
        <f>IF(ISNUMBER('[2]18'!$E$63),'[2]18'!$E$63,"Not Recorded")</f>
        <v>78</v>
      </c>
    </row>
    <row r="416" spans="1:13">
      <c r="A416" s="3" t="str">
        <f>'[1]18 (With Binary)'!$B$3&amp;" "&amp;'[1]18 (With Binary)'!$B$17&amp;", "&amp;'[1]6 (With Binary)'!$B$21</f>
        <v>Nov 18, 2011</v>
      </c>
      <c r="B416" s="4">
        <v>100.20833333333333</v>
      </c>
      <c r="C416" s="8"/>
      <c r="D416" s="10"/>
      <c r="E416" s="11"/>
      <c r="F416" s="10"/>
      <c r="G416" s="10"/>
      <c r="H416" s="10"/>
      <c r="I416" s="10"/>
      <c r="J416" s="10"/>
      <c r="K416" s="10"/>
      <c r="M416" s="10"/>
    </row>
    <row r="417" spans="1:13">
      <c r="A417" s="3" t="str">
        <f>'[1]18 (With Binary)'!$B$3&amp;" "&amp;'[1]18 (With Binary)'!$B$17&amp;", "&amp;'[1]6 (With Binary)'!$B$21</f>
        <v>Nov 18, 2011</v>
      </c>
      <c r="B417" s="4">
        <v>100.25</v>
      </c>
      <c r="C417" s="10">
        <f>IF(ISNUMBER('[1]18 (With Binary)'!$E$14),'[1]18 (With Binary)'!$E$14/1000,0)</f>
        <v>2.3149999999999999</v>
      </c>
      <c r="D417" s="9">
        <f>IF(C417=0,0,'[1]18 (With Binary)'!$I$44/24)</f>
        <v>0.64166999999999996</v>
      </c>
      <c r="E417" s="11">
        <f>C417-D417</f>
        <v>1.67333</v>
      </c>
      <c r="F417" s="10">
        <f>IF(ISNUMBER('[2]18'!$F$4),'[2]18'!$F$4,"Not Recorded")</f>
        <v>46.3</v>
      </c>
      <c r="G417" s="10">
        <f>IF(ISNUMBER('[2]18'!$F$5),'[2]18'!$F$5,"Not Recorded")</f>
        <v>38.4</v>
      </c>
      <c r="H417" s="10">
        <f>IF(ISNUMBER('[2]18'!$F$61),'[2]18'!$F$61,"Not Recorded")</f>
        <v>154</v>
      </c>
      <c r="I417" s="7">
        <f>IF(C417=0," ",(1.166667*(C417*1000))+500)</f>
        <v>3200.8341049999999</v>
      </c>
      <c r="J417" s="10">
        <f>IF(ISNUMBER('[2]18'!$F$60),'[2]18'!$F$60,"Not Recorded")</f>
        <v>209</v>
      </c>
      <c r="K417" s="10">
        <f>IF(ISNUMBER('[2]18'!$F$62),'[2]18'!$F$62,"Not Recorded")</f>
        <v>62</v>
      </c>
      <c r="M417" s="10">
        <f>IF(ISNUMBER('[2]18'!$F$63),'[2]18'!$F$63,"Not Recorded")</f>
        <v>77</v>
      </c>
    </row>
    <row r="418" spans="1:13">
      <c r="A418" s="3" t="str">
        <f>'[1]18 (With Binary)'!$B$3&amp;" "&amp;'[1]18 (With Binary)'!$B$17&amp;", "&amp;'[1]6 (With Binary)'!$B$21</f>
        <v>Nov 18, 2011</v>
      </c>
      <c r="B418" s="4">
        <v>100.29166666666667</v>
      </c>
      <c r="C418" s="8"/>
      <c r="D418" s="10"/>
      <c r="E418" s="11"/>
      <c r="F418" s="10"/>
      <c r="G418" s="10"/>
      <c r="H418" s="10"/>
      <c r="I418" s="10"/>
      <c r="J418" s="10"/>
      <c r="K418" s="10"/>
      <c r="M418" s="10"/>
    </row>
    <row r="419" spans="1:13">
      <c r="A419" s="3" t="str">
        <f>'[1]18 (With Binary)'!$B$3&amp;" "&amp;'[1]18 (With Binary)'!$B$17&amp;", "&amp;'[1]6 (With Binary)'!$B$21</f>
        <v>Nov 18, 2011</v>
      </c>
      <c r="B419" s="4">
        <v>100.33333333333333</v>
      </c>
      <c r="C419" s="10">
        <f>IF(ISNUMBER('[1]18 (With Binary)'!$F$14),'[1]18 (With Binary)'!$F$14/1000,0)</f>
        <v>2.2669999999999999</v>
      </c>
      <c r="D419" s="9">
        <f>IF(C419=0,0,'[1]18 (With Binary)'!$I$44/24)</f>
        <v>0.64166999999999996</v>
      </c>
      <c r="E419" s="11">
        <f>C419-D419</f>
        <v>1.6253299999999999</v>
      </c>
      <c r="F419" s="10">
        <f>IF(ISNUMBER('[2]18'!$G$4),'[2]18'!$G$4,"Not Recorded")</f>
        <v>45</v>
      </c>
      <c r="G419" s="10">
        <f>IF(ISNUMBER('[2]18'!$G$5),'[2]18'!$G$5,"Not Recorded")</f>
        <v>43</v>
      </c>
      <c r="H419" s="10">
        <f>IF(ISNUMBER('[2]18'!$G$61),'[2]18'!$G$61,"Not Recorded")</f>
        <v>154</v>
      </c>
      <c r="I419" s="7">
        <f>IF(C419=0," ",(1.166667*(C419*1000))+500)</f>
        <v>3144.8340889999999</v>
      </c>
      <c r="J419" s="10">
        <f>IF(ISNUMBER('[2]18'!$G$60),'[2]18'!$G$60,"Not Recorded")</f>
        <v>209</v>
      </c>
      <c r="K419" s="10">
        <f>IF(ISNUMBER('[2]18'!$G$62),'[2]18'!$G$62,"Not Recorded")</f>
        <v>63</v>
      </c>
      <c r="M419" s="10">
        <f>IF(ISNUMBER('[2]18'!$G$63),'[2]18'!$G$63,"Not Recorded")</f>
        <v>78</v>
      </c>
    </row>
    <row r="420" spans="1:13">
      <c r="A420" s="3" t="str">
        <f>'[1]18 (With Binary)'!$B$3&amp;" "&amp;'[1]18 (With Binary)'!$B$17&amp;", "&amp;'[1]6 (With Binary)'!$B$21</f>
        <v>Nov 18, 2011</v>
      </c>
      <c r="B420" s="4">
        <v>100.375</v>
      </c>
      <c r="C420" s="8"/>
      <c r="D420" s="10"/>
      <c r="E420" s="11"/>
      <c r="F420" s="10"/>
      <c r="G420" s="10"/>
      <c r="H420" s="10"/>
      <c r="I420" s="10"/>
      <c r="J420" s="10"/>
      <c r="K420" s="10"/>
      <c r="M420" s="10"/>
    </row>
    <row r="421" spans="1:13">
      <c r="A421" s="3" t="str">
        <f>'[1]18 (With Binary)'!$B$3&amp;" "&amp;'[1]18 (With Binary)'!$B$17&amp;", "&amp;'[1]6 (With Binary)'!$B$21</f>
        <v>Nov 18, 2011</v>
      </c>
      <c r="B421" s="4">
        <v>100.41666666666667</v>
      </c>
      <c r="C421" s="10">
        <f>IF(ISNUMBER('[1]18 (With Binary)'!$G$14),'[1]18 (With Binary)'!$G$14/1000,0)</f>
        <v>2.238</v>
      </c>
      <c r="D421" s="9">
        <f>IF(C421=0,0,'[1]18 (With Binary)'!$I$44/24)</f>
        <v>0.64166999999999996</v>
      </c>
      <c r="E421" s="11">
        <f>C421-D421</f>
        <v>1.59633</v>
      </c>
      <c r="F421" s="10">
        <f>IF(ISNUMBER('[2]18'!$H$4),'[2]18'!$H$4,"Not Recorded")</f>
        <v>46</v>
      </c>
      <c r="G421" s="10">
        <f>IF(ISNUMBER('[2]18'!$H$5),'[2]18'!$H$5,"Not Recorded")</f>
        <v>44</v>
      </c>
      <c r="H421" s="10">
        <f>IF(ISNUMBER('[2]18'!$H$61),'[2]18'!$H$61,"Not Recorded")</f>
        <v>154</v>
      </c>
      <c r="I421" s="7">
        <f>IF(C421=0," ",(1.166667*(C421*1000))+500)</f>
        <v>3111.0007459999997</v>
      </c>
      <c r="J421" s="10">
        <f>IF(ISNUMBER('[2]18'!$H$60),'[2]18'!$H$60,"Not Recorded")</f>
        <v>209</v>
      </c>
      <c r="K421" s="10">
        <f>IF(ISNUMBER('[2]18'!$H$62),'[2]18'!$H$62,"Not Recorded")</f>
        <v>63</v>
      </c>
      <c r="M421" s="10">
        <f>IF(ISNUMBER('[2]18'!$H$63),'[2]18'!$H$63,"Not Recorded")</f>
        <v>78</v>
      </c>
    </row>
    <row r="422" spans="1:13">
      <c r="A422" s="3" t="str">
        <f>'[1]18 (With Binary)'!$B$3&amp;" "&amp;'[1]18 (With Binary)'!$B$17&amp;", "&amp;'[1]6 (With Binary)'!$B$21</f>
        <v>Nov 18, 2011</v>
      </c>
      <c r="B422" s="4">
        <v>100.45833333333333</v>
      </c>
      <c r="C422" s="8"/>
      <c r="D422" s="10"/>
      <c r="E422" s="11"/>
      <c r="F422" s="10"/>
      <c r="G422" s="10"/>
      <c r="H422" s="10"/>
      <c r="I422" s="10"/>
      <c r="J422" s="10"/>
      <c r="K422" s="10"/>
      <c r="M422" s="10"/>
    </row>
    <row r="423" spans="1:13">
      <c r="A423" s="3" t="str">
        <f>'[1]18 (With Binary)'!$B$3&amp;" "&amp;'[1]18 (With Binary)'!$B$17&amp;", "&amp;'[1]6 (With Binary)'!$B$21</f>
        <v>Nov 18, 2011</v>
      </c>
      <c r="B423" s="4">
        <v>100.5</v>
      </c>
      <c r="C423" s="10">
        <f>IF(ISNUMBER('[1]18 (With Binary)'!$H$14),'[1]18 (With Binary)'!$H$14/1000,0)</f>
        <v>2.3090000000000002</v>
      </c>
      <c r="D423" s="9">
        <f>IF(C423=0,0,'[1]18 (With Binary)'!$I$44/24)</f>
        <v>0.64166999999999996</v>
      </c>
      <c r="E423" s="11">
        <f>C423-D423</f>
        <v>1.6673300000000002</v>
      </c>
      <c r="F423" s="10">
        <f>IF(ISNUMBER('[2]18'!$I$4),'[2]18'!$I$4,"Not Recorded")</f>
        <v>41</v>
      </c>
      <c r="G423" s="10">
        <f>IF(ISNUMBER('[2]18'!$I$5),'[2]18'!$I$5,"Not Recorded")</f>
        <v>40</v>
      </c>
      <c r="H423" s="10">
        <f>IF(ISNUMBER('[2]18'!$I$61),'[2]18'!$I$61,"Not Recorded")</f>
        <v>154</v>
      </c>
      <c r="I423" s="7">
        <f>IF(C423=0," ",(1.166667*(C423*1000))+500)</f>
        <v>3193.8341029999997</v>
      </c>
      <c r="J423" s="10">
        <f>IF(ISNUMBER('[2]18'!$I$60),'[2]18'!$I$60,"Not Recorded")</f>
        <v>208</v>
      </c>
      <c r="K423" s="10">
        <f>IF(ISNUMBER('[2]18'!$I$62),'[2]18'!$I$62,"Not Recorded")</f>
        <v>62</v>
      </c>
      <c r="M423" s="10">
        <f>IF(ISNUMBER('[2]18'!$I$63),'[2]18'!$I$63,"Not Recorded")</f>
        <v>77</v>
      </c>
    </row>
    <row r="424" spans="1:13">
      <c r="A424" s="3" t="str">
        <f>'[1]18 (With Binary)'!$B$3&amp;" "&amp;'[1]18 (With Binary)'!$B$17&amp;", "&amp;'[1]6 (With Binary)'!$B$21</f>
        <v>Nov 18, 2011</v>
      </c>
      <c r="B424" s="4">
        <v>100.54166666666667</v>
      </c>
      <c r="C424" s="8"/>
      <c r="D424" s="10"/>
      <c r="E424" s="11"/>
      <c r="F424" s="10"/>
      <c r="G424" s="10"/>
      <c r="H424" s="10"/>
      <c r="I424" s="10"/>
      <c r="J424" s="10"/>
      <c r="K424" s="10"/>
      <c r="M424" s="10"/>
    </row>
    <row r="425" spans="1:13">
      <c r="A425" s="3" t="str">
        <f>'[1]18 (With Binary)'!$B$3&amp;" "&amp;'[1]18 (With Binary)'!$B$17&amp;", "&amp;'[1]6 (With Binary)'!$B$21</f>
        <v>Nov 18, 2011</v>
      </c>
      <c r="B425" s="4">
        <v>100.58333333333333</v>
      </c>
      <c r="C425" s="10">
        <f>IF(ISNUMBER('[1]18 (With Binary)'!$I$14),'[1]18 (With Binary)'!$I$14/1000,0)</f>
        <v>2.3109999999999999</v>
      </c>
      <c r="D425" s="9">
        <f>IF(C425=0,0,'[1]18 (With Binary)'!$I$44/24)</f>
        <v>0.64166999999999996</v>
      </c>
      <c r="E425" s="11">
        <f>C425-D425</f>
        <v>1.66933</v>
      </c>
      <c r="F425" s="10">
        <f>IF(ISNUMBER('[2]18'!$J$4),'[2]18'!$J$4,"Not Recorded")</f>
        <v>44</v>
      </c>
      <c r="G425" s="10">
        <f>IF(ISNUMBER('[2]18'!$J$5),'[2]18'!$J$5,"Not Recorded")</f>
        <v>42</v>
      </c>
      <c r="H425" s="10">
        <f>IF(ISNUMBER('[2]18'!$J$61),'[2]18'!$J$61,"Not Recorded")</f>
        <v>154</v>
      </c>
      <c r="I425" s="7">
        <f>IF(C425=0," ",(1.166667*(C425*1000))+500)</f>
        <v>3196.1674369999996</v>
      </c>
      <c r="J425" s="10">
        <f>IF(ISNUMBER('[2]18'!$J$60),'[2]18'!$J$60,"Not Recorded")</f>
        <v>208</v>
      </c>
      <c r="K425" s="10">
        <f>IF(ISNUMBER('[2]18'!$J$62),'[2]18'!$J$62,"Not Recorded")</f>
        <v>62</v>
      </c>
      <c r="M425" s="10">
        <f>IF(ISNUMBER('[2]18'!$J$63),'[2]18'!$J$63,"Not Recorded")</f>
        <v>77</v>
      </c>
    </row>
    <row r="426" spans="1:13">
      <c r="A426" s="3" t="str">
        <f>'[1]18 (With Binary)'!$B$3&amp;" "&amp;'[1]18 (With Binary)'!$B$17&amp;", "&amp;'[1]6 (With Binary)'!$B$21</f>
        <v>Nov 18, 2011</v>
      </c>
      <c r="B426" s="4">
        <v>100.625</v>
      </c>
      <c r="C426" s="8"/>
      <c r="D426" s="10"/>
      <c r="E426" s="11"/>
      <c r="F426" s="10"/>
      <c r="G426" s="10"/>
      <c r="H426" s="10"/>
      <c r="I426" s="10"/>
      <c r="J426" s="10"/>
      <c r="K426" s="10"/>
      <c r="M426" s="10"/>
    </row>
    <row r="427" spans="1:13">
      <c r="A427" s="3" t="str">
        <f>'[1]18 (With Binary)'!$B$3&amp;" "&amp;'[1]18 (With Binary)'!$B$17&amp;", "&amp;'[1]6 (With Binary)'!$B$21</f>
        <v>Nov 18, 2011</v>
      </c>
      <c r="B427" s="4">
        <v>100.66666666666667</v>
      </c>
      <c r="C427" s="10">
        <f>IF(ISNUMBER('[1]18 (With Binary)'!$J$14),'[1]18 (With Binary)'!$J$14/1000,0)</f>
        <v>2.3439999999999999</v>
      </c>
      <c r="D427" s="9">
        <f>IF(C427=0,0,'[1]18 (With Binary)'!$I$44/24)</f>
        <v>0.64166999999999996</v>
      </c>
      <c r="E427" s="11">
        <f>C427-D427</f>
        <v>1.7023299999999999</v>
      </c>
      <c r="F427" s="10">
        <f>IF(ISNUMBER('[2]18'!$K$4),'[2]18'!$K$4,"Not Recorded")</f>
        <v>42</v>
      </c>
      <c r="G427" s="10">
        <f>IF(ISNUMBER('[2]18'!$K$5),'[2]18'!$K$5,"Not Recorded")</f>
        <v>42</v>
      </c>
      <c r="H427" s="10">
        <f>IF(ISNUMBER('[2]18'!$K$61),'[2]18'!$K$61,"Not Recorded")</f>
        <v>154</v>
      </c>
      <c r="I427" s="7">
        <f>IF(C427=0," ",(1.166667*(C427*1000))+500)</f>
        <v>3234.6674479999997</v>
      </c>
      <c r="J427" s="10">
        <f>IF(ISNUMBER('[2]18'!$K$60),'[2]18'!$K$60,"Not Recorded")</f>
        <v>208</v>
      </c>
      <c r="K427" s="10">
        <f>IF(ISNUMBER('[2]18'!$K$62),'[2]18'!$K$62,"Not Recorded")</f>
        <v>61</v>
      </c>
      <c r="M427" s="10">
        <f>IF(ISNUMBER('[2]18'!$K$63),'[2]18'!$K$63,"Not Recorded")</f>
        <v>76</v>
      </c>
    </row>
    <row r="428" spans="1:13">
      <c r="A428" s="3" t="str">
        <f>'[1]18 (With Binary)'!$B$3&amp;" "&amp;'[1]18 (With Binary)'!$B$17&amp;", "&amp;'[1]6 (With Binary)'!$B$21</f>
        <v>Nov 18, 2011</v>
      </c>
      <c r="B428" s="4">
        <v>100.70833333333333</v>
      </c>
      <c r="C428" s="8"/>
      <c r="D428" s="10"/>
      <c r="E428" s="11"/>
      <c r="F428" s="10"/>
      <c r="G428" s="10"/>
      <c r="H428" s="10"/>
      <c r="I428" s="10"/>
      <c r="J428" s="10"/>
      <c r="K428" s="10"/>
      <c r="M428" s="10"/>
    </row>
    <row r="429" spans="1:13">
      <c r="A429" s="3" t="str">
        <f>'[1]18 (With Binary)'!$B$3&amp;" "&amp;'[1]18 (With Binary)'!$B$17&amp;", "&amp;'[1]6 (With Binary)'!$B$21</f>
        <v>Nov 18, 2011</v>
      </c>
      <c r="B429" s="4">
        <v>100.75</v>
      </c>
      <c r="C429" s="10">
        <f>IF(ISNUMBER('[1]18 (With Binary)'!$K$14),'[1]18 (With Binary)'!$K$14/1000,0)</f>
        <v>2.3559999999999999</v>
      </c>
      <c r="D429" s="9">
        <f>IF(C429=0,0,'[1]18 (With Binary)'!$I$44/24)</f>
        <v>0.64166999999999996</v>
      </c>
      <c r="E429" s="11">
        <f>C429-D429</f>
        <v>1.7143299999999999</v>
      </c>
      <c r="F429" s="10">
        <f>IF(ISNUMBER('[2]18'!$L$4),'[2]18'!$L$4,"Not Recorded")</f>
        <v>38</v>
      </c>
      <c r="G429" s="10">
        <f>IF(ISNUMBER('[2]18'!$L$5),'[2]18'!$L$5,"Not Recorded")</f>
        <v>30</v>
      </c>
      <c r="H429" s="10">
        <f>IF(ISNUMBER('[2]18'!$L$61),'[2]18'!$L$61,"Not Recorded")</f>
        <v>154</v>
      </c>
      <c r="I429" s="7">
        <f>IF(C429=0," ",(1.166667*(C429*1000))+500)</f>
        <v>3248.6674519999997</v>
      </c>
      <c r="J429" s="10">
        <f>IF(ISNUMBER('[2]18'!$L$60),'[2]18'!$L$60,"Not Recorded")</f>
        <v>208</v>
      </c>
      <c r="K429" s="10">
        <f>IF(ISNUMBER('[2]18'!$L$62),'[2]18'!$L$62,"Not Recorded")</f>
        <v>61</v>
      </c>
      <c r="M429" s="10">
        <f>IF(ISNUMBER('[2]18'!$L$63),'[2]18'!$L$63,"Not Recorded")</f>
        <v>76</v>
      </c>
    </row>
    <row r="430" spans="1:13">
      <c r="A430" s="3" t="str">
        <f>'[1]18 (With Binary)'!$B$3&amp;" "&amp;'[1]18 (With Binary)'!$B$17&amp;", "&amp;'[1]6 (With Binary)'!$B$21</f>
        <v>Nov 18, 2011</v>
      </c>
      <c r="B430" s="4">
        <v>100.79166666666667</v>
      </c>
      <c r="C430" s="8"/>
      <c r="D430" s="10"/>
      <c r="E430" s="11"/>
      <c r="F430" s="10"/>
      <c r="G430" s="10"/>
      <c r="H430" s="10"/>
      <c r="I430" s="10"/>
      <c r="J430" s="10"/>
      <c r="K430" s="10"/>
      <c r="M430" s="10"/>
    </row>
    <row r="431" spans="1:13">
      <c r="A431" s="3" t="str">
        <f>'[1]18 (With Binary)'!$B$3&amp;" "&amp;'[1]18 (With Binary)'!$B$17&amp;", "&amp;'[1]6 (With Binary)'!$B$21</f>
        <v>Nov 18, 2011</v>
      </c>
      <c r="B431" s="4">
        <v>100.83333333333333</v>
      </c>
      <c r="C431" s="10">
        <f>IF(ISNUMBER('[1]18 (With Binary)'!$L$14),'[1]18 (With Binary)'!$L$14/1000,0)</f>
        <v>2.4359999999999999</v>
      </c>
      <c r="D431" s="9">
        <f>IF(C431=0,0,'[1]18 (With Binary)'!$I$44/24)</f>
        <v>0.64166999999999996</v>
      </c>
      <c r="E431" s="11">
        <f>C431-D431</f>
        <v>1.79433</v>
      </c>
      <c r="F431" s="10">
        <f>IF(ISNUMBER('[2]18'!$M$4),'[2]18'!$M$4,"Not Recorded")</f>
        <v>31.5</v>
      </c>
      <c r="G431" s="10">
        <f>IF(ISNUMBER('[2]18'!$M$5),'[2]18'!$M$5,"Not Recorded")</f>
        <v>27.9</v>
      </c>
      <c r="H431" s="10">
        <f>IF(ISNUMBER('[2]18'!$M$61),'[2]18'!$M$61,"Not Recorded")</f>
        <v>153</v>
      </c>
      <c r="I431" s="7">
        <f>IF(C431=0," ",(1.166667*(C431*1000))+500)</f>
        <v>3342.0008119999998</v>
      </c>
      <c r="J431" s="10">
        <f>IF(ISNUMBER('[2]18'!$M$60),'[2]18'!$M$60,"Not Recorded")</f>
        <v>208</v>
      </c>
      <c r="K431" s="10">
        <f>IF(ISNUMBER('[2]18'!$M$62),'[2]18'!$M$62,"Not Recorded")</f>
        <v>59</v>
      </c>
      <c r="M431" s="10">
        <f>IF(ISNUMBER('[2]18'!$M$63),'[2]18'!$M$63,"Not Recorded")</f>
        <v>74</v>
      </c>
    </row>
    <row r="432" spans="1:13">
      <c r="A432" s="3" t="str">
        <f>'[1]18 (With Binary)'!$B$3&amp;" "&amp;'[1]18 (With Binary)'!$B$17&amp;", "&amp;'[1]6 (With Binary)'!$B$21</f>
        <v>Nov 18, 2011</v>
      </c>
      <c r="B432" s="4">
        <v>100.875</v>
      </c>
      <c r="C432" s="10"/>
      <c r="D432" s="10"/>
      <c r="E432" s="11"/>
      <c r="F432" s="10"/>
      <c r="G432" s="10"/>
      <c r="H432" s="10"/>
      <c r="I432" s="10"/>
      <c r="J432" s="10"/>
      <c r="K432" s="10"/>
      <c r="M432" s="10"/>
    </row>
    <row r="433" spans="1:13">
      <c r="A433" s="3" t="str">
        <f>'[1]18 (With Binary)'!$B$3&amp;" "&amp;'[1]18 (With Binary)'!$B$17&amp;", "&amp;'[1]6 (With Binary)'!$B$21</f>
        <v>Nov 18, 2011</v>
      </c>
      <c r="B433" s="4">
        <v>100.91666666666667</v>
      </c>
      <c r="C433" s="10">
        <f>IF(ISNUMBER('[1]18 (With Binary)'!$M$14),'[1]18 (With Binary)'!$M$14/1000,0)</f>
        <v>2.4369999999999998</v>
      </c>
      <c r="D433" s="9">
        <f>IF(C433=0,0,'[1]18 (With Binary)'!$I$44/24)</f>
        <v>0.64166999999999996</v>
      </c>
      <c r="E433" s="11">
        <f>C433-D433</f>
        <v>1.7953299999999999</v>
      </c>
      <c r="F433" s="10">
        <f>IF(ISNUMBER('[2]18'!$N$4),'[2]18'!$N$4,"Not Recorded")</f>
        <v>30.9</v>
      </c>
      <c r="G433" s="10">
        <f>IF(ISNUMBER('[2]18'!$N$5),'[2]18'!$N$5,"Not Recorded")</f>
        <v>27.3</v>
      </c>
      <c r="H433" s="10">
        <f>IF(ISNUMBER('[2]18'!$N$61),'[2]18'!$N$61,"Not Recorded")</f>
        <v>153</v>
      </c>
      <c r="I433" s="7">
        <f>IF(C433=0," ",(1.166667*(C433*1000))+500)</f>
        <v>3343.1674789999997</v>
      </c>
      <c r="J433" s="10">
        <f>IF(ISNUMBER('[2]18'!$N$60),'[2]18'!$N$60,"Not Recorded")</f>
        <v>208</v>
      </c>
      <c r="K433" s="10">
        <f>IF(ISNUMBER('[2]18'!$N$62),'[2]18'!$N$62,"Not Recorded")</f>
        <v>59</v>
      </c>
      <c r="M433" s="10">
        <f>IF(ISNUMBER('[2]18'!$N$63),'[2]18'!$N$63,"Not Recorded")</f>
        <v>74</v>
      </c>
    </row>
    <row r="434" spans="1:13">
      <c r="A434" s="3" t="str">
        <f>'[1]18 (With Binary)'!$B$3&amp;" "&amp;'[1]18 (With Binary)'!$B$17&amp;", "&amp;'[1]6 (With Binary)'!$B$21</f>
        <v>Nov 18, 2011</v>
      </c>
      <c r="B434" s="4">
        <v>100.95833333333333</v>
      </c>
      <c r="C434" s="8"/>
      <c r="D434" s="10"/>
      <c r="E434" s="11"/>
      <c r="F434" s="10"/>
      <c r="G434" s="10"/>
      <c r="H434" s="10"/>
      <c r="I434" s="10"/>
      <c r="J434" s="10"/>
      <c r="K434" s="10"/>
      <c r="M434" s="10"/>
    </row>
    <row r="435" spans="1:13">
      <c r="A435" s="3" t="str">
        <f>'[1]19 (With Binary)'!$B$3&amp;" "&amp;'[1]19 (With Binary)'!$B$17&amp;", "&amp;'[1]6 (With Binary)'!$B$21</f>
        <v>Nov 19, 2011</v>
      </c>
      <c r="B435" s="4">
        <v>100</v>
      </c>
      <c r="C435" s="10">
        <f>IF(ISNUMBER('[1]18 (With Binary)'!$N$14),'[1]18 (With Binary)'!$N$14/1000,0)</f>
        <v>2.4420000000000002</v>
      </c>
      <c r="D435" s="9">
        <f>IF(C435=0,0,'[1]19 (With Binary)'!$I$44/24)</f>
        <v>0.64166999999999996</v>
      </c>
      <c r="E435" s="11">
        <f>C435-D435</f>
        <v>1.8003300000000002</v>
      </c>
      <c r="F435" s="10">
        <f>IF(ISNUMBER('[2]18'!$O$4),'[2]18'!$O$4,"Not Recorded")</f>
        <v>37.6</v>
      </c>
      <c r="G435" s="10">
        <f>IF(ISNUMBER('[2]18'!$O$5),'[2]18'!$O$5,"Not Recorded")</f>
        <v>33.4</v>
      </c>
      <c r="H435" s="10">
        <f>IF(ISNUMBER('[2]18'!$O$61),'[2]18'!$O$61,"Not Recorded")</f>
        <v>153</v>
      </c>
      <c r="I435" s="7">
        <f>IF(C435=0," ",(1.166667*(C435*1000))+500)</f>
        <v>3349.0008139999995</v>
      </c>
      <c r="J435" s="10">
        <f>IF(ISNUMBER('[2]18'!$O$60),'[2]18'!$O$60,"Not Recorded")</f>
        <v>208</v>
      </c>
      <c r="K435" s="10">
        <f>IF(ISNUMBER('[2]18'!$O$62),'[2]18'!$O$62,"Not Recorded")</f>
        <v>59</v>
      </c>
      <c r="M435" s="10">
        <f>IF(ISNUMBER('[2]18'!$O$63),'[2]18'!$O$63,"Not Recorded")</f>
        <v>74</v>
      </c>
    </row>
    <row r="436" spans="1:13">
      <c r="A436" s="3" t="str">
        <f>'[1]19 (With Binary)'!$B$3&amp;" "&amp;'[1]19 (With Binary)'!$B$17&amp;", "&amp;'[1]6 (With Binary)'!$B$21</f>
        <v>Nov 19, 2011</v>
      </c>
      <c r="B436" s="4">
        <v>100.04166666666667</v>
      </c>
      <c r="C436" s="8"/>
      <c r="D436" s="10"/>
      <c r="E436" s="11"/>
      <c r="F436" s="10"/>
      <c r="G436" s="10"/>
      <c r="H436" s="10"/>
      <c r="I436" s="10"/>
      <c r="J436" s="10"/>
      <c r="K436" s="10"/>
      <c r="M436" s="10"/>
    </row>
    <row r="437" spans="1:13">
      <c r="A437" s="3" t="str">
        <f>'[1]19 (With Binary)'!$B$3&amp;" "&amp;'[1]19 (With Binary)'!$B$17&amp;", "&amp;'[1]6 (With Binary)'!$B$21</f>
        <v>Nov 19, 2011</v>
      </c>
      <c r="B437" s="4">
        <v>100.08333333333333</v>
      </c>
      <c r="C437" s="10">
        <f>IF(ISNUMBER('[1]19 (With Binary)'!$C$14),'[1]19 (With Binary)'!$C$14/1000,0)</f>
        <v>2.4569999999999999</v>
      </c>
      <c r="D437" s="9">
        <f>IF(C437=0,0,'[1]19 (With Binary)'!$I$44/24)</f>
        <v>0.64166999999999996</v>
      </c>
      <c r="E437" s="11">
        <f>C437-D437</f>
        <v>1.8153299999999999</v>
      </c>
      <c r="F437" s="10">
        <f>IF(ISNUMBER('[2]19'!$D$4),'[2]19'!$D$4,"Not Recorded")</f>
        <v>31.5</v>
      </c>
      <c r="G437" s="10">
        <f>IF(ISNUMBER('[2]19'!$D$5),'[2]19'!$D$5,"Not Recorded")</f>
        <v>27.5</v>
      </c>
      <c r="H437" s="10">
        <f>IF(ISNUMBER('[2]19'!$D$61),'[2]19'!$D$61,"Not Recorded")</f>
        <v>153</v>
      </c>
      <c r="I437" s="7">
        <f>IF(C437=0," ",(1.166667*(C437*1000))+500)</f>
        <v>3366.5008189999999</v>
      </c>
      <c r="J437" s="10">
        <f>IF(ISNUMBER('[2]19'!$D$60),'[2]19'!$D$60,"Not Recorded")</f>
        <v>208</v>
      </c>
      <c r="K437" s="10">
        <f>IF(ISNUMBER('[2]19'!$D$62),'[2]19'!$D$62,"Not Recorded")</f>
        <v>59</v>
      </c>
      <c r="M437" s="10">
        <f>IF(ISNUMBER('[2]19'!$D$63),'[2]19'!$D$63,"Not Recorded")</f>
        <v>74</v>
      </c>
    </row>
    <row r="438" spans="1:13">
      <c r="A438" s="3" t="str">
        <f>'[1]19 (With Binary)'!$B$3&amp;" "&amp;'[1]19 (With Binary)'!$B$17&amp;", "&amp;'[1]6 (With Binary)'!$B$21</f>
        <v>Nov 19, 2011</v>
      </c>
      <c r="B438" s="4">
        <v>100.125</v>
      </c>
      <c r="C438" s="8"/>
      <c r="D438" s="10"/>
      <c r="E438" s="11"/>
      <c r="F438" s="10"/>
      <c r="G438" s="10"/>
      <c r="H438" s="10"/>
      <c r="I438" s="10"/>
      <c r="J438" s="10"/>
      <c r="K438" s="10"/>
      <c r="M438" s="10"/>
    </row>
    <row r="439" spans="1:13">
      <c r="A439" s="3" t="str">
        <f>'[1]19 (With Binary)'!$B$3&amp;" "&amp;'[1]19 (With Binary)'!$B$17&amp;", "&amp;'[1]6 (With Binary)'!$B$21</f>
        <v>Nov 19, 2011</v>
      </c>
      <c r="B439" s="4">
        <v>100.16666666666667</v>
      </c>
      <c r="C439" s="10">
        <f>IF(ISNUMBER('[1]19 (With Binary)'!$D$14),'[1]19 (With Binary)'!$D$14/1000,0)</f>
        <v>2.4409999999999998</v>
      </c>
      <c r="D439" s="9">
        <f>IF(C439=0,0,'[1]19 (With Binary)'!$I$44/24)</f>
        <v>0.64166999999999996</v>
      </c>
      <c r="E439" s="11">
        <f>C439-D439</f>
        <v>1.7993299999999999</v>
      </c>
      <c r="F439" s="10">
        <f>IF(ISNUMBER('[2]19'!$E$4),'[2]19'!$E$4,"Not Recorded")</f>
        <v>29.8</v>
      </c>
      <c r="G439" s="10">
        <f>IF(ISNUMBER('[2]19'!$E$5),'[2]19'!$E$5,"Not Recorded")</f>
        <v>25.4</v>
      </c>
      <c r="H439" s="10">
        <f>IF(ISNUMBER('[2]19'!$E$61),'[2]19'!$E$61,"Not Recorded")</f>
        <v>153</v>
      </c>
      <c r="I439" s="7">
        <f>IF(C439=0," ",(1.166667*(C439*1000))+500)</f>
        <v>3347.8341469999996</v>
      </c>
      <c r="J439" s="10">
        <f>IF(ISNUMBER('[2]19'!$E$60),'[2]19'!$E$60,"Not Recorded")</f>
        <v>208</v>
      </c>
      <c r="K439" s="10">
        <f>IF(ISNUMBER('[2]19'!$E$62),'[2]19'!$E$62,"Not Recorded")</f>
        <v>59</v>
      </c>
      <c r="M439" s="10">
        <f>IF(ISNUMBER('[2]19'!$E$63),'[2]19'!$E$63,"Not Recorded")</f>
        <v>74</v>
      </c>
    </row>
    <row r="440" spans="1:13">
      <c r="A440" s="3" t="str">
        <f>'[1]19 (With Binary)'!$B$3&amp;" "&amp;'[1]19 (With Binary)'!$B$17&amp;", "&amp;'[1]6 (With Binary)'!$B$21</f>
        <v>Nov 19, 2011</v>
      </c>
      <c r="B440" s="4">
        <v>100.20833333333333</v>
      </c>
      <c r="C440" s="8"/>
      <c r="D440" s="10"/>
      <c r="E440" s="11"/>
      <c r="F440" s="10"/>
      <c r="G440" s="10"/>
      <c r="H440" s="10"/>
      <c r="I440" s="10"/>
      <c r="J440" s="10"/>
      <c r="K440" s="10"/>
      <c r="M440" s="10"/>
    </row>
    <row r="441" spans="1:13">
      <c r="A441" s="3" t="str">
        <f>'[1]19 (With Binary)'!$B$3&amp;" "&amp;'[1]19 (With Binary)'!$B$17&amp;", "&amp;'[1]6 (With Binary)'!$B$21</f>
        <v>Nov 19, 2011</v>
      </c>
      <c r="B441" s="4">
        <v>100.25</v>
      </c>
      <c r="C441" s="10">
        <f>IF(ISNUMBER('[1]19 (With Binary)'!$E$14),'[1]19 (With Binary)'!$E$14/1000,0)</f>
        <v>2.4350000000000001</v>
      </c>
      <c r="D441" s="9">
        <f>IF(C441=0,0,'[1]19 (With Binary)'!$I$44/24)</f>
        <v>0.64166999999999996</v>
      </c>
      <c r="E441" s="11">
        <f>C441-D441</f>
        <v>1.7933300000000001</v>
      </c>
      <c r="F441" s="10">
        <f>IF(ISNUMBER('[2]19'!$F$4),'[2]19'!$F$4,"Not Recorded")</f>
        <v>30.8</v>
      </c>
      <c r="G441" s="10">
        <f>IF(ISNUMBER('[2]19'!$F$5),'[2]19'!$F$5,"Not Recorded")</f>
        <v>26.4</v>
      </c>
      <c r="H441" s="10">
        <f>IF(ISNUMBER('[2]19'!$F$61),'[2]19'!$F$61,"Not Recorded")</f>
        <v>153</v>
      </c>
      <c r="I441" s="7">
        <f>IF(C441=0," ",(1.166667*(C441*1000))+500)</f>
        <v>3340.8341449999998</v>
      </c>
      <c r="J441" s="10">
        <f>IF(ISNUMBER('[2]19'!$F$60),'[2]19'!$F$60,"Not Recorded")</f>
        <v>208</v>
      </c>
      <c r="K441" s="10">
        <f>IF(ISNUMBER('[2]19'!$F$62),'[2]19'!$F$62,"Not Recorded")</f>
        <v>59</v>
      </c>
      <c r="M441" s="10">
        <f>IF(ISNUMBER('[2]19'!$F$63),'[2]19'!$F$63,"Not Recorded")</f>
        <v>74</v>
      </c>
    </row>
    <row r="442" spans="1:13">
      <c r="A442" s="3" t="str">
        <f>'[1]19 (With Binary)'!$B$3&amp;" "&amp;'[1]19 (With Binary)'!$B$17&amp;", "&amp;'[1]6 (With Binary)'!$B$21</f>
        <v>Nov 19, 2011</v>
      </c>
      <c r="B442" s="4">
        <v>100.29166666666667</v>
      </c>
      <c r="C442" s="8"/>
      <c r="D442" s="10"/>
      <c r="E442" s="11"/>
      <c r="F442" s="10"/>
      <c r="G442" s="10"/>
      <c r="H442" s="10"/>
      <c r="I442" s="10"/>
      <c r="J442" s="10"/>
      <c r="K442" s="10"/>
      <c r="M442" s="10"/>
    </row>
    <row r="443" spans="1:13">
      <c r="A443" s="3" t="str">
        <f>'[1]19 (With Binary)'!$B$3&amp;" "&amp;'[1]19 (With Binary)'!$B$17&amp;", "&amp;'[1]6 (With Binary)'!$B$21</f>
        <v>Nov 19, 2011</v>
      </c>
      <c r="B443" s="4">
        <v>100.33333333333333</v>
      </c>
      <c r="C443" s="10">
        <f>IF(ISNUMBER('[1]19 (With Binary)'!$F$14),'[1]19 (With Binary)'!$F$14/1000,0)</f>
        <v>2.4020000000000001</v>
      </c>
      <c r="D443" s="9">
        <f>IF(C443=0,0,'[1]19 (With Binary)'!$I$44/24)</f>
        <v>0.64166999999999996</v>
      </c>
      <c r="E443" s="11">
        <f>C443-D443</f>
        <v>1.7603300000000002</v>
      </c>
      <c r="F443" s="10">
        <f>IF(ISNUMBER('[2]19'!$G$4),'[2]19'!$G$4,"Not Recorded")</f>
        <v>26</v>
      </c>
      <c r="G443" s="10">
        <f>IF(ISNUMBER('[2]19'!$G$5),'[2]19'!$G$5,"Not Recorded")</f>
        <v>24</v>
      </c>
      <c r="H443" s="10">
        <f>IF(ISNUMBER('[2]19'!$G$61),'[2]19'!$G$61,"Not Recorded")</f>
        <v>153</v>
      </c>
      <c r="I443" s="7">
        <f>IF(C443=0," ",(1.166667*(C443*1000))+500)</f>
        <v>3302.3341339999997</v>
      </c>
      <c r="J443" s="10">
        <f>IF(ISNUMBER('[2]19'!$G$60),'[2]19'!$G$60,"Not Recorded")</f>
        <v>208</v>
      </c>
      <c r="K443" s="10">
        <f>IF(ISNUMBER('[2]19'!$G$62),'[2]19'!$G$62,"Not Recorded")</f>
        <v>59</v>
      </c>
      <c r="M443" s="10">
        <f>IF(ISNUMBER('[2]19'!$G$63),'[2]19'!$G$63,"Not Recorded")</f>
        <v>74</v>
      </c>
    </row>
    <row r="444" spans="1:13">
      <c r="A444" s="3" t="str">
        <f>'[1]19 (With Binary)'!$B$3&amp;" "&amp;'[1]19 (With Binary)'!$B$17&amp;", "&amp;'[1]6 (With Binary)'!$B$21</f>
        <v>Nov 19, 2011</v>
      </c>
      <c r="B444" s="4">
        <v>100.375</v>
      </c>
      <c r="C444" s="8"/>
      <c r="D444" s="10"/>
      <c r="E444" s="10"/>
      <c r="F444" s="10"/>
      <c r="G444" s="10"/>
      <c r="H444" s="10"/>
      <c r="I444" s="10"/>
      <c r="J444" s="10"/>
      <c r="K444" s="10"/>
      <c r="M444" s="10"/>
    </row>
    <row r="445" spans="1:13">
      <c r="A445" s="3" t="str">
        <f>'[1]19 (With Binary)'!$B$3&amp;" "&amp;'[1]19 (With Binary)'!$B$17&amp;", "&amp;'[1]6 (With Binary)'!$B$21</f>
        <v>Nov 19, 2011</v>
      </c>
      <c r="B445" s="4">
        <v>100.41666666666667</v>
      </c>
      <c r="C445" s="10">
        <f>IF(ISNUMBER('[1]19 (With Binary)'!$G$14),'[1]19 (With Binary)'!$G$14/1000,0)</f>
        <v>2.3969999999999998</v>
      </c>
      <c r="D445" s="9">
        <f>IF(C445=0,0,'[1]19 (With Binary)'!$I$44/24)</f>
        <v>0.64166999999999996</v>
      </c>
      <c r="E445" s="11">
        <f>C445-D445</f>
        <v>1.7553299999999998</v>
      </c>
      <c r="F445" s="10">
        <f>IF(ISNUMBER('[2]19'!$H$4),'[2]19'!$H$4,"Not Recorded")</f>
        <v>34</v>
      </c>
      <c r="G445" s="10">
        <f>IF(ISNUMBER('[2]19'!$H$5),'[2]19'!$H$5,"Not Recorded")</f>
        <v>25</v>
      </c>
      <c r="H445" s="10">
        <f>IF(ISNUMBER('[2]19'!$H$61),'[2]19'!$H$61,"Not Recorded")</f>
        <v>153</v>
      </c>
      <c r="I445" s="7">
        <f>IF(C445=0," ",(1.166667*(C445*1000))+500)</f>
        <v>3296.5007989999999</v>
      </c>
      <c r="J445" s="10">
        <f>IF(ISNUMBER('[2]19'!$H$60),'[2]19'!$H$60,"Not Recorded")</f>
        <v>208</v>
      </c>
      <c r="K445" s="10">
        <f>IF(ISNUMBER('[2]19'!$H$62),'[2]19'!$H$62,"Not Recorded")</f>
        <v>60</v>
      </c>
      <c r="M445" s="10">
        <f>IF(ISNUMBER('[2]19'!$H$63),'[2]19'!$H$63,"Not Recorded")</f>
        <v>75</v>
      </c>
    </row>
    <row r="446" spans="1:13">
      <c r="A446" s="3" t="str">
        <f>'[1]19 (With Binary)'!$B$3&amp;" "&amp;'[1]19 (With Binary)'!$B$17&amp;", "&amp;'[1]6 (With Binary)'!$B$21</f>
        <v>Nov 19, 2011</v>
      </c>
      <c r="B446" s="4">
        <v>100.45833333333333</v>
      </c>
      <c r="C446" s="8"/>
      <c r="D446" s="10"/>
      <c r="E446" s="11"/>
      <c r="F446" s="10"/>
      <c r="G446" s="10"/>
      <c r="H446" s="10"/>
      <c r="I446" s="10"/>
      <c r="J446" s="10"/>
      <c r="K446" s="10"/>
      <c r="M446" s="10"/>
    </row>
    <row r="447" spans="1:13">
      <c r="A447" s="3" t="str">
        <f>'[1]19 (With Binary)'!$B$3&amp;" "&amp;'[1]19 (With Binary)'!$B$17&amp;", "&amp;'[1]6 (With Binary)'!$B$21</f>
        <v>Nov 19, 2011</v>
      </c>
      <c r="B447" s="4">
        <v>100.5</v>
      </c>
      <c r="C447" s="10">
        <f>IF(ISNUMBER('[1]19 (With Binary)'!$H$14),'[1]19 (With Binary)'!$H$14/1000,0)</f>
        <v>2.3809999999999998</v>
      </c>
      <c r="D447" s="9">
        <f>IF(C447=0,0,'[1]19 (With Binary)'!$I$44/24)</f>
        <v>0.64166999999999996</v>
      </c>
      <c r="E447" s="11">
        <f>C447-D447</f>
        <v>1.7393299999999998</v>
      </c>
      <c r="F447" s="10">
        <f>IF(ISNUMBER('[2]19'!$I$4),'[2]19'!$I$4,"Not Recorded")</f>
        <v>41</v>
      </c>
      <c r="G447" s="10">
        <f>IF(ISNUMBER('[2]19'!$I$5),'[2]19'!$I$5,"Not Recorded")</f>
        <v>40</v>
      </c>
      <c r="H447" s="10">
        <f>IF(ISNUMBER('[2]19'!$I$61),'[2]19'!$I$61,"Not Recorded")</f>
        <v>154</v>
      </c>
      <c r="I447" s="7">
        <f>IF(C447=0," ",(1.166667*(C447*1000))+500)</f>
        <v>3277.8341269999996</v>
      </c>
      <c r="J447" s="10">
        <f>IF(ISNUMBER('[2]19'!$I$60),'[2]19'!$I$60,"Not Recorded")</f>
        <v>208</v>
      </c>
      <c r="K447" s="10">
        <f>IF(ISNUMBER('[2]19'!$I$62),'[2]19'!$I$62,"Not Recorded")</f>
        <v>61</v>
      </c>
      <c r="M447" s="10">
        <f>IF(ISNUMBER('[2]19'!$I$63),'[2]19'!$I$63,"Not Recorded")</f>
        <v>76</v>
      </c>
    </row>
    <row r="448" spans="1:13">
      <c r="A448" s="3" t="str">
        <f>'[1]19 (With Binary)'!$B$3&amp;" "&amp;'[1]19 (With Binary)'!$B$17&amp;", "&amp;'[1]6 (With Binary)'!$B$21</f>
        <v>Nov 19, 2011</v>
      </c>
      <c r="B448" s="4">
        <v>100.54166666666667</v>
      </c>
      <c r="C448" s="8"/>
      <c r="D448" s="10"/>
      <c r="E448" s="11"/>
      <c r="F448" s="10"/>
      <c r="G448" s="10"/>
      <c r="H448" s="10"/>
      <c r="I448" s="10"/>
      <c r="J448" s="10"/>
      <c r="K448" s="10"/>
      <c r="M448" s="10"/>
    </row>
    <row r="449" spans="1:13">
      <c r="A449" s="3" t="str">
        <f>'[1]19 (With Binary)'!$B$3&amp;" "&amp;'[1]19 (With Binary)'!$B$17&amp;", "&amp;'[1]6 (With Binary)'!$B$21</f>
        <v>Nov 19, 2011</v>
      </c>
      <c r="B449" s="4">
        <v>100.58333333333333</v>
      </c>
      <c r="C449" s="10">
        <f>IF(ISNUMBER('[1]19 (With Binary)'!$I$14),'[1]19 (With Binary)'!$I$14/1000,0)</f>
        <v>2.367</v>
      </c>
      <c r="D449" s="9">
        <f>IF(C449=0,0,'[1]19 (With Binary)'!$I$44/24)</f>
        <v>0.64166999999999996</v>
      </c>
      <c r="E449" s="11">
        <f>C449-D449</f>
        <v>1.72533</v>
      </c>
      <c r="F449" s="10">
        <f>IF(ISNUMBER('[2]19'!$J$4),'[2]19'!$J$4,"Not Recorded")</f>
        <v>36</v>
      </c>
      <c r="G449" s="10">
        <f>IF(ISNUMBER('[2]19'!$J$5),'[2]19'!$J$5,"Not Recorded")</f>
        <v>33</v>
      </c>
      <c r="H449" s="10">
        <f>IF(ISNUMBER('[2]19'!$J$61),'[2]19'!$J$61,"Not Recorded")</f>
        <v>154</v>
      </c>
      <c r="I449" s="7">
        <f>IF(C449=0," ",(1.166667*(C449*1000))+500)</f>
        <v>3261.5007889999997</v>
      </c>
      <c r="J449" s="10">
        <f>IF(ISNUMBER('[2]19'!$J$60),'[2]19'!$J$60,"Not Recorded")</f>
        <v>208</v>
      </c>
      <c r="K449" s="10">
        <f>IF(ISNUMBER('[2]19'!$J$62),'[2]19'!$J$62,"Not Recorded")</f>
        <v>61</v>
      </c>
      <c r="M449" s="10">
        <f>IF(ISNUMBER('[2]19'!$J$63),'[2]19'!$J$63,"Not Recorded")</f>
        <v>76</v>
      </c>
    </row>
    <row r="450" spans="1:13">
      <c r="A450" s="3" t="str">
        <f>'[1]19 (With Binary)'!$B$3&amp;" "&amp;'[1]19 (With Binary)'!$B$17&amp;", "&amp;'[1]6 (With Binary)'!$B$21</f>
        <v>Nov 19, 2011</v>
      </c>
      <c r="B450" s="4">
        <v>100.625</v>
      </c>
      <c r="C450" s="8"/>
      <c r="D450" s="10"/>
      <c r="E450" s="11"/>
      <c r="F450" s="10"/>
      <c r="G450" s="10"/>
      <c r="H450" s="10"/>
      <c r="I450" s="10"/>
      <c r="J450" s="10"/>
      <c r="K450" s="10"/>
      <c r="M450" s="10"/>
    </row>
    <row r="451" spans="1:13">
      <c r="A451" s="3" t="str">
        <f>'[1]19 (With Binary)'!$B$3&amp;" "&amp;'[1]19 (With Binary)'!$B$17&amp;", "&amp;'[1]6 (With Binary)'!$B$21</f>
        <v>Nov 19, 2011</v>
      </c>
      <c r="B451" s="4">
        <v>100.66666666666667</v>
      </c>
      <c r="C451" s="10">
        <f>IF(ISNUMBER('[1]19 (With Binary)'!$J$14),'[1]19 (With Binary)'!$J$14/1000,0)</f>
        <v>2.41</v>
      </c>
      <c r="D451" s="9">
        <f>IF(C451=0,0,'[1]19 (With Binary)'!$I$44/24)</f>
        <v>0.64166999999999996</v>
      </c>
      <c r="E451" s="11">
        <f>C451-D451</f>
        <v>1.7683300000000002</v>
      </c>
      <c r="F451" s="10">
        <f>IF(ISNUMBER('[2]19'!$K$4),'[2]19'!$K$4,"Not Recorded")</f>
        <v>27</v>
      </c>
      <c r="G451" s="10">
        <f>IF(ISNUMBER('[2]19'!$K$5),'[2]19'!$K$5,"Not Recorded")</f>
        <v>25</v>
      </c>
      <c r="H451" s="10">
        <f>IF(ISNUMBER('[2]19'!$K$61),'[2]19'!$K$61,"Not Recorded")</f>
        <v>153</v>
      </c>
      <c r="I451" s="7">
        <f>IF(C451=0," ",(1.166667*(C451*1000))+500)</f>
        <v>3311.6674699999999</v>
      </c>
      <c r="J451" s="10">
        <f>IF(ISNUMBER('[2]19'!$K$60),'[2]19'!$K$60,"Not Recorded")</f>
        <v>208</v>
      </c>
      <c r="K451" s="10">
        <f>IF(ISNUMBER('[2]19'!$K$62),'[2]19'!$K$62,"Not Recorded")</f>
        <v>59</v>
      </c>
      <c r="M451" s="10">
        <f>IF(ISNUMBER('[2]19'!$K$63),'[2]19'!$K$63,"Not Recorded")</f>
        <v>74</v>
      </c>
    </row>
    <row r="452" spans="1:13">
      <c r="A452" s="3" t="str">
        <f>'[1]19 (With Binary)'!$B$3&amp;" "&amp;'[1]19 (With Binary)'!$B$17&amp;", "&amp;'[1]6 (With Binary)'!$B$21</f>
        <v>Nov 19, 2011</v>
      </c>
      <c r="B452" s="4">
        <v>100.70833333333333</v>
      </c>
      <c r="C452" s="8"/>
      <c r="D452" s="10"/>
      <c r="E452" s="11"/>
      <c r="F452" s="10"/>
      <c r="G452" s="10"/>
      <c r="H452" s="10"/>
      <c r="I452" s="10"/>
      <c r="J452" s="10"/>
      <c r="K452" s="10"/>
      <c r="M452" s="10"/>
    </row>
    <row r="453" spans="1:13">
      <c r="A453" s="3" t="str">
        <f>'[1]19 (With Binary)'!$B$3&amp;" "&amp;'[1]19 (With Binary)'!$B$17&amp;", "&amp;'[1]6 (With Binary)'!$B$21</f>
        <v>Nov 19, 2011</v>
      </c>
      <c r="B453" s="4">
        <v>100.75</v>
      </c>
      <c r="C453" s="10">
        <f>IF(ISNUMBER('[1]19 (With Binary)'!$K$14),'[1]19 (With Binary)'!$K$14/1000,0)</f>
        <v>2.4700000000000002</v>
      </c>
      <c r="D453" s="9">
        <f>IF(C453=0,0,'[1]19 (With Binary)'!$I$44/24)</f>
        <v>0.64166999999999996</v>
      </c>
      <c r="E453" s="11">
        <f>C453-D453</f>
        <v>1.8283300000000002</v>
      </c>
      <c r="F453" s="10">
        <f>IF(ISNUMBER('[2]19'!$L$4),'[2]19'!$L$4,"Not Recorded")</f>
        <v>24</v>
      </c>
      <c r="G453" s="10">
        <f>IF(ISNUMBER('[2]19'!$L$5),'[2]19'!$L$5,"Not Recorded")</f>
        <v>23</v>
      </c>
      <c r="H453" s="10">
        <f>IF(ISNUMBER('[2]19'!$L$61),'[2]19'!$L$61,"Not Recorded")</f>
        <v>153</v>
      </c>
      <c r="I453" s="7">
        <f>IF(C453=0," ",(1.166667*(C453*1000))+500)</f>
        <v>3381.6674899999998</v>
      </c>
      <c r="J453" s="10">
        <f>IF(ISNUMBER('[2]19'!$L$60),'[2]19'!$L$60,"Not Recorded")</f>
        <v>208</v>
      </c>
      <c r="K453" s="10">
        <f>IF(ISNUMBER('[2]19'!$L$62),'[2]19'!$L$62,"Not Recorded")</f>
        <v>59</v>
      </c>
      <c r="M453" s="10">
        <f>IF(ISNUMBER('[2]19'!$L$63),'[2]19'!$L$63,"Not Recorded")</f>
        <v>74</v>
      </c>
    </row>
    <row r="454" spans="1:13">
      <c r="A454" s="3" t="str">
        <f>'[1]19 (With Binary)'!$B$3&amp;" "&amp;'[1]19 (With Binary)'!$B$17&amp;", "&amp;'[1]6 (With Binary)'!$B$21</f>
        <v>Nov 19, 2011</v>
      </c>
      <c r="B454" s="4">
        <v>100.79166666666667</v>
      </c>
      <c r="C454" s="8"/>
      <c r="D454" s="10"/>
      <c r="E454" s="11"/>
      <c r="F454" s="10"/>
      <c r="G454" s="10"/>
      <c r="H454" s="10"/>
      <c r="I454" s="10"/>
      <c r="J454" s="10"/>
      <c r="K454" s="10"/>
      <c r="M454" s="10"/>
    </row>
    <row r="455" spans="1:13">
      <c r="A455" s="3" t="str">
        <f>'[1]19 (With Binary)'!$B$3&amp;" "&amp;'[1]19 (With Binary)'!$B$17&amp;", "&amp;'[1]6 (With Binary)'!$B$21</f>
        <v>Nov 19, 2011</v>
      </c>
      <c r="B455" s="4">
        <v>100.83333333333333</v>
      </c>
      <c r="C455" s="10">
        <f>IF(ISNUMBER('[1]19 (With Binary)'!$L$14),'[1]19 (With Binary)'!$L$14/1000,0)</f>
        <v>2.4329999999999998</v>
      </c>
      <c r="D455" s="9">
        <f>IF(C455=0,0,'[1]19 (With Binary)'!$I$44/24)</f>
        <v>0.64166999999999996</v>
      </c>
      <c r="E455" s="11">
        <f>C455-D455</f>
        <v>1.7913299999999999</v>
      </c>
      <c r="F455" s="10">
        <f>IF(ISNUMBER('[2]19'!$M$4),'[2]19'!$M$4,"Not Recorded")</f>
        <v>26</v>
      </c>
      <c r="G455" s="10">
        <f>IF(ISNUMBER('[2]19'!$M$5),'[2]19'!$M$5,"Not Recorded")</f>
        <v>24</v>
      </c>
      <c r="H455" s="10">
        <f>IF(ISNUMBER('[2]19'!$M$61),'[2]19'!$M$61,"Not Recorded")</f>
        <v>153</v>
      </c>
      <c r="I455" s="7">
        <f>IF(C455=0," ",(1.166667*(C455*1000))+500)</f>
        <v>3338.5008109999999</v>
      </c>
      <c r="J455" s="10">
        <f>IF(ISNUMBER('[2]19'!$M$60),'[2]19'!$M$60,"Not Recorded")</f>
        <v>208</v>
      </c>
      <c r="K455" s="10">
        <f>IF(ISNUMBER('[2]19'!$M$62),'[2]19'!$M$62,"Not Recorded")</f>
        <v>59</v>
      </c>
      <c r="M455" s="10">
        <f>IF(ISNUMBER('[2]19'!$M$63),'[2]19'!$M$63,"Not Recorded")</f>
        <v>74</v>
      </c>
    </row>
    <row r="456" spans="1:13">
      <c r="A456" s="3" t="str">
        <f>'[1]19 (With Binary)'!$B$3&amp;" "&amp;'[1]19 (With Binary)'!$B$17&amp;", "&amp;'[1]6 (With Binary)'!$B$21</f>
        <v>Nov 19, 2011</v>
      </c>
      <c r="B456" s="4">
        <v>100.875</v>
      </c>
      <c r="C456" s="10"/>
      <c r="D456" s="10"/>
      <c r="E456" s="11"/>
      <c r="F456" s="10"/>
      <c r="G456" s="10"/>
      <c r="H456" s="10"/>
      <c r="I456" s="10"/>
      <c r="J456" s="10"/>
      <c r="K456" s="10"/>
      <c r="M456" s="10"/>
    </row>
    <row r="457" spans="1:13">
      <c r="A457" s="3" t="str">
        <f>'[1]19 (With Binary)'!$B$3&amp;" "&amp;'[1]19 (With Binary)'!$B$17&amp;", "&amp;'[1]6 (With Binary)'!$B$21</f>
        <v>Nov 19, 2011</v>
      </c>
      <c r="B457" s="4">
        <v>100.91666666666667</v>
      </c>
      <c r="C457" s="10">
        <f>IF(ISNUMBER('[1]19 (With Binary)'!$M$14),'[1]19 (With Binary)'!$M$14/1000,0)</f>
        <v>2.0800000000000003E-3</v>
      </c>
      <c r="D457" s="9">
        <f>IF(C457=0,0,'[1]19 (With Binary)'!$I$44/24)</f>
        <v>0.64166999999999996</v>
      </c>
      <c r="E457" s="11">
        <f>C457-D457</f>
        <v>-0.63958999999999999</v>
      </c>
      <c r="F457" s="10">
        <f>IF(ISNUMBER('[2]19'!$N$4),'[2]19'!$N$4,"Not Recorded")</f>
        <v>27</v>
      </c>
      <c r="G457" s="10">
        <f>IF(ISNUMBER('[2]19'!$N$5),'[2]19'!$N$5,"Not Recorded")</f>
        <v>25</v>
      </c>
      <c r="H457" s="10">
        <f>IF(ISNUMBER('[2]19'!$N$61),'[2]19'!$N$61,"Not Recorded")</f>
        <v>153</v>
      </c>
      <c r="I457" s="7">
        <f>IF(C457=0," ",(1.166667*(C457*1000))+500)</f>
        <v>502.42666736000001</v>
      </c>
      <c r="J457" s="10">
        <f>IF(ISNUMBER('[2]19'!$N$60),'[2]19'!$N$60,"Not Recorded")</f>
        <v>208</v>
      </c>
      <c r="K457" s="10">
        <f>IF(ISNUMBER('[2]19'!$N$62),'[2]19'!$N$62,"Not Recorded")</f>
        <v>59</v>
      </c>
      <c r="M457" s="10">
        <f>IF(ISNUMBER('[2]19'!$N$63),'[2]19'!$N$63,"Not Recorded")</f>
        <v>75</v>
      </c>
    </row>
    <row r="458" spans="1:13">
      <c r="A458" s="3" t="str">
        <f>'[1]19 (With Binary)'!$B$3&amp;" "&amp;'[1]19 (With Binary)'!$B$17&amp;", "&amp;'[1]6 (With Binary)'!$B$21</f>
        <v>Nov 19, 2011</v>
      </c>
      <c r="B458" s="4">
        <v>100.95833333333333</v>
      </c>
      <c r="C458" s="8"/>
      <c r="D458" s="10"/>
      <c r="E458" s="11"/>
      <c r="F458" s="10"/>
      <c r="G458" s="10"/>
      <c r="H458" s="10"/>
      <c r="I458" s="10"/>
      <c r="J458" s="10"/>
      <c r="K458" s="10"/>
      <c r="M458" s="10"/>
    </row>
    <row r="459" spans="1:13">
      <c r="A459" s="3" t="str">
        <f>'[1]20 (With Binary)'!$B$3&amp;" "&amp;'[1]20 (With Binary)'!$B$17&amp;", "&amp;'[1]6 (With Binary)'!$B$21</f>
        <v>Nov 20, 2011</v>
      </c>
      <c r="B459" s="4">
        <v>100</v>
      </c>
      <c r="C459" s="10">
        <f>IF(ISNUMBER('[1]19 (With Binary)'!$N$14),'[1]19 (With Binary)'!$N$14/1000,0)</f>
        <v>2.4510000000000001</v>
      </c>
      <c r="D459" s="9">
        <f>IF(C459=0,0,'[1]20 (With Binary)'!$I$44/24)</f>
        <v>0.64166999999999996</v>
      </c>
      <c r="E459" s="11">
        <f>C459-D459</f>
        <v>1.8093300000000001</v>
      </c>
      <c r="F459" s="10">
        <f>IF(ISNUMBER('[2]19'!$O$4),'[2]19'!$O$4,"Not Recorded")</f>
        <v>25</v>
      </c>
      <c r="G459" s="10">
        <f>IF(ISNUMBER('[2]19'!$O$5),'[2]19'!$O$5,"Not Recorded")</f>
        <v>22</v>
      </c>
      <c r="H459" s="10">
        <f>IF(ISNUMBER('[2]19'!$O$61),'[2]19'!$O$61,"Not Recorded")</f>
        <v>153</v>
      </c>
      <c r="I459" s="7">
        <f>IF(C459=0," ",(1.166667*(C459*1000))+500)</f>
        <v>3359.5008169999996</v>
      </c>
      <c r="J459" s="10">
        <f>IF(ISNUMBER('[2]19'!$O$60),'[2]19'!$O$60,"Not Recorded")</f>
        <v>208</v>
      </c>
      <c r="K459" s="10">
        <f>IF(ISNUMBER('[2]19'!$O$62),'[2]19'!$O$62,"Not Recorded")</f>
        <v>59</v>
      </c>
      <c r="M459" s="10">
        <f>IF(ISNUMBER('[2]19'!$O$63),'[2]19'!$O$63,"Not Recorded")</f>
        <v>74</v>
      </c>
    </row>
    <row r="460" spans="1:13">
      <c r="A460" s="3" t="str">
        <f>'[1]20 (With Binary)'!$B$3&amp;" "&amp;'[1]20 (With Binary)'!$B$17&amp;", "&amp;'[1]6 (With Binary)'!$B$21</f>
        <v>Nov 20, 2011</v>
      </c>
      <c r="B460" s="4">
        <v>100.04166666666667</v>
      </c>
      <c r="C460" s="8"/>
      <c r="D460" s="10"/>
      <c r="E460" s="11"/>
      <c r="F460" s="10"/>
      <c r="G460" s="10"/>
      <c r="H460" s="10"/>
      <c r="I460" s="10"/>
      <c r="J460" s="10"/>
      <c r="K460" s="10"/>
      <c r="M460" s="10"/>
    </row>
    <row r="461" spans="1:13">
      <c r="A461" s="3" t="str">
        <f>'[1]20 (With Binary)'!$B$3&amp;" "&amp;'[1]20 (With Binary)'!$B$17&amp;", "&amp;'[1]6 (With Binary)'!$B$21</f>
        <v>Nov 20, 2011</v>
      </c>
      <c r="B461" s="4">
        <v>100.08333333333333</v>
      </c>
      <c r="C461" s="10">
        <f>IF(ISNUMBER('[1]20 (With Binary)'!$C$14),'[1]20 (With Binary)'!$C$14/1000,0)</f>
        <v>2.427</v>
      </c>
      <c r="D461" s="9">
        <f>IF(C461=0,0,'[1]20 (With Binary)'!$I$44/24)</f>
        <v>0.64166999999999996</v>
      </c>
      <c r="E461" s="11">
        <f>C461-D461</f>
        <v>1.7853300000000001</v>
      </c>
      <c r="F461" s="10">
        <f>IF(ISNUMBER('[2]20'!$D$4),'[2]20'!$D$4,"Not Recorded")</f>
        <v>24</v>
      </c>
      <c r="G461" s="10">
        <f>IF(ISNUMBER('[2]20'!$D$5),'[2]20'!$D$5,"Not Recorded")</f>
        <v>22</v>
      </c>
      <c r="H461" s="10">
        <f>IF(ISNUMBER('[2]20'!$D$61),'[2]20'!$D$61,"Not Recorded")</f>
        <v>153</v>
      </c>
      <c r="I461" s="7">
        <f>IF(C461=0," ",(1.166667*(C461*1000))+500)</f>
        <v>3331.5008089999997</v>
      </c>
      <c r="J461" s="10">
        <f>IF(ISNUMBER('[2]20'!$D$60),'[2]20'!$D$60,"Not Recorded")</f>
        <v>208</v>
      </c>
      <c r="K461" s="10">
        <f>IF(ISNUMBER('[2]20'!$D$62),'[2]20'!$D$62,"Not Recorded")</f>
        <v>59</v>
      </c>
      <c r="M461" s="10">
        <f>IF(ISNUMBER('[2]20'!$D$63),'[2]20'!$D$63,"Not Recorded")</f>
        <v>74</v>
      </c>
    </row>
    <row r="462" spans="1:13">
      <c r="A462" s="3" t="str">
        <f>'[1]20 (With Binary)'!$B$3&amp;" "&amp;'[1]20 (With Binary)'!$B$17&amp;", "&amp;'[1]6 (With Binary)'!$B$21</f>
        <v>Nov 20, 2011</v>
      </c>
      <c r="B462" s="4">
        <v>100.125</v>
      </c>
      <c r="C462" s="8"/>
      <c r="D462" s="10"/>
      <c r="E462" s="11"/>
      <c r="F462" s="10"/>
      <c r="G462" s="10"/>
      <c r="H462" s="10"/>
      <c r="I462" s="10"/>
      <c r="J462" s="10"/>
      <c r="K462" s="10"/>
      <c r="M462" s="10"/>
    </row>
    <row r="463" spans="1:13">
      <c r="A463" s="3" t="str">
        <f>'[1]20 (With Binary)'!$B$3&amp;" "&amp;'[1]20 (With Binary)'!$B$17&amp;", "&amp;'[1]6 (With Binary)'!$B$21</f>
        <v>Nov 20, 2011</v>
      </c>
      <c r="B463" s="4">
        <v>100.16666666666667</v>
      </c>
      <c r="C463" s="10">
        <f>IF(ISNUMBER('[1]20 (With Binary)'!$D$14),'[1]20 (With Binary)'!$D$14/1000,0)</f>
        <v>2.403</v>
      </c>
      <c r="D463" s="9">
        <f>IF(C463=0,0,'[1]20 (With Binary)'!$I$44/24)</f>
        <v>0.64166999999999996</v>
      </c>
      <c r="E463" s="11">
        <f>C463-D463</f>
        <v>1.7613300000000001</v>
      </c>
      <c r="F463" s="10">
        <f>IF(ISNUMBER('[2]20'!$E$4),'[2]20'!$E$4,"Not Recorded")</f>
        <v>22</v>
      </c>
      <c r="G463" s="10">
        <f>IF(ISNUMBER('[2]20'!$E$5),'[2]20'!$E$5,"Not Recorded")</f>
        <v>19</v>
      </c>
      <c r="H463" s="10">
        <f>IF(ISNUMBER('[2]20'!$E$61),'[2]20'!$E$61,"Not Recorded")</f>
        <v>153</v>
      </c>
      <c r="I463" s="7">
        <f>IF(C463=0," ",(1.166667*(C463*1000))+500)</f>
        <v>3303.5008009999997</v>
      </c>
      <c r="J463" s="10">
        <f>IF(ISNUMBER('[2]20'!$E$60),'[2]20'!$E$60,"Not Recorded")</f>
        <v>208</v>
      </c>
      <c r="K463" s="10">
        <f>IF(ISNUMBER('[2]20'!$E$62),'[2]20'!$E$62,"Not Recorded")</f>
        <v>59</v>
      </c>
      <c r="M463" s="10">
        <f>IF(ISNUMBER('[2]20'!$E$63),'[2]20'!$E$63,"Not Recorded")</f>
        <v>74</v>
      </c>
    </row>
    <row r="464" spans="1:13">
      <c r="A464" s="3" t="str">
        <f>'[1]20 (With Binary)'!$B$3&amp;" "&amp;'[1]20 (With Binary)'!$B$17&amp;", "&amp;'[1]6 (With Binary)'!$B$21</f>
        <v>Nov 20, 2011</v>
      </c>
      <c r="B464" s="4">
        <v>100.20833333333333</v>
      </c>
      <c r="C464" s="8"/>
      <c r="D464" s="10"/>
      <c r="E464" s="11"/>
      <c r="F464" s="10"/>
      <c r="G464" s="10"/>
      <c r="H464" s="10"/>
      <c r="I464" s="10"/>
      <c r="J464" s="10"/>
      <c r="K464" s="10"/>
      <c r="M464" s="10"/>
    </row>
    <row r="465" spans="1:13">
      <c r="A465" s="3" t="str">
        <f>'[1]20 (With Binary)'!$B$3&amp;" "&amp;'[1]20 (With Binary)'!$B$17&amp;", "&amp;'[1]6 (With Binary)'!$B$21</f>
        <v>Nov 20, 2011</v>
      </c>
      <c r="B465" s="4">
        <v>100.25</v>
      </c>
      <c r="C465" s="10">
        <f>IF(ISNUMBER('[1]20 (With Binary)'!$E$14),'[1]20 (With Binary)'!$E$14/1000,0)</f>
        <v>2.3820000000000001</v>
      </c>
      <c r="D465" s="9">
        <f>IF(C465=0,0,'[1]20 (With Binary)'!$I$44/24)</f>
        <v>0.64166999999999996</v>
      </c>
      <c r="E465" s="11">
        <f>C465-D465</f>
        <v>1.7403300000000002</v>
      </c>
      <c r="F465" s="10">
        <f>IF(ISNUMBER('[2]20'!$F$4),'[2]20'!$F$4,"Not Recorded")</f>
        <v>19</v>
      </c>
      <c r="G465" s="10">
        <f>IF(ISNUMBER('[2]20'!$F$5),'[2]20'!$F$5,"Not Recorded")</f>
        <v>17</v>
      </c>
      <c r="H465" s="10">
        <f>IF(ISNUMBER('[2]20'!$F$61),'[2]20'!$F$61,"Not Recorded")</f>
        <v>153</v>
      </c>
      <c r="I465" s="7">
        <f>IF(C465=0," ",(1.166667*(C465*1000))+500)</f>
        <v>3279.0007939999996</v>
      </c>
      <c r="J465" s="10">
        <f>IF(ISNUMBER('[2]20'!$F$60),'[2]20'!$F$60,"Not Recorded")</f>
        <v>208</v>
      </c>
      <c r="K465" s="10">
        <f>IF(ISNUMBER('[2]20'!$F$62),'[2]20'!$F$62,"Not Recorded")</f>
        <v>59</v>
      </c>
      <c r="M465" s="10">
        <f>IF(ISNUMBER('[2]20'!$F$63),'[2]20'!$F$63,"Not Recorded")</f>
        <v>74</v>
      </c>
    </row>
    <row r="466" spans="1:13">
      <c r="A466" s="3" t="str">
        <f>'[1]20 (With Binary)'!$B$3&amp;" "&amp;'[1]20 (With Binary)'!$B$17&amp;", "&amp;'[1]6 (With Binary)'!$B$21</f>
        <v>Nov 20, 2011</v>
      </c>
      <c r="B466" s="4">
        <v>100.29166666666667</v>
      </c>
      <c r="C466" s="8"/>
      <c r="D466" s="10"/>
      <c r="E466" s="11"/>
      <c r="F466" s="10"/>
      <c r="G466" s="10"/>
      <c r="H466" s="10"/>
      <c r="I466" s="10"/>
      <c r="J466" s="10"/>
      <c r="K466" s="10"/>
      <c r="M466" s="10"/>
    </row>
    <row r="467" spans="1:13">
      <c r="A467" s="3" t="str">
        <f>'[1]20 (With Binary)'!$B$3&amp;" "&amp;'[1]20 (With Binary)'!$B$17&amp;", "&amp;'[1]6 (With Binary)'!$B$21</f>
        <v>Nov 20, 2011</v>
      </c>
      <c r="B467" s="4">
        <v>100.33333333333333</v>
      </c>
      <c r="C467" s="10">
        <f>IF(ISNUMBER('[1]20 (With Binary)'!$F$14),'[1]20 (With Binary)'!$F$14/1000,0)</f>
        <v>2.4289999999999998</v>
      </c>
      <c r="D467" s="9">
        <f>IF(C467=0,0,'[1]20 (With Binary)'!$I$44/24)</f>
        <v>0.64166999999999996</v>
      </c>
      <c r="E467" s="11">
        <f>C467-D467</f>
        <v>1.7873299999999999</v>
      </c>
      <c r="F467" s="10">
        <f>IF(ISNUMBER('[2]20'!$G$4),'[2]20'!$G$4,"Not Recorded")</f>
        <v>27</v>
      </c>
      <c r="G467" s="10">
        <f>IF(ISNUMBER('[2]20'!$G$5),'[2]20'!$G$5,"Not Recorded")</f>
        <v>25</v>
      </c>
      <c r="H467" s="10">
        <f>IF(ISNUMBER('[2]20'!$G$61),'[2]20'!$G$61,"Not Recorded")</f>
        <v>153</v>
      </c>
      <c r="I467" s="7">
        <f>IF(C467=0," ",(1.166667*(C467*1000))+500)</f>
        <v>3333.8341429999996</v>
      </c>
      <c r="J467" s="10">
        <f>IF(ISNUMBER('[2]20'!$G$60),'[2]20'!$G$60,"Not Recorded")</f>
        <v>208</v>
      </c>
      <c r="K467" s="10">
        <f>IF(ISNUMBER('[2]20'!$G$62),'[2]20'!$G$62,"Not Recorded")</f>
        <v>59</v>
      </c>
      <c r="M467" s="10">
        <f>IF(ISNUMBER('[2]20'!$G$63),'[2]20'!$G$63,"Not Recorded")</f>
        <v>74</v>
      </c>
    </row>
    <row r="468" spans="1:13">
      <c r="A468" s="3" t="str">
        <f>'[1]20 (With Binary)'!$B$3&amp;" "&amp;'[1]20 (With Binary)'!$B$17&amp;", "&amp;'[1]6 (With Binary)'!$B$21</f>
        <v>Nov 20, 2011</v>
      </c>
      <c r="B468" s="4">
        <v>100.375</v>
      </c>
      <c r="C468" s="8"/>
      <c r="D468" s="10"/>
      <c r="E468" s="11"/>
      <c r="F468" s="10"/>
      <c r="G468" s="10"/>
      <c r="H468" s="10"/>
      <c r="I468" s="10"/>
      <c r="J468" s="10"/>
      <c r="K468" s="10"/>
      <c r="M468" s="10"/>
    </row>
    <row r="469" spans="1:13">
      <c r="A469" s="3" t="str">
        <f>'[1]20 (With Binary)'!$B$3&amp;" "&amp;'[1]20 (With Binary)'!$B$17&amp;", "&amp;'[1]6 (With Binary)'!$B$21</f>
        <v>Nov 20, 2011</v>
      </c>
      <c r="B469" s="4">
        <v>100.41666666666667</v>
      </c>
      <c r="C469" s="10">
        <f>IF(ISNUMBER('[1]20 (With Binary)'!$G$14),'[1]20 (With Binary)'!$G$14/1000,0)</f>
        <v>2.371</v>
      </c>
      <c r="D469" s="9">
        <f>IF(C469=0,0,'[1]20 (With Binary)'!$I$44/24)</f>
        <v>0.64166999999999996</v>
      </c>
      <c r="E469" s="11">
        <f>C469-D469</f>
        <v>1.72933</v>
      </c>
      <c r="F469" s="10">
        <f>IF(ISNUMBER('[2]20'!$H$4),'[2]20'!$H$4,"Not Recorded")</f>
        <v>38</v>
      </c>
      <c r="G469" s="10">
        <f>IF(ISNUMBER('[2]20'!$H$5),'[2]20'!$H$5,"Not Recorded")</f>
        <v>35</v>
      </c>
      <c r="H469" s="10">
        <f>IF(ISNUMBER('[2]20'!$H$61),'[2]20'!$H$61,"Not Recorded")</f>
        <v>154</v>
      </c>
      <c r="I469" s="7">
        <f>IF(C469=0," ",(1.166667*(C469*1000))+500)</f>
        <v>3266.1674569999996</v>
      </c>
      <c r="J469" s="10">
        <f>IF(ISNUMBER('[2]20'!$H$60),'[2]20'!$H$60,"Not Recorded")</f>
        <v>208</v>
      </c>
      <c r="K469" s="10">
        <f>IF(ISNUMBER('[2]20'!$H$62),'[2]20'!$H$62,"Not Recorded")</f>
        <v>62</v>
      </c>
      <c r="M469" s="10">
        <f>IF(ISNUMBER('[2]20'!$H$63),'[2]20'!$H$63,"Not Recorded")</f>
        <v>77</v>
      </c>
    </row>
    <row r="470" spans="1:13">
      <c r="A470" s="3" t="str">
        <f>'[1]20 (With Binary)'!$B$3&amp;" "&amp;'[1]20 (With Binary)'!$B$17&amp;", "&amp;'[1]6 (With Binary)'!$B$21</f>
        <v>Nov 20, 2011</v>
      </c>
      <c r="B470" s="4">
        <v>100.45833333333333</v>
      </c>
      <c r="C470" s="8"/>
      <c r="D470" s="10"/>
      <c r="E470" s="11"/>
      <c r="F470" s="10"/>
      <c r="G470" s="10"/>
      <c r="H470" s="10"/>
      <c r="I470" s="10"/>
      <c r="J470" s="10"/>
      <c r="K470" s="10"/>
      <c r="M470" s="10"/>
    </row>
    <row r="471" spans="1:13">
      <c r="A471" s="3" t="str">
        <f>'[1]20 (With Binary)'!$B$3&amp;" "&amp;'[1]20 (With Binary)'!$B$17&amp;", "&amp;'[1]6 (With Binary)'!$B$21</f>
        <v>Nov 20, 2011</v>
      </c>
      <c r="B471" s="4">
        <v>100.5</v>
      </c>
      <c r="C471" s="10">
        <f>IF(ISNUMBER('[1]20 (With Binary)'!$H$14),'[1]20 (With Binary)'!$H$14/1000,0)</f>
        <v>2.274</v>
      </c>
      <c r="D471" s="9">
        <f>IF(C471=0,0,'[1]20 (With Binary)'!$I$44/24)</f>
        <v>0.64166999999999996</v>
      </c>
      <c r="E471" s="11">
        <f>C471-D471</f>
        <v>1.6323300000000001</v>
      </c>
      <c r="F471" s="10">
        <f>IF(ISNUMBER('[2]20'!$I$4),'[2]20'!$I$4,"Not Recorded")</f>
        <v>43</v>
      </c>
      <c r="G471" s="10">
        <f>IF(ISNUMBER('[2]20'!$I$5),'[2]20'!$I$5,"Not Recorded")</f>
        <v>41</v>
      </c>
      <c r="H471" s="10">
        <f>IF(ISNUMBER('[2]20'!$I$61),'[2]20'!$I$61,"Not Recorded")</f>
        <v>154</v>
      </c>
      <c r="I471" s="7">
        <f>IF(C471=0," ",(1.166667*(C471*1000))+500)</f>
        <v>3153.0007579999997</v>
      </c>
      <c r="J471" s="10">
        <f>IF(ISNUMBER('[2]20'!$I$60),'[2]20'!$I$60,"Not Recorded")</f>
        <v>208</v>
      </c>
      <c r="K471" s="10">
        <f>IF(ISNUMBER('[2]20'!$I$62),'[2]20'!$I$62,"Not Recorded")</f>
        <v>62</v>
      </c>
      <c r="M471" s="10">
        <f>IF(ISNUMBER('[2]20'!$I$63),'[2]20'!$I$63,"Not Recorded")</f>
        <v>77</v>
      </c>
    </row>
    <row r="472" spans="1:13">
      <c r="A472" s="3" t="str">
        <f>'[1]20 (With Binary)'!$B$3&amp;" "&amp;'[1]20 (With Binary)'!$B$17&amp;", "&amp;'[1]6 (With Binary)'!$B$21</f>
        <v>Nov 20, 2011</v>
      </c>
      <c r="B472" s="4">
        <v>100.54166666666667</v>
      </c>
      <c r="C472" s="8"/>
      <c r="D472" s="10"/>
      <c r="E472" s="11"/>
      <c r="F472" s="10"/>
      <c r="G472" s="10"/>
      <c r="H472" s="10"/>
      <c r="I472" s="10"/>
      <c r="J472" s="10"/>
      <c r="K472" s="10"/>
      <c r="M472" s="10"/>
    </row>
    <row r="473" spans="1:13">
      <c r="A473" s="3" t="str">
        <f>'[1]20 (With Binary)'!$B$3&amp;" "&amp;'[1]20 (With Binary)'!$B$17&amp;", "&amp;'[1]6 (With Binary)'!$B$21</f>
        <v>Nov 20, 2011</v>
      </c>
      <c r="B473" s="4">
        <v>100.58333333333333</v>
      </c>
      <c r="C473" s="10">
        <f>IF(ISNUMBER('[1]20 (With Binary)'!$I$14),'[1]20 (With Binary)'!$I$14/1000,0)</f>
        <v>2.2999999999999998</v>
      </c>
      <c r="D473" s="9">
        <f>IF(C473=0,0,'[1]20 (With Binary)'!$I$44/24)</f>
        <v>0.64166999999999996</v>
      </c>
      <c r="E473" s="11">
        <f>C473-D473</f>
        <v>1.6583299999999999</v>
      </c>
      <c r="F473" s="10">
        <f>IF(ISNUMBER('[2]20'!$J$4),'[2]20'!$J$4,"Not Recorded")</f>
        <v>44</v>
      </c>
      <c r="G473" s="10">
        <f>IF(ISNUMBER('[2]20'!$J$5),'[2]20'!$J$5,"Not Recorded")</f>
        <v>42</v>
      </c>
      <c r="H473" s="10">
        <f>IF(ISNUMBER('[2]20'!$J$61),'[2]20'!$J$61,"Not Recorded")</f>
        <v>154</v>
      </c>
      <c r="I473" s="7">
        <f>IF(C473=0," ",(1.166667*(C473*1000))+500)</f>
        <v>3183.3340999999996</v>
      </c>
      <c r="J473" s="10">
        <f>IF(ISNUMBER('[2]20'!$J$60),'[2]20'!$J$60,"Not Recorded")</f>
        <v>208</v>
      </c>
      <c r="K473" s="10">
        <f>IF(ISNUMBER('[2]20'!$J$62),'[2]20'!$J$62,"Not Recorded")</f>
        <v>62</v>
      </c>
      <c r="M473" s="10">
        <f>IF(ISNUMBER('[2]20'!$J$63),'[2]20'!$J$63,"Not Recorded")</f>
        <v>77</v>
      </c>
    </row>
    <row r="474" spans="1:13">
      <c r="A474" s="3" t="str">
        <f>'[1]20 (With Binary)'!$B$3&amp;" "&amp;'[1]20 (With Binary)'!$B$17&amp;", "&amp;'[1]6 (With Binary)'!$B$21</f>
        <v>Nov 20, 2011</v>
      </c>
      <c r="B474" s="4">
        <v>100.625</v>
      </c>
      <c r="C474" s="8"/>
      <c r="D474" s="10"/>
      <c r="E474" s="11"/>
      <c r="F474" s="10"/>
      <c r="G474" s="10"/>
      <c r="H474" s="10"/>
      <c r="I474" s="10"/>
      <c r="J474" s="10"/>
      <c r="K474" s="10"/>
      <c r="M474" s="10"/>
    </row>
    <row r="475" spans="1:13">
      <c r="A475" s="3" t="str">
        <f>'[1]20 (With Binary)'!$B$3&amp;" "&amp;'[1]20 (With Binary)'!$B$17&amp;", "&amp;'[1]6 (With Binary)'!$B$21</f>
        <v>Nov 20, 2011</v>
      </c>
      <c r="B475" s="4">
        <v>100.66666666666667</v>
      </c>
      <c r="C475" s="10">
        <f>IF(ISNUMBER('[1]20 (With Binary)'!$J$14),'[1]20 (With Binary)'!$J$14/1000,0)</f>
        <v>2.3279999999999998</v>
      </c>
      <c r="D475" s="9">
        <f>IF(C475=0,0,'[1]20 (With Binary)'!$I$44/24)</f>
        <v>0.64166999999999996</v>
      </c>
      <c r="E475" s="11">
        <f>C475-D475</f>
        <v>1.6863299999999999</v>
      </c>
      <c r="F475" s="10">
        <f>IF(ISNUMBER('[2]20'!$K$4),'[2]20'!$K$4,"Not Recorded")</f>
        <v>42</v>
      </c>
      <c r="G475" s="10">
        <f>IF(ISNUMBER('[2]20'!$K$5),'[2]20'!$K$5,"Not Recorded")</f>
        <v>40</v>
      </c>
      <c r="H475" s="10">
        <f>IF(ISNUMBER('[2]20'!$K$61),'[2]20'!$K$61,"Not Recorded")</f>
        <v>154</v>
      </c>
      <c r="I475" s="7">
        <f>IF(C475=0," ",(1.166667*(C475*1000))+500)</f>
        <v>3216.0007759999999</v>
      </c>
      <c r="J475" s="10">
        <f>IF(ISNUMBER('[2]20'!$K$60),'[2]20'!$K$60,"Not Recorded")</f>
        <v>208</v>
      </c>
      <c r="K475" s="10">
        <f>IF(ISNUMBER('[2]20'!$K$62),'[2]20'!$K$62,"Not Recorded")</f>
        <v>61</v>
      </c>
      <c r="M475" s="10">
        <f>IF(ISNUMBER('[2]20'!$K$63),'[2]20'!$K$63,"Not Recorded")</f>
        <v>76</v>
      </c>
    </row>
    <row r="476" spans="1:13">
      <c r="A476" s="3" t="str">
        <f>'[1]20 (With Binary)'!$B$3&amp;" "&amp;'[1]20 (With Binary)'!$B$17&amp;", "&amp;'[1]6 (With Binary)'!$B$21</f>
        <v>Nov 20, 2011</v>
      </c>
      <c r="B476" s="4">
        <v>100.70833333333333</v>
      </c>
      <c r="C476" s="8"/>
      <c r="D476" s="10"/>
      <c r="E476" s="11"/>
      <c r="F476" s="10"/>
      <c r="G476" s="10"/>
      <c r="H476" s="10"/>
      <c r="I476" s="10"/>
      <c r="J476" s="10"/>
      <c r="K476" s="10"/>
      <c r="M476" s="10"/>
    </row>
    <row r="477" spans="1:13">
      <c r="A477" s="3" t="str">
        <f>'[1]20 (With Binary)'!$B$3&amp;" "&amp;'[1]20 (With Binary)'!$B$17&amp;", "&amp;'[1]6 (With Binary)'!$B$21</f>
        <v>Nov 20, 2011</v>
      </c>
      <c r="B477" s="4">
        <v>100.75</v>
      </c>
      <c r="C477" s="10">
        <f>IF(ISNUMBER('[1]20 (With Binary)'!$K$14),'[1]20 (With Binary)'!$K$14/1000,0)</f>
        <v>2.4430000000000001</v>
      </c>
      <c r="D477" s="9">
        <f>IF(C477=0,0,'[1]20 (With Binary)'!$I$44/24)</f>
        <v>0.64166999999999996</v>
      </c>
      <c r="E477" s="11">
        <f>C477-D477</f>
        <v>1.8013300000000001</v>
      </c>
      <c r="F477" s="10">
        <f>IF(ISNUMBER('[2]20'!$L$4),'[2]20'!$L$4,"Not Recorded")</f>
        <v>31</v>
      </c>
      <c r="G477" s="10">
        <f>IF(ISNUMBER('[2]20'!$L$5),'[2]20'!$L$5,"Not Recorded")</f>
        <v>29</v>
      </c>
      <c r="H477" s="10">
        <f>IF(ISNUMBER('[2]20'!$L$61),'[2]20'!$L$61,"Not Recorded")</f>
        <v>153</v>
      </c>
      <c r="I477" s="7">
        <f>IF(C477=0," ",(1.166667*(C477*1000))+500)</f>
        <v>3350.167481</v>
      </c>
      <c r="J477" s="10">
        <f>IF(ISNUMBER('[2]20'!$L$60),'[2]20'!$L$60,"Not Recorded")</f>
        <v>208</v>
      </c>
      <c r="K477" s="10">
        <f>IF(ISNUMBER('[2]20'!$L$62),'[2]20'!$L$62,"Not Recorded")</f>
        <v>59</v>
      </c>
      <c r="M477" s="10">
        <f>IF(ISNUMBER('[2]20'!$L$63),'[2]20'!$L$63,"Not Recorded")</f>
        <v>74</v>
      </c>
    </row>
    <row r="478" spans="1:13">
      <c r="A478" s="3" t="str">
        <f>'[1]20 (With Binary)'!$B$3&amp;" "&amp;'[1]20 (With Binary)'!$B$17&amp;", "&amp;'[1]6 (With Binary)'!$B$21</f>
        <v>Nov 20, 2011</v>
      </c>
      <c r="B478" s="4">
        <v>100.79166666666667</v>
      </c>
      <c r="C478" s="8"/>
      <c r="D478" s="10"/>
      <c r="E478" s="11"/>
      <c r="F478" s="10"/>
      <c r="G478" s="10"/>
      <c r="H478" s="10"/>
      <c r="I478" s="10"/>
      <c r="J478" s="10"/>
      <c r="K478" s="10"/>
      <c r="M478" s="10"/>
    </row>
    <row r="479" spans="1:13">
      <c r="A479" s="3" t="str">
        <f>'[1]20 (With Binary)'!$B$3&amp;" "&amp;'[1]20 (With Binary)'!$B$17&amp;", "&amp;'[1]6 (With Binary)'!$B$21</f>
        <v>Nov 20, 2011</v>
      </c>
      <c r="B479" s="4">
        <v>100.83333333333333</v>
      </c>
      <c r="C479" s="10">
        <f>IF(ISNUMBER('[1]20 (With Binary)'!$L$14),'[1]20 (With Binary)'!$L$14/1000,0)</f>
        <v>2.3969999999999998</v>
      </c>
      <c r="D479" s="9">
        <f>IF(C479=0,0,'[1]20 (With Binary)'!$I$44/24)</f>
        <v>0.64166999999999996</v>
      </c>
      <c r="E479" s="11">
        <f>C479-D479</f>
        <v>1.7553299999999998</v>
      </c>
      <c r="F479" s="10">
        <f>IF(ISNUMBER('[2]20'!$M$4),'[2]20'!$M$4,"Not Recorded")</f>
        <v>37.4</v>
      </c>
      <c r="G479" s="10">
        <f>IF(ISNUMBER('[2]20'!$M$5),'[2]20'!$M$5,"Not Recorded")</f>
        <v>32.700000000000003</v>
      </c>
      <c r="H479" s="10">
        <f>IF(ISNUMBER('[2]20'!$M$61),'[2]20'!$M$61,"Not Recorded")</f>
        <v>153</v>
      </c>
      <c r="I479" s="7">
        <f>IF(C479=0," ",(1.166667*(C479*1000))+500)</f>
        <v>3296.5007989999999</v>
      </c>
      <c r="J479" s="10">
        <f>IF(ISNUMBER('[2]20'!$M$60),'[2]20'!$M$60,"Not Recorded")</f>
        <v>208</v>
      </c>
      <c r="K479" s="10">
        <f>IF(ISNUMBER('[2]20'!$M$62),'[2]20'!$M$62,"Not Recorded")</f>
        <v>60</v>
      </c>
      <c r="M479" s="10">
        <f>IF(ISNUMBER('[2]20'!$M$63),'[2]20'!$M$63,"Not Recorded")</f>
        <v>75</v>
      </c>
    </row>
    <row r="480" spans="1:13">
      <c r="A480" s="3" t="str">
        <f>'[1]20 (With Binary)'!$B$3&amp;" "&amp;'[1]20 (With Binary)'!$B$17&amp;", "&amp;'[1]6 (With Binary)'!$B$21</f>
        <v>Nov 20, 2011</v>
      </c>
      <c r="B480" s="4">
        <v>100.875</v>
      </c>
      <c r="C480" s="10"/>
      <c r="D480" s="10"/>
      <c r="E480" s="11"/>
      <c r="F480" s="10"/>
      <c r="G480" s="10"/>
      <c r="H480" s="10"/>
      <c r="I480" s="10"/>
      <c r="J480" s="10"/>
      <c r="K480" s="10"/>
      <c r="M480" s="10"/>
    </row>
    <row r="481" spans="1:13">
      <c r="A481" s="3" t="str">
        <f>'[1]20 (With Binary)'!$B$3&amp;" "&amp;'[1]20 (With Binary)'!$B$17&amp;", "&amp;'[1]6 (With Binary)'!$B$21</f>
        <v>Nov 20, 2011</v>
      </c>
      <c r="B481" s="4">
        <v>100.91666666666667</v>
      </c>
      <c r="C481" s="10">
        <f>IF(ISNUMBER('[1]20 (With Binary)'!$M$14),'[1]20 (With Binary)'!$M$14/1000,0)</f>
        <v>2.4060000000000001</v>
      </c>
      <c r="D481" s="9">
        <f>IF(C481=0,0,'[1]20 (With Binary)'!$I$44/24)</f>
        <v>0.64166999999999996</v>
      </c>
      <c r="E481" s="11">
        <f>C481-D481</f>
        <v>1.7643300000000002</v>
      </c>
      <c r="F481" s="10">
        <f>IF(ISNUMBER('[2]20'!$N$4),'[2]20'!$N$4,"Not Recorded")</f>
        <v>39.700000000000003</v>
      </c>
      <c r="G481" s="10">
        <f>IF(ISNUMBER('[2]20'!$N$5),'[2]20'!$N$5,"Not Recorded")</f>
        <v>34.4</v>
      </c>
      <c r="H481" s="10">
        <f>IF(ISNUMBER('[2]20'!$N$61),'[2]20'!$N$61,"Not Recorded")</f>
        <v>153</v>
      </c>
      <c r="I481" s="7">
        <f>IF(C481=0," ",(1.166667*(C481*1000))+500)</f>
        <v>3307.0008019999996</v>
      </c>
      <c r="J481" s="10">
        <f>IF(ISNUMBER('[2]20'!$N$60),'[2]20'!$N$60,"Not Recorded")</f>
        <v>208</v>
      </c>
      <c r="K481" s="10">
        <f>IF(ISNUMBER('[2]20'!$N$62),'[2]20'!$N$62,"Not Recorded")</f>
        <v>59</v>
      </c>
      <c r="M481" s="10">
        <f>IF(ISNUMBER('[2]20'!$N$63),'[2]20'!$N$63,"Not Recorded")</f>
        <v>75</v>
      </c>
    </row>
    <row r="482" spans="1:13">
      <c r="A482" s="3" t="str">
        <f>'[1]20 (With Binary)'!$B$3&amp;" "&amp;'[1]20 (With Binary)'!$B$17&amp;", "&amp;'[1]6 (With Binary)'!$B$21</f>
        <v>Nov 20, 2011</v>
      </c>
      <c r="B482" s="4">
        <v>100.95833333333333</v>
      </c>
      <c r="C482" s="8"/>
      <c r="D482" s="10"/>
      <c r="E482" s="11"/>
      <c r="F482" s="10"/>
      <c r="G482" s="10"/>
      <c r="H482" s="10"/>
      <c r="I482" s="10"/>
      <c r="J482" s="10"/>
      <c r="K482" s="10"/>
      <c r="M482" s="10"/>
    </row>
    <row r="483" spans="1:13">
      <c r="A483" s="3" t="str">
        <f>'[1]21 (With Binary)'!$B$3&amp;" "&amp;'[1]21 (With Binary)'!$B$17&amp;", "&amp;'[1]6 (With Binary)'!$B$21</f>
        <v>Nov 21, 2011</v>
      </c>
      <c r="B483" s="4">
        <v>100</v>
      </c>
      <c r="C483" s="10">
        <f>IF(ISNUMBER('[1]20 (With Binary)'!$N$14),'[1]20 (With Binary)'!$N$14/1000,0)</f>
        <v>2.4140000000000001</v>
      </c>
      <c r="D483" s="9">
        <f>IF(C483=0,0,'[1]21 (With Binary)'!$I$44/24)</f>
        <v>0.64166999999999996</v>
      </c>
      <c r="E483" s="11">
        <f>C483-D483</f>
        <v>1.7723300000000002</v>
      </c>
      <c r="F483" s="10">
        <f>IF(ISNUMBER('[2]20'!$O$4),'[2]20'!$O$4,"Not Recorded")</f>
        <v>38.1</v>
      </c>
      <c r="G483" s="10">
        <f>IF(ISNUMBER('[2]20'!$O$5),'[2]20'!$O$5,"Not Recorded")</f>
        <v>33.799999999999997</v>
      </c>
      <c r="H483" s="10">
        <f>IF(ISNUMBER('[2]20'!$O$61),'[2]20'!$O$61,"Not Recorded")</f>
        <v>153</v>
      </c>
      <c r="I483" s="7">
        <f>IF(C483=0," ",(1.166667*(C483*1000))+500)</f>
        <v>3316.3341379999997</v>
      </c>
      <c r="J483" s="10">
        <f>IF(ISNUMBER('[2]20'!$O$60),'[2]20'!$O$60,"Not Recorded")</f>
        <v>208</v>
      </c>
      <c r="K483" s="10">
        <f>IF(ISNUMBER('[2]20'!$O$62),'[2]20'!$O$62,"Not Recorded")</f>
        <v>60</v>
      </c>
      <c r="M483" s="10">
        <f>IF(ISNUMBER('[2]20'!$O$63),'[2]20'!$O$63,"Not Recorded")</f>
        <v>75</v>
      </c>
    </row>
    <row r="484" spans="1:13">
      <c r="A484" s="3" t="str">
        <f>'[1]21 (With Binary)'!$B$3&amp;" "&amp;'[1]21 (With Binary)'!$B$17&amp;", "&amp;'[1]6 (With Binary)'!$B$21</f>
        <v>Nov 21, 2011</v>
      </c>
      <c r="B484" s="4">
        <v>100.04166666666667</v>
      </c>
      <c r="C484" s="8"/>
      <c r="D484" s="10"/>
      <c r="E484" s="10"/>
      <c r="F484" s="10"/>
      <c r="G484" s="10"/>
      <c r="H484" s="10"/>
      <c r="I484" s="10"/>
      <c r="J484" s="10"/>
      <c r="K484" s="10"/>
      <c r="M484" s="10"/>
    </row>
    <row r="485" spans="1:13">
      <c r="A485" s="3" t="str">
        <f>'[1]21 (With Binary)'!$B$3&amp;" "&amp;'[1]21 (With Binary)'!$B$17&amp;", "&amp;'[1]6 (With Binary)'!$B$21</f>
        <v>Nov 21, 2011</v>
      </c>
      <c r="B485" s="4">
        <v>100.08333333333333</v>
      </c>
      <c r="C485" s="10">
        <f>IF(ISNUMBER('[1]21 (With Binary)'!$C$14),'[1]21 (With Binary)'!$C$14/1000,0)</f>
        <v>2.3889999999999998</v>
      </c>
      <c r="D485" s="9">
        <f>IF(C485=0,0,'[1]21 (With Binary)'!$I$44/24)</f>
        <v>0.64166999999999996</v>
      </c>
      <c r="E485" s="11">
        <f>C485-D485</f>
        <v>1.7473299999999998</v>
      </c>
      <c r="F485" s="10">
        <f>IF(ISNUMBER('[2]21'!$D$4),'[2]21'!$D$4,"Not Recorded")</f>
        <v>35.1</v>
      </c>
      <c r="G485" s="10">
        <f>IF(ISNUMBER('[2]21'!$D$5),'[2]21'!$D$5,"Not Recorded")</f>
        <v>31.8</v>
      </c>
      <c r="H485" s="10">
        <f>IF(ISNUMBER('[2]21'!$D$61),'[2]21'!$D$61,"Not Recorded")</f>
        <v>153</v>
      </c>
      <c r="I485" s="7">
        <f>IF(C485=0," ",(1.166667*(C485*1000))+500)</f>
        <v>3287.1674629999998</v>
      </c>
      <c r="J485" s="10">
        <f>IF(ISNUMBER('[2]21'!$D$60),'[2]21'!$D$60,"Not Recorded")</f>
        <v>208</v>
      </c>
      <c r="K485" s="10">
        <f>IF(ISNUMBER('[2]21'!$D$62),'[2]21'!$D$62,"Not Recorded")</f>
        <v>60</v>
      </c>
      <c r="M485" s="10">
        <f>IF(ISNUMBER('[2]21'!$D$63),'[2]21'!$D$63,"Not Recorded")</f>
        <v>75</v>
      </c>
    </row>
    <row r="486" spans="1:13">
      <c r="A486" s="3" t="str">
        <f>'[1]21 (With Binary)'!$B$3&amp;" "&amp;'[1]21 (With Binary)'!$B$17&amp;", "&amp;'[1]6 (With Binary)'!$B$21</f>
        <v>Nov 21, 2011</v>
      </c>
      <c r="B486" s="4">
        <v>100.125</v>
      </c>
      <c r="C486" s="8"/>
      <c r="D486" s="10"/>
      <c r="E486" s="11"/>
      <c r="F486" s="10"/>
      <c r="G486" s="10"/>
      <c r="H486" s="10"/>
      <c r="I486" s="10"/>
      <c r="J486" s="10"/>
      <c r="K486" s="10"/>
      <c r="M486" s="10"/>
    </row>
    <row r="487" spans="1:13">
      <c r="A487" s="3" t="str">
        <f>'[1]21 (With Binary)'!$B$3&amp;" "&amp;'[1]21 (With Binary)'!$B$17&amp;", "&amp;'[1]6 (With Binary)'!$B$21</f>
        <v>Nov 21, 2011</v>
      </c>
      <c r="B487" s="4">
        <v>100.16666666666667</v>
      </c>
      <c r="C487" s="10">
        <f>IF(ISNUMBER('[1]21 (With Binary)'!$D$14),'[1]21 (With Binary)'!$D$14/1000,0)</f>
        <v>2.4300000000000002</v>
      </c>
      <c r="D487" s="9">
        <f>IF(C487=0,0,'[1]21 (With Binary)'!$I$44/24)</f>
        <v>0.64166999999999996</v>
      </c>
      <c r="E487" s="11">
        <f>C487-D487</f>
        <v>1.7883300000000002</v>
      </c>
      <c r="F487" s="10">
        <f>IF(ISNUMBER('[2]21'!$E$4),'[2]21'!$E$4,"Not Recorded")</f>
        <v>34.6</v>
      </c>
      <c r="G487" s="10">
        <f>IF(ISNUMBER('[2]21'!$E$5),'[2]21'!$E$5,"Not Recorded")</f>
        <v>31.2</v>
      </c>
      <c r="H487" s="10">
        <f>IF(ISNUMBER('[2]21'!$E$61),'[2]21'!$E$61,"Not Recorded")</f>
        <v>153</v>
      </c>
      <c r="I487" s="7">
        <f>IF(C487=0," ",(1.166667*(C487*1000))+500)</f>
        <v>3335.0008099999995</v>
      </c>
      <c r="J487" s="10">
        <f>IF(ISNUMBER('[2]21'!$E$60),'[2]21'!$E$60,"Not Recorded")</f>
        <v>208</v>
      </c>
      <c r="K487" s="10">
        <f>IF(ISNUMBER('[2]21'!$E$62),'[2]21'!$E$62,"Not Recorded")</f>
        <v>60</v>
      </c>
      <c r="M487" s="10">
        <f>IF(ISNUMBER('[2]21'!$E$63),'[2]21'!$E$63,"Not Recorded")</f>
        <v>75</v>
      </c>
    </row>
    <row r="488" spans="1:13">
      <c r="A488" s="3" t="str">
        <f>'[1]21 (With Binary)'!$B$3&amp;" "&amp;'[1]21 (With Binary)'!$B$17&amp;", "&amp;'[1]6 (With Binary)'!$B$21</f>
        <v>Nov 21, 2011</v>
      </c>
      <c r="B488" s="4">
        <v>100.20833333333333</v>
      </c>
      <c r="C488" s="8"/>
      <c r="D488" s="10"/>
      <c r="E488" s="11"/>
      <c r="F488" s="10"/>
      <c r="G488" s="10"/>
      <c r="H488" s="10"/>
      <c r="I488" s="10"/>
      <c r="J488" s="10"/>
      <c r="K488" s="10"/>
      <c r="M488" s="10"/>
    </row>
    <row r="489" spans="1:13">
      <c r="A489" s="3" t="str">
        <f>'[1]21 (With Binary)'!$B$3&amp;" "&amp;'[1]21 (With Binary)'!$B$17&amp;", "&amp;'[1]6 (With Binary)'!$B$21</f>
        <v>Nov 21, 2011</v>
      </c>
      <c r="B489" s="4">
        <v>100.25</v>
      </c>
      <c r="C489" s="10">
        <f>IF(ISNUMBER('[1]21 (With Binary)'!$E$14),'[1]21 (With Binary)'!$E$14/1000,0)</f>
        <v>2.4169999999999998</v>
      </c>
      <c r="D489" s="9">
        <f>IF(C489=0,0,'[1]21 (With Binary)'!$I$44/24)</f>
        <v>0.64166999999999996</v>
      </c>
      <c r="E489" s="11">
        <f>C489-D489</f>
        <v>1.7753299999999999</v>
      </c>
      <c r="F489" s="10">
        <f>IF(ISNUMBER('[2]21'!$F$4),'[2]21'!$F$4,"Not Recorded")</f>
        <v>33.6</v>
      </c>
      <c r="G489" s="10">
        <f>IF(ISNUMBER('[2]21'!$F$5),'[2]21'!$F$5,"Not Recorded")</f>
        <v>29.5</v>
      </c>
      <c r="H489" s="10">
        <f>IF(ISNUMBER('[2]21'!$F$61),'[2]21'!$F$61,"Not Recorded")</f>
        <v>153</v>
      </c>
      <c r="I489" s="7">
        <f>IF(C489=0," ",(1.166667*(C489*1000))+500)</f>
        <v>3319.8341389999996</v>
      </c>
      <c r="J489" s="10">
        <f>IF(ISNUMBER('[2]21'!$F$60),'[2]21'!$F$60,"Not Recorded")</f>
        <v>208</v>
      </c>
      <c r="K489" s="10">
        <f>IF(ISNUMBER('[2]21'!$F$62),'[2]21'!$F$62,"Not Recorded")</f>
        <v>59</v>
      </c>
      <c r="M489" s="10">
        <f>IF(ISNUMBER('[2]21'!$F$63),'[2]21'!$F$63,"Not Recorded")</f>
        <v>74</v>
      </c>
    </row>
    <row r="490" spans="1:13">
      <c r="A490" s="3" t="str">
        <f>'[1]21 (With Binary)'!$B$3&amp;" "&amp;'[1]21 (With Binary)'!$B$17&amp;", "&amp;'[1]6 (With Binary)'!$B$21</f>
        <v>Nov 21, 2011</v>
      </c>
      <c r="B490" s="4">
        <v>100.29166666666667</v>
      </c>
      <c r="C490" s="8"/>
      <c r="D490" s="10"/>
      <c r="E490" s="11"/>
      <c r="F490" s="10"/>
      <c r="G490" s="10"/>
      <c r="H490" s="10"/>
      <c r="I490" s="10"/>
      <c r="J490" s="10"/>
      <c r="K490" s="10"/>
      <c r="M490" s="10"/>
    </row>
    <row r="491" spans="1:13">
      <c r="A491" s="3" t="str">
        <f>'[1]21 (With Binary)'!$B$3&amp;" "&amp;'[1]21 (With Binary)'!$B$17&amp;", "&amp;'[1]6 (With Binary)'!$B$21</f>
        <v>Nov 21, 2011</v>
      </c>
      <c r="B491" s="4">
        <v>100.33333333333333</v>
      </c>
      <c r="C491" s="10">
        <f>IF(ISNUMBER('[1]21 (With Binary)'!$F$14),'[1]21 (With Binary)'!$F$14/1000,0)</f>
        <v>2.4409999999999998</v>
      </c>
      <c r="D491" s="9">
        <f>IF(C491=0,0,'[1]21 (With Binary)'!$I$44/24)</f>
        <v>0.64166999999999996</v>
      </c>
      <c r="E491" s="11">
        <f>C491-D491</f>
        <v>1.7993299999999999</v>
      </c>
      <c r="F491" s="10">
        <f>IF(ISNUMBER('[2]21'!$G$4),'[2]21'!$G$4,"Not Recorded")</f>
        <v>34</v>
      </c>
      <c r="G491" s="10">
        <f>IF(ISNUMBER('[2]21'!$G$5),'[2]21'!$G$5,"Not Recorded")</f>
        <v>32</v>
      </c>
      <c r="H491" s="10">
        <f>IF(ISNUMBER('[2]21'!$G$61),'[2]21'!$G$61,"Not Recorded")</f>
        <v>153</v>
      </c>
      <c r="I491" s="7">
        <f>IF(C491=0," ",(1.166667*(C491*1000))+500)</f>
        <v>3347.8341469999996</v>
      </c>
      <c r="J491" s="10">
        <f>IF(ISNUMBER('[2]21'!$G$60),'[2]21'!$G$60,"Not Recorded")</f>
        <v>208</v>
      </c>
      <c r="K491" s="10">
        <f>IF(ISNUMBER('[2]21'!$G$62),'[2]21'!$G$62,"Not Recorded")</f>
        <v>59</v>
      </c>
      <c r="M491" s="10">
        <f>IF(ISNUMBER('[2]21'!$G$63),'[2]21'!$G$63,"Not Recorded")</f>
        <v>74</v>
      </c>
    </row>
    <row r="492" spans="1:13">
      <c r="A492" s="3" t="str">
        <f>'[1]21 (With Binary)'!$B$3&amp;" "&amp;'[1]21 (With Binary)'!$B$17&amp;", "&amp;'[1]6 (With Binary)'!$B$21</f>
        <v>Nov 21, 2011</v>
      </c>
      <c r="B492" s="4">
        <v>100.375</v>
      </c>
      <c r="C492" s="8"/>
      <c r="D492" s="10"/>
      <c r="E492" s="11"/>
      <c r="F492" s="10"/>
      <c r="G492" s="10"/>
      <c r="H492" s="10"/>
      <c r="I492" s="10"/>
      <c r="J492" s="10"/>
      <c r="K492" s="10"/>
      <c r="M492" s="10"/>
    </row>
    <row r="493" spans="1:13">
      <c r="A493" s="3" t="str">
        <f>'[1]21 (With Binary)'!$B$3&amp;" "&amp;'[1]21 (With Binary)'!$B$17&amp;", "&amp;'[1]6 (With Binary)'!$B$21</f>
        <v>Nov 21, 2011</v>
      </c>
      <c r="B493" s="4">
        <v>100.41666666666667</v>
      </c>
      <c r="C493" s="10">
        <f>IF(ISNUMBER('[1]21 (With Binary)'!$G$14),'[1]21 (With Binary)'!$G$14/1000,0)</f>
        <v>2.3090000000000002</v>
      </c>
      <c r="D493" s="9">
        <f>IF(C493=0,0,'[1]21 (With Binary)'!$I$44/24)</f>
        <v>0.64166999999999996</v>
      </c>
      <c r="E493" s="11">
        <f>C493-D493</f>
        <v>1.6673300000000002</v>
      </c>
      <c r="F493" s="10">
        <f>IF(ISNUMBER('[2]21'!$H$4),'[2]21'!$H$4,"Not Recorded")</f>
        <v>46</v>
      </c>
      <c r="G493" s="10">
        <f>IF(ISNUMBER('[2]21'!$H$5),'[2]21'!$H$5,"Not Recorded")</f>
        <v>42</v>
      </c>
      <c r="H493" s="10">
        <f>IF(ISNUMBER('[2]21'!$H$61),'[2]21'!$H$61,"Not Recorded")</f>
        <v>154</v>
      </c>
      <c r="I493" s="7">
        <f>IF(C493=0," ",(1.166667*(C493*1000))+500)</f>
        <v>3193.8341029999997</v>
      </c>
      <c r="J493" s="10">
        <f>IF(ISNUMBER('[2]21'!$H$60),'[2]21'!$H$60,"Not Recorded")</f>
        <v>208</v>
      </c>
      <c r="K493" s="10">
        <f>IF(ISNUMBER('[2]21'!$H$62),'[2]21'!$H$62,"Not Recorded")</f>
        <v>61</v>
      </c>
      <c r="M493" s="10">
        <f>IF(ISNUMBER('[2]21'!$H$63),'[2]21'!$H$63,"Not Recorded")</f>
        <v>76</v>
      </c>
    </row>
    <row r="494" spans="1:13">
      <c r="A494" s="3" t="str">
        <f>'[1]21 (With Binary)'!$B$3&amp;" "&amp;'[1]21 (With Binary)'!$B$17&amp;", "&amp;'[1]6 (With Binary)'!$B$21</f>
        <v>Nov 21, 2011</v>
      </c>
      <c r="B494" s="4">
        <v>100.45833333333333</v>
      </c>
      <c r="C494" s="8"/>
      <c r="D494" s="10"/>
      <c r="E494" s="11"/>
      <c r="F494" s="10"/>
      <c r="G494" s="10"/>
      <c r="H494" s="10"/>
      <c r="I494" s="10"/>
      <c r="J494" s="10"/>
      <c r="K494" s="10"/>
      <c r="M494" s="10"/>
    </row>
    <row r="495" spans="1:13">
      <c r="A495" s="3" t="str">
        <f>'[1]21 (With Binary)'!$B$3&amp;" "&amp;'[1]21 (With Binary)'!$B$17&amp;", "&amp;'[1]6 (With Binary)'!$B$21</f>
        <v>Nov 21, 2011</v>
      </c>
      <c r="B495" s="4">
        <v>100.5</v>
      </c>
      <c r="C495" s="10">
        <f>IF(ISNUMBER('[1]21 (With Binary)'!$H$14),'[1]21 (With Binary)'!$H$14/1000,0)</f>
        <v>2.258</v>
      </c>
      <c r="D495" s="9">
        <f>IF(C495=0,0,'[1]21 (With Binary)'!$I$44/24)</f>
        <v>0.64166999999999996</v>
      </c>
      <c r="E495" s="11">
        <f>C495-D495</f>
        <v>1.61633</v>
      </c>
      <c r="F495" s="10">
        <f>IF(ISNUMBER('[2]21'!$I$4),'[2]21'!$I$4,"Not Recorded")</f>
        <v>55</v>
      </c>
      <c r="G495" s="10">
        <f>IF(ISNUMBER('[2]21'!$I$5),'[2]21'!$I$5,"Not Recorded")</f>
        <v>54</v>
      </c>
      <c r="H495" s="10">
        <f>IF(ISNUMBER('[2]21'!$I$61),'[2]21'!$I$61,"Not Recorded")</f>
        <v>154</v>
      </c>
      <c r="I495" s="7">
        <f>IF(C495=0," ",(1.166667*(C495*1000))+500)</f>
        <v>3134.3340859999998</v>
      </c>
      <c r="J495" s="10">
        <f>IF(ISNUMBER('[2]21'!$I$60),'[2]21'!$I$60,"Not Recorded")</f>
        <v>208</v>
      </c>
      <c r="K495" s="10">
        <f>IF(ISNUMBER('[2]21'!$I$62),'[2]21'!$I$62,"Not Recorded")</f>
        <v>63</v>
      </c>
      <c r="M495" s="10">
        <f>IF(ISNUMBER('[2]21'!$I$63),'[2]21'!$I$63,"Not Recorded")</f>
        <v>79</v>
      </c>
    </row>
    <row r="496" spans="1:13">
      <c r="A496" s="3" t="str">
        <f>'[1]21 (With Binary)'!$B$3&amp;" "&amp;'[1]21 (With Binary)'!$B$17&amp;", "&amp;'[1]6 (With Binary)'!$B$21</f>
        <v>Nov 21, 2011</v>
      </c>
      <c r="B496" s="4">
        <v>100.54166666666667</v>
      </c>
      <c r="C496" s="8"/>
      <c r="D496" s="10"/>
      <c r="E496" s="11"/>
      <c r="F496" s="10"/>
      <c r="G496" s="10"/>
      <c r="H496" s="10"/>
      <c r="I496" s="10"/>
      <c r="J496" s="10"/>
      <c r="K496" s="10"/>
      <c r="M496" s="10"/>
    </row>
    <row r="497" spans="1:13">
      <c r="A497" s="3" t="str">
        <f>'[1]21 (With Binary)'!$B$3&amp;" "&amp;'[1]21 (With Binary)'!$B$17&amp;", "&amp;'[1]6 (With Binary)'!$B$21</f>
        <v>Nov 21, 2011</v>
      </c>
      <c r="B497" s="4">
        <v>100.58333333333333</v>
      </c>
      <c r="C497" s="10">
        <f>IF(ISNUMBER('[1]21 (With Binary)'!$I$14),'[1]21 (With Binary)'!$I$14/1000,0)</f>
        <v>2.246</v>
      </c>
      <c r="D497" s="9">
        <f>IF(C497=0,0,'[1]21 (With Binary)'!$I$44/24)</f>
        <v>0.64166999999999996</v>
      </c>
      <c r="E497" s="11">
        <f>C497-D497</f>
        <v>1.60433</v>
      </c>
      <c r="F497" s="10">
        <f>IF(ISNUMBER('[2]21'!$J$4),'[2]21'!$J$4,"Not Recorded")</f>
        <v>49</v>
      </c>
      <c r="G497" s="10">
        <f>IF(ISNUMBER('[2]21'!$J$5),'[2]21'!$J$5,"Not Recorded")</f>
        <v>47</v>
      </c>
      <c r="H497" s="10">
        <f>IF(ISNUMBER('[2]21'!$J$61),'[2]21'!$J$61,"Not Recorded")</f>
        <v>154</v>
      </c>
      <c r="I497" s="7">
        <f>IF(C497=0," ",(1.166667*(C497*1000))+500)</f>
        <v>3120.3340819999999</v>
      </c>
      <c r="J497" s="10">
        <f>IF(ISNUMBER('[2]21'!$J$60),'[2]21'!$J$60,"Not Recorded")</f>
        <v>208</v>
      </c>
      <c r="K497" s="10">
        <f>IF(ISNUMBER('[2]21'!$J$62),'[2]21'!$J$62,"Not Recorded")</f>
        <v>63</v>
      </c>
      <c r="M497" s="10">
        <f>IF(ISNUMBER('[2]21'!$J$63),'[2]21'!$J$63,"Not Recorded")</f>
        <v>79</v>
      </c>
    </row>
    <row r="498" spans="1:13">
      <c r="A498" s="3" t="str">
        <f>'[1]21 (With Binary)'!$B$3&amp;" "&amp;'[1]21 (With Binary)'!$B$17&amp;", "&amp;'[1]6 (With Binary)'!$B$21</f>
        <v>Nov 21, 2011</v>
      </c>
      <c r="B498" s="4">
        <v>100.625</v>
      </c>
      <c r="C498" s="8"/>
      <c r="D498" s="10"/>
      <c r="E498" s="11"/>
      <c r="F498" s="10"/>
      <c r="G498" s="10"/>
      <c r="H498" s="10"/>
      <c r="I498" s="10"/>
      <c r="J498" s="10"/>
      <c r="K498" s="10"/>
      <c r="M498" s="10"/>
    </row>
    <row r="499" spans="1:13">
      <c r="A499" s="3" t="str">
        <f>'[1]21 (With Binary)'!$B$3&amp;" "&amp;'[1]21 (With Binary)'!$B$17&amp;", "&amp;'[1]6 (With Binary)'!$B$21</f>
        <v>Nov 21, 2011</v>
      </c>
      <c r="B499" s="4">
        <v>100.66666666666667</v>
      </c>
      <c r="C499" s="10">
        <f>IF(ISNUMBER('[1]21 (With Binary)'!$J$14),'[1]21 (With Binary)'!$J$14/1000,0)</f>
        <v>2.262</v>
      </c>
      <c r="D499" s="9">
        <f>IF(C499=0,0,'[1]21 (With Binary)'!$I$44/24)</f>
        <v>0.64166999999999996</v>
      </c>
      <c r="E499" s="11">
        <f>C499-D499</f>
        <v>1.62033</v>
      </c>
      <c r="F499" s="10">
        <f>IF(ISNUMBER('[2]21'!$K$4),'[2]21'!$K$4,"Not Recorded")</f>
        <v>43</v>
      </c>
      <c r="G499" s="10">
        <f>IF(ISNUMBER('[2]21'!$K$5),'[2]21'!$K$5,"Not Recorded")</f>
        <v>41</v>
      </c>
      <c r="H499" s="10">
        <f>IF(ISNUMBER('[2]21'!$K$61),'[2]21'!$K$61,"Not Recorded")</f>
        <v>154</v>
      </c>
      <c r="I499" s="7">
        <f>IF(C499=0," ",(1.166667*(C499*1000))+500)</f>
        <v>3139.0007539999997</v>
      </c>
      <c r="J499" s="10">
        <f>IF(ISNUMBER('[2]21'!$K$60),'[2]21'!$K$60,"Not Recorded")</f>
        <v>208</v>
      </c>
      <c r="K499" s="10">
        <f>IF(ISNUMBER('[2]21'!$K$62),'[2]21'!$K$62,"Not Recorded")</f>
        <v>62</v>
      </c>
      <c r="M499" s="10">
        <f>IF(ISNUMBER('[2]21'!$K$63),'[2]21'!$K$63,"Not Recorded")</f>
        <v>77</v>
      </c>
    </row>
    <row r="500" spans="1:13">
      <c r="A500" s="3" t="str">
        <f>'[1]21 (With Binary)'!$B$3&amp;" "&amp;'[1]21 (With Binary)'!$B$17&amp;", "&amp;'[1]6 (With Binary)'!$B$21</f>
        <v>Nov 21, 2011</v>
      </c>
      <c r="B500" s="4">
        <v>100.70833333333333</v>
      </c>
      <c r="C500" s="8"/>
      <c r="D500" s="10"/>
      <c r="E500" s="11"/>
      <c r="F500" s="10"/>
      <c r="G500" s="10"/>
      <c r="H500" s="10"/>
      <c r="I500" s="10"/>
      <c r="J500" s="10"/>
      <c r="K500" s="10"/>
      <c r="M500" s="10"/>
    </row>
    <row r="501" spans="1:13">
      <c r="A501" s="3" t="str">
        <f>'[1]21 (With Binary)'!$B$3&amp;" "&amp;'[1]21 (With Binary)'!$B$17&amp;", "&amp;'[1]6 (With Binary)'!$B$21</f>
        <v>Nov 21, 2011</v>
      </c>
      <c r="B501" s="4">
        <v>100.75</v>
      </c>
      <c r="C501" s="10">
        <f>IF(ISNUMBER('[1]21 (With Binary)'!$K$14),'[1]21 (With Binary)'!$K$14/1000,0)</f>
        <v>2.3490000000000002</v>
      </c>
      <c r="D501" s="9">
        <f>IF(C501=0,0,'[1]21 (With Binary)'!$I$44/24)</f>
        <v>0.64166999999999996</v>
      </c>
      <c r="E501" s="11">
        <f>C501-D501</f>
        <v>1.7073300000000002</v>
      </c>
      <c r="F501" s="10">
        <f>IF(ISNUMBER('[2]21'!$L$4),'[2]21'!$L$4,"Not Recorded")</f>
        <v>38</v>
      </c>
      <c r="G501" s="10">
        <f>IF(ISNUMBER('[2]21'!$L$5),'[2]21'!$L$5,"Not Recorded")</f>
        <v>36</v>
      </c>
      <c r="H501" s="10">
        <f>IF(ISNUMBER('[2]21'!$L$61),'[2]21'!$L$61,"Not Recorded")</f>
        <v>154</v>
      </c>
      <c r="I501" s="7">
        <f>IF(C501=0," ",(1.166667*(C501*1000))+500)</f>
        <v>3240.500783</v>
      </c>
      <c r="J501" s="10">
        <f>IF(ISNUMBER('[2]21'!$L$60),'[2]21'!$L$60,"Not Recorded")</f>
        <v>208</v>
      </c>
      <c r="K501" s="10">
        <f>IF(ISNUMBER('[2]21'!$L$62),'[2]21'!$L$62,"Not Recorded")</f>
        <v>62</v>
      </c>
      <c r="M501" s="10">
        <f>IF(ISNUMBER('[2]21'!$L$63),'[2]21'!$L$63,"Not Recorded")</f>
        <v>77</v>
      </c>
    </row>
    <row r="502" spans="1:13">
      <c r="A502" s="3" t="str">
        <f>'[1]21 (With Binary)'!$B$3&amp;" "&amp;'[1]21 (With Binary)'!$B$17&amp;", "&amp;'[1]6 (With Binary)'!$B$21</f>
        <v>Nov 21, 2011</v>
      </c>
      <c r="B502" s="4">
        <v>100.79166666666667</v>
      </c>
      <c r="C502" s="8"/>
      <c r="D502" s="10"/>
      <c r="E502" s="11"/>
      <c r="F502" s="10"/>
      <c r="G502" s="10"/>
      <c r="H502" s="10"/>
      <c r="I502" s="10"/>
      <c r="J502" s="10"/>
      <c r="K502" s="10"/>
      <c r="M502" s="10"/>
    </row>
    <row r="503" spans="1:13">
      <c r="A503" s="3" t="str">
        <f>'[1]21 (With Binary)'!$B$3&amp;" "&amp;'[1]21 (With Binary)'!$B$17&amp;", "&amp;'[1]6 (With Binary)'!$B$21</f>
        <v>Nov 21, 2011</v>
      </c>
      <c r="B503" s="4">
        <v>100.83333333333333</v>
      </c>
      <c r="C503" s="10">
        <f>IF(ISNUMBER('[1]21 (With Binary)'!$L$14),'[1]21 (With Binary)'!$L$14/1000,0)</f>
        <v>2.4</v>
      </c>
      <c r="D503" s="9">
        <f>IF(C503=0,0,'[1]21 (With Binary)'!$I$44/24)</f>
        <v>0.64166999999999996</v>
      </c>
      <c r="E503" s="11">
        <f>C503-D503</f>
        <v>1.7583299999999999</v>
      </c>
      <c r="F503" s="10">
        <f>IF(ISNUMBER('[2]21'!$M$4),'[2]21'!$M$4,"Not Recorded")</f>
        <v>40.200000000000003</v>
      </c>
      <c r="G503" s="10">
        <f>IF(ISNUMBER('[2]21'!$M$5),'[2]21'!$M$5,"Not Recorded")</f>
        <v>35.4</v>
      </c>
      <c r="H503" s="10">
        <f>IF(ISNUMBER('[2]21'!$M$61),'[2]21'!$M$61,"Not Recorded")</f>
        <v>153</v>
      </c>
      <c r="I503" s="7">
        <f>IF(C503=0," ",(1.166667*(C503*1000))+500)</f>
        <v>3300.0007999999998</v>
      </c>
      <c r="J503" s="10">
        <f>IF(ISNUMBER('[2]21'!$M$60),'[2]21'!$M$60,"Not Recorded")</f>
        <v>208</v>
      </c>
      <c r="K503" s="10">
        <f>IF(ISNUMBER('[2]21'!$M$62),'[2]21'!$M$62,"Not Recorded")</f>
        <v>59</v>
      </c>
      <c r="M503" s="10">
        <f>IF(ISNUMBER('[2]21'!$M$63),'[2]21'!$M$63,"Not Recorded")</f>
        <v>27</v>
      </c>
    </row>
    <row r="504" spans="1:13">
      <c r="A504" s="3" t="str">
        <f>'[1]21 (With Binary)'!$B$3&amp;" "&amp;'[1]21 (With Binary)'!$B$17&amp;", "&amp;'[1]6 (With Binary)'!$B$21</f>
        <v>Nov 21, 2011</v>
      </c>
      <c r="B504" s="4">
        <v>100.875</v>
      </c>
      <c r="C504" s="10"/>
      <c r="D504" s="10"/>
      <c r="E504" s="11"/>
      <c r="F504" s="10"/>
      <c r="G504" s="10"/>
      <c r="H504" s="10"/>
      <c r="I504" s="10"/>
      <c r="J504" s="10"/>
      <c r="K504" s="10"/>
      <c r="M504" s="10"/>
    </row>
    <row r="505" spans="1:13">
      <c r="A505" s="3" t="str">
        <f>'[1]21 (With Binary)'!$B$3&amp;" "&amp;'[1]21 (With Binary)'!$B$17&amp;", "&amp;'[1]6 (With Binary)'!$B$21</f>
        <v>Nov 21, 2011</v>
      </c>
      <c r="B505" s="4">
        <v>100.91666666666667</v>
      </c>
      <c r="C505" s="10">
        <f>IF(ISNUMBER('[1]21 (With Binary)'!$M$14),'[1]21 (With Binary)'!$M$14/1000,0)</f>
        <v>2.4750000000000001</v>
      </c>
      <c r="D505" s="9">
        <f>IF(C505=0,0,'[1]21 (With Binary)'!$I$44/24)</f>
        <v>0.64166999999999996</v>
      </c>
      <c r="E505" s="11">
        <f>C505-D505</f>
        <v>1.8333300000000001</v>
      </c>
      <c r="F505" s="10">
        <f>IF(ISNUMBER('[2]21'!$N$4),'[2]21'!$N$4,"Not Recorded")</f>
        <v>32.1</v>
      </c>
      <c r="G505" s="10">
        <f>IF(ISNUMBER('[2]21'!$N$5),'[2]21'!$N$5,"Not Recorded")</f>
        <v>28.1</v>
      </c>
      <c r="H505" s="10">
        <f>IF(ISNUMBER('[2]21'!$N$61),'[2]21'!$N$61,"Not Recorded")</f>
        <v>153</v>
      </c>
      <c r="I505" s="7">
        <f>IF(C505=0," ",(1.166667*(C505*1000))+500)</f>
        <v>3387.5008249999996</v>
      </c>
      <c r="J505" s="10">
        <f>IF(ISNUMBER('[2]21'!$N$60),'[2]21'!$N$60,"Not Recorded")</f>
        <v>208</v>
      </c>
      <c r="K505" s="10">
        <f>IF(ISNUMBER('[2]21'!$N$62),'[2]21'!$N$62,"Not Recorded")</f>
        <v>59</v>
      </c>
      <c r="M505" s="10">
        <f>IF(ISNUMBER('[2]21'!$N$63),'[2]21'!$N$63,"Not Recorded")</f>
        <v>75</v>
      </c>
    </row>
    <row r="506" spans="1:13">
      <c r="A506" s="3" t="str">
        <f>'[1]21 (With Binary)'!$B$3&amp;" "&amp;'[1]21 (With Binary)'!$B$17&amp;", "&amp;'[1]6 (With Binary)'!$B$21</f>
        <v>Nov 21, 2011</v>
      </c>
      <c r="B506" s="4">
        <v>100.95833333333333</v>
      </c>
      <c r="C506" s="8"/>
      <c r="D506" s="10"/>
      <c r="E506" s="11"/>
      <c r="F506" s="10"/>
      <c r="G506" s="10"/>
      <c r="H506" s="10"/>
      <c r="I506" s="10"/>
      <c r="J506" s="10"/>
      <c r="K506" s="10"/>
      <c r="M506" s="10"/>
    </row>
    <row r="507" spans="1:13">
      <c r="A507" s="3" t="str">
        <f>'[1]22 (With Binary)'!$B$3&amp;" "&amp;'[1]22 (With Binary)'!$B$17&amp;", "&amp;'[1]6 (With Binary)'!$B$21</f>
        <v>Nov 22, 2011</v>
      </c>
      <c r="B507" s="4">
        <v>100</v>
      </c>
      <c r="C507" s="10">
        <f>IF(ISNUMBER('[1]21 (With Binary)'!$N$14),'[1]21 (With Binary)'!$N$14/1000,0)</f>
        <v>2.4300000000000002</v>
      </c>
      <c r="D507" s="9">
        <f>IF(C507=0,0,'[1]22 (With Binary)'!$I$44/24)</f>
        <v>0.64166999999999996</v>
      </c>
      <c r="E507" s="11">
        <f>C507-D507</f>
        <v>1.7883300000000002</v>
      </c>
      <c r="F507" s="10">
        <f>IF(ISNUMBER('[2]21'!$O$4),'[2]21'!$O$4,"Not Recorded")</f>
        <v>38.5</v>
      </c>
      <c r="G507" s="10">
        <f>IF(ISNUMBER('[2]21'!$O$5),'[2]21'!$O$5,"Not Recorded")</f>
        <v>31.9</v>
      </c>
      <c r="H507" s="10">
        <f>IF(ISNUMBER('[2]21'!$O$61),'[2]21'!$O$61,"Not Recorded")</f>
        <v>153</v>
      </c>
      <c r="I507" s="7">
        <f>IF(C507=0," ",(1.166667*(C507*1000))+500)</f>
        <v>3335.0008099999995</v>
      </c>
      <c r="J507" s="10">
        <f>IF(ISNUMBER('[2]21'!$O$60),'[2]21'!$O$60,"Not Recorded")</f>
        <v>209</v>
      </c>
      <c r="K507" s="10">
        <f>IF(ISNUMBER('[2]21'!$O$62),'[2]21'!$O$62,"Not Recorded")</f>
        <v>59</v>
      </c>
      <c r="M507" s="10">
        <f>IF(ISNUMBER('[2]21'!$O$63),'[2]21'!$O$63,"Not Recorded")</f>
        <v>74</v>
      </c>
    </row>
    <row r="508" spans="1:13">
      <c r="A508" s="3" t="str">
        <f>'[1]22 (With Binary)'!$B$3&amp;" "&amp;'[1]22 (With Binary)'!$B$17&amp;", "&amp;'[1]6 (With Binary)'!$B$21</f>
        <v>Nov 22, 2011</v>
      </c>
      <c r="B508" s="4">
        <v>100.04166666666667</v>
      </c>
      <c r="C508" s="8"/>
      <c r="D508" s="10"/>
      <c r="E508" s="11"/>
      <c r="F508" s="10"/>
      <c r="G508" s="10"/>
      <c r="H508" s="10"/>
      <c r="I508" s="10"/>
      <c r="J508" s="10"/>
      <c r="K508" s="10"/>
      <c r="M508" s="10"/>
    </row>
    <row r="509" spans="1:13">
      <c r="A509" s="3" t="str">
        <f>'[1]22 (With Binary)'!$B$3&amp;" "&amp;'[1]22 (With Binary)'!$B$17&amp;", "&amp;'[1]6 (With Binary)'!$B$21</f>
        <v>Nov 22, 2011</v>
      </c>
      <c r="B509" s="4">
        <v>100.08333333333333</v>
      </c>
      <c r="C509" s="10">
        <f>IF(ISNUMBER('[1]22 (With Binary)'!$C$14),'[1]22 (With Binary)'!$C$14/1000,0)</f>
        <v>2.4420000000000002</v>
      </c>
      <c r="D509" s="9">
        <f>IF(C509=0,0,'[1]22 (With Binary)'!$I$44/24)</f>
        <v>0.64166999999999996</v>
      </c>
      <c r="E509" s="11">
        <f>C509-D509</f>
        <v>1.8003300000000002</v>
      </c>
      <c r="F509" s="10">
        <f>IF(ISNUMBER('[2]22'!$D$4),'[2]22'!$D$4,"Not Recorded")</f>
        <v>34.799999999999997</v>
      </c>
      <c r="G509" s="10">
        <f>IF(ISNUMBER('[2]22'!$D$5),'[2]22'!$D$5,"Not Recorded")</f>
        <v>31.8</v>
      </c>
      <c r="H509" s="10">
        <f>IF(ISNUMBER('[2]22'!$D$61),'[2]22'!$D$61,"Not Recorded")</f>
        <v>153</v>
      </c>
      <c r="I509" s="7">
        <f>IF(C509=0," ",(1.166667*(C509*1000))+500)</f>
        <v>3349.0008139999995</v>
      </c>
      <c r="J509" s="10">
        <f>IF(ISNUMBER('[2]22'!$D$60),'[2]22'!$D$60,"Not Recorded")</f>
        <v>208</v>
      </c>
      <c r="K509" s="10">
        <f>IF(ISNUMBER('[2]22'!$D$62),'[2]22'!$D$62,"Not Recorded")</f>
        <v>59</v>
      </c>
      <c r="M509" s="10">
        <f>IF(ISNUMBER('[2]22'!$D$63),'[2]22'!$D$63,"Not Recorded")</f>
        <v>75</v>
      </c>
    </row>
    <row r="510" spans="1:13">
      <c r="A510" s="3" t="str">
        <f>'[1]22 (With Binary)'!$B$3&amp;" "&amp;'[1]22 (With Binary)'!$B$17&amp;", "&amp;'[1]6 (With Binary)'!$B$21</f>
        <v>Nov 22, 2011</v>
      </c>
      <c r="B510" s="4">
        <v>100.125</v>
      </c>
      <c r="C510" s="8"/>
      <c r="D510" s="10"/>
      <c r="E510" s="11"/>
      <c r="F510" s="10"/>
      <c r="G510" s="10"/>
      <c r="H510" s="10"/>
      <c r="I510" s="10"/>
      <c r="J510" s="10"/>
      <c r="K510" s="10"/>
      <c r="M510" s="10"/>
    </row>
    <row r="511" spans="1:13">
      <c r="A511" s="3" t="str">
        <f>'[1]22 (With Binary)'!$B$3&amp;" "&amp;'[1]22 (With Binary)'!$B$17&amp;", "&amp;'[1]6 (With Binary)'!$B$21</f>
        <v>Nov 22, 2011</v>
      </c>
      <c r="B511" s="4">
        <v>100.16666666666667</v>
      </c>
      <c r="C511" s="10">
        <f>IF(ISNUMBER('[1]22 (With Binary)'!$D$14),'[1]22 (With Binary)'!$D$14/1000,0)</f>
        <v>2.4470000000000001</v>
      </c>
      <c r="D511" s="9">
        <f>IF(C511=0,0,'[1]22 (With Binary)'!$I$44/24)</f>
        <v>0.64166999999999996</v>
      </c>
      <c r="E511" s="11">
        <f>C511-D511</f>
        <v>1.8053300000000001</v>
      </c>
      <c r="F511" s="10">
        <f>IF(ISNUMBER('[2]22'!$E$4),'[2]22'!$E$4,"Not Recorded")</f>
        <v>33.700000000000003</v>
      </c>
      <c r="G511" s="10">
        <f>IF(ISNUMBER('[2]22'!$E$5),'[2]22'!$E$5,"Not Recorded")</f>
        <v>29.4</v>
      </c>
      <c r="H511" s="10">
        <f>IF(ISNUMBER('[2]22'!$E$61),'[2]22'!$E$61,"Not Recorded")</f>
        <v>153</v>
      </c>
      <c r="I511" s="7">
        <f>IF(C511=0," ",(1.166667*(C511*1000))+500)</f>
        <v>3354.8341489999998</v>
      </c>
      <c r="J511" s="10">
        <f>IF(ISNUMBER('[2]22'!$E$60),'[2]22'!$E$60,"Not Recorded")</f>
        <v>209</v>
      </c>
      <c r="K511" s="10">
        <f>IF(ISNUMBER('[2]22'!$E$62),'[2]22'!$E$62,"Not Recorded")</f>
        <v>59</v>
      </c>
      <c r="M511" s="10">
        <f>IF(ISNUMBER('[2]22'!$E$63),'[2]22'!$E$63,"Not Recorded")</f>
        <v>74</v>
      </c>
    </row>
    <row r="512" spans="1:13">
      <c r="A512" s="3" t="str">
        <f>'[1]22 (With Binary)'!$B$3&amp;" "&amp;'[1]22 (With Binary)'!$B$17&amp;", "&amp;'[1]6 (With Binary)'!$B$21</f>
        <v>Nov 22, 2011</v>
      </c>
      <c r="B512" s="4">
        <v>100.20833333333333</v>
      </c>
      <c r="C512" s="8"/>
      <c r="D512" s="10"/>
      <c r="E512" s="11"/>
      <c r="F512" s="10"/>
      <c r="G512" s="10"/>
      <c r="H512" s="10"/>
      <c r="I512" s="10"/>
      <c r="J512" s="10"/>
      <c r="K512" s="10"/>
      <c r="M512" s="10"/>
    </row>
    <row r="513" spans="1:13">
      <c r="A513" s="3" t="str">
        <f>'[1]22 (With Binary)'!$B$3&amp;" "&amp;'[1]22 (With Binary)'!$B$17&amp;", "&amp;'[1]6 (With Binary)'!$B$21</f>
        <v>Nov 22, 2011</v>
      </c>
      <c r="B513" s="4">
        <v>100.25</v>
      </c>
      <c r="C513" s="10">
        <f>IF(ISNUMBER('[1]22 (With Binary)'!$E$14),'[1]22 (With Binary)'!$E$14/1000,0)</f>
        <v>2.46</v>
      </c>
      <c r="D513" s="9">
        <f>IF(C513=0,0,'[1]22 (With Binary)'!$I$44/24)</f>
        <v>0.64166999999999996</v>
      </c>
      <c r="E513" s="11">
        <f>C513-D513</f>
        <v>1.81833</v>
      </c>
      <c r="F513" s="10">
        <f>IF(ISNUMBER('[2]22'!$F$4),'[2]22'!$F$4,"Not Recorded")</f>
        <v>34.299999999999997</v>
      </c>
      <c r="G513" s="10">
        <f>IF(ISNUMBER('[2]22'!$F$5),'[2]22'!$F$5,"Not Recorded")</f>
        <v>29.6</v>
      </c>
      <c r="H513" s="10">
        <f>IF(ISNUMBER('[2]22'!$F$61),'[2]22'!$F$61,"Not Recorded")</f>
        <v>153</v>
      </c>
      <c r="I513" s="7">
        <f>IF(C513=0," ",(1.166667*(C513*1000))+500)</f>
        <v>3370.0008199999997</v>
      </c>
      <c r="J513" s="10">
        <f>IF(ISNUMBER('[2]22'!$F$60),'[2]22'!$F$60,"Not Recorded")</f>
        <v>208</v>
      </c>
      <c r="K513" s="10">
        <f>IF(ISNUMBER('[2]22'!$F$62),'[2]22'!$F$62,"Not Recorded")</f>
        <v>59</v>
      </c>
      <c r="M513" s="10">
        <f>IF(ISNUMBER('[2]22'!$F$63),'[2]22'!$F$63,"Not Recorded")</f>
        <v>74</v>
      </c>
    </row>
    <row r="514" spans="1:13">
      <c r="A514" s="3" t="str">
        <f>'[1]22 (With Binary)'!$B$3&amp;" "&amp;'[1]22 (With Binary)'!$B$17&amp;", "&amp;'[1]6 (With Binary)'!$B$21</f>
        <v>Nov 22, 2011</v>
      </c>
      <c r="B514" s="4">
        <v>100.29166666666667</v>
      </c>
      <c r="C514" s="8"/>
      <c r="D514" s="10"/>
      <c r="E514" s="11"/>
      <c r="F514" s="10"/>
      <c r="G514" s="10"/>
      <c r="H514" s="10"/>
      <c r="I514" s="10"/>
      <c r="J514" s="10"/>
      <c r="K514" s="10"/>
      <c r="M514" s="10"/>
    </row>
    <row r="515" spans="1:13">
      <c r="A515" s="3" t="str">
        <f>'[1]22 (With Binary)'!$B$3&amp;" "&amp;'[1]22 (With Binary)'!$B$17&amp;", "&amp;'[1]6 (With Binary)'!$B$21</f>
        <v>Nov 22, 2011</v>
      </c>
      <c r="B515" s="4">
        <v>100.33333333333333</v>
      </c>
      <c r="C515" s="10">
        <f>IF(ISNUMBER('[1]22 (With Binary)'!$F$14),'[1]22 (With Binary)'!$F$14/1000,0)</f>
        <v>2.367</v>
      </c>
      <c r="D515" s="9">
        <f>IF(C515=0,0,'[1]22 (With Binary)'!$I$44/24)</f>
        <v>0.64166999999999996</v>
      </c>
      <c r="E515" s="11">
        <f>C515-D515</f>
        <v>1.72533</v>
      </c>
      <c r="F515" s="10">
        <f>IF(ISNUMBER('[2]22'!$G$4),'[2]22'!$G$4,"Not Recorded")</f>
        <v>37</v>
      </c>
      <c r="G515" s="10">
        <f>IF(ISNUMBER('[2]22'!$G$5),'[2]22'!$G$5,"Not Recorded")</f>
        <v>35</v>
      </c>
      <c r="H515" s="10">
        <f>IF(ISNUMBER('[2]22'!$G$61),'[2]22'!$G$61,"Not Recorded")</f>
        <v>153</v>
      </c>
      <c r="I515" s="7">
        <f>IF(C515=0," ",(1.166667*(C515*1000))+500)</f>
        <v>3261.5007889999997</v>
      </c>
      <c r="J515" s="10">
        <f>IF(ISNUMBER('[2]22'!$G$60),'[2]22'!$G$60,"Not Recorded")</f>
        <v>208</v>
      </c>
      <c r="K515" s="10">
        <f>IF(ISNUMBER('[2]22'!$G$62),'[2]22'!$G$62,"Not Recorded")</f>
        <v>59</v>
      </c>
      <c r="M515" s="10">
        <f>IF(ISNUMBER('[2]22'!$G$63),'[2]22'!$G$63,"Not Recorded")</f>
        <v>75</v>
      </c>
    </row>
    <row r="516" spans="1:13">
      <c r="A516" s="3" t="str">
        <f>'[1]22 (With Binary)'!$B$3&amp;" "&amp;'[1]22 (With Binary)'!$B$17&amp;", "&amp;'[1]6 (With Binary)'!$B$21</f>
        <v>Nov 22, 2011</v>
      </c>
      <c r="B516" s="4">
        <v>100.375</v>
      </c>
      <c r="C516" s="8"/>
      <c r="D516" s="10"/>
      <c r="E516" s="11"/>
      <c r="F516" s="10"/>
      <c r="G516" s="10"/>
      <c r="H516" s="10"/>
      <c r="I516" s="10"/>
      <c r="J516" s="10"/>
      <c r="K516" s="10"/>
      <c r="M516" s="10"/>
    </row>
    <row r="517" spans="1:13">
      <c r="A517" s="3" t="str">
        <f>'[1]22 (With Binary)'!$B$3&amp;" "&amp;'[1]22 (With Binary)'!$B$17&amp;", "&amp;'[1]6 (With Binary)'!$B$21</f>
        <v>Nov 22, 2011</v>
      </c>
      <c r="B517" s="4">
        <v>100.41666666666667</v>
      </c>
      <c r="C517" s="10">
        <f>IF(ISNUMBER('[1]22 (With Binary)'!$G$14),'[1]22 (With Binary)'!$G$14/1000,0)</f>
        <v>2.359</v>
      </c>
      <c r="D517" s="9">
        <f>IF(C517=0,0,'[1]22 (With Binary)'!$I$44/24)</f>
        <v>0.64166999999999996</v>
      </c>
      <c r="E517" s="11">
        <f>C517-D517</f>
        <v>1.71733</v>
      </c>
      <c r="F517" s="10">
        <f>IF(ISNUMBER('[2]22'!$H$4),'[2]22'!$H$4,"Not Recorded")</f>
        <v>44</v>
      </c>
      <c r="G517" s="10">
        <f>IF(ISNUMBER('[2]22'!$H$5),'[2]22'!$H$5,"Not Recorded")</f>
        <v>42</v>
      </c>
      <c r="H517" s="10">
        <f>IF(ISNUMBER('[2]22'!$H$61),'[2]22'!$H$61,"Not Recorded")</f>
        <v>154</v>
      </c>
      <c r="I517" s="7">
        <f>IF(C517=0," ",(1.166667*(C517*1000))+500)</f>
        <v>3252.1674529999996</v>
      </c>
      <c r="J517" s="10">
        <f>IF(ISNUMBER('[2]22'!$H$60),'[2]22'!$H$60,"Not Recorded")</f>
        <v>208</v>
      </c>
      <c r="K517" s="10">
        <f>IF(ISNUMBER('[2]22'!$H$62),'[2]22'!$H$62,"Not Recorded")</f>
        <v>61</v>
      </c>
      <c r="M517" s="10">
        <f>IF(ISNUMBER('[2]22'!$H$63),'[2]22'!$H$63,"Not Recorded")</f>
        <v>76</v>
      </c>
    </row>
    <row r="518" spans="1:13">
      <c r="A518" s="3" t="str">
        <f>'[1]22 (With Binary)'!$B$3&amp;" "&amp;'[1]22 (With Binary)'!$B$17&amp;", "&amp;'[1]6 (With Binary)'!$B$21</f>
        <v>Nov 22, 2011</v>
      </c>
      <c r="B518" s="4">
        <v>100.45833333333333</v>
      </c>
      <c r="C518" s="8"/>
      <c r="D518" s="10"/>
      <c r="E518" s="11"/>
      <c r="F518" s="10"/>
      <c r="G518" s="10"/>
      <c r="H518" s="10"/>
      <c r="I518" s="10"/>
      <c r="J518" s="10"/>
      <c r="K518" s="10"/>
      <c r="M518" s="10"/>
    </row>
    <row r="519" spans="1:13">
      <c r="A519" s="3" t="str">
        <f>'[1]22 (With Binary)'!$B$3&amp;" "&amp;'[1]22 (With Binary)'!$B$17&amp;", "&amp;'[1]6 (With Binary)'!$B$21</f>
        <v>Nov 22, 2011</v>
      </c>
      <c r="B519" s="4">
        <v>100.5</v>
      </c>
      <c r="C519" s="10">
        <f>IF(ISNUMBER('[1]22 (With Binary)'!$H$14),'[1]22 (With Binary)'!$H$14/1000,0)</f>
        <v>2.234</v>
      </c>
      <c r="D519" s="9">
        <f>IF(C519=0,0,'[1]22 (With Binary)'!$I$44/24)</f>
        <v>0.64166999999999996</v>
      </c>
      <c r="E519" s="11">
        <f>C519-D519</f>
        <v>1.59233</v>
      </c>
      <c r="F519" s="10">
        <f>IF(ISNUMBER('[2]22'!$I$4),'[2]22'!$I$4,"Not Recorded")</f>
        <v>53</v>
      </c>
      <c r="G519" s="10">
        <f>IF(ISNUMBER('[2]22'!$I$5),'[2]22'!$I$5,"Not Recorded")</f>
        <v>48</v>
      </c>
      <c r="H519" s="10">
        <f>IF(ISNUMBER('[2]22'!$I$61),'[2]22'!$I$61,"Not Recorded")</f>
        <v>154</v>
      </c>
      <c r="I519" s="7">
        <f>IF(C519=0," ",(1.166667*(C519*1000))+500)</f>
        <v>3106.3340779999999</v>
      </c>
      <c r="J519" s="10">
        <f>IF(ISNUMBER('[2]22'!$I$60),'[2]22'!$I$60,"Not Recorded")</f>
        <v>209</v>
      </c>
      <c r="K519" s="10">
        <f>IF(ISNUMBER('[2]22'!$I$62),'[2]22'!$I$62,"Not Recorded")</f>
        <v>63</v>
      </c>
      <c r="M519" s="10">
        <f>IF(ISNUMBER('[2]22'!$I$63),'[2]22'!$I$63,"Not Recorded")</f>
        <v>79</v>
      </c>
    </row>
    <row r="520" spans="1:13">
      <c r="A520" s="3" t="str">
        <f>'[1]22 (With Binary)'!$B$3&amp;" "&amp;'[1]22 (With Binary)'!$B$17&amp;", "&amp;'[1]6 (With Binary)'!$B$21</f>
        <v>Nov 22, 2011</v>
      </c>
      <c r="B520" s="4">
        <v>100.54166666666667</v>
      </c>
      <c r="C520" s="8"/>
      <c r="D520" s="10"/>
      <c r="E520" s="11"/>
      <c r="F520" s="10"/>
      <c r="G520" s="10"/>
      <c r="H520" s="10"/>
      <c r="I520" s="10"/>
      <c r="J520" s="10"/>
      <c r="K520" s="10"/>
      <c r="M520" s="10"/>
    </row>
    <row r="521" spans="1:13">
      <c r="A521" s="3" t="str">
        <f>'[1]22 (With Binary)'!$B$3&amp;" "&amp;'[1]22 (With Binary)'!$B$17&amp;", "&amp;'[1]6 (With Binary)'!$B$21</f>
        <v>Nov 22, 2011</v>
      </c>
      <c r="B521" s="4">
        <v>100.58333333333333</v>
      </c>
      <c r="C521" s="10">
        <f>IF(ISNUMBER('[1]22 (With Binary)'!$I$14),'[1]22 (With Binary)'!$I$14/1000,0)</f>
        <v>2.2050000000000001</v>
      </c>
      <c r="D521" s="9">
        <f>IF(C521=0,0,'[1]22 (With Binary)'!$I$44/24)</f>
        <v>0.64166999999999996</v>
      </c>
      <c r="E521" s="11">
        <f>C521-D521</f>
        <v>1.5633300000000001</v>
      </c>
      <c r="F521" s="10">
        <f>IF(ISNUMBER('[2]22'!$J$4),'[2]22'!$J$4,"Not Recorded")</f>
        <v>53</v>
      </c>
      <c r="G521" s="10">
        <f>IF(ISNUMBER('[2]22'!$J$5),'[2]22'!$J$5,"Not Recorded")</f>
        <v>51</v>
      </c>
      <c r="H521" s="10">
        <f>IF(ISNUMBER('[2]22'!$J$61),'[2]22'!$J$61,"Not Recorded")</f>
        <v>155</v>
      </c>
      <c r="I521" s="7">
        <f>IF(C521=0," ",(1.166667*(C521*1000))+500)</f>
        <v>3072.5007349999996</v>
      </c>
      <c r="J521" s="10">
        <f>IF(ISNUMBER('[2]22'!$J$60),'[2]22'!$J$60,"Not Recorded")</f>
        <v>209</v>
      </c>
      <c r="K521" s="10">
        <f>IF(ISNUMBER('[2]22'!$J$62),'[2]22'!$J$62,"Not Recorded")</f>
        <v>64</v>
      </c>
      <c r="M521" s="10">
        <f>IF(ISNUMBER('[2]22'!$J$63),'[2]22'!$J$63,"Not Recorded")</f>
        <v>80</v>
      </c>
    </row>
    <row r="522" spans="1:13">
      <c r="A522" s="3" t="str">
        <f>'[1]22 (With Binary)'!$B$3&amp;" "&amp;'[1]22 (With Binary)'!$B$17&amp;", "&amp;'[1]6 (With Binary)'!$B$21</f>
        <v>Nov 22, 2011</v>
      </c>
      <c r="B522" s="4">
        <v>100.625</v>
      </c>
      <c r="C522" s="8"/>
      <c r="D522" s="10"/>
      <c r="E522" s="11"/>
      <c r="F522" s="10"/>
      <c r="G522" s="10"/>
      <c r="H522" s="10"/>
      <c r="I522" s="10"/>
      <c r="J522" s="10"/>
      <c r="K522" s="10"/>
      <c r="M522" s="10"/>
    </row>
    <row r="523" spans="1:13">
      <c r="A523" s="3" t="str">
        <f>'[1]22 (With Binary)'!$B$3&amp;" "&amp;'[1]22 (With Binary)'!$B$17&amp;", "&amp;'[1]6 (With Binary)'!$B$21</f>
        <v>Nov 22, 2011</v>
      </c>
      <c r="B523" s="4">
        <v>100.66666666666667</v>
      </c>
      <c r="C523" s="10">
        <f>IF(ISNUMBER('[1]22 (With Binary)'!$J$14),'[1]22 (With Binary)'!$J$14/1000,0)</f>
        <v>2.2290000000000001</v>
      </c>
      <c r="D523" s="9">
        <f>IF(C523=0,0,'[1]22 (With Binary)'!$I$44/24)</f>
        <v>0.64166999999999996</v>
      </c>
      <c r="E523" s="11">
        <f>C523-D523</f>
        <v>1.5873300000000001</v>
      </c>
      <c r="F523" s="10">
        <f>IF(ISNUMBER('[2]22'!$K$4),'[2]22'!$K$4,"Not Recorded")</f>
        <v>47</v>
      </c>
      <c r="G523" s="10">
        <f>IF(ISNUMBER('[2]22'!$K$5),'[2]22'!$K$5,"Not Recorded")</f>
        <v>46</v>
      </c>
      <c r="H523" s="10">
        <f>IF(ISNUMBER('[2]22'!$K$61),'[2]22'!$K$61,"Not Recorded")</f>
        <v>154</v>
      </c>
      <c r="I523" s="7">
        <f>IF(C523=0," ",(1.166667*(C523*1000))+500)</f>
        <v>3100.5007429999996</v>
      </c>
      <c r="J523" s="10">
        <f>IF(ISNUMBER('[2]22'!$K$60),'[2]22'!$K$60,"Not Recorded")</f>
        <v>209</v>
      </c>
      <c r="K523" s="10">
        <f>IF(ISNUMBER('[2]22'!$K$62),'[2]22'!$K$62,"Not Recorded")</f>
        <v>64</v>
      </c>
      <c r="M523" s="10">
        <f>IF(ISNUMBER('[2]22'!$K$63),'[2]22'!$K$63,"Not Recorded")</f>
        <v>79</v>
      </c>
    </row>
    <row r="524" spans="1:13">
      <c r="A524" s="3" t="str">
        <f>'[1]22 (With Binary)'!$B$3&amp;" "&amp;'[1]22 (With Binary)'!$B$17&amp;", "&amp;'[1]6 (With Binary)'!$B$21</f>
        <v>Nov 22, 2011</v>
      </c>
      <c r="B524" s="4">
        <v>100.70833333333333</v>
      </c>
      <c r="C524" s="8"/>
      <c r="D524" s="10"/>
      <c r="E524" s="10"/>
      <c r="F524" s="10"/>
      <c r="G524" s="10"/>
      <c r="H524" s="10"/>
      <c r="I524" s="10"/>
      <c r="J524" s="10"/>
      <c r="K524" s="10"/>
      <c r="M524" s="10"/>
    </row>
    <row r="525" spans="1:13">
      <c r="A525" s="3" t="str">
        <f>'[1]22 (With Binary)'!$B$3&amp;" "&amp;'[1]22 (With Binary)'!$B$17&amp;", "&amp;'[1]6 (With Binary)'!$B$21</f>
        <v>Nov 22, 2011</v>
      </c>
      <c r="B525" s="4">
        <v>100.75</v>
      </c>
      <c r="C525" s="10">
        <f>IF(ISNUMBER('[1]22 (With Binary)'!$K$14),'[1]22 (With Binary)'!$K$14/1000,0)</f>
        <v>2.4329999999999998</v>
      </c>
      <c r="D525" s="9">
        <f>IF(C525=0,0,'[1]22 (With Binary)'!$I$44/24)</f>
        <v>0.64166999999999996</v>
      </c>
      <c r="E525" s="11">
        <f>C525-D525</f>
        <v>1.7913299999999999</v>
      </c>
      <c r="F525" s="10">
        <f>IF(ISNUMBER('[2]22'!$L$4),'[2]22'!$L$4,"Not Recorded")</f>
        <v>35</v>
      </c>
      <c r="G525" s="10">
        <f>IF(ISNUMBER('[2]22'!$L$5),'[2]22'!$L$5,"Not Recorded")</f>
        <v>33</v>
      </c>
      <c r="H525" s="10">
        <f>IF(ISNUMBER('[2]22'!$L$61),'[2]22'!$L$61,"Not Recorded")</f>
        <v>154</v>
      </c>
      <c r="I525" s="7">
        <f>IF(C525=0," ",(1.166667*(C525*1000))+500)</f>
        <v>3338.5008109999999</v>
      </c>
      <c r="J525" s="10">
        <f>IF(ISNUMBER('[2]22'!$L$60),'[2]22'!$L$60,"Not Recorded")</f>
        <v>209</v>
      </c>
      <c r="K525" s="10">
        <f>IF(ISNUMBER('[2]22'!$L$62),'[2]22'!$L$62,"Not Recorded")</f>
        <v>60</v>
      </c>
      <c r="M525" s="10">
        <f>IF(ISNUMBER('[2]22'!$L$63),'[2]22'!$L$63,"Not Recorded")</f>
        <v>75</v>
      </c>
    </row>
    <row r="526" spans="1:13">
      <c r="A526" s="3" t="str">
        <f>'[1]22 (With Binary)'!$B$3&amp;" "&amp;'[1]22 (With Binary)'!$B$17&amp;", "&amp;'[1]6 (With Binary)'!$B$21</f>
        <v>Nov 22, 2011</v>
      </c>
      <c r="B526" s="4">
        <v>100.79166666666667</v>
      </c>
      <c r="C526" s="8"/>
      <c r="D526" s="10"/>
      <c r="E526" s="11"/>
      <c r="F526" s="10"/>
      <c r="G526" s="10"/>
      <c r="H526" s="10"/>
      <c r="I526" s="10"/>
      <c r="J526" s="10"/>
      <c r="K526" s="10"/>
      <c r="M526" s="10"/>
    </row>
    <row r="527" spans="1:13">
      <c r="A527" s="3" t="str">
        <f>'[1]22 (With Binary)'!$B$3&amp;" "&amp;'[1]22 (With Binary)'!$B$17&amp;", "&amp;'[1]6 (With Binary)'!$B$21</f>
        <v>Nov 22, 2011</v>
      </c>
      <c r="B527" s="4">
        <v>100.83333333333333</v>
      </c>
      <c r="C527" s="10">
        <f>IF(ISNUMBER('[1]22 (With Binary)'!$L$14),'[1]22 (With Binary)'!$L$14/1000,0)</f>
        <v>2.4390000000000001</v>
      </c>
      <c r="D527" s="9">
        <f>IF(C527=0,0,'[1]22 (With Binary)'!$I$44/24)</f>
        <v>0.64166999999999996</v>
      </c>
      <c r="E527" s="11">
        <f>C527-D527</f>
        <v>1.7973300000000001</v>
      </c>
      <c r="F527" s="10">
        <f>IF(ISNUMBER('[2]22'!$M$4),'[2]22'!$M$4,"Not Recorded")</f>
        <v>39.4</v>
      </c>
      <c r="G527" s="10">
        <f>IF(ISNUMBER('[2]22'!$M$5),'[2]22'!$M$5,"Not Recorded")</f>
        <v>33.9</v>
      </c>
      <c r="H527" s="10">
        <f>IF(ISNUMBER('[2]22'!$M$61),'[2]22'!$M$61,"Not Recorded")</f>
        <v>154</v>
      </c>
      <c r="I527" s="7">
        <f>IF(C527=0," ",(1.166667*(C527*1000))+500)</f>
        <v>3345.5008129999997</v>
      </c>
      <c r="J527" s="10">
        <f>IF(ISNUMBER('[2]22'!$M$60),'[2]22'!$M$60,"Not Recorded")</f>
        <v>209</v>
      </c>
      <c r="K527" s="10">
        <f>IF(ISNUMBER('[2]22'!$M$62),'[2]22'!$M$62,"Not Recorded")</f>
        <v>60</v>
      </c>
      <c r="M527" s="10">
        <f>IF(ISNUMBER('[2]22'!$M$63),'[2]22'!$M$63,"Not Recorded")</f>
        <v>75</v>
      </c>
    </row>
    <row r="528" spans="1:13">
      <c r="A528" s="3" t="str">
        <f>'[1]22 (With Binary)'!$B$3&amp;" "&amp;'[1]22 (With Binary)'!$B$17&amp;", "&amp;'[1]6 (With Binary)'!$B$21</f>
        <v>Nov 22, 2011</v>
      </c>
      <c r="B528" s="4">
        <v>100.875</v>
      </c>
      <c r="C528" s="10"/>
      <c r="D528" s="10"/>
      <c r="E528" s="11"/>
      <c r="F528" s="10"/>
      <c r="G528" s="10"/>
      <c r="H528" s="10"/>
      <c r="I528" s="10"/>
      <c r="J528" s="10"/>
      <c r="K528" s="10"/>
      <c r="M528" s="10"/>
    </row>
    <row r="529" spans="1:13">
      <c r="A529" s="3" t="str">
        <f>'[1]22 (With Binary)'!$B$3&amp;" "&amp;'[1]22 (With Binary)'!$B$17&amp;", "&amp;'[1]6 (With Binary)'!$B$21</f>
        <v>Nov 22, 2011</v>
      </c>
      <c r="B529" s="4">
        <v>100.91666666666667</v>
      </c>
      <c r="C529" s="10">
        <f>IF(ISNUMBER('[1]22 (With Binary)'!$M$14),'[1]22 (With Binary)'!$M$14/1000,0)</f>
        <v>2.294</v>
      </c>
      <c r="D529" s="9">
        <f>IF(C529=0,0,'[1]22 (With Binary)'!$I$44/24)</f>
        <v>0.64166999999999996</v>
      </c>
      <c r="E529" s="11">
        <f>C529-D529</f>
        <v>1.6523300000000001</v>
      </c>
      <c r="F529" s="10">
        <f>IF(ISNUMBER('[2]22'!$N$4),'[2]22'!$N$4,"Not Recorded")</f>
        <v>51.7</v>
      </c>
      <c r="G529" s="10">
        <f>IF(ISNUMBER('[2]22'!$N$5),'[2]22'!$N$5,"Not Recorded")</f>
        <v>42.1</v>
      </c>
      <c r="H529" s="10">
        <f>IF(ISNUMBER('[2]22'!$N$61),'[2]22'!$N$61,"Not Recorded")</f>
        <v>154</v>
      </c>
      <c r="I529" s="7">
        <f>IF(C529=0," ",(1.166667*(C529*1000))+500)</f>
        <v>3176.3340979999998</v>
      </c>
      <c r="J529" s="10">
        <f>IF(ISNUMBER('[2]22'!$N$60),'[2]22'!$N$60,"Not Recorded")</f>
        <v>209</v>
      </c>
      <c r="K529" s="10">
        <f>IF(ISNUMBER('[2]22'!$N$62),'[2]22'!$N$62,"Not Recorded")</f>
        <v>62</v>
      </c>
      <c r="M529" s="10">
        <f>IF(ISNUMBER('[2]22'!$N$63),'[2]22'!$N$63,"Not Recorded")</f>
        <v>76</v>
      </c>
    </row>
    <row r="530" spans="1:13">
      <c r="A530" s="3" t="str">
        <f>'[1]22 (With Binary)'!$B$3&amp;" "&amp;'[1]22 (With Binary)'!$B$17&amp;", "&amp;'[1]6 (With Binary)'!$B$21</f>
        <v>Nov 22, 2011</v>
      </c>
      <c r="B530" s="4">
        <v>100.95833333333333</v>
      </c>
      <c r="C530" s="8"/>
      <c r="D530" s="10"/>
      <c r="E530" s="11"/>
      <c r="F530" s="10"/>
      <c r="G530" s="10"/>
      <c r="H530" s="10"/>
      <c r="I530" s="10"/>
      <c r="J530" s="10"/>
      <c r="K530" s="10"/>
      <c r="M530" s="10"/>
    </row>
    <row r="531" spans="1:13">
      <c r="A531" s="3" t="str">
        <f>'[1]23 (With Binary)'!$B$3&amp;" "&amp;'[1]23 (With Binary)'!$B$17&amp;", "&amp;'[1]6 (With Binary)'!$B$21</f>
        <v>Nov 23, 2011</v>
      </c>
      <c r="B531" s="4">
        <v>100</v>
      </c>
      <c r="C531" s="10">
        <f>IF(ISNUMBER('[1]22 (With Binary)'!$N$14),'[1]22 (With Binary)'!$N$14/1000,0)</f>
        <v>2.3260000000000001</v>
      </c>
      <c r="D531" s="9">
        <f>IF(C531=0,0,'[1]23 (With Binary)'!$I$44/24)</f>
        <v>0.64166999999999996</v>
      </c>
      <c r="E531" s="11">
        <f>C531-D531</f>
        <v>1.6843300000000001</v>
      </c>
      <c r="F531" s="10">
        <f>IF(ISNUMBER('[2]22'!$O$4),'[2]22'!$O$4,"Not Recorded")</f>
        <v>41.5</v>
      </c>
      <c r="G531" s="10">
        <f>IF(ISNUMBER('[2]22'!$O$5),'[2]22'!$O$5,"Not Recorded")</f>
        <v>31.7</v>
      </c>
      <c r="H531" s="10">
        <f>IF(ISNUMBER('[2]22'!$O$61),'[2]22'!$O$61,"Not Recorded")</f>
        <v>154</v>
      </c>
      <c r="I531" s="7">
        <f>IF(C531=0," ",(1.166667*(C531*1000))+500)</f>
        <v>3213.6674419999999</v>
      </c>
      <c r="J531" s="10">
        <f>IF(ISNUMBER('[2]22'!$O$60),'[2]22'!$O$60,"Not Recorded")</f>
        <v>209</v>
      </c>
      <c r="K531" s="10">
        <f>IF(ISNUMBER('[2]22'!$O$62),'[2]22'!$O$62,"Not Recorded")</f>
        <v>62</v>
      </c>
      <c r="M531" s="10">
        <f>IF(ISNUMBER('[2]22'!$O$63),'[2]22'!$O$63,"Not Recorded")</f>
        <v>77</v>
      </c>
    </row>
    <row r="532" spans="1:13">
      <c r="A532" s="3" t="str">
        <f>'[1]23 (With Binary)'!$B$3&amp;" "&amp;'[1]23 (With Binary)'!$B$17&amp;", "&amp;'[1]6 (With Binary)'!$B$21</f>
        <v>Nov 23, 2011</v>
      </c>
      <c r="B532" s="4">
        <v>100.04166666666667</v>
      </c>
      <c r="C532" s="8"/>
      <c r="D532" s="10"/>
      <c r="E532" s="11"/>
      <c r="F532" s="10"/>
      <c r="G532" s="10"/>
      <c r="H532" s="10"/>
      <c r="I532" s="10"/>
      <c r="J532" s="10"/>
      <c r="K532" s="10"/>
      <c r="M532" s="10"/>
    </row>
    <row r="533" spans="1:13">
      <c r="A533" s="3" t="str">
        <f>'[1]23 (With Binary)'!$B$3&amp;" "&amp;'[1]23 (With Binary)'!$B$17&amp;", "&amp;'[1]6 (With Binary)'!$B$21</f>
        <v>Nov 23, 2011</v>
      </c>
      <c r="B533" s="4">
        <v>100.08333333333333</v>
      </c>
      <c r="C533" s="10">
        <f>IF(ISNUMBER('[1]23 (With Binary)'!$C$14),'[1]23 (With Binary)'!$C$14/1000,0)</f>
        <v>2.431</v>
      </c>
      <c r="D533" s="9">
        <f>IF(C533=0,0,'[1]23 (With Binary)'!$I$44/24)</f>
        <v>0.64166999999999996</v>
      </c>
      <c r="E533" s="11">
        <f>C533-D533</f>
        <v>1.7893300000000001</v>
      </c>
      <c r="F533" s="10">
        <f>IF(ISNUMBER('[2]23'!$D$4),'[2]23'!$D$4,"Not Recorded")</f>
        <v>44</v>
      </c>
      <c r="G533" s="10">
        <f>IF(ISNUMBER('[2]23'!$D$5),'[2]23'!$D$5,"Not Recorded")</f>
        <v>37.1</v>
      </c>
      <c r="H533" s="10">
        <f>IF(ISNUMBER('[2]23'!$D$61),'[2]23'!$D$61,"Not Recorded")</f>
        <v>154</v>
      </c>
      <c r="I533" s="7">
        <f>IF(C533=0," ",(1.166667*(C533*1000))+500)</f>
        <v>3336.167477</v>
      </c>
      <c r="J533" s="10">
        <f>IF(ISNUMBER('[2]23'!$D$60),'[2]23'!$D$60,"Not Recorded")</f>
        <v>209</v>
      </c>
      <c r="K533" s="10">
        <f>IF(ISNUMBER('[2]23'!$D$62),'[2]23'!$D$62,"Not Recorded")</f>
        <v>60</v>
      </c>
      <c r="M533" s="10">
        <f>IF(ISNUMBER('[2]23'!$D$63),'[2]23'!$D$63,"Not Recorded")</f>
        <v>75</v>
      </c>
    </row>
    <row r="534" spans="1:13">
      <c r="A534" s="3" t="str">
        <f>'[1]23 (With Binary)'!$B$3&amp;" "&amp;'[1]23 (With Binary)'!$B$17&amp;", "&amp;'[1]6 (With Binary)'!$B$21</f>
        <v>Nov 23, 2011</v>
      </c>
      <c r="B534" s="4">
        <v>100.125</v>
      </c>
      <c r="C534" s="8"/>
      <c r="D534" s="10"/>
      <c r="E534" s="11"/>
      <c r="F534" s="10"/>
      <c r="G534" s="10"/>
      <c r="H534" s="10"/>
      <c r="I534" s="10"/>
      <c r="J534" s="10"/>
      <c r="K534" s="10"/>
      <c r="M534" s="10"/>
    </row>
    <row r="535" spans="1:13">
      <c r="A535" s="3" t="str">
        <f>'[1]23 (With Binary)'!$B$3&amp;" "&amp;'[1]23 (With Binary)'!$B$17&amp;", "&amp;'[1]6 (With Binary)'!$B$21</f>
        <v>Nov 23, 2011</v>
      </c>
      <c r="B535" s="4">
        <v>100.16666666666667</v>
      </c>
      <c r="C535" s="10">
        <f>IF(ISNUMBER('[1]23 (With Binary)'!$D$14),'[1]23 (With Binary)'!$D$14/1000,0)</f>
        <v>2.46</v>
      </c>
      <c r="D535" s="9">
        <f>IF(C535=0,0,'[1]23 (With Binary)'!$I$44/24)</f>
        <v>0.64166999999999996</v>
      </c>
      <c r="E535" s="11">
        <f>C535-D535</f>
        <v>1.81833</v>
      </c>
      <c r="F535" s="10">
        <f>IF(ISNUMBER('[2]23'!$E$4),'[2]23'!$E$4,"Not Recorded")</f>
        <v>34.9</v>
      </c>
      <c r="G535" s="10">
        <f>IF(ISNUMBER('[2]23'!$E$5),'[2]23'!$E$5,"Not Recorded")</f>
        <v>29.8</v>
      </c>
      <c r="H535" s="10">
        <f>IF(ISNUMBER('[2]23'!$E$61),'[2]23'!$E$61,"Not Recorded")</f>
        <v>153</v>
      </c>
      <c r="I535" s="7">
        <f>IF(C535=0," ",(1.166667*(C535*1000))+500)</f>
        <v>3370.0008199999997</v>
      </c>
      <c r="J535" s="10">
        <f>IF(ISNUMBER('[2]23'!$E$60),'[2]23'!$E$60,"Not Recorded")</f>
        <v>209</v>
      </c>
      <c r="K535" s="10">
        <f>IF(ISNUMBER('[2]23'!$E$62),'[2]23'!$E$62,"Not Recorded")</f>
        <v>59</v>
      </c>
      <c r="M535" s="10">
        <f>IF(ISNUMBER('[2]23'!$E$63),'[2]23'!$E$63,"Not Recorded")</f>
        <v>74</v>
      </c>
    </row>
    <row r="536" spans="1:13">
      <c r="A536" s="3" t="str">
        <f>'[1]23 (With Binary)'!$B$3&amp;" "&amp;'[1]23 (With Binary)'!$B$17&amp;", "&amp;'[1]6 (With Binary)'!$B$21</f>
        <v>Nov 23, 2011</v>
      </c>
      <c r="B536" s="4">
        <v>100.20833333333333</v>
      </c>
      <c r="C536" s="8"/>
      <c r="D536" s="10"/>
      <c r="E536" s="11"/>
      <c r="F536" s="10"/>
      <c r="G536" s="10"/>
      <c r="H536" s="10"/>
      <c r="I536" s="10"/>
      <c r="J536" s="10"/>
      <c r="K536" s="10"/>
      <c r="M536" s="10"/>
    </row>
    <row r="537" spans="1:13">
      <c r="A537" s="3" t="str">
        <f>'[1]23 (With Binary)'!$B$3&amp;" "&amp;'[1]23 (With Binary)'!$B$17&amp;", "&amp;'[1]6 (With Binary)'!$B$21</f>
        <v>Nov 23, 2011</v>
      </c>
      <c r="B537" s="4">
        <v>100.25</v>
      </c>
      <c r="C537" s="10">
        <f>IF(ISNUMBER('[1]23 (With Binary)'!$E$14),'[1]23 (With Binary)'!$E$14/1000,0)</f>
        <v>2.4460000000000002</v>
      </c>
      <c r="D537" s="9">
        <f>IF(C537=0,0,'[1]23 (With Binary)'!$I$44/24)</f>
        <v>0.64166999999999996</v>
      </c>
      <c r="E537" s="11">
        <f>C537-D537</f>
        <v>1.8043300000000002</v>
      </c>
      <c r="F537" s="10">
        <f>IF(ISNUMBER('[2]23'!$F$4),'[2]23'!$F$4,"Not Recorded")</f>
        <v>35.5</v>
      </c>
      <c r="G537" s="10">
        <f>IF(ISNUMBER('[2]23'!$F$5),'[2]23'!$F$5,"Not Recorded")</f>
        <v>29</v>
      </c>
      <c r="H537" s="10">
        <f>IF(ISNUMBER('[2]23'!$F$61),'[2]23'!$F$61,"Not Recorded")</f>
        <v>154</v>
      </c>
      <c r="I537" s="7">
        <f>IF(C537=0," ",(1.166667*(C537*1000))+500)</f>
        <v>3353.6674819999998</v>
      </c>
      <c r="J537" s="10">
        <f>IF(ISNUMBER('[2]23'!$F$60),'[2]23'!$F$60,"Not Recorded")</f>
        <v>209</v>
      </c>
      <c r="K537" s="10">
        <f>IF(ISNUMBER('[2]23'!$F$62),'[2]23'!$F$62,"Not Recorded")</f>
        <v>59</v>
      </c>
      <c r="M537" s="10">
        <f>IF(ISNUMBER('[2]23'!$F$63),'[2]23'!$F$63,"Not Recorded")</f>
        <v>74</v>
      </c>
    </row>
    <row r="538" spans="1:13">
      <c r="A538" s="3" t="str">
        <f>'[1]23 (With Binary)'!$B$3&amp;" "&amp;'[1]23 (With Binary)'!$B$17&amp;", "&amp;'[1]6 (With Binary)'!$B$21</f>
        <v>Nov 23, 2011</v>
      </c>
      <c r="B538" s="4">
        <v>100.29166666666667</v>
      </c>
      <c r="C538" s="8"/>
      <c r="D538" s="10"/>
      <c r="E538" s="11"/>
      <c r="F538" s="10"/>
      <c r="G538" s="10"/>
      <c r="H538" s="10"/>
      <c r="I538" s="10"/>
      <c r="J538" s="10"/>
      <c r="K538" s="10"/>
      <c r="M538" s="10"/>
    </row>
    <row r="539" spans="1:13">
      <c r="A539" s="3" t="str">
        <f>'[1]23 (With Binary)'!$B$3&amp;" "&amp;'[1]23 (With Binary)'!$B$17&amp;", "&amp;'[1]6 (With Binary)'!$B$21</f>
        <v>Nov 23, 2011</v>
      </c>
      <c r="B539" s="4">
        <v>100.33333333333333</v>
      </c>
      <c r="C539" s="10">
        <f>IF(ISNUMBER('[1]23 (With Binary)'!$F$14),'[1]23 (With Binary)'!$F$14/1000,0)</f>
        <v>2.4590000000000001</v>
      </c>
      <c r="D539" s="9">
        <f>IF(C539=0,0,'[1]23 (With Binary)'!$I$44/24)</f>
        <v>0.64166999999999996</v>
      </c>
      <c r="E539" s="11">
        <f>C539-D539</f>
        <v>1.8173300000000001</v>
      </c>
      <c r="F539" s="10">
        <f>IF(ISNUMBER('[2]23'!$G$4),'[2]23'!$G$4,"Not Recorded")</f>
        <v>33</v>
      </c>
      <c r="G539" s="10">
        <f>IF(ISNUMBER('[2]23'!$G$5),'[2]23'!$G$5,"Not Recorded")</f>
        <v>30</v>
      </c>
      <c r="H539" s="10">
        <f>IF(ISNUMBER('[2]23'!$G$61),'[2]23'!$G$61,"Not Recorded")</f>
        <v>154</v>
      </c>
      <c r="I539" s="7">
        <f>IF(C539=0," ",(1.166667*(C539*1000))+500)</f>
        <v>3368.8341529999998</v>
      </c>
      <c r="J539" s="10">
        <f>IF(ISNUMBER('[2]23'!$G$60),'[2]23'!$G$60,"Not Recorded")</f>
        <v>209</v>
      </c>
      <c r="K539" s="10">
        <f>IF(ISNUMBER('[2]23'!$G$62),'[2]23'!$G$62,"Not Recorded")</f>
        <v>59</v>
      </c>
      <c r="M539" s="10">
        <f>IF(ISNUMBER('[2]23'!$G$63),'[2]23'!$G$63,"Not Recorded")</f>
        <v>75</v>
      </c>
    </row>
    <row r="540" spans="1:13">
      <c r="A540" s="3" t="str">
        <f>'[1]23 (With Binary)'!$B$3&amp;" "&amp;'[1]23 (With Binary)'!$B$17&amp;", "&amp;'[1]6 (With Binary)'!$B$21</f>
        <v>Nov 23, 2011</v>
      </c>
      <c r="B540" s="4">
        <v>100.375</v>
      </c>
      <c r="C540" s="8"/>
      <c r="D540" s="10"/>
      <c r="E540" s="11"/>
      <c r="F540" s="10"/>
      <c r="G540" s="10"/>
      <c r="H540" s="10"/>
      <c r="I540" s="10"/>
      <c r="J540" s="10"/>
      <c r="K540" s="10"/>
      <c r="M540" s="10"/>
    </row>
    <row r="541" spans="1:13">
      <c r="A541" s="3" t="str">
        <f>'[1]23 (With Binary)'!$B$3&amp;" "&amp;'[1]23 (With Binary)'!$B$17&amp;", "&amp;'[1]6 (With Binary)'!$B$21</f>
        <v>Nov 23, 2011</v>
      </c>
      <c r="B541" s="4">
        <v>100.41666666666667</v>
      </c>
      <c r="C541" s="10">
        <f>IF(ISNUMBER('[1]23 (With Binary)'!$G$14),'[1]23 (With Binary)'!$G$14/1000,0)</f>
        <v>2.3210000000000002</v>
      </c>
      <c r="D541" s="9">
        <f>IF(C541=0,0,'[1]23 (With Binary)'!$I$44/24)</f>
        <v>0.64166999999999996</v>
      </c>
      <c r="E541" s="11">
        <f>C541-D541</f>
        <v>1.6793300000000002</v>
      </c>
      <c r="F541" s="10">
        <f>IF(ISNUMBER('[2]23'!$H$4),'[2]23'!$H$4,"Not Recorded")</f>
        <v>44</v>
      </c>
      <c r="G541" s="10">
        <f>IF(ISNUMBER('[2]23'!$H$5),'[2]23'!$H$5,"Not Recorded")</f>
        <v>42</v>
      </c>
      <c r="H541" s="10">
        <f>IF(ISNUMBER('[2]23'!$H$61),'[2]23'!$H$61,"Not Recorded")</f>
        <v>154</v>
      </c>
      <c r="I541" s="7">
        <f>IF(C541=0," ",(1.166667*(C541*1000))+500)</f>
        <v>3207.8341069999997</v>
      </c>
      <c r="J541" s="10">
        <f>IF(ISNUMBER('[2]23'!$H$60),'[2]23'!$H$60,"Not Recorded")</f>
        <v>209</v>
      </c>
      <c r="K541" s="10">
        <f>IF(ISNUMBER('[2]23'!$H$62),'[2]23'!$H$62,"Not Recorded")</f>
        <v>61</v>
      </c>
      <c r="M541" s="10">
        <f>IF(ISNUMBER('[2]23'!$H$63),'[2]23'!$H$63,"Not Recorded")</f>
        <v>77</v>
      </c>
    </row>
    <row r="542" spans="1:13">
      <c r="A542" s="3" t="str">
        <f>'[1]23 (With Binary)'!$B$3&amp;" "&amp;'[1]23 (With Binary)'!$B$17&amp;", "&amp;'[1]6 (With Binary)'!$B$21</f>
        <v>Nov 23, 2011</v>
      </c>
      <c r="B542" s="4">
        <v>100.45833333333333</v>
      </c>
      <c r="C542" s="8"/>
      <c r="D542" s="10"/>
      <c r="E542" s="11"/>
      <c r="F542" s="10"/>
      <c r="G542" s="10"/>
      <c r="H542" s="10"/>
      <c r="I542" s="10"/>
      <c r="J542" s="10"/>
      <c r="K542" s="10"/>
      <c r="M542" s="10"/>
    </row>
    <row r="543" spans="1:13">
      <c r="A543" s="3" t="str">
        <f>'[1]23 (With Binary)'!$B$3&amp;" "&amp;'[1]23 (With Binary)'!$B$17&amp;", "&amp;'[1]6 (With Binary)'!$B$21</f>
        <v>Nov 23, 2011</v>
      </c>
      <c r="B543" s="4">
        <v>100.5</v>
      </c>
      <c r="C543" s="10">
        <f>IF(ISNUMBER('[1]23 (With Binary)'!$H$14),'[1]23 (With Binary)'!$H$14/1000,0)</f>
        <v>2.2069999999999999</v>
      </c>
      <c r="D543" s="9">
        <f>IF(C543=0,0,'[1]23 (With Binary)'!$I$44/24)</f>
        <v>0.64166999999999996</v>
      </c>
      <c r="E543" s="11">
        <f>C543-D543</f>
        <v>1.5653299999999999</v>
      </c>
      <c r="F543" s="10">
        <f>IF(ISNUMBER('[2]23'!$I$4),'[2]23'!$I$4,"Not Recorded")</f>
        <v>49</v>
      </c>
      <c r="G543" s="10">
        <f>IF(ISNUMBER('[2]23'!$I$5),'[2]23'!$I$5,"Not Recorded")</f>
        <v>48</v>
      </c>
      <c r="H543" s="10">
        <f>IF(ISNUMBER('[2]23'!$I$61),'[2]23'!$I$61,"Not Recorded")</f>
        <v>155</v>
      </c>
      <c r="I543" s="7">
        <f>IF(C543=0," ",(1.166667*(C543*1000))+500)</f>
        <v>3074.834069</v>
      </c>
      <c r="J543" s="10">
        <f>IF(ISNUMBER('[2]23'!$I$60),'[2]23'!$I$60,"Not Recorded")</f>
        <v>209</v>
      </c>
      <c r="K543" s="10">
        <f>IF(ISNUMBER('[2]23'!$I$62),'[2]23'!$I$62,"Not Recorded")</f>
        <v>64</v>
      </c>
      <c r="M543" s="10">
        <f>IF(ISNUMBER('[2]23'!$I$63),'[2]23'!$I$63,"Not Recorded")</f>
        <v>79</v>
      </c>
    </row>
    <row r="544" spans="1:13">
      <c r="A544" s="3" t="str">
        <f>'[1]23 (With Binary)'!$B$3&amp;" "&amp;'[1]23 (With Binary)'!$B$17&amp;", "&amp;'[1]6 (With Binary)'!$B$21</f>
        <v>Nov 23, 2011</v>
      </c>
      <c r="B544" s="4">
        <v>100.54166666666667</v>
      </c>
      <c r="C544" s="8"/>
      <c r="D544" s="10"/>
      <c r="E544" s="11"/>
      <c r="F544" s="10"/>
      <c r="G544" s="10"/>
      <c r="H544" s="10"/>
      <c r="I544" s="10"/>
      <c r="J544" s="10"/>
      <c r="K544" s="10"/>
      <c r="M544" s="10"/>
    </row>
    <row r="545" spans="1:13">
      <c r="A545" s="3" t="str">
        <f>'[1]23 (With Binary)'!$B$3&amp;" "&amp;'[1]23 (With Binary)'!$B$17&amp;", "&amp;'[1]6 (With Binary)'!$B$21</f>
        <v>Nov 23, 2011</v>
      </c>
      <c r="B545" s="4">
        <v>100.58333333333333</v>
      </c>
      <c r="C545" s="10">
        <f>IF(ISNUMBER('[1]23 (With Binary)'!$I$14),'[1]23 (With Binary)'!$I$14/1000,0)</f>
        <v>2.1070000000000002</v>
      </c>
      <c r="D545" s="9">
        <f>IF(C545=0,0,'[1]23 (With Binary)'!$I$44/24)</f>
        <v>0.64166999999999996</v>
      </c>
      <c r="E545" s="11">
        <f>C545-D545</f>
        <v>1.4653300000000002</v>
      </c>
      <c r="F545" s="10">
        <f>IF(ISNUMBER('[2]23'!$J$4),'[2]23'!$J$4,"Not Recorded")</f>
        <v>52</v>
      </c>
      <c r="G545" s="10">
        <f>IF(ISNUMBER('[2]23'!$J$5),'[2]23'!$J$5,"Not Recorded")</f>
        <v>40</v>
      </c>
      <c r="H545" s="10">
        <f>IF(ISNUMBER('[2]23'!$J$61),'[2]23'!$J$61,"Not Recorded")</f>
        <v>155</v>
      </c>
      <c r="I545" s="7">
        <f>IF(C545=0," ",(1.166667*(C545*1000))+500)</f>
        <v>2958.1673689999998</v>
      </c>
      <c r="J545" s="10">
        <f>IF(ISNUMBER('[2]23'!$J$60),'[2]23'!$J$60,"Not Recorded")</f>
        <v>208</v>
      </c>
      <c r="K545" s="10">
        <f>IF(ISNUMBER('[2]23'!$J$62),'[2]23'!$J$62,"Not Recorded")</f>
        <v>65</v>
      </c>
      <c r="M545" s="10">
        <f>IF(ISNUMBER('[2]23'!$J$63),'[2]23'!$J$63,"Not Recorded")</f>
        <v>78</v>
      </c>
    </row>
    <row r="546" spans="1:13">
      <c r="A546" s="3" t="str">
        <f>'[1]23 (With Binary)'!$B$3&amp;" "&amp;'[1]23 (With Binary)'!$B$17&amp;", "&amp;'[1]6 (With Binary)'!$B$21</f>
        <v>Nov 23, 2011</v>
      </c>
      <c r="B546" s="4">
        <v>100.625</v>
      </c>
      <c r="C546" s="8"/>
      <c r="D546" s="10"/>
      <c r="E546" s="11"/>
      <c r="F546" s="10"/>
      <c r="G546" s="10"/>
      <c r="H546" s="10"/>
      <c r="I546" s="10"/>
      <c r="J546" s="10"/>
      <c r="K546" s="10"/>
      <c r="M546" s="10"/>
    </row>
    <row r="547" spans="1:13">
      <c r="A547" s="3" t="str">
        <f>'[1]23 (With Binary)'!$B$3&amp;" "&amp;'[1]23 (With Binary)'!$B$17&amp;", "&amp;'[1]6 (With Binary)'!$B$21</f>
        <v>Nov 23, 2011</v>
      </c>
      <c r="B547" s="4">
        <v>100.66666666666667</v>
      </c>
      <c r="C547" s="10">
        <f>IF(ISNUMBER('[1]23 (With Binary)'!$J$14),'[1]23 (With Binary)'!$J$14/1000,0)</f>
        <v>2.298</v>
      </c>
      <c r="D547" s="9">
        <f>IF(C547=0,0,'[1]23 (With Binary)'!$I$44/24)</f>
        <v>0.64166999999999996</v>
      </c>
      <c r="E547" s="11">
        <f>C547-D547</f>
        <v>1.6563300000000001</v>
      </c>
      <c r="F547" s="10">
        <f>IF(ISNUMBER('[2]23'!$K$4),'[2]23'!$K$4,"Not Recorded")</f>
        <v>43</v>
      </c>
      <c r="G547" s="10">
        <f>IF(ISNUMBER('[2]23'!$K$5),'[2]23'!$K$5,"Not Recorded")</f>
        <v>38</v>
      </c>
      <c r="H547" s="10">
        <f>IF(ISNUMBER('[2]23'!$K$61),'[2]23'!$K$61,"Not Recorded")</f>
        <v>155</v>
      </c>
      <c r="I547" s="7">
        <f>IF(C547=0," ",(1.166667*(C547*1000))+500)</f>
        <v>3181.0007659999997</v>
      </c>
      <c r="J547" s="10">
        <f>IF(ISNUMBER('[2]23'!$K$60),'[2]23'!$K$60,"Not Recorded")</f>
        <v>208</v>
      </c>
      <c r="K547" s="10">
        <f>IF(ISNUMBER('[2]23'!$K$62),'[2]23'!$K$62,"Not Recorded")</f>
        <v>64</v>
      </c>
      <c r="M547" s="10">
        <f>IF(ISNUMBER('[2]23'!$K$63),'[2]23'!$K$63,"Not Recorded")</f>
        <v>78</v>
      </c>
    </row>
    <row r="548" spans="1:13">
      <c r="A548" s="3" t="str">
        <f>'[1]23 (With Binary)'!$B$3&amp;" "&amp;'[1]23 (With Binary)'!$B$17&amp;", "&amp;'[1]6 (With Binary)'!$B$21</f>
        <v>Nov 23, 2011</v>
      </c>
      <c r="B548" s="4">
        <v>100.70833333333333</v>
      </c>
      <c r="C548" s="8"/>
      <c r="D548" s="10"/>
      <c r="E548" s="11"/>
      <c r="F548" s="10"/>
      <c r="G548" s="10"/>
      <c r="H548" s="10"/>
      <c r="I548" s="10"/>
      <c r="J548" s="10"/>
      <c r="K548" s="10"/>
      <c r="M548" s="10"/>
    </row>
    <row r="549" spans="1:13">
      <c r="A549" s="3" t="str">
        <f>'[1]23 (With Binary)'!$B$3&amp;" "&amp;'[1]23 (With Binary)'!$B$17&amp;", "&amp;'[1]6 (With Binary)'!$B$21</f>
        <v>Nov 23, 2011</v>
      </c>
      <c r="B549" s="4">
        <v>100.75</v>
      </c>
      <c r="C549" s="10">
        <f>IF(ISNUMBER('[1]23 (With Binary)'!$K$14),'[1]23 (With Binary)'!$K$14/1000,0)</f>
        <v>2.238</v>
      </c>
      <c r="D549" s="9">
        <f>IF(C549=0,0,'[1]23 (With Binary)'!$I$44/24)</f>
        <v>0.64166999999999996</v>
      </c>
      <c r="E549" s="11">
        <f>C549-D549</f>
        <v>1.59633</v>
      </c>
      <c r="F549" s="10">
        <f>IF(ISNUMBER('[2]23'!$L$4),'[2]23'!$L$4,"Not Recorded")</f>
        <v>53</v>
      </c>
      <c r="G549" s="10">
        <f>IF(ISNUMBER('[2]23'!$L$5),'[2]23'!$L$5,"Not Recorded")</f>
        <v>51</v>
      </c>
      <c r="H549" s="10">
        <f>IF(ISNUMBER('[2]23'!$L$61),'[2]23'!$L$61,"Not Recorded")</f>
        <v>155</v>
      </c>
      <c r="I549" s="7">
        <f>IF(C549=0," ",(1.166667*(C549*1000))+500)</f>
        <v>3111.0007459999997</v>
      </c>
      <c r="J549" s="10">
        <f>IF(ISNUMBER('[2]23'!$L$60),'[2]23'!$L$60,"Not Recorded")</f>
        <v>208</v>
      </c>
      <c r="K549" s="10">
        <f>IF(ISNUMBER('[2]23'!$L$62),'[2]23'!$L$62,"Not Recorded")</f>
        <v>64</v>
      </c>
      <c r="M549" s="10">
        <f>IF(ISNUMBER('[2]23'!$L$63),'[2]23'!$L$63,"Not Recorded")</f>
        <v>79</v>
      </c>
    </row>
    <row r="550" spans="1:13">
      <c r="A550" s="3" t="str">
        <f>'[1]23 (With Binary)'!$B$3&amp;" "&amp;'[1]23 (With Binary)'!$B$17&amp;", "&amp;'[1]6 (With Binary)'!$B$21</f>
        <v>Nov 23, 2011</v>
      </c>
      <c r="B550" s="4">
        <v>100.79166666666667</v>
      </c>
      <c r="C550" s="8"/>
      <c r="D550" s="10"/>
      <c r="E550" s="11"/>
      <c r="F550" s="10"/>
      <c r="G550" s="10"/>
      <c r="H550" s="10"/>
      <c r="I550" s="10"/>
      <c r="J550" s="10"/>
      <c r="K550" s="10"/>
      <c r="M550" s="10"/>
    </row>
    <row r="551" spans="1:13">
      <c r="A551" s="3" t="str">
        <f>'[1]23 (With Binary)'!$B$3&amp;" "&amp;'[1]23 (With Binary)'!$B$17&amp;", "&amp;'[1]6 (With Binary)'!$B$21</f>
        <v>Nov 23, 2011</v>
      </c>
      <c r="B551" s="4">
        <v>100.83333333333333</v>
      </c>
      <c r="C551" s="10">
        <f>IF(ISNUMBER('[1]23 (With Binary)'!$L$14),'[1]23 (With Binary)'!$L$14/1000,0)</f>
        <v>2.258</v>
      </c>
      <c r="D551" s="9">
        <f>IF(C551=0,0,'[1]23 (With Binary)'!$I$44/24)</f>
        <v>0.64166999999999996</v>
      </c>
      <c r="E551" s="11">
        <f>C551-D551</f>
        <v>1.61633</v>
      </c>
      <c r="F551" s="10">
        <f>IF(ISNUMBER('[2]23'!$M$4),'[2]23'!$M$4,"Not Recorded")</f>
        <v>55.8</v>
      </c>
      <c r="G551" s="10">
        <f>IF(ISNUMBER('[2]23'!$M$5),'[2]23'!$M$5,"Not Recorded")</f>
        <v>44.4</v>
      </c>
      <c r="H551" s="10">
        <f>IF(ISNUMBER('[2]23'!$M$61),'[2]23'!$M$61,"Not Recorded")</f>
        <v>154</v>
      </c>
      <c r="I551" s="7">
        <f>IF(C551=0," ",(1.166667*(C551*1000))+500)</f>
        <v>3134.3340859999998</v>
      </c>
      <c r="J551" s="10">
        <f>IF(ISNUMBER('[2]23'!$M$60),'[2]23'!$M$60,"Not Recorded")</f>
        <v>209</v>
      </c>
      <c r="K551" s="10">
        <f>IF(ISNUMBER('[2]23'!$M$62),'[2]23'!$M$62,"Not Recorded")</f>
        <v>63</v>
      </c>
      <c r="M551" s="10">
        <f>IF(ISNUMBER('[2]23'!$M$63),'[2]23'!$M$63,"Not Recorded")</f>
        <v>78</v>
      </c>
    </row>
    <row r="552" spans="1:13">
      <c r="A552" s="3" t="str">
        <f>'[1]23 (With Binary)'!$B$3&amp;" "&amp;'[1]23 (With Binary)'!$B$17&amp;", "&amp;'[1]6 (With Binary)'!$B$21</f>
        <v>Nov 23, 2011</v>
      </c>
      <c r="B552" s="4">
        <v>100.875</v>
      </c>
      <c r="C552" s="10"/>
      <c r="D552" s="10"/>
      <c r="E552" s="11"/>
      <c r="F552" s="10"/>
      <c r="G552" s="10"/>
      <c r="H552" s="10"/>
      <c r="I552" s="10"/>
      <c r="J552" s="10"/>
      <c r="K552" s="10"/>
      <c r="M552" s="10"/>
    </row>
    <row r="553" spans="1:13">
      <c r="A553" s="3" t="str">
        <f>'[1]23 (With Binary)'!$B$3&amp;" "&amp;'[1]23 (With Binary)'!$B$17&amp;", "&amp;'[1]6 (With Binary)'!$B$21</f>
        <v>Nov 23, 2011</v>
      </c>
      <c r="B553" s="4">
        <v>100.91666666666667</v>
      </c>
      <c r="C553" s="10">
        <f>IF(ISNUMBER('[1]23 (With Binary)'!$M$14),'[1]23 (With Binary)'!$M$14/1000,0)</f>
        <v>2.258</v>
      </c>
      <c r="D553" s="9">
        <f>IF(C553=0,0,'[1]23 (With Binary)'!$I$44/24)</f>
        <v>0.64166999999999996</v>
      </c>
      <c r="E553" s="11">
        <f>C553-D553</f>
        <v>1.61633</v>
      </c>
      <c r="F553" s="10">
        <f>IF(ISNUMBER('[2]23'!$N$4),'[2]23'!$N$4,"Not Recorded")</f>
        <v>55.4</v>
      </c>
      <c r="G553" s="10">
        <f>IF(ISNUMBER('[2]23'!$N$5),'[2]23'!$N$5,"Not Recorded")</f>
        <v>45.2</v>
      </c>
      <c r="H553" s="10">
        <f>IF(ISNUMBER('[2]23'!$N$61),'[2]23'!$N$61,"Not Recorded")</f>
        <v>154</v>
      </c>
      <c r="I553" s="7">
        <f>IF(C553=0," ",(1.166667*(C553*1000))+500)</f>
        <v>3134.3340859999998</v>
      </c>
      <c r="J553" s="10">
        <f>IF(ISNUMBER('[2]23'!$N$60),'[2]23'!$N$60,"Not Recorded")</f>
        <v>209</v>
      </c>
      <c r="K553" s="10">
        <f>IF(ISNUMBER('[2]23'!$N$62),'[2]23'!$N$62,"Not Recorded")</f>
        <v>63</v>
      </c>
      <c r="M553" s="10">
        <f>IF(ISNUMBER('[2]23'!$N$63),'[2]23'!$N$63,"Not Recorded")</f>
        <v>78</v>
      </c>
    </row>
    <row r="554" spans="1:13">
      <c r="A554" s="3" t="str">
        <f>'[1]23 (With Binary)'!$B$3&amp;" "&amp;'[1]23 (With Binary)'!$B$17&amp;", "&amp;'[1]6 (With Binary)'!$B$21</f>
        <v>Nov 23, 2011</v>
      </c>
      <c r="B554" s="4">
        <v>100.95833333333333</v>
      </c>
      <c r="C554" s="8"/>
      <c r="D554" s="10"/>
      <c r="E554" s="11"/>
      <c r="F554" s="10"/>
      <c r="G554" s="10"/>
      <c r="H554" s="10"/>
      <c r="I554" s="10"/>
      <c r="J554" s="10"/>
      <c r="K554" s="10"/>
      <c r="M554" s="10"/>
    </row>
    <row r="555" spans="1:13">
      <c r="A555" s="3" t="str">
        <f>'[1]24 (With Binary)'!$B$3&amp;" "&amp;'[1]24 (With Binary)'!$B$17&amp;", "&amp;'[1]6 (With Binary)'!$B$21</f>
        <v>Nov 24, 2011</v>
      </c>
      <c r="B555" s="4">
        <v>100</v>
      </c>
      <c r="C555" s="10">
        <f>IF(ISNUMBER('[1]23 (With Binary)'!$N$14),'[1]23 (With Binary)'!$N$14/1000,0)</f>
        <v>2.258</v>
      </c>
      <c r="D555" s="9">
        <f>IF(C555=0,0,'[1]24 (With Binary)'!$I$44/24)</f>
        <v>0.64166999999999996</v>
      </c>
      <c r="E555" s="11">
        <f>C555-D555</f>
        <v>1.61633</v>
      </c>
      <c r="F555" s="10">
        <f>IF(ISNUMBER('[2]23'!$O$4),'[2]23'!$O$4,"Not Recorded")</f>
        <v>53.4</v>
      </c>
      <c r="G555" s="10">
        <f>IF(ISNUMBER('[2]23'!$O$5),'[2]23'!$O$5,"Not Recorded")</f>
        <v>43.2</v>
      </c>
      <c r="H555" s="10">
        <f>IF(ISNUMBER('[2]23'!$O$61),'[2]23'!$O$61,"Not Recorded")</f>
        <v>154</v>
      </c>
      <c r="I555" s="7">
        <f>IF(C555=0," ",(1.166667*(C555*1000))+500)</f>
        <v>3134.3340859999998</v>
      </c>
      <c r="J555" s="10">
        <f>IF(ISNUMBER('[2]23'!$O$60),'[2]23'!$O$60,"Not Recorded")</f>
        <v>208</v>
      </c>
      <c r="K555" s="10">
        <f>IF(ISNUMBER('[2]23'!$O$62),'[2]23'!$O$62,"Not Recorded")</f>
        <v>63</v>
      </c>
      <c r="M555" s="10">
        <f>IF(ISNUMBER('[2]23'!$O$63),'[2]23'!$O$63,"Not Recorded")</f>
        <v>78</v>
      </c>
    </row>
    <row r="556" spans="1:13">
      <c r="A556" s="3" t="str">
        <f>'[1]24 (With Binary)'!$B$3&amp;" "&amp;'[1]24 (With Binary)'!$B$17&amp;", "&amp;'[1]6 (With Binary)'!$B$21</f>
        <v>Nov 24, 2011</v>
      </c>
      <c r="B556" s="4">
        <v>100.04166666666667</v>
      </c>
      <c r="C556" s="8"/>
      <c r="D556" s="10"/>
      <c r="E556" s="11"/>
      <c r="F556" s="10"/>
      <c r="G556" s="10"/>
      <c r="H556" s="10"/>
      <c r="I556" s="10"/>
      <c r="J556" s="10"/>
      <c r="K556" s="10"/>
      <c r="M556" s="10"/>
    </row>
    <row r="557" spans="1:13">
      <c r="A557" s="3" t="str">
        <f>'[1]24 (With Binary)'!$B$3&amp;" "&amp;'[1]24 (With Binary)'!$B$17&amp;", "&amp;'[1]6 (With Binary)'!$B$21</f>
        <v>Nov 24, 2011</v>
      </c>
      <c r="B557" s="4">
        <v>100.08333333333333</v>
      </c>
      <c r="C557" s="10">
        <f>IF(ISNUMBER('[1]24 (With Binary)'!$C$14),'[1]24 (With Binary)'!$C$14/1000,0)</f>
        <v>2.2970000000000002</v>
      </c>
      <c r="D557" s="9">
        <f>IF(C557=0,0,'[1]24 (With Binary)'!$I$44/24)</f>
        <v>0.64166999999999996</v>
      </c>
      <c r="E557" s="11">
        <f>C557-D557</f>
        <v>1.6553300000000002</v>
      </c>
      <c r="F557" s="10">
        <f>IF(ISNUMBER('[2]24'!$D$4),'[2]24'!$D$4,"Not Recorded")</f>
        <v>48.8</v>
      </c>
      <c r="G557" s="10">
        <f>IF(ISNUMBER('[2]24'!$D$5),'[2]24'!$D$5,"Not Recorded")</f>
        <v>39.9</v>
      </c>
      <c r="H557" s="10">
        <f>IF(ISNUMBER('[2]24'!$D$61),'[2]24'!$D$61,"Not Recorded")</f>
        <v>154</v>
      </c>
      <c r="I557" s="7">
        <f>IF(C557=0," ",(1.166667*(C557*1000))+500)</f>
        <v>3179.8340989999997</v>
      </c>
      <c r="J557" s="10">
        <f>IF(ISNUMBER('[2]24'!$D$60),'[2]24'!$D$60,"Not Recorded")</f>
        <v>209</v>
      </c>
      <c r="K557" s="10">
        <f>IF(ISNUMBER('[2]24'!$D$62),'[2]24'!$D$62,"Not Recorded")</f>
        <v>62</v>
      </c>
      <c r="M557" s="10">
        <f>IF(ISNUMBER('[2]24'!$D$63),'[2]24'!$D$63,"Not Recorded")</f>
        <v>77</v>
      </c>
    </row>
    <row r="558" spans="1:13">
      <c r="A558" s="3" t="str">
        <f>'[1]24 (With Binary)'!$B$3&amp;" "&amp;'[1]24 (With Binary)'!$B$17&amp;", "&amp;'[1]6 (With Binary)'!$B$21</f>
        <v>Nov 24, 2011</v>
      </c>
      <c r="B558" s="4">
        <v>100.125</v>
      </c>
      <c r="C558" s="8"/>
      <c r="D558" s="10"/>
      <c r="E558" s="11"/>
      <c r="F558" s="10"/>
      <c r="G558" s="10"/>
      <c r="H558" s="10"/>
      <c r="I558" s="10"/>
      <c r="J558" s="10"/>
      <c r="K558" s="10"/>
      <c r="M558" s="10"/>
    </row>
    <row r="559" spans="1:13">
      <c r="A559" s="3" t="str">
        <f>'[1]24 (With Binary)'!$B$3&amp;" "&amp;'[1]24 (With Binary)'!$B$17&amp;", "&amp;'[1]6 (With Binary)'!$B$21</f>
        <v>Nov 24, 2011</v>
      </c>
      <c r="B559" s="4">
        <v>100.16666666666667</v>
      </c>
      <c r="C559" s="10">
        <f>IF(ISNUMBER('[1]24 (With Binary)'!$D$14),'[1]24 (With Binary)'!$D$14/1000,0)</f>
        <v>2.3980000000000001</v>
      </c>
      <c r="D559" s="9">
        <f>IF(C559=0,0,'[1]24 (With Binary)'!$I$44/24)</f>
        <v>0.64166999999999996</v>
      </c>
      <c r="E559" s="11">
        <f>C559-D559</f>
        <v>1.7563300000000002</v>
      </c>
      <c r="F559" s="10">
        <f>IF(ISNUMBER('[2]24'!$E$4),'[2]24'!$E$4,"Not Recorded")</f>
        <v>43.1</v>
      </c>
      <c r="G559" s="10">
        <f>IF(ISNUMBER('[2]24'!$E$5),'[2]24'!$E$5,"Not Recorded")</f>
        <v>36.799999999999997</v>
      </c>
      <c r="H559" s="10">
        <f>IF(ISNUMBER('[2]24'!$E$61),'[2]24'!$E$61,"Not Recorded")</f>
        <v>154</v>
      </c>
      <c r="I559" s="7">
        <f>IF(C559=0," ",(1.166667*(C559*1000))+500)</f>
        <v>3297.6674659999999</v>
      </c>
      <c r="J559" s="10">
        <f>IF(ISNUMBER('[2]24'!$E$60),'[2]24'!$E$60,"Not Recorded")</f>
        <v>209</v>
      </c>
      <c r="K559" s="10">
        <f>IF(ISNUMBER('[2]24'!$E$62),'[2]24'!$E$62,"Not Recorded")</f>
        <v>61</v>
      </c>
      <c r="M559" s="10">
        <f>IF(ISNUMBER('[2]24'!$E$63),'[2]24'!$E$63,"Not Recorded")</f>
        <v>76</v>
      </c>
    </row>
    <row r="560" spans="1:13">
      <c r="A560" s="3" t="str">
        <f>'[1]24 (With Binary)'!$B$3&amp;" "&amp;'[1]24 (With Binary)'!$B$17&amp;", "&amp;'[1]6 (With Binary)'!$B$21</f>
        <v>Nov 24, 2011</v>
      </c>
      <c r="B560" s="4">
        <v>100.20833333333333</v>
      </c>
      <c r="C560" s="8"/>
      <c r="D560" s="10"/>
      <c r="E560" s="11"/>
      <c r="F560" s="10"/>
      <c r="G560" s="10"/>
      <c r="H560" s="10"/>
      <c r="I560" s="10"/>
      <c r="J560" s="10"/>
      <c r="K560" s="10"/>
      <c r="M560" s="10"/>
    </row>
    <row r="561" spans="1:13">
      <c r="A561" s="3" t="str">
        <f>'[1]24 (With Binary)'!$B$3&amp;" "&amp;'[1]24 (With Binary)'!$B$17&amp;", "&amp;'[1]6 (With Binary)'!$B$21</f>
        <v>Nov 24, 2011</v>
      </c>
      <c r="B561" s="4">
        <v>100.25</v>
      </c>
      <c r="C561" s="10">
        <f>IF(ISNUMBER('[1]24 (With Binary)'!$E$14),'[1]24 (With Binary)'!$E$14/1000,0)</f>
        <v>2.4220000000000002</v>
      </c>
      <c r="D561" s="9">
        <f>IF(C561=0,0,'[1]24 (With Binary)'!$I$44/24)</f>
        <v>0.64166999999999996</v>
      </c>
      <c r="E561" s="11">
        <f>C561-D561</f>
        <v>1.7803300000000002</v>
      </c>
      <c r="F561" s="10">
        <f>IF(ISNUMBER('[2]24'!$F$4),'[2]24'!$F$4,"Not Recorded")</f>
        <v>42.3</v>
      </c>
      <c r="G561" s="10">
        <f>IF(ISNUMBER('[2]24'!$F$5),'[2]24'!$F$5,"Not Recorded")</f>
        <v>35.1</v>
      </c>
      <c r="H561" s="10">
        <f>IF(ISNUMBER('[2]24'!$F$61),'[2]24'!$F$61,"Not Recorded")</f>
        <v>154</v>
      </c>
      <c r="I561" s="7">
        <f>IF(C561=0," ",(1.166667*(C561*1000))+500)</f>
        <v>3325.6674739999999</v>
      </c>
      <c r="J561" s="10">
        <f>IF(ISNUMBER('[2]24'!$F$60),'[2]24'!$F$60,"Not Recorded")</f>
        <v>209</v>
      </c>
      <c r="K561" s="10">
        <f>IF(ISNUMBER('[2]24'!$F$62),'[2]24'!$F$62,"Not Recorded")</f>
        <v>59</v>
      </c>
      <c r="M561" s="10">
        <f>IF(ISNUMBER('[2]24'!$F$63),'[2]24'!$F$63,"Not Recorded")</f>
        <v>75</v>
      </c>
    </row>
    <row r="562" spans="1:13">
      <c r="A562" s="3" t="str">
        <f>'[1]24 (With Binary)'!$B$3&amp;" "&amp;'[1]24 (With Binary)'!$B$17&amp;", "&amp;'[1]6 (With Binary)'!$B$21</f>
        <v>Nov 24, 2011</v>
      </c>
      <c r="B562" s="4">
        <v>100.29166666666667</v>
      </c>
      <c r="C562" s="8"/>
      <c r="D562" s="10"/>
      <c r="E562" s="11"/>
      <c r="F562" s="10"/>
      <c r="G562" s="10"/>
      <c r="H562" s="10"/>
      <c r="I562" s="10"/>
      <c r="J562" s="10"/>
      <c r="K562" s="10"/>
      <c r="M562" s="10"/>
    </row>
    <row r="563" spans="1:13">
      <c r="A563" s="3" t="str">
        <f>'[1]24 (With Binary)'!$B$3&amp;" "&amp;'[1]24 (With Binary)'!$B$17&amp;", "&amp;'[1]6 (With Binary)'!$B$21</f>
        <v>Nov 24, 2011</v>
      </c>
      <c r="B563" s="4">
        <v>100.33333333333333</v>
      </c>
      <c r="C563" s="10">
        <f>IF(ISNUMBER('[1]24 (With Binary)'!$F$14),'[1]24 (With Binary)'!$F$14/1000,0)</f>
        <v>2.399</v>
      </c>
      <c r="D563" s="9">
        <f>IF(C563=0,0,'[1]24 (With Binary)'!$I$44/24)</f>
        <v>0.64166999999999996</v>
      </c>
      <c r="E563" s="11">
        <f>C563-D563</f>
        <v>1.7573300000000001</v>
      </c>
      <c r="F563" s="10">
        <f>IF(ISNUMBER('[2]24'!$G$4),'[2]24'!$G$4,"Not Recorded")</f>
        <v>38</v>
      </c>
      <c r="G563" s="10">
        <f>IF(ISNUMBER('[2]24'!$G$5),'[2]24'!$G$5,"Not Recorded")</f>
        <v>34</v>
      </c>
      <c r="H563" s="10">
        <f>IF(ISNUMBER('[2]24'!$G$61),'[2]24'!$G$61,"Not Recorded")</f>
        <v>154</v>
      </c>
      <c r="I563" s="7">
        <f>IF(C563=0," ",(1.166667*(C563*1000))+500)</f>
        <v>3298.8341329999998</v>
      </c>
      <c r="J563" s="10">
        <f>IF(ISNUMBER('[2]24'!$G$60),'[2]24'!$G$60,"Not Recorded")</f>
        <v>209</v>
      </c>
      <c r="K563" s="10">
        <f>IF(ISNUMBER('[2]24'!$G$62),'[2]24'!$G$62,"Not Recorded")</f>
        <v>62</v>
      </c>
      <c r="M563" s="10">
        <f>IF(ISNUMBER('[2]24'!$G$63),'[2]24'!$G$63,"Not Recorded")</f>
        <v>77</v>
      </c>
    </row>
    <row r="564" spans="1:13">
      <c r="A564" s="3" t="str">
        <f>'[1]24 (With Binary)'!$B$3&amp;" "&amp;'[1]24 (With Binary)'!$B$17&amp;", "&amp;'[1]6 (With Binary)'!$B$21</f>
        <v>Nov 24, 2011</v>
      </c>
      <c r="B564" s="4">
        <v>100.375</v>
      </c>
      <c r="C564" s="8"/>
      <c r="D564" s="10"/>
      <c r="E564" s="10"/>
      <c r="F564" s="10"/>
      <c r="G564" s="10"/>
      <c r="H564" s="10"/>
      <c r="I564" s="10"/>
      <c r="J564" s="10"/>
      <c r="K564" s="10"/>
      <c r="M564" s="10"/>
    </row>
    <row r="565" spans="1:13">
      <c r="A565" s="3" t="str">
        <f>'[1]24 (With Binary)'!$B$3&amp;" "&amp;'[1]24 (With Binary)'!$B$17&amp;", "&amp;'[1]6 (With Binary)'!$B$21</f>
        <v>Nov 24, 2011</v>
      </c>
      <c r="B565" s="4">
        <v>100.41666666666667</v>
      </c>
      <c r="C565" s="10">
        <f>IF(ISNUMBER('[1]24 (With Binary)'!$G$14),'[1]24 (With Binary)'!$G$14/1000,0)</f>
        <v>2.2749999999999999</v>
      </c>
      <c r="D565" s="9">
        <f>IF(C565=0,0,'[1]24 (With Binary)'!$I$44/24)</f>
        <v>0.64166999999999996</v>
      </c>
      <c r="E565" s="11">
        <f>C565-D565</f>
        <v>1.6333299999999999</v>
      </c>
      <c r="F565" s="10">
        <f>IF(ISNUMBER('[2]24'!$H$4),'[2]24'!$H$4,"Not Recorded")</f>
        <v>54</v>
      </c>
      <c r="G565" s="10">
        <f>IF(ISNUMBER('[2]24'!$H$5),'[2]24'!$H$5,"Not Recorded")</f>
        <v>44</v>
      </c>
      <c r="H565" s="10">
        <f>IF(ISNUMBER('[2]24'!$H$61),'[2]24'!$H$61,"Not Recorded")</f>
        <v>154</v>
      </c>
      <c r="I565" s="7">
        <f>IF(C565=0," ",(1.166667*(C565*1000))+500)</f>
        <v>3154.1674249999996</v>
      </c>
      <c r="J565" s="10">
        <f>IF(ISNUMBER('[2]24'!$H$60),'[2]24'!$H$60,"Not Recorded")</f>
        <v>209</v>
      </c>
      <c r="K565" s="10">
        <f>IF(ISNUMBER('[2]24'!$H$62),'[2]24'!$H$62,"Not Recorded")</f>
        <v>63</v>
      </c>
      <c r="M565" s="10">
        <f>IF(ISNUMBER('[2]24'!$H$63),'[2]24'!$H$63,"Not Recorded")</f>
        <v>79</v>
      </c>
    </row>
    <row r="566" spans="1:13">
      <c r="A566" s="3" t="str">
        <f>'[1]24 (With Binary)'!$B$3&amp;" "&amp;'[1]24 (With Binary)'!$B$17&amp;", "&amp;'[1]6 (With Binary)'!$B$21</f>
        <v>Nov 24, 2011</v>
      </c>
      <c r="B566" s="4">
        <v>100.45833333333333</v>
      </c>
      <c r="C566" s="8"/>
      <c r="D566" s="10"/>
      <c r="E566" s="11"/>
      <c r="F566" s="10"/>
      <c r="G566" s="10"/>
      <c r="H566" s="10"/>
      <c r="I566" s="10"/>
      <c r="J566" s="10"/>
      <c r="K566" s="10"/>
      <c r="M566" s="10"/>
    </row>
    <row r="567" spans="1:13">
      <c r="A567" s="3" t="str">
        <f>'[1]24 (With Binary)'!$B$3&amp;" "&amp;'[1]24 (With Binary)'!$B$17&amp;", "&amp;'[1]6 (With Binary)'!$B$21</f>
        <v>Nov 24, 2011</v>
      </c>
      <c r="B567" s="4">
        <v>100.5</v>
      </c>
      <c r="C567" s="10">
        <f>IF(ISNUMBER('[1]24 (With Binary)'!$H$14),'[1]24 (With Binary)'!$H$14/1000,0)</f>
        <v>2.1589999999999998</v>
      </c>
      <c r="D567" s="9">
        <f>IF(C567=0,0,'[1]24 (With Binary)'!$I$44/24)</f>
        <v>0.64166999999999996</v>
      </c>
      <c r="E567" s="11">
        <f>C567-D567</f>
        <v>1.5173299999999998</v>
      </c>
      <c r="F567" s="10">
        <f>IF(ISNUMBER('[2]24'!$I$4),'[2]24'!$I$4,"Not Recorded")</f>
        <v>58</v>
      </c>
      <c r="G567" s="10">
        <f>IF(ISNUMBER('[2]24'!$I$5),'[2]24'!$I$5,"Not Recorded")</f>
        <v>46</v>
      </c>
      <c r="H567" s="10">
        <f>IF(ISNUMBER('[2]24'!$I$61),'[2]24'!$I$61,"Not Recorded")</f>
        <v>155</v>
      </c>
      <c r="I567" s="7">
        <f>IF(C567=0," ",(1.166667*(C567*1000))+500)</f>
        <v>3018.8340529999996</v>
      </c>
      <c r="J567" s="10">
        <f>IF(ISNUMBER('[2]24'!$I$60),'[2]24'!$I$60,"Not Recorded")</f>
        <v>208</v>
      </c>
      <c r="K567" s="10">
        <f>IF(ISNUMBER('[2]24'!$I$62),'[2]24'!$I$62,"Not Recorded")</f>
        <v>64</v>
      </c>
      <c r="M567" s="10">
        <f>IF(ISNUMBER('[2]24'!$I$63),'[2]24'!$I$63,"Not Recorded")</f>
        <v>80</v>
      </c>
    </row>
    <row r="568" spans="1:13">
      <c r="A568" s="3" t="str">
        <f>'[1]24 (With Binary)'!$B$3&amp;" "&amp;'[1]24 (With Binary)'!$B$17&amp;", "&amp;'[1]6 (With Binary)'!$B$21</f>
        <v>Nov 24, 2011</v>
      </c>
      <c r="B568" s="4">
        <v>100.54166666666667</v>
      </c>
      <c r="C568" s="8"/>
      <c r="D568" s="10"/>
      <c r="E568" s="11"/>
      <c r="F568" s="10"/>
      <c r="G568" s="10"/>
      <c r="H568" s="10"/>
      <c r="I568" s="10"/>
      <c r="J568" s="10"/>
      <c r="K568" s="10"/>
      <c r="M568" s="10"/>
    </row>
    <row r="569" spans="1:13">
      <c r="A569" s="3" t="str">
        <f>'[1]24 (With Binary)'!$B$3&amp;" "&amp;'[1]24 (With Binary)'!$B$17&amp;", "&amp;'[1]6 (With Binary)'!$B$21</f>
        <v>Nov 24, 2011</v>
      </c>
      <c r="B569" s="4">
        <v>100.58333333333333</v>
      </c>
      <c r="C569" s="10">
        <f>IF(ISNUMBER('[1]24 (With Binary)'!$I$14),'[1]24 (With Binary)'!$I$14/1000,0)</f>
        <v>2.202</v>
      </c>
      <c r="D569" s="9">
        <f>IF(C569=0,0,'[1]24 (With Binary)'!$I$44/24)</f>
        <v>0.64166999999999996</v>
      </c>
      <c r="E569" s="11">
        <f>C569-D569</f>
        <v>1.56033</v>
      </c>
      <c r="F569" s="10">
        <f>IF(ISNUMBER('[2]24'!$J$4),'[2]24'!$J$4,"Not Recorded")</f>
        <v>52</v>
      </c>
      <c r="G569" s="10">
        <f>IF(ISNUMBER('[2]24'!$J$5),'[2]24'!$J$5,"Not Recorded")</f>
        <v>42</v>
      </c>
      <c r="H569" s="10">
        <f>IF(ISNUMBER('[2]24'!$J$61),'[2]24'!$J$61,"Not Recorded")</f>
        <v>155</v>
      </c>
      <c r="I569" s="7">
        <f>IF(C569=0," ",(1.166667*(C569*1000))+500)</f>
        <v>3069.0007339999997</v>
      </c>
      <c r="J569" s="10">
        <f>IF(ISNUMBER('[2]24'!$J$60),'[2]24'!$J$60,"Not Recorded")</f>
        <v>209</v>
      </c>
      <c r="K569" s="10">
        <f>IF(ISNUMBER('[2]24'!$J$62),'[2]24'!$J$62,"Not Recorded")</f>
        <v>64</v>
      </c>
      <c r="M569" s="10">
        <f>IF(ISNUMBER('[2]24'!$J$63),'[2]24'!$J$63,"Not Recorded")</f>
        <v>80</v>
      </c>
    </row>
    <row r="570" spans="1:13">
      <c r="A570" s="3" t="str">
        <f>'[1]24 (With Binary)'!$B$3&amp;" "&amp;'[1]24 (With Binary)'!$B$17&amp;", "&amp;'[1]6 (With Binary)'!$B$21</f>
        <v>Nov 24, 2011</v>
      </c>
      <c r="B570" s="4">
        <v>100.625</v>
      </c>
      <c r="C570" s="8"/>
      <c r="D570" s="10"/>
      <c r="E570" s="11"/>
      <c r="F570" s="10"/>
      <c r="G570" s="10"/>
      <c r="H570" s="10"/>
      <c r="I570" s="10"/>
      <c r="J570" s="10"/>
      <c r="K570" s="10"/>
      <c r="M570" s="10"/>
    </row>
    <row r="571" spans="1:13">
      <c r="A571" s="3" t="str">
        <f>'[1]24 (With Binary)'!$B$3&amp;" "&amp;'[1]24 (With Binary)'!$B$17&amp;", "&amp;'[1]6 (With Binary)'!$B$21</f>
        <v>Nov 24, 2011</v>
      </c>
      <c r="B571" s="4">
        <v>100.66666666666667</v>
      </c>
      <c r="C571" s="10">
        <f>IF(ISNUMBER('[1]24 (With Binary)'!$J$14),'[1]24 (With Binary)'!$J$14/1000,0)</f>
        <v>2.2690000000000001</v>
      </c>
      <c r="D571" s="9">
        <f>IF(C571=0,0,'[1]24 (With Binary)'!$I$44/24)</f>
        <v>0.64166999999999996</v>
      </c>
      <c r="E571" s="11">
        <f>C571-D571</f>
        <v>1.6273300000000002</v>
      </c>
      <c r="F571" s="10">
        <f>IF(ISNUMBER('[2]24'!$K$4),'[2]24'!$K$4,"Not Recorded")</f>
        <v>48</v>
      </c>
      <c r="G571" s="10">
        <f>IF(ISNUMBER('[2]24'!$K$5),'[2]24'!$K$5,"Not Recorded")</f>
        <v>40</v>
      </c>
      <c r="H571" s="10">
        <f>IF(ISNUMBER('[2]24'!$K$61),'[2]24'!$K$61,"Not Recorded")</f>
        <v>154</v>
      </c>
      <c r="I571" s="7">
        <f>IF(C571=0," ",(1.166667*(C571*1000))+500)</f>
        <v>3147.1674229999999</v>
      </c>
      <c r="J571" s="10">
        <f>IF(ISNUMBER('[2]24'!$K$60),'[2]24'!$K$60,"Not Recorded")</f>
        <v>209</v>
      </c>
      <c r="K571" s="10">
        <f>IF(ISNUMBER('[2]24'!$K$62),'[2]24'!$K$62,"Not Recorded")</f>
        <v>63</v>
      </c>
      <c r="M571" s="10">
        <f>IF(ISNUMBER('[2]24'!$K$63),'[2]24'!$K$63,"Not Recorded")</f>
        <v>78</v>
      </c>
    </row>
    <row r="572" spans="1:13">
      <c r="A572" s="3" t="str">
        <f>'[1]24 (With Binary)'!$B$3&amp;" "&amp;'[1]24 (With Binary)'!$B$17&amp;", "&amp;'[1]6 (With Binary)'!$B$21</f>
        <v>Nov 24, 2011</v>
      </c>
      <c r="B572" s="4">
        <v>100.70833333333333</v>
      </c>
      <c r="C572" s="8"/>
      <c r="D572" s="10"/>
      <c r="E572" s="11"/>
      <c r="F572" s="10"/>
      <c r="G572" s="10"/>
      <c r="H572" s="10"/>
      <c r="I572" s="10"/>
      <c r="J572" s="10"/>
      <c r="K572" s="10"/>
      <c r="M572" s="10"/>
    </row>
    <row r="573" spans="1:13">
      <c r="A573" s="3" t="str">
        <f>'[1]24 (With Binary)'!$B$3&amp;" "&amp;'[1]24 (With Binary)'!$B$17&amp;", "&amp;'[1]6 (With Binary)'!$B$21</f>
        <v>Nov 24, 2011</v>
      </c>
      <c r="B573" s="4">
        <v>100.75</v>
      </c>
      <c r="C573" s="10">
        <f>IF(ISNUMBER('[1]24 (With Binary)'!$K$14),'[1]24 (With Binary)'!$K$14/1000,0)</f>
        <v>2.3170000000000002</v>
      </c>
      <c r="D573" s="9">
        <f>IF(C573=0,0,'[1]24 (With Binary)'!$I$44/24)</f>
        <v>0.64166999999999996</v>
      </c>
      <c r="E573" s="11">
        <f>C573-D573</f>
        <v>1.6753300000000002</v>
      </c>
      <c r="F573" s="10">
        <f>IF(ISNUMBER('[2]24'!$L$4),'[2]24'!$L$4,"Not Recorded")</f>
        <v>38</v>
      </c>
      <c r="G573" s="10">
        <f>IF(ISNUMBER('[2]24'!$L$5),'[2]24'!$L$5,"Not Recorded")</f>
        <v>34</v>
      </c>
      <c r="H573" s="10">
        <f>IF(ISNUMBER('[2]24'!$L$61),'[2]24'!$L$61,"Not Recorded")</f>
        <v>154</v>
      </c>
      <c r="I573" s="7">
        <f>IF(C573=0," ",(1.166667*(C573*1000))+500)</f>
        <v>3203.1674389999998</v>
      </c>
      <c r="J573" s="10">
        <f>IF(ISNUMBER('[2]24'!$L$60),'[2]24'!$L$60,"Not Recorded")</f>
        <v>209</v>
      </c>
      <c r="K573" s="10">
        <f>IF(ISNUMBER('[2]24'!$L$62),'[2]24'!$L$62,"Not Recorded")</f>
        <v>62</v>
      </c>
      <c r="M573" s="10">
        <f>IF(ISNUMBER('[2]24'!$L$63),'[2]24'!$L$63,"Not Recorded")</f>
        <v>77</v>
      </c>
    </row>
    <row r="574" spans="1:13">
      <c r="A574" s="3" t="str">
        <f>'[1]24 (With Binary)'!$B$3&amp;" "&amp;'[1]24 (With Binary)'!$B$17&amp;", "&amp;'[1]6 (With Binary)'!$B$21</f>
        <v>Nov 24, 2011</v>
      </c>
      <c r="B574" s="4">
        <v>100.79166666666667</v>
      </c>
      <c r="C574" s="8"/>
      <c r="D574" s="10"/>
      <c r="E574" s="11"/>
      <c r="F574" s="10"/>
      <c r="G574" s="10"/>
      <c r="H574" s="10"/>
      <c r="I574" s="10"/>
      <c r="J574" s="10"/>
      <c r="K574" s="10"/>
      <c r="M574" s="10"/>
    </row>
    <row r="575" spans="1:13">
      <c r="A575" s="3" t="str">
        <f>'[1]24 (With Binary)'!$B$3&amp;" "&amp;'[1]24 (With Binary)'!$B$17&amp;", "&amp;'[1]6 (With Binary)'!$B$21</f>
        <v>Nov 24, 2011</v>
      </c>
      <c r="B575" s="4">
        <v>100.83333333333333</v>
      </c>
      <c r="C575" s="10">
        <f>IF(ISNUMBER('[1]24 (With Binary)'!$L$14),'[1]24 (With Binary)'!$L$14/1000,0)</f>
        <v>2.4249999999999998</v>
      </c>
      <c r="D575" s="9">
        <f>IF(C575=0,0,'[1]24 (With Binary)'!$I$44/24)</f>
        <v>0.64166999999999996</v>
      </c>
      <c r="E575" s="11">
        <f>C575-D575</f>
        <v>1.7833299999999999</v>
      </c>
      <c r="F575" s="10">
        <f>IF(ISNUMBER('[2]24'!$M$4),'[2]24'!$M$4,"Not Recorded")</f>
        <v>34.9</v>
      </c>
      <c r="G575" s="10">
        <f>IF(ISNUMBER('[2]24'!$M$5),'[2]24'!$M$5,"Not Recorded")</f>
        <v>30.6</v>
      </c>
      <c r="H575" s="10">
        <f>IF(ISNUMBER('[2]24'!$M$61),'[2]24'!$M$61,"Not Recorded")</f>
        <v>154</v>
      </c>
      <c r="I575" s="7">
        <f>IF(C575=0," ",(1.166667*(C575*1000))+500)</f>
        <v>3329.1674749999997</v>
      </c>
      <c r="J575" s="10">
        <f>IF(ISNUMBER('[2]24'!$M$60),'[2]24'!$M$60,"Not Recorded")</f>
        <v>209</v>
      </c>
      <c r="K575" s="10">
        <f>IF(ISNUMBER('[2]24'!$M$62),'[2]24'!$M$62,"Not Recorded")</f>
        <v>61</v>
      </c>
      <c r="M575" s="10">
        <f>IF(ISNUMBER('[2]24'!$M$63),'[2]24'!$M$63,"Not Recorded")</f>
        <v>76</v>
      </c>
    </row>
    <row r="576" spans="1:13">
      <c r="A576" s="3" t="str">
        <f>'[1]24 (With Binary)'!$B$3&amp;" "&amp;'[1]24 (With Binary)'!$B$17&amp;", "&amp;'[1]6 (With Binary)'!$B$21</f>
        <v>Nov 24, 2011</v>
      </c>
      <c r="B576" s="4">
        <v>100.875</v>
      </c>
      <c r="C576" s="10"/>
      <c r="D576" s="10"/>
      <c r="E576" s="11"/>
      <c r="F576" s="10"/>
      <c r="G576" s="10"/>
      <c r="H576" s="10"/>
      <c r="I576" s="10"/>
      <c r="J576" s="10"/>
      <c r="K576" s="10"/>
      <c r="M576" s="10"/>
    </row>
    <row r="577" spans="1:13">
      <c r="A577" s="3" t="str">
        <f>'[1]24 (With Binary)'!$B$3&amp;" "&amp;'[1]24 (With Binary)'!$B$17&amp;", "&amp;'[1]6 (With Binary)'!$B$21</f>
        <v>Nov 24, 2011</v>
      </c>
      <c r="B577" s="4">
        <v>100.91666666666667</v>
      </c>
      <c r="C577" s="10">
        <f>IF(ISNUMBER('[1]24 (With Binary)'!$M$14),'[1]24 (With Binary)'!$M$14/1000,0)</f>
        <v>2.3820000000000001</v>
      </c>
      <c r="D577" s="9">
        <f>IF(C577=0,0,'[1]24 (With Binary)'!$I$44/24)</f>
        <v>0.64166999999999996</v>
      </c>
      <c r="E577" s="11">
        <f>C577-D577</f>
        <v>1.7403300000000002</v>
      </c>
      <c r="F577" s="10">
        <f>IF(ISNUMBER('[2]24'!$N$4),'[2]24'!$N$4,"Not Recorded")</f>
        <v>39.299999999999997</v>
      </c>
      <c r="G577" s="10">
        <f>IF(ISNUMBER('[2]24'!$N$5),'[2]24'!$N$5,"Not Recorded")</f>
        <v>34.4</v>
      </c>
      <c r="H577" s="10">
        <f>IF(ISNUMBER('[2]24'!$N$61),'[2]24'!$N$61,"Not Recorded")</f>
        <v>154</v>
      </c>
      <c r="I577" s="7">
        <f>IF(C577=0," ",(1.166667*(C577*1000))+500)</f>
        <v>3279.0007939999996</v>
      </c>
      <c r="J577" s="10">
        <f>IF(ISNUMBER('[2]24'!$N$60),'[2]24'!$N$60,"Not Recorded")</f>
        <v>208</v>
      </c>
      <c r="K577" s="10">
        <f>IF(ISNUMBER('[2]24'!$N$62),'[2]24'!$N$62,"Not Recorded")</f>
        <v>61</v>
      </c>
      <c r="M577" s="10">
        <f>IF(ISNUMBER('[2]24'!$N$63),'[2]24'!$N$63,"Not Recorded")</f>
        <v>76</v>
      </c>
    </row>
    <row r="578" spans="1:13">
      <c r="A578" s="3" t="str">
        <f>'[1]24 (With Binary)'!$B$3&amp;" "&amp;'[1]24 (With Binary)'!$B$17&amp;", "&amp;'[1]6 (With Binary)'!$B$21</f>
        <v>Nov 24, 2011</v>
      </c>
      <c r="B578" s="4">
        <v>100.95833333333333</v>
      </c>
      <c r="C578" s="8"/>
      <c r="D578" s="10"/>
      <c r="E578" s="11"/>
      <c r="F578" s="10"/>
      <c r="G578" s="10"/>
      <c r="H578" s="10"/>
      <c r="I578" s="10"/>
      <c r="J578" s="10"/>
      <c r="K578" s="10"/>
      <c r="M578" s="10"/>
    </row>
    <row r="579" spans="1:13">
      <c r="A579" s="3" t="str">
        <f>'[1]25 (With Binary)'!$B$3&amp;" "&amp;'[1]25 (With Binary)'!$B$17&amp;", "&amp;'[1]6 (With Binary)'!$B$21</f>
        <v>Nov 25, 2011</v>
      </c>
      <c r="B579" s="4">
        <v>100</v>
      </c>
      <c r="C579" s="10">
        <f>IF(ISNUMBER('[1]24 (With Binary)'!$N$14),'[1]24 (With Binary)'!$N$14/1000,0)</f>
        <v>2.3410000000000002</v>
      </c>
      <c r="D579" s="9">
        <f>IF(C579=0,0,'[1]25 (With Binary)'!$I$44/24)</f>
        <v>0.64166999999999996</v>
      </c>
      <c r="E579" s="11">
        <f>C579-D579</f>
        <v>1.6993300000000002</v>
      </c>
      <c r="F579" s="10">
        <f>IF(ISNUMBER('[2]24'!$O$4),'[2]24'!$O$4,"Not Recorded")</f>
        <v>45.1</v>
      </c>
      <c r="G579" s="10">
        <f>IF(ISNUMBER('[2]24'!$O$5),'[2]24'!$O$5,"Not Recorded")</f>
        <v>38.299999999999997</v>
      </c>
      <c r="H579" s="10">
        <f>IF(ISNUMBER('[2]24'!$O$61),'[2]24'!$O$61,"Not Recorded")</f>
        <v>154</v>
      </c>
      <c r="I579" s="7">
        <f>IF(C579=0," ",(1.166667*(C579*1000))+500)</f>
        <v>3231.1674469999998</v>
      </c>
      <c r="J579" s="10">
        <f>IF(ISNUMBER('[2]24'!$O$60),'[2]24'!$O$60,"Not Recorded")</f>
        <v>208</v>
      </c>
      <c r="K579" s="10">
        <f>IF(ISNUMBER('[2]24'!$O$62),'[2]24'!$O$62,"Not Recorded")</f>
        <v>61</v>
      </c>
      <c r="M579" s="10">
        <f>IF(ISNUMBER('[2]24'!$O$63),'[2]24'!$O$63,"Not Recorded")</f>
        <v>77</v>
      </c>
    </row>
    <row r="580" spans="1:13">
      <c r="A580" s="3" t="str">
        <f>'[1]25 (With Binary)'!$B$3&amp;" "&amp;'[1]25 (With Binary)'!$B$17&amp;", "&amp;'[1]6 (With Binary)'!$B$21</f>
        <v>Nov 25, 2011</v>
      </c>
      <c r="B580" s="4">
        <v>100.04166666666667</v>
      </c>
      <c r="C580" s="8"/>
      <c r="D580" s="10"/>
      <c r="E580" s="11"/>
      <c r="F580" s="10"/>
      <c r="G580" s="10"/>
      <c r="H580" s="10"/>
      <c r="I580" s="10"/>
      <c r="J580" s="10"/>
      <c r="K580" s="10"/>
      <c r="M580" s="10"/>
    </row>
    <row r="581" spans="1:13">
      <c r="A581" s="3" t="str">
        <f>'[1]25 (With Binary)'!$B$3&amp;" "&amp;'[1]25 (With Binary)'!$B$17&amp;", "&amp;'[1]6 (With Binary)'!$B$21</f>
        <v>Nov 25, 2011</v>
      </c>
      <c r="B581" s="4">
        <v>100.08333333333333</v>
      </c>
      <c r="C581" s="10">
        <f>IF(ISNUMBER('[1]25 (With Binary)'!$C$14),'[1]25 (With Binary)'!$C$14/1000,0)</f>
        <v>2.3740000000000001</v>
      </c>
      <c r="D581" s="9">
        <f>IF(C581=0,0,'[1]25 (With Binary)'!$I$44/24)</f>
        <v>0.64166999999999996</v>
      </c>
      <c r="E581" s="11">
        <f>C581-D581</f>
        <v>1.7323300000000001</v>
      </c>
      <c r="F581" s="10">
        <f>IF(ISNUMBER('[2]25'!$D$4),'[2]25'!$D$4,"Not Recorded")</f>
        <v>43</v>
      </c>
      <c r="G581" s="10">
        <f>IF(ISNUMBER('[2]25'!$D$5),'[2]25'!$D$5,"Not Recorded")</f>
        <v>36.700000000000003</v>
      </c>
      <c r="H581" s="10">
        <f>IF(ISNUMBER('[2]25'!$D$61),'[2]25'!$D$61,"Not Recorded")</f>
        <v>154</v>
      </c>
      <c r="I581" s="7">
        <f>IF(C581=0," ",(1.166667*(C581*1000))+500)</f>
        <v>3269.6674579999999</v>
      </c>
      <c r="J581" s="10">
        <f>IF(ISNUMBER('[2]25'!$D$60),'[2]25'!$D$60,"Not Recorded")</f>
        <v>209</v>
      </c>
      <c r="K581" s="10">
        <f>IF(ISNUMBER('[2]25'!$D$62),'[2]25'!$D$62,"Not Recorded")</f>
        <v>61</v>
      </c>
      <c r="M581" s="10">
        <f>IF(ISNUMBER('[2]25'!$D$63),'[2]25'!$D$63,"Not Recorded")</f>
        <v>76</v>
      </c>
    </row>
    <row r="582" spans="1:13">
      <c r="A582" s="3" t="str">
        <f>'[1]25 (With Binary)'!$B$3&amp;" "&amp;'[1]25 (With Binary)'!$B$17&amp;", "&amp;'[1]6 (With Binary)'!$B$21</f>
        <v>Nov 25, 2011</v>
      </c>
      <c r="B582" s="4">
        <v>100.125</v>
      </c>
      <c r="C582" s="8"/>
      <c r="D582" s="10"/>
      <c r="E582" s="11"/>
      <c r="F582" s="10"/>
      <c r="G582" s="10"/>
      <c r="H582" s="10"/>
      <c r="I582" s="10"/>
      <c r="J582" s="10"/>
      <c r="K582" s="10"/>
      <c r="M582" s="10"/>
    </row>
    <row r="583" spans="1:13">
      <c r="A583" s="3" t="str">
        <f>'[1]25 (With Binary)'!$B$3&amp;" "&amp;'[1]25 (With Binary)'!$B$17&amp;", "&amp;'[1]6 (With Binary)'!$B$21</f>
        <v>Nov 25, 2011</v>
      </c>
      <c r="B583" s="4">
        <v>100.16666666666667</v>
      </c>
      <c r="C583" s="10">
        <f>IF(ISNUMBER('[1]25 (With Binary)'!$D$14),'[1]25 (With Binary)'!$D$14/1000,0)</f>
        <v>2.234</v>
      </c>
      <c r="D583" s="9">
        <f>IF(C583=0,0,'[1]25 (With Binary)'!$I$44/24)</f>
        <v>0.64166999999999996</v>
      </c>
      <c r="E583" s="11">
        <f>C583-D583</f>
        <v>1.59233</v>
      </c>
      <c r="F583" s="10">
        <f>IF(ISNUMBER('[2]25'!$E$4),'[2]25'!$E$4,"Not Recorded")</f>
        <v>44.1</v>
      </c>
      <c r="G583" s="10">
        <f>IF(ISNUMBER('[2]25'!$E$5),'[2]25'!$E$5,"Not Recorded")</f>
        <v>37.700000000000003</v>
      </c>
      <c r="H583" s="10">
        <f>IF(ISNUMBER('[2]25'!$E$61),'[2]25'!$E$61,"Not Recorded")</f>
        <v>154</v>
      </c>
      <c r="I583" s="7">
        <f>IF(C583=0," ",(1.166667*(C583*1000))+500)</f>
        <v>3106.3340779999999</v>
      </c>
      <c r="J583" s="10">
        <f>IF(ISNUMBER('[2]25'!$E$60),'[2]25'!$E$60,"Not Recorded")</f>
        <v>209</v>
      </c>
      <c r="K583" s="10">
        <f>IF(ISNUMBER('[2]25'!$E$62),'[2]25'!$E$62,"Not Recorded")</f>
        <v>63</v>
      </c>
      <c r="M583" s="10">
        <f>IF(ISNUMBER('[2]25'!$E$63),'[2]25'!$E$63,"Not Recorded")</f>
        <v>79</v>
      </c>
    </row>
    <row r="584" spans="1:13">
      <c r="A584" s="3" t="str">
        <f>'[1]25 (With Binary)'!$B$3&amp;" "&amp;'[1]25 (With Binary)'!$B$17&amp;", "&amp;'[1]6 (With Binary)'!$B$21</f>
        <v>Nov 25, 2011</v>
      </c>
      <c r="B584" s="4">
        <v>100.20833333333333</v>
      </c>
      <c r="C584" s="8"/>
      <c r="D584" s="10"/>
      <c r="E584" s="11"/>
      <c r="F584" s="10"/>
      <c r="G584" s="10"/>
      <c r="H584" s="10"/>
      <c r="I584" s="10"/>
      <c r="J584" s="10"/>
      <c r="K584" s="10"/>
      <c r="M584" s="10"/>
    </row>
    <row r="585" spans="1:13">
      <c r="A585" s="3" t="str">
        <f>'[1]25 (With Binary)'!$B$3&amp;" "&amp;'[1]25 (With Binary)'!$B$17&amp;", "&amp;'[1]6 (With Binary)'!$B$21</f>
        <v>Nov 25, 2011</v>
      </c>
      <c r="B585" s="4">
        <v>100.25</v>
      </c>
      <c r="C585" s="10">
        <f>IF(ISNUMBER('[1]25 (With Binary)'!$E$14),'[1]25 (With Binary)'!$E$14/1000,0)</f>
        <v>2.2970000000000002</v>
      </c>
      <c r="D585" s="9">
        <f>IF(C585=0,0,'[1]25 (With Binary)'!$I$44/24)</f>
        <v>0.64166999999999996</v>
      </c>
      <c r="E585" s="11">
        <f>C585-D585</f>
        <v>1.6553300000000002</v>
      </c>
      <c r="F585" s="10">
        <f>IF(ISNUMBER('[2]25'!$F$4),'[2]25'!$F$4,"Not Recorded")</f>
        <v>42.7</v>
      </c>
      <c r="G585" s="10">
        <f>IF(ISNUMBER('[2]25'!$F$5),'[2]25'!$F$5,"Not Recorded")</f>
        <v>37.1</v>
      </c>
      <c r="H585" s="10">
        <f>IF(ISNUMBER('[2]25'!$F$61),'[2]25'!$F$61,"Not Recorded")</f>
        <v>154</v>
      </c>
      <c r="I585" s="7">
        <f>IF(C585=0," ",(1.166667*(C585*1000))+500)</f>
        <v>3179.8340989999997</v>
      </c>
      <c r="J585" s="10">
        <f>IF(ISNUMBER('[2]25'!$F$60),'[2]25'!$F$60,"Not Recorded")</f>
        <v>208</v>
      </c>
      <c r="K585" s="10">
        <f>IF(ISNUMBER('[2]25'!$F$62),'[2]25'!$F$62,"Not Recorded")</f>
        <v>62</v>
      </c>
      <c r="M585" s="10">
        <f>IF(ISNUMBER('[2]25'!$F$63),'[2]25'!$F$63,"Not Recorded")</f>
        <v>78</v>
      </c>
    </row>
    <row r="586" spans="1:13">
      <c r="A586" s="3" t="str">
        <f>'[1]25 (With Binary)'!$B$3&amp;" "&amp;'[1]25 (With Binary)'!$B$17&amp;", "&amp;'[1]6 (With Binary)'!$B$21</f>
        <v>Nov 25, 2011</v>
      </c>
      <c r="B586" s="4">
        <v>100.29166666666667</v>
      </c>
      <c r="C586" s="8"/>
      <c r="D586" s="10"/>
      <c r="E586" s="11"/>
      <c r="F586" s="10"/>
      <c r="G586" s="10"/>
      <c r="H586" s="10"/>
      <c r="I586" s="10"/>
      <c r="J586" s="10"/>
      <c r="K586" s="10"/>
      <c r="M586" s="10"/>
    </row>
    <row r="587" spans="1:13">
      <c r="A587" s="3" t="str">
        <f>'[1]25 (With Binary)'!$B$3&amp;" "&amp;'[1]25 (With Binary)'!$B$17&amp;", "&amp;'[1]6 (With Binary)'!$B$21</f>
        <v>Nov 25, 2011</v>
      </c>
      <c r="B587" s="4">
        <v>100.33333333333333</v>
      </c>
      <c r="C587" s="10">
        <f>IF(ISNUMBER('[1]25 (With Binary)'!$F$14),'[1]25 (With Binary)'!$F$14/1000,0)</f>
        <v>2.3130000000000002</v>
      </c>
      <c r="D587" s="9">
        <f>IF(C587=0,0,'[1]25 (With Binary)'!$I$44/24)</f>
        <v>0.64166999999999996</v>
      </c>
      <c r="E587" s="11">
        <f>C587-D587</f>
        <v>1.6713300000000002</v>
      </c>
      <c r="F587" s="10">
        <f>IF(ISNUMBER('[2]25'!$G$4),'[2]25'!$G$4,"Not Recorded")</f>
        <v>37</v>
      </c>
      <c r="G587" s="10">
        <f>IF(ISNUMBER('[2]25'!$G$5),'[2]25'!$G$5,"Not Recorded")</f>
        <v>33</v>
      </c>
      <c r="H587" s="10">
        <f>IF(ISNUMBER('[2]25'!$G$61),'[2]25'!$G$61,"Not Recorded")</f>
        <v>154</v>
      </c>
      <c r="I587" s="7">
        <f>IF(C587=0," ",(1.166667*(C587*1000))+500)</f>
        <v>3198.500771</v>
      </c>
      <c r="J587" s="10">
        <f>IF(ISNUMBER('[2]25'!$G$60),'[2]25'!$G$60,"Not Recorded")</f>
        <v>209</v>
      </c>
      <c r="K587" s="10">
        <f>IF(ISNUMBER('[2]25'!$G$62),'[2]25'!$G$62,"Not Recorded")</f>
        <v>62</v>
      </c>
      <c r="M587" s="10">
        <f>IF(ISNUMBER('[2]25'!$G$63),'[2]25'!$G$63,"Not Recorded")</f>
        <v>77</v>
      </c>
    </row>
    <row r="588" spans="1:13">
      <c r="A588" s="3" t="str">
        <f>'[1]25 (With Binary)'!$B$3&amp;" "&amp;'[1]25 (With Binary)'!$B$17&amp;", "&amp;'[1]6 (With Binary)'!$B$21</f>
        <v>Nov 25, 2011</v>
      </c>
      <c r="B588" s="4">
        <v>100.375</v>
      </c>
      <c r="C588" s="8"/>
      <c r="D588" s="10"/>
      <c r="E588" s="11"/>
      <c r="F588" s="10"/>
      <c r="G588" s="10"/>
      <c r="H588" s="10"/>
      <c r="I588" s="10"/>
      <c r="J588" s="10"/>
      <c r="K588" s="10"/>
      <c r="M588" s="10"/>
    </row>
    <row r="589" spans="1:13">
      <c r="A589" s="3" t="str">
        <f>'[1]25 (With Binary)'!$B$3&amp;" "&amp;'[1]25 (With Binary)'!$B$17&amp;", "&amp;'[1]6 (With Binary)'!$B$21</f>
        <v>Nov 25, 2011</v>
      </c>
      <c r="B589" s="4">
        <v>100.41666666666667</v>
      </c>
      <c r="C589" s="10">
        <f>IF(ISNUMBER('[1]25 (With Binary)'!$G$14),'[1]25 (With Binary)'!$G$14/1000,0)</f>
        <v>2.2549999999999999</v>
      </c>
      <c r="D589" s="9">
        <f>IF(C589=0,0,'[1]25 (With Binary)'!$I$44/24)</f>
        <v>0.64166999999999996</v>
      </c>
      <c r="E589" s="11">
        <f>C589-D589</f>
        <v>1.6133299999999999</v>
      </c>
      <c r="F589" s="10">
        <f>IF(ISNUMBER('[2]25'!$H$4),'[2]25'!$H$4,"Not Recorded")</f>
        <v>52</v>
      </c>
      <c r="G589" s="10">
        <f>IF(ISNUMBER('[2]25'!$H$5),'[2]25'!$H$5,"Not Recorded")</f>
        <v>44</v>
      </c>
      <c r="H589" s="10">
        <f>IF(ISNUMBER('[2]25'!$H$61),'[2]25'!$H$61,"Not Recorded")</f>
        <v>155</v>
      </c>
      <c r="I589" s="7">
        <f>IF(C589=0," ",(1.166667*(C589*1000))+500)</f>
        <v>3130.834085</v>
      </c>
      <c r="J589" s="10">
        <f>IF(ISNUMBER('[2]25'!$H$60),'[2]25'!$H$60,"Not Recorded")</f>
        <v>209</v>
      </c>
      <c r="K589" s="10">
        <f>IF(ISNUMBER('[2]25'!$H$62),'[2]25'!$H$62,"Not Recorded")</f>
        <v>64</v>
      </c>
      <c r="M589" s="10">
        <f>IF(ISNUMBER('[2]25'!$H$63),'[2]25'!$H$63,"Not Recorded")</f>
        <v>79</v>
      </c>
    </row>
    <row r="590" spans="1:13">
      <c r="A590" s="3" t="str">
        <f>'[1]25 (With Binary)'!$B$3&amp;" "&amp;'[1]25 (With Binary)'!$B$17&amp;", "&amp;'[1]6 (With Binary)'!$B$21</f>
        <v>Nov 25, 2011</v>
      </c>
      <c r="B590" s="4">
        <v>100.45833333333333</v>
      </c>
      <c r="C590" s="8"/>
      <c r="D590" s="10"/>
      <c r="E590" s="11"/>
      <c r="F590" s="10"/>
      <c r="G590" s="10"/>
      <c r="H590" s="10"/>
      <c r="I590" s="10"/>
      <c r="J590" s="10"/>
      <c r="K590" s="10"/>
      <c r="M590" s="10"/>
    </row>
    <row r="591" spans="1:13">
      <c r="A591" s="3" t="str">
        <f>'[1]25 (With Binary)'!$B$3&amp;" "&amp;'[1]25 (With Binary)'!$B$17&amp;", "&amp;'[1]6 (With Binary)'!$B$21</f>
        <v>Nov 25, 2011</v>
      </c>
      <c r="B591" s="4">
        <v>100.5</v>
      </c>
      <c r="C591" s="10">
        <f>IF(ISNUMBER('[1]25 (With Binary)'!$H$14),'[1]25 (With Binary)'!$H$14/1000,0)</f>
        <v>2.2370000000000001</v>
      </c>
      <c r="D591" s="9">
        <f>IF(C591=0,0,'[1]25 (With Binary)'!$I$44/24)</f>
        <v>0.64166999999999996</v>
      </c>
      <c r="E591" s="11">
        <f>C591-D591</f>
        <v>1.5953300000000001</v>
      </c>
      <c r="F591" s="10">
        <f>IF(ISNUMBER('[2]25'!$I$4),'[2]25'!$I$4,"Not Recorded")</f>
        <v>53</v>
      </c>
      <c r="G591" s="10">
        <f>IF(ISNUMBER('[2]25'!$I$5),'[2]25'!$I$5,"Not Recorded")</f>
        <v>44</v>
      </c>
      <c r="H591" s="10">
        <f>IF(ISNUMBER('[2]25'!$I$61),'[2]25'!$I$61,"Not Recorded")</f>
        <v>155</v>
      </c>
      <c r="I591" s="7">
        <f>IF(C591=0," ",(1.166667*(C591*1000))+500)</f>
        <v>3109.8340789999997</v>
      </c>
      <c r="J591" s="10">
        <f>IF(ISNUMBER('[2]25'!$I$60),'[2]25'!$I$60,"Not Recorded")</f>
        <v>209</v>
      </c>
      <c r="K591" s="10">
        <f>IF(ISNUMBER('[2]25'!$I$62),'[2]25'!$I$62,"Not Recorded")</f>
        <v>64</v>
      </c>
      <c r="M591" s="10">
        <f>IF(ISNUMBER('[2]25'!$I$63),'[2]25'!$I$63,"Not Recorded")</f>
        <v>79</v>
      </c>
    </row>
    <row r="592" spans="1:13">
      <c r="A592" s="3" t="str">
        <f>'[1]25 (With Binary)'!$B$3&amp;" "&amp;'[1]25 (With Binary)'!$B$17&amp;", "&amp;'[1]6 (With Binary)'!$B$21</f>
        <v>Nov 25, 2011</v>
      </c>
      <c r="B592" s="4">
        <v>100.54166666666667</v>
      </c>
      <c r="C592" s="8"/>
      <c r="D592" s="10"/>
      <c r="E592" s="11"/>
      <c r="F592" s="10"/>
      <c r="G592" s="10"/>
      <c r="H592" s="10"/>
      <c r="I592" s="10"/>
      <c r="J592" s="10"/>
      <c r="K592" s="10"/>
      <c r="M592" s="10"/>
    </row>
    <row r="593" spans="1:13">
      <c r="A593" s="3" t="str">
        <f>'[1]25 (With Binary)'!$B$3&amp;" "&amp;'[1]25 (With Binary)'!$B$17&amp;", "&amp;'[1]6 (With Binary)'!$B$21</f>
        <v>Nov 25, 2011</v>
      </c>
      <c r="B593" s="4">
        <v>100.58333333333333</v>
      </c>
      <c r="C593" s="10">
        <f>IF(ISNUMBER('[1]25 (With Binary)'!$I$14),'[1]25 (With Binary)'!$I$14/1000,0)</f>
        <v>2.2280000000000002</v>
      </c>
      <c r="D593" s="9">
        <f>IF(C593=0,0,'[1]25 (With Binary)'!$I$44/24)</f>
        <v>0.64166999999999996</v>
      </c>
      <c r="E593" s="11">
        <f>C593-D593</f>
        <v>1.5863300000000002</v>
      </c>
      <c r="F593" s="10">
        <f>IF(ISNUMBER('[2]25'!$J$4),'[2]25'!$J$4,"Not Recorded")</f>
        <v>54</v>
      </c>
      <c r="G593" s="10">
        <f>IF(ISNUMBER('[2]25'!$J$5),'[2]25'!$J$5,"Not Recorded")</f>
        <v>44</v>
      </c>
      <c r="H593" s="10">
        <f>IF(ISNUMBER('[2]25'!$J$61),'[2]25'!$J$61,"Not Recorded")</f>
        <v>155</v>
      </c>
      <c r="I593" s="7">
        <f>IF(C593=0," ",(1.166667*(C593*1000))+500)</f>
        <v>3099.3340759999996</v>
      </c>
      <c r="J593" s="10">
        <f>IF(ISNUMBER('[2]25'!$J$60),'[2]25'!$J$60,"Not Recorded")</f>
        <v>209</v>
      </c>
      <c r="K593" s="10">
        <f>IF(ISNUMBER('[2]25'!$J$62),'[2]25'!$J$62,"Not Recorded")</f>
        <v>64</v>
      </c>
      <c r="M593" s="10">
        <f>IF(ISNUMBER('[2]25'!$J$63),'[2]25'!$J$63,"Not Recorded")</f>
        <v>79</v>
      </c>
    </row>
    <row r="594" spans="1:13">
      <c r="A594" s="3" t="str">
        <f>'[1]25 (With Binary)'!$B$3&amp;" "&amp;'[1]25 (With Binary)'!$B$17&amp;", "&amp;'[1]6 (With Binary)'!$B$21</f>
        <v>Nov 25, 2011</v>
      </c>
      <c r="B594" s="4">
        <v>100.625</v>
      </c>
      <c r="C594" s="8"/>
      <c r="D594" s="10"/>
      <c r="E594" s="11"/>
      <c r="F594" s="10"/>
      <c r="G594" s="10"/>
      <c r="H594" s="10"/>
      <c r="I594" s="10"/>
      <c r="J594" s="10"/>
      <c r="K594" s="10"/>
      <c r="M594" s="10"/>
    </row>
    <row r="595" spans="1:13">
      <c r="A595" s="3" t="str">
        <f>'[1]25 (With Binary)'!$B$3&amp;" "&amp;'[1]25 (With Binary)'!$B$17&amp;", "&amp;'[1]6 (With Binary)'!$B$21</f>
        <v>Nov 25, 2011</v>
      </c>
      <c r="B595" s="4">
        <v>100.66666666666667</v>
      </c>
      <c r="C595" s="10">
        <f>IF(ISNUMBER('[1]25 (With Binary)'!$J$14),'[1]25 (With Binary)'!$J$14/1000,0)</f>
        <v>2.2389999999999999</v>
      </c>
      <c r="D595" s="9">
        <f>IF(C595=0,0,'[1]25 (With Binary)'!$I$44/24)</f>
        <v>0.64166999999999996</v>
      </c>
      <c r="E595" s="11">
        <f>C595-D595</f>
        <v>1.5973299999999999</v>
      </c>
      <c r="F595" s="10">
        <f>IF(ISNUMBER('[2]25'!$K$4),'[2]25'!$K$4,"Not Recorded")</f>
        <v>45</v>
      </c>
      <c r="G595" s="10">
        <f>IF(ISNUMBER('[2]25'!$K$4),'[2]25'!$K$5,"Not Recorded")</f>
        <v>40</v>
      </c>
      <c r="H595" s="10">
        <f>IF(ISNUMBER('[2]25'!$K$61),'[2]25'!$K$61,"Not Recorded")</f>
        <v>154</v>
      </c>
      <c r="I595" s="7">
        <f>IF(C595=0," ",(1.166667*(C595*1000))+500)</f>
        <v>3112.1674129999997</v>
      </c>
      <c r="J595" s="10">
        <f>IF(ISNUMBER('[2]25'!$K$60),'[2]25'!$K$60,"Not Recorded")</f>
        <v>209</v>
      </c>
      <c r="K595" s="10">
        <f>IF(ISNUMBER('[2]25'!$K$62),'[2]25'!$K$62,"Not Recorded")</f>
        <v>63</v>
      </c>
      <c r="M595" s="10">
        <f>IF(ISNUMBER('[2]25'!$K$63),'[2]25'!$K$63,"Not Recorded")</f>
        <v>78</v>
      </c>
    </row>
    <row r="596" spans="1:13">
      <c r="A596" s="3" t="str">
        <f>'[1]25 (With Binary)'!$B$3&amp;" "&amp;'[1]25 (With Binary)'!$B$17&amp;", "&amp;'[1]6 (With Binary)'!$B$21</f>
        <v>Nov 25, 2011</v>
      </c>
      <c r="B596" s="4">
        <v>100.70833333333333</v>
      </c>
      <c r="C596" s="8"/>
      <c r="D596" s="10"/>
      <c r="E596" s="11"/>
      <c r="F596" s="10"/>
      <c r="G596" s="10"/>
      <c r="H596" s="10"/>
      <c r="I596" s="10"/>
      <c r="J596" s="10"/>
      <c r="K596" s="10"/>
      <c r="M596" s="10"/>
    </row>
    <row r="597" spans="1:13">
      <c r="A597" s="3" t="str">
        <f>'[1]25 (With Binary)'!$B$3&amp;" "&amp;'[1]25 (With Binary)'!$B$17&amp;", "&amp;'[1]6 (With Binary)'!$B$21</f>
        <v>Nov 25, 2011</v>
      </c>
      <c r="B597" s="4">
        <v>100.75</v>
      </c>
      <c r="C597" s="10">
        <f>IF(ISNUMBER('[1]25 (With Binary)'!$K$14),'[1]25 (With Binary)'!$K$14/1000,0)</f>
        <v>2.3879999999999999</v>
      </c>
      <c r="D597" s="9">
        <f>IF(C597=0,0,'[1]25 (With Binary)'!$I$44/24)</f>
        <v>0.64166999999999996</v>
      </c>
      <c r="E597" s="11">
        <f>C597-D597</f>
        <v>1.7463299999999999</v>
      </c>
      <c r="F597" s="10">
        <f>IF(ISNUMBER('[2]25'!$L$4),'[2]25'!$L$4,"Not Recorded")</f>
        <v>41</v>
      </c>
      <c r="G597" s="10">
        <f>IF(ISNUMBER('[2]25'!$L$5),'[2]25'!$L$5,"Not Recorded")</f>
        <v>34</v>
      </c>
      <c r="H597" s="10">
        <f>IF(ISNUMBER('[2]25'!$L$61),'[2]25'!$L$61,"Not Recorded")</f>
        <v>154</v>
      </c>
      <c r="I597" s="7">
        <f>IF(C597=0," ",(1.166667*(C597*1000))+500)</f>
        <v>3286.0007959999998</v>
      </c>
      <c r="J597" s="10">
        <f>IF(ISNUMBER('[2]25'!$L$60),'[2]25'!$L$60,"Not Recorded")</f>
        <v>209</v>
      </c>
      <c r="K597" s="10">
        <f>IF(ISNUMBER('[2]25'!$L$62),'[2]25'!$L$62,"Not Recorded")</f>
        <v>60</v>
      </c>
      <c r="M597" s="10">
        <f>IF(ISNUMBER('[2]25'!$L$63),'[2]25'!$L$63,"Not Recorded")</f>
        <v>75</v>
      </c>
    </row>
    <row r="598" spans="1:13">
      <c r="A598" s="3" t="str">
        <f>'[1]25 (With Binary)'!$B$3&amp;" "&amp;'[1]25 (With Binary)'!$B$17&amp;", "&amp;'[1]6 (With Binary)'!$B$21</f>
        <v>Nov 25, 2011</v>
      </c>
      <c r="B598" s="4">
        <v>100.79166666666667</v>
      </c>
      <c r="C598" s="8"/>
      <c r="D598" s="10"/>
      <c r="E598" s="11"/>
      <c r="F598" s="10"/>
      <c r="G598" s="10"/>
      <c r="H598" s="10"/>
      <c r="I598" s="10"/>
      <c r="J598" s="10"/>
      <c r="K598" s="10"/>
      <c r="M598" s="10"/>
    </row>
    <row r="599" spans="1:13">
      <c r="A599" s="3" t="str">
        <f>'[1]25 (With Binary)'!$B$3&amp;" "&amp;'[1]25 (With Binary)'!$B$17&amp;", "&amp;'[1]6 (With Binary)'!$B$21</f>
        <v>Nov 25, 2011</v>
      </c>
      <c r="B599" s="4">
        <v>100.83333333333333</v>
      </c>
      <c r="C599" s="10">
        <f>IF(ISNUMBER('[1]25 (With Binary)'!$L$14),'[1]25 (With Binary)'!$L$14/1000,0)</f>
        <v>2.3969999999999998</v>
      </c>
      <c r="D599" s="9">
        <f>IF(C599=0,0,'[1]25 (With Binary)'!$I$44/24)</f>
        <v>0.64166999999999996</v>
      </c>
      <c r="E599" s="11">
        <f>C599-D599</f>
        <v>1.7553299999999998</v>
      </c>
      <c r="F599" s="10">
        <f>IF(ISNUMBER('[2]25'!$M$4),'[2]25'!$M$4,"Not Recorded")</f>
        <v>33</v>
      </c>
      <c r="G599" s="10">
        <f>IF(ISNUMBER('[2]25'!$M$5),'[2]25'!$M$5,"Not Recorded")</f>
        <v>29</v>
      </c>
      <c r="H599" s="10">
        <f>IF(ISNUMBER('[2]25'!$M$61),'[2]25'!$M$61,"Not Recorded")</f>
        <v>154</v>
      </c>
      <c r="I599" s="7">
        <f>IF(C599=0," ",(1.166667*(C599*1000))+500)</f>
        <v>3296.5007989999999</v>
      </c>
      <c r="J599" s="10">
        <f>IF(ISNUMBER('[2]25'!$M$60),'[2]25'!$M$60,"Not Recorded")</f>
        <v>209</v>
      </c>
      <c r="K599" s="10">
        <f>IF(ISNUMBER('[2]25'!$M$62),'[2]25'!$M$62,"Not Recorded")</f>
        <v>60</v>
      </c>
      <c r="M599" s="10">
        <f>IF(ISNUMBER('[2]25'!$M$63),'[2]25'!$M$63,"Not Recorded")</f>
        <v>75</v>
      </c>
    </row>
    <row r="600" spans="1:13">
      <c r="A600" s="3" t="str">
        <f>'[1]25 (With Binary)'!$B$3&amp;" "&amp;'[1]25 (With Binary)'!$B$17&amp;", "&amp;'[1]6 (With Binary)'!$B$21</f>
        <v>Nov 25, 2011</v>
      </c>
      <c r="B600" s="4">
        <v>100.875</v>
      </c>
      <c r="C600" s="10"/>
      <c r="D600" s="10"/>
      <c r="E600" s="11"/>
      <c r="F600" s="10"/>
      <c r="G600" s="10"/>
      <c r="H600" s="10"/>
      <c r="I600" s="10"/>
      <c r="J600" s="10"/>
      <c r="K600" s="10"/>
      <c r="M600" s="10"/>
    </row>
    <row r="601" spans="1:13">
      <c r="A601" s="3" t="str">
        <f>'[1]25 (With Binary)'!$B$3&amp;" "&amp;'[1]25 (With Binary)'!$B$17&amp;", "&amp;'[1]6 (With Binary)'!$B$21</f>
        <v>Nov 25, 2011</v>
      </c>
      <c r="B601" s="4">
        <v>100.91666666666667</v>
      </c>
      <c r="C601" s="10">
        <f>IF(ISNUMBER('[1]25 (With Binary)'!$M$14),'[1]25 (With Binary)'!$M$14/1000,0)</f>
        <v>2.448</v>
      </c>
      <c r="D601" s="9">
        <f>IF(C601=0,0,'[1]25 (With Binary)'!$I$44/24)</f>
        <v>0.64166999999999996</v>
      </c>
      <c r="E601" s="11">
        <f>C601-D601</f>
        <v>1.80633</v>
      </c>
      <c r="F601" s="10">
        <f>IF(ISNUMBER('[2]25'!$N$4),'[2]25'!$N$4,"Not Recorded")</f>
        <v>30.3</v>
      </c>
      <c r="G601" s="10">
        <f>IF(ISNUMBER('[2]25'!$N$5),'[2]25'!$N$5,"Not Recorded")</f>
        <v>27.8</v>
      </c>
      <c r="H601" s="10">
        <f>IF(ISNUMBER('[2]25'!$N$61),'[2]25'!$N$61,"Not Recorded")</f>
        <v>153</v>
      </c>
      <c r="I601" s="7">
        <f>IF(C601=0," ",(1.166667*(C601*1000))+500)</f>
        <v>3356.0008159999998</v>
      </c>
      <c r="J601" s="10">
        <f>IF(ISNUMBER('[2]25'!$N$60),'[2]25'!$N$60,"Not Recorded")</f>
        <v>209</v>
      </c>
      <c r="K601" s="10">
        <f>IF(ISNUMBER('[2]25'!$N$62),'[2]25'!$N$62,"Not Recorded")</f>
        <v>59</v>
      </c>
      <c r="M601" s="10">
        <f>IF(ISNUMBER('[2]25'!$N$63),'[2]25'!$N$63,"Not Recorded")</f>
        <v>74</v>
      </c>
    </row>
    <row r="602" spans="1:13">
      <c r="A602" s="3" t="str">
        <f>'[1]25 (With Binary)'!$B$3&amp;" "&amp;'[1]25 (With Binary)'!$B$17&amp;", "&amp;'[1]6 (With Binary)'!$B$21</f>
        <v>Nov 25, 2011</v>
      </c>
      <c r="B602" s="4">
        <v>100.95833333333333</v>
      </c>
      <c r="C602" s="8"/>
      <c r="D602" s="10"/>
      <c r="E602" s="11"/>
      <c r="F602" s="10"/>
      <c r="G602" s="10"/>
      <c r="H602" s="10"/>
      <c r="I602" s="10"/>
      <c r="J602" s="10"/>
      <c r="K602" s="10"/>
      <c r="M602" s="10"/>
    </row>
    <row r="603" spans="1:13">
      <c r="A603" s="3" t="str">
        <f>'[1]26 (With Binary)'!$B$3&amp;" "&amp;'[1]26 (With Binary)'!$B$17&amp;", "&amp;'[1]6 (With Binary)'!$B$21</f>
        <v>Nov 26, 2011</v>
      </c>
      <c r="B603" s="4">
        <v>100</v>
      </c>
      <c r="C603" s="10">
        <f>IF(ISNUMBER('[1]25 (With Binary)'!$N$14),'[1]25 (With Binary)'!$N$14/1000,0)</f>
        <v>2.4319999999999999</v>
      </c>
      <c r="D603" s="9">
        <f>IF(C603=0,0,'[1]26 (With Binary)'!$I$44/24)</f>
        <v>0.64166999999999996</v>
      </c>
      <c r="E603" s="11">
        <f>C603-D603</f>
        <v>1.79033</v>
      </c>
      <c r="F603" s="10">
        <f>IF(ISNUMBER('[2]25'!$O$4),'[2]25'!$O$4,"Not Recorded")</f>
        <v>31.4</v>
      </c>
      <c r="G603" s="10">
        <f>IF(ISNUMBER('[2]25'!$O$5),'[2]25'!$O$5,"Not Recorded")</f>
        <v>27.1</v>
      </c>
      <c r="H603" s="10">
        <f>IF(ISNUMBER('[2]25'!$O$61),'[2]25'!$O$61,"Not Recorded")</f>
        <v>153</v>
      </c>
      <c r="I603" s="7">
        <f>IF(C603=0," ",(1.166667*(C603*1000))+500)</f>
        <v>3337.3341439999999</v>
      </c>
      <c r="J603" s="10">
        <f>IF(ISNUMBER('[2]25'!$O$60),'[2]25'!$O$60,"Not Recorded")</f>
        <v>209</v>
      </c>
      <c r="K603" s="10">
        <f>IF(ISNUMBER('[2]25'!$O$62),'[2]25'!$O$62,"Not Recorded")</f>
        <v>59</v>
      </c>
      <c r="M603" s="10">
        <f>IF(ISNUMBER('[2]25'!$O$63),'[2]25'!$O$63,"Not Recorded")</f>
        <v>74</v>
      </c>
    </row>
    <row r="604" spans="1:13">
      <c r="A604" s="3" t="str">
        <f>'[1]26 (With Binary)'!$B$3&amp;" "&amp;'[1]26 (With Binary)'!$B$17&amp;", "&amp;'[1]6 (With Binary)'!$B$21</f>
        <v>Nov 26, 2011</v>
      </c>
      <c r="B604" s="4">
        <v>100.04166666666667</v>
      </c>
      <c r="C604" s="8"/>
      <c r="D604" s="10"/>
      <c r="E604" s="10"/>
      <c r="F604" s="10"/>
      <c r="G604" s="10"/>
      <c r="H604" s="10"/>
      <c r="I604" s="10"/>
      <c r="J604" s="10"/>
      <c r="K604" s="10"/>
      <c r="M604" s="10"/>
    </row>
    <row r="605" spans="1:13">
      <c r="A605" s="3" t="str">
        <f>'[1]26 (With Binary)'!$B$3&amp;" "&amp;'[1]26 (With Binary)'!$B$17&amp;", "&amp;'[1]6 (With Binary)'!$B$21</f>
        <v>Nov 26, 2011</v>
      </c>
      <c r="B605" s="4">
        <v>100.08333333333333</v>
      </c>
      <c r="C605" s="10">
        <f>IF(ISNUMBER('[1]26 (With Binary)'!$C$14),'[1]26 (With Binary)'!$C$14/1000,0)</f>
        <v>2.4569999999999999</v>
      </c>
      <c r="D605" s="9">
        <f>IF(C605=0,0,'[1]26 (With Binary)'!$I$44/24)</f>
        <v>0.64166999999999996</v>
      </c>
      <c r="E605" s="11">
        <f>C605-D605</f>
        <v>1.8153299999999999</v>
      </c>
      <c r="F605" s="10">
        <f>IF(ISNUMBER('[2]26'!$D$4),'[2]26'!$D$4,"Not Recorded")</f>
        <v>27.5</v>
      </c>
      <c r="G605" s="10">
        <f>IF(ISNUMBER('[2]26'!$D$5),'[2]26'!$D$5,"Not Recorded")</f>
        <v>25</v>
      </c>
      <c r="H605" s="10">
        <f>IF(ISNUMBER('[2]26'!$D$61),'[2]26'!$D$61,"Not Recorded")</f>
        <v>153</v>
      </c>
      <c r="I605" s="7">
        <f>IF(C605=0," ",(1.166667*(C605*1000))+500)</f>
        <v>3366.5008189999999</v>
      </c>
      <c r="J605" s="10">
        <f>IF(ISNUMBER('[2]26'!$D$60),'[2]26'!$D$60,"Not Recorded")</f>
        <v>209</v>
      </c>
      <c r="K605" s="10">
        <f>IF(ISNUMBER('[2]26'!$D$62),'[2]26'!$D$62,"Not Recorded")</f>
        <v>58</v>
      </c>
      <c r="M605" s="10">
        <f>IF(ISNUMBER('[2]26'!$D$63),'[2]26'!$D$63,"Not Recorded")</f>
        <v>73</v>
      </c>
    </row>
    <row r="606" spans="1:13">
      <c r="A606" s="3" t="str">
        <f>'[1]26 (With Binary)'!$B$3&amp;" "&amp;'[1]26 (With Binary)'!$B$17&amp;", "&amp;'[1]6 (With Binary)'!$B$21</f>
        <v>Nov 26, 2011</v>
      </c>
      <c r="B606" s="4">
        <v>100.125</v>
      </c>
      <c r="C606" s="8"/>
      <c r="D606" s="10"/>
      <c r="E606" s="11"/>
      <c r="F606" s="10"/>
      <c r="G606" s="10"/>
      <c r="H606" s="10"/>
      <c r="I606" s="10"/>
      <c r="J606" s="10"/>
      <c r="K606" s="10"/>
      <c r="M606" s="10"/>
    </row>
    <row r="607" spans="1:13">
      <c r="A607" s="3" t="str">
        <f>'[1]26 (With Binary)'!$B$3&amp;" "&amp;'[1]26 (With Binary)'!$B$17&amp;", "&amp;'[1]6 (With Binary)'!$B$21</f>
        <v>Nov 26, 2011</v>
      </c>
      <c r="B607" s="4">
        <v>100.16666666666667</v>
      </c>
      <c r="C607" s="10">
        <f>IF(ISNUMBER('[1]26 (With Binary)'!$D$14),'[1]26 (With Binary)'!$D$14/1000,0)</f>
        <v>2.4740000000000002</v>
      </c>
      <c r="D607" s="9">
        <f>IF(C607=0,0,'[1]26 (With Binary)'!$I$44/24)</f>
        <v>0.64166999999999996</v>
      </c>
      <c r="E607" s="11">
        <f>C607-D607</f>
        <v>1.8323300000000002</v>
      </c>
      <c r="F607" s="10">
        <f>IF(ISNUMBER('[2]26'!$E$4),'[2]26'!$E$4,"Not Recorded")</f>
        <v>29.6</v>
      </c>
      <c r="G607" s="10">
        <f>IF(ISNUMBER('[2]26'!$E$5),'[2]26'!$E$5,"Not Recorded")</f>
        <v>25.9</v>
      </c>
      <c r="H607" s="10">
        <f>IF(ISNUMBER('[2]26'!$E$61),'[2]26'!$E$61,"Not Recorded")</f>
        <v>153</v>
      </c>
      <c r="I607" s="7">
        <f>IF(C607=0," ",(1.166667*(C607*1000))+500)</f>
        <v>3386.3341579999997</v>
      </c>
      <c r="J607" s="10">
        <f>IF(ISNUMBER('[2]26'!$E$60),'[2]26'!$E$60,"Not Recorded")</f>
        <v>209</v>
      </c>
      <c r="K607" s="10">
        <f>IF(ISNUMBER('[2]26'!$E$62),'[2]26'!$E$62,"Not Recorded")</f>
        <v>58</v>
      </c>
      <c r="M607" s="10">
        <f>IF(ISNUMBER('[2]26'!$E$63),'[2]26'!$E$63,"Not Recorded")</f>
        <v>74</v>
      </c>
    </row>
    <row r="608" spans="1:13">
      <c r="A608" s="3" t="str">
        <f>'[1]26 (With Binary)'!$B$3&amp;" "&amp;'[1]26 (With Binary)'!$B$17&amp;", "&amp;'[1]6 (With Binary)'!$B$21</f>
        <v>Nov 26, 2011</v>
      </c>
      <c r="B608" s="4">
        <v>100.20833333333333</v>
      </c>
      <c r="C608" s="8"/>
      <c r="D608" s="10"/>
      <c r="E608" s="11"/>
      <c r="F608" s="10"/>
      <c r="G608" s="10"/>
      <c r="H608" s="10"/>
      <c r="I608" s="10"/>
      <c r="J608" s="10"/>
      <c r="K608" s="10"/>
      <c r="M608" s="10"/>
    </row>
    <row r="609" spans="1:13">
      <c r="A609" s="3" t="str">
        <f>'[1]26 (With Binary)'!$B$3&amp;" "&amp;'[1]26 (With Binary)'!$B$17&amp;", "&amp;'[1]6 (With Binary)'!$B$21</f>
        <v>Nov 26, 2011</v>
      </c>
      <c r="B609" s="4">
        <v>100.25</v>
      </c>
      <c r="C609" s="10">
        <f>IF(ISNUMBER('[1]26 (With Binary)'!$E$14),'[1]26 (With Binary)'!$E$14/1000,0)</f>
        <v>2.4430000000000001</v>
      </c>
      <c r="D609" s="9">
        <f>IF(C609=0,0,'[1]26 (With Binary)'!$I$44/24)</f>
        <v>0.64166999999999996</v>
      </c>
      <c r="E609" s="11">
        <f>C609-D609</f>
        <v>1.8013300000000001</v>
      </c>
      <c r="F609" s="10">
        <f>IF(ISNUMBER('[2]26'!$F$4),'[2]26'!$F$4,"Not Recorded")</f>
        <v>31.6</v>
      </c>
      <c r="G609" s="10">
        <f>IF(ISNUMBER('[2]26'!$F$5),'[2]26'!$F$5,"Not Recorded")</f>
        <v>28.7</v>
      </c>
      <c r="H609" s="10">
        <f>IF(ISNUMBER('[2]26'!$F$61),'[2]26'!$F$61,"Not Recorded")</f>
        <v>153</v>
      </c>
      <c r="I609" s="7">
        <f>IF(C609=0," ",(1.166667*(C609*1000))+500)</f>
        <v>3350.167481</v>
      </c>
      <c r="J609" s="10">
        <f>IF(ISNUMBER('[2]26'!$F$60),'[2]26'!$F$60,"Not Recorded")</f>
        <v>209</v>
      </c>
      <c r="K609" s="10">
        <f>IF(ISNUMBER('[2]26'!$F$62),'[2]26'!$F$62,"Not Recorded")</f>
        <v>59</v>
      </c>
      <c r="M609" s="10">
        <f>IF(ISNUMBER('[2]26'!$F$63),'[2]26'!$F$63,"Not Recorded")</f>
        <v>74</v>
      </c>
    </row>
    <row r="610" spans="1:13">
      <c r="A610" s="3" t="str">
        <f>'[1]26 (With Binary)'!$B$3&amp;" "&amp;'[1]26 (With Binary)'!$B$17&amp;", "&amp;'[1]6 (With Binary)'!$B$21</f>
        <v>Nov 26, 2011</v>
      </c>
      <c r="B610" s="4">
        <v>100.29166666666667</v>
      </c>
      <c r="C610" s="8"/>
      <c r="D610" s="10"/>
      <c r="E610" s="11"/>
      <c r="F610" s="10"/>
      <c r="G610" s="10"/>
      <c r="H610" s="10"/>
      <c r="I610" s="10"/>
      <c r="J610" s="10"/>
      <c r="K610" s="10"/>
      <c r="M610" s="10"/>
    </row>
    <row r="611" spans="1:13">
      <c r="A611" s="3" t="str">
        <f>'[1]26 (With Binary)'!$B$3&amp;" "&amp;'[1]26 (With Binary)'!$B$17&amp;", "&amp;'[1]6 (With Binary)'!$B$21</f>
        <v>Nov 26, 2011</v>
      </c>
      <c r="B611" s="4">
        <v>100.33333333333333</v>
      </c>
      <c r="C611" s="10">
        <f>IF(ISNUMBER('[1]26 (With Binary)'!$F$14),'[1]26 (With Binary)'!$F$14/1000,0)</f>
        <v>2.4750000000000001</v>
      </c>
      <c r="D611" s="9">
        <f>IF(C611=0,0,'[1]26 (With Binary)'!$I$44/24)</f>
        <v>0.64166999999999996</v>
      </c>
      <c r="E611" s="11">
        <f>C611-D611</f>
        <v>1.8333300000000001</v>
      </c>
      <c r="F611" s="10">
        <f>IF(ISNUMBER('[2]26'!$G$4),'[2]26'!$G$4,"Not Recorded")</f>
        <v>24</v>
      </c>
      <c r="G611" s="10">
        <f>IF(ISNUMBER('[2]26'!$G$5),'[2]26'!$G$5,"Not Recorded")</f>
        <v>21</v>
      </c>
      <c r="H611" s="10">
        <f>IF(ISNUMBER('[2]26'!$G$61),'[2]26'!$G$61,"Not Recorded")</f>
        <v>153</v>
      </c>
      <c r="I611" s="7">
        <f>IF(C611=0," ",(1.166667*(C611*1000))+500)</f>
        <v>3387.5008249999996</v>
      </c>
      <c r="J611" s="10">
        <f>IF(ISNUMBER('[2]26'!$G$60),'[2]26'!$G$60,"Not Recorded")</f>
        <v>209</v>
      </c>
      <c r="K611" s="10">
        <f>IF(ISNUMBER('[2]26'!$G$62),'[2]26'!$G$62,"Not Recorded")</f>
        <v>59</v>
      </c>
      <c r="M611" s="10">
        <f>IF(ISNUMBER('[2]26'!$G$63),'[2]26'!$G$63,"Not Recorded")</f>
        <v>75</v>
      </c>
    </row>
    <row r="612" spans="1:13">
      <c r="A612" s="3" t="str">
        <f>'[1]26 (With Binary)'!$B$3&amp;" "&amp;'[1]26 (With Binary)'!$B$17&amp;", "&amp;'[1]6 (With Binary)'!$B$21</f>
        <v>Nov 26, 2011</v>
      </c>
      <c r="B612" s="4">
        <v>100.375</v>
      </c>
      <c r="C612" s="8"/>
      <c r="D612" s="10"/>
      <c r="E612" s="11"/>
      <c r="F612" s="10"/>
      <c r="G612" s="10"/>
      <c r="H612" s="10"/>
      <c r="I612" s="10"/>
      <c r="J612" s="10"/>
      <c r="K612" s="10"/>
      <c r="M612" s="10"/>
    </row>
    <row r="613" spans="1:13">
      <c r="A613" s="3" t="str">
        <f>'[1]26 (With Binary)'!$B$3&amp;" "&amp;'[1]26 (With Binary)'!$B$17&amp;", "&amp;'[1]6 (With Binary)'!$B$21</f>
        <v>Nov 26, 2011</v>
      </c>
      <c r="B613" s="4">
        <v>100.41666666666667</v>
      </c>
      <c r="C613" s="10">
        <f>IF(ISNUMBER('[1]26 (With Binary)'!$G$14),'[1]26 (With Binary)'!$G$14/1000,0)</f>
        <v>2.3580000000000001</v>
      </c>
      <c r="D613" s="9">
        <f>IF(C613=0,0,'[1]26 (With Binary)'!$I$44/24)</f>
        <v>0.64166999999999996</v>
      </c>
      <c r="E613" s="11">
        <f>C613-D613</f>
        <v>1.7163300000000001</v>
      </c>
      <c r="F613" s="10">
        <f>IF(ISNUMBER('[2]26'!$H$4),'[2]26'!$H$4,"Not Recorded")</f>
        <v>48</v>
      </c>
      <c r="G613" s="10">
        <f>IF(ISNUMBER('[2]26'!$H$5),'[2]26'!$H$5,"Not Recorded")</f>
        <v>39</v>
      </c>
      <c r="H613" s="10">
        <f>IF(ISNUMBER('[2]26'!$H$61),'[2]26'!$H$61,"Not Recorded")</f>
        <v>154</v>
      </c>
      <c r="I613" s="7">
        <f>IF(C613=0," ",(1.166667*(C613*1000))+500)</f>
        <v>3251.0007859999996</v>
      </c>
      <c r="J613" s="10">
        <f>IF(ISNUMBER('[2]26'!$H$60),'[2]26'!$H$60,"Not Recorded")</f>
        <v>209</v>
      </c>
      <c r="K613" s="10">
        <f>IF(ISNUMBER('[2]26'!$H$62),'[2]26'!$H$62,"Not Recorded")</f>
        <v>61</v>
      </c>
      <c r="M613" s="10">
        <f>IF(ISNUMBER('[2]26'!$H$63),'[2]26'!$H$63,"Not Recorded")</f>
        <v>76</v>
      </c>
    </row>
    <row r="614" spans="1:13">
      <c r="A614" s="3" t="str">
        <f>'[1]26 (With Binary)'!$B$3&amp;" "&amp;'[1]26 (With Binary)'!$B$17&amp;", "&amp;'[1]6 (With Binary)'!$B$21</f>
        <v>Nov 26, 2011</v>
      </c>
      <c r="B614" s="4">
        <v>100.45833333333333</v>
      </c>
      <c r="C614" s="8"/>
      <c r="D614" s="10"/>
      <c r="E614" s="11"/>
      <c r="F614" s="10"/>
      <c r="G614" s="10"/>
      <c r="H614" s="10"/>
      <c r="I614" s="10"/>
      <c r="J614" s="10"/>
      <c r="K614" s="10"/>
      <c r="M614" s="10"/>
    </row>
    <row r="615" spans="1:13">
      <c r="A615" s="3" t="str">
        <f>'[1]26 (With Binary)'!$B$3&amp;" "&amp;'[1]26 (With Binary)'!$B$17&amp;", "&amp;'[1]6 (With Binary)'!$B$21</f>
        <v>Nov 26, 2011</v>
      </c>
      <c r="B615" s="4">
        <v>100.5</v>
      </c>
      <c r="C615" s="10">
        <f>IF(ISNUMBER('[1]26 (With Binary)'!$H$14),'[1]26 (With Binary)'!$H$14/1000,0)</f>
        <v>2.306</v>
      </c>
      <c r="D615" s="9">
        <f>IF(C615=0,0,'[1]26 (With Binary)'!$I$44/24)</f>
        <v>0.64166999999999996</v>
      </c>
      <c r="E615" s="11">
        <f>C615-D615</f>
        <v>1.6643300000000001</v>
      </c>
      <c r="F615" s="10">
        <f>IF(ISNUMBER('[2]26'!$I$4),'[2]26'!$I$4,"Not Recorded")</f>
        <v>51</v>
      </c>
      <c r="G615" s="10">
        <f>IF(ISNUMBER('[2]26'!$I$5),'[2]26'!$I$5,"Not Recorded")</f>
        <v>41</v>
      </c>
      <c r="H615" s="10">
        <f>IF(ISNUMBER('[2]26'!$I$61),'[2]26'!$I$61,"Not Recorded")</f>
        <v>154</v>
      </c>
      <c r="I615" s="7">
        <f>IF(C615=0," ",(1.166667*(C615*1000))+500)</f>
        <v>3190.3341019999998</v>
      </c>
      <c r="J615" s="10">
        <f>IF(ISNUMBER('[2]26'!$I$60),'[2]26'!$I$60,"Not Recorded")</f>
        <v>209</v>
      </c>
      <c r="K615" s="10">
        <f>IF(ISNUMBER('[2]26'!$I$62),'[2]26'!$I$62,"Not Recorded")</f>
        <v>62</v>
      </c>
      <c r="M615" s="10">
        <f>IF(ISNUMBER('[2]26'!$I$63),'[2]26'!$I$63,"Not Recorded")</f>
        <v>77</v>
      </c>
    </row>
    <row r="616" spans="1:13">
      <c r="A616" s="3" t="str">
        <f>'[1]26 (With Binary)'!$B$3&amp;" "&amp;'[1]26 (With Binary)'!$B$17&amp;", "&amp;'[1]6 (With Binary)'!$B$21</f>
        <v>Nov 26, 2011</v>
      </c>
      <c r="B616" s="4">
        <v>100.54166666666667</v>
      </c>
      <c r="C616" s="8"/>
      <c r="D616" s="10"/>
      <c r="E616" s="11"/>
      <c r="F616" s="10"/>
      <c r="G616" s="10"/>
      <c r="H616" s="10"/>
      <c r="I616" s="10"/>
      <c r="J616" s="10"/>
      <c r="K616" s="10"/>
      <c r="M616" s="10"/>
    </row>
    <row r="617" spans="1:13">
      <c r="A617" s="3" t="str">
        <f>'[1]26 (With Binary)'!$B$3&amp;" "&amp;'[1]26 (With Binary)'!$B$17&amp;", "&amp;'[1]6 (With Binary)'!$B$21</f>
        <v>Nov 26, 2011</v>
      </c>
      <c r="B617" s="4">
        <v>100.58333333333333</v>
      </c>
      <c r="C617" s="10">
        <f>IF(ISNUMBER('[1]26 (With Binary)'!$I$14),'[1]26 (With Binary)'!$I$14/1000,0)</f>
        <v>2.2330000000000001</v>
      </c>
      <c r="D617" s="9">
        <f>IF(C617=0,0,'[1]26 (With Binary)'!$I$44/24)</f>
        <v>0.64166999999999996</v>
      </c>
      <c r="E617" s="11">
        <f>C617-D617</f>
        <v>1.5913300000000001</v>
      </c>
      <c r="F617" s="10">
        <f>IF(ISNUMBER('[2]26'!$J$4),'[2]26'!$J$4,"Not Recorded")</f>
        <v>49</v>
      </c>
      <c r="G617" s="10">
        <f>IF(ISNUMBER('[2]26'!$J$5),'[2]26'!$J$5,"Not Recorded")</f>
        <v>40</v>
      </c>
      <c r="H617" s="10">
        <f>IF(ISNUMBER('[2]26'!$J$61),'[2]26'!$J$61,"Not Recorded")</f>
        <v>154</v>
      </c>
      <c r="I617" s="7">
        <f>IF(C617=0," ",(1.166667*(C617*1000))+500)</f>
        <v>3105.1674109999999</v>
      </c>
      <c r="J617" s="10">
        <f>IF(ISNUMBER('[2]26'!$J$60),'[2]26'!$J$60,"Not Recorded")</f>
        <v>209</v>
      </c>
      <c r="K617" s="10">
        <f>IF(ISNUMBER('[2]26'!$J$62),'[2]26'!$J$62,"Not Recorded")</f>
        <v>63</v>
      </c>
      <c r="M617" s="10">
        <f>IF(ISNUMBER('[2]26'!$J$63),'[2]26'!$J$63,"Not Recorded")</f>
        <v>78</v>
      </c>
    </row>
    <row r="618" spans="1:13">
      <c r="A618" s="3" t="str">
        <f>'[1]26 (With Binary)'!$B$3&amp;" "&amp;'[1]26 (With Binary)'!$B$17&amp;", "&amp;'[1]6 (With Binary)'!$B$21</f>
        <v>Nov 26, 2011</v>
      </c>
      <c r="B618" s="4">
        <v>100.625</v>
      </c>
      <c r="C618" s="8"/>
      <c r="D618" s="10"/>
      <c r="E618" s="11"/>
      <c r="F618" s="10"/>
      <c r="G618" s="10"/>
      <c r="H618" s="10"/>
      <c r="I618" s="10"/>
      <c r="J618" s="10"/>
      <c r="K618" s="10"/>
      <c r="M618" s="10"/>
    </row>
    <row r="619" spans="1:13">
      <c r="A619" s="3" t="str">
        <f>'[1]26 (With Binary)'!$B$3&amp;" "&amp;'[1]26 (With Binary)'!$B$17&amp;", "&amp;'[1]6 (With Binary)'!$B$21</f>
        <v>Nov 26, 2011</v>
      </c>
      <c r="B619" s="4">
        <v>100.66666666666667</v>
      </c>
      <c r="C619" s="10">
        <f>IF(ISNUMBER('[1]26 (With Binary)'!$J$14),'[1]26 (With Binary)'!$J$14/1000,0)</f>
        <v>2.2829999999999999</v>
      </c>
      <c r="D619" s="9">
        <f>IF(C619=0,0,'[1]26 (With Binary)'!$I$44/24)</f>
        <v>0.64166999999999996</v>
      </c>
      <c r="E619" s="11">
        <f>C619-D619</f>
        <v>1.64133</v>
      </c>
      <c r="F619" s="10">
        <f>IF(ISNUMBER('[2]26'!$K$4),'[2]26'!$K$4,"Not Recorded")</f>
        <v>47</v>
      </c>
      <c r="G619" s="10">
        <f>IF(ISNUMBER('[2]26'!$K$5),'[2]26'!$K$5,"Not Recorded")</f>
        <v>39</v>
      </c>
      <c r="H619" s="10">
        <f>IF(ISNUMBER('[2]26'!$K$61),'[2]26'!$K$61,"Not Recorded")</f>
        <v>155</v>
      </c>
      <c r="I619" s="7">
        <f>IF(C619=0," ",(1.166667*(C619*1000))+500)</f>
        <v>3163.5007609999998</v>
      </c>
      <c r="J619" s="10">
        <f>IF(ISNUMBER('[2]26'!$K$60),'[2]26'!$K$60,"Not Recorded")</f>
        <v>209</v>
      </c>
      <c r="K619" s="10">
        <f>IF(ISNUMBER('[2]26'!$K$62),'[2]26'!$K$62,"Not Recorded")</f>
        <v>63</v>
      </c>
      <c r="M619" s="10">
        <f>IF(ISNUMBER('[2]26'!$K$63),'[2]26'!$K$63,"Not Recorded")</f>
        <v>78</v>
      </c>
    </row>
    <row r="620" spans="1:13">
      <c r="A620" s="3" t="str">
        <f>'[1]26 (With Binary)'!$B$3&amp;" "&amp;'[1]26 (With Binary)'!$B$17&amp;", "&amp;'[1]6 (With Binary)'!$B$21</f>
        <v>Nov 26, 2011</v>
      </c>
      <c r="B620" s="4">
        <v>100.70833333333333</v>
      </c>
      <c r="C620" s="8"/>
      <c r="D620" s="10"/>
      <c r="E620" s="11"/>
      <c r="F620" s="10"/>
      <c r="G620" s="10"/>
      <c r="H620" s="10"/>
      <c r="I620" s="10"/>
      <c r="J620" s="10"/>
      <c r="K620" s="10"/>
      <c r="M620" s="10"/>
    </row>
    <row r="621" spans="1:13">
      <c r="A621" s="3" t="str">
        <f>'[1]26 (With Binary)'!$B$3&amp;" "&amp;'[1]26 (With Binary)'!$B$17&amp;", "&amp;'[1]6 (With Binary)'!$B$21</f>
        <v>Nov 26, 2011</v>
      </c>
      <c r="B621" s="4">
        <v>100.75</v>
      </c>
      <c r="C621" s="10">
        <f>IF(ISNUMBER('[1]26 (With Binary)'!$K$14),'[1]26 (With Binary)'!$K$14/1000,0)</f>
        <v>2.4460000000000002</v>
      </c>
      <c r="D621" s="9">
        <f>IF(C621=0,0,'[1]26 (With Binary)'!$I$44/24)</f>
        <v>0.64166999999999996</v>
      </c>
      <c r="E621" s="11">
        <f>C621-D621</f>
        <v>1.8043300000000002</v>
      </c>
      <c r="F621" s="10">
        <f>IF(ISNUMBER('[2]26'!$L$4),'[2]26'!$L$4,"Not Recorded")</f>
        <v>34</v>
      </c>
      <c r="G621" s="10">
        <f>IF(ISNUMBER('[2]26'!$L$5),'[2]26'!$L$5,"Not Recorded")</f>
        <v>28</v>
      </c>
      <c r="H621" s="10">
        <f>IF(ISNUMBER('[2]26'!$L$61),'[2]26'!$L$61,"Not Recorded")</f>
        <v>154</v>
      </c>
      <c r="I621" s="7">
        <f>IF(C621=0," ",(1.166667*(C621*1000))+500)</f>
        <v>3353.6674819999998</v>
      </c>
      <c r="J621" s="10">
        <f>IF(ISNUMBER('[2]26'!$L$60),'[2]26'!$L$60,"Not Recorded")</f>
        <v>209</v>
      </c>
      <c r="K621" s="10">
        <f>IF(ISNUMBER('[2]26'!$L$62),'[2]26'!$L$62,"Not Recorded")</f>
        <v>59</v>
      </c>
      <c r="M621" s="10">
        <f>IF(ISNUMBER('[2]26'!$L$63),'[2]26'!$L$63,"Not Recorded")</f>
        <v>74</v>
      </c>
    </row>
    <row r="622" spans="1:13">
      <c r="A622" s="3" t="str">
        <f>'[1]26 (With Binary)'!$B$3&amp;" "&amp;'[1]26 (With Binary)'!$B$17&amp;", "&amp;'[1]6 (With Binary)'!$B$21</f>
        <v>Nov 26, 2011</v>
      </c>
      <c r="B622" s="4">
        <v>100.79166666666667</v>
      </c>
      <c r="C622" s="8"/>
      <c r="D622" s="10"/>
      <c r="E622" s="11"/>
      <c r="F622" s="10"/>
      <c r="G622" s="10"/>
      <c r="H622" s="10"/>
      <c r="I622" s="10"/>
      <c r="J622" s="10"/>
      <c r="K622" s="10"/>
      <c r="M622" s="10"/>
    </row>
    <row r="623" spans="1:13">
      <c r="A623" s="3" t="str">
        <f>'[1]26 (With Binary)'!$B$3&amp;" "&amp;'[1]26 (With Binary)'!$B$17&amp;", "&amp;'[1]6 (With Binary)'!$B$21</f>
        <v>Nov 26, 2011</v>
      </c>
      <c r="B623" s="4">
        <v>100.83333333333333</v>
      </c>
      <c r="C623" s="10">
        <f>IF(ISNUMBER('[1]26 (With Binary)'!$L$14),'[1]26 (With Binary)'!$L$14/1000,0)</f>
        <v>2.4660000000000002</v>
      </c>
      <c r="D623" s="9">
        <f>IF(C623=0,0,'[1]26 (With Binary)'!$I$44/24)</f>
        <v>0.64166999999999996</v>
      </c>
      <c r="E623" s="11">
        <f>C623-D623</f>
        <v>1.8243300000000002</v>
      </c>
      <c r="F623" s="10">
        <f>IF(ISNUMBER('[2]26'!$M$4),'[2]26'!$M$4,"Not Recorded")</f>
        <v>37</v>
      </c>
      <c r="G623" s="10">
        <f>IF(ISNUMBER('[2]26'!$M$5),'[2]26'!$M$5,"Not Recorded")</f>
        <v>31</v>
      </c>
      <c r="H623" s="10">
        <f>IF(ISNUMBER('[2]26'!$M$61),'[2]26'!$M$61,"Not Recorded")</f>
        <v>154</v>
      </c>
      <c r="I623" s="7">
        <f>IF(C623=0," ",(1.166667*(C623*1000))+500)</f>
        <v>3377.000822</v>
      </c>
      <c r="J623" s="10">
        <f>IF(ISNUMBER('[2]26'!$M$60),'[2]26'!$M$60,"Not Recorded")</f>
        <v>209</v>
      </c>
      <c r="K623" s="10">
        <f>IF(ISNUMBER('[2]26'!$M$62),'[2]26'!$M$62,"Not Recorded")</f>
        <v>59</v>
      </c>
      <c r="M623" s="10">
        <f>IF(ISNUMBER('[2]26'!$M$63),'[2]26'!$M$63,"Not Recorded")</f>
        <v>74</v>
      </c>
    </row>
    <row r="624" spans="1:13">
      <c r="A624" s="3" t="str">
        <f>'[1]26 (With Binary)'!$B$3&amp;" "&amp;'[1]26 (With Binary)'!$B$17&amp;", "&amp;'[1]6 (With Binary)'!$B$21</f>
        <v>Nov 26, 2011</v>
      </c>
      <c r="B624" s="4">
        <v>100.875</v>
      </c>
      <c r="C624" s="10"/>
      <c r="D624" s="10"/>
      <c r="E624" s="11"/>
      <c r="F624" s="10"/>
      <c r="G624" s="10"/>
      <c r="H624" s="10"/>
      <c r="I624" s="10"/>
      <c r="J624" s="10"/>
      <c r="K624" s="10"/>
      <c r="M624" s="10"/>
    </row>
    <row r="625" spans="1:13">
      <c r="A625" s="3" t="str">
        <f>'[1]26 (With Binary)'!$B$3&amp;" "&amp;'[1]26 (With Binary)'!$B$17&amp;", "&amp;'[1]6 (With Binary)'!$B$21</f>
        <v>Nov 26, 2011</v>
      </c>
      <c r="B625" s="4">
        <v>100.91666666666667</v>
      </c>
      <c r="C625" s="10">
        <f>IF(ISNUMBER('[1]26 (With Binary)'!$M$14),'[1]26 (With Binary)'!$M$14/1000,0)</f>
        <v>2.4550000000000001</v>
      </c>
      <c r="D625" s="9">
        <f>IF(C625=0,0,'[1]26 (With Binary)'!$I$44/24)</f>
        <v>0.64166999999999996</v>
      </c>
      <c r="E625" s="11">
        <f>C625-D625</f>
        <v>1.8133300000000001</v>
      </c>
      <c r="F625" s="10">
        <f>IF(ISNUMBER('[2]26'!$N$4),'[2]26'!$N$4,"Not Recorded")</f>
        <v>35.200000000000003</v>
      </c>
      <c r="G625" s="10">
        <f>IF(ISNUMBER('[2]26'!$N$5),'[2]26'!$N$5,"Not Recorded")</f>
        <v>30.5</v>
      </c>
      <c r="H625" s="10">
        <f>IF(ISNUMBER('[2]26'!$N$61),'[2]26'!$N$61,"Not Recorded")</f>
        <v>154</v>
      </c>
      <c r="I625" s="7">
        <f>IF(C625=0," ",(1.166667*(C625*1000))+500)</f>
        <v>3364.1674849999999</v>
      </c>
      <c r="J625" s="10">
        <f>IF(ISNUMBER('[2]26'!$N$60),'[2]26'!$N$60,"Not Recorded")</f>
        <v>209</v>
      </c>
      <c r="K625" s="10">
        <f>IF(ISNUMBER('[2]26'!$N$62),'[2]26'!$N$62,"Not Recorded")</f>
        <v>59</v>
      </c>
      <c r="M625" s="10">
        <f>IF(ISNUMBER('[2]26'!$N$63),'[2]26'!$N$63,"Not Recorded")</f>
        <v>74</v>
      </c>
    </row>
    <row r="626" spans="1:13">
      <c r="A626" s="3" t="str">
        <f>'[1]26 (With Binary)'!$B$3&amp;" "&amp;'[1]26 (With Binary)'!$B$17&amp;", "&amp;'[1]6 (With Binary)'!$B$21</f>
        <v>Nov 26, 2011</v>
      </c>
      <c r="B626" s="4">
        <v>100.95833333333333</v>
      </c>
      <c r="C626" s="8"/>
      <c r="D626" s="10"/>
      <c r="E626" s="11"/>
      <c r="F626" s="10"/>
      <c r="G626" s="10"/>
      <c r="H626" s="10"/>
      <c r="I626" s="10"/>
      <c r="J626" s="10"/>
      <c r="K626" s="10"/>
      <c r="M626" s="10"/>
    </row>
    <row r="627" spans="1:13">
      <c r="A627" s="3" t="str">
        <f>'[1]27 (With Binary)'!$B$3&amp;" "&amp;'[1]27 (With Binary)'!$B$17&amp;", "&amp;'[1]6 (With Binary)'!$B$21</f>
        <v>Nov 27, 2011</v>
      </c>
      <c r="B627" s="4">
        <v>100</v>
      </c>
      <c r="C627" s="10">
        <f>IF(ISNUMBER('[1]26 (With Binary)'!$N$14),'[1]26 (With Binary)'!$N$14/1000,0)</f>
        <v>2.4460000000000002</v>
      </c>
      <c r="D627" s="9">
        <f>IF(C627=0,0,'[1]27 (With Binary)'!$I$44/24)</f>
        <v>0.64166999999999996</v>
      </c>
      <c r="E627" s="11">
        <f>C627-D627</f>
        <v>1.8043300000000002</v>
      </c>
      <c r="F627" s="10">
        <f>IF(ISNUMBER('[2]26'!$O$4),'[2]26'!$O$4,"Not Recorded")</f>
        <v>37.1</v>
      </c>
      <c r="G627" s="10">
        <f>IF(ISNUMBER('[2]26'!$O$5),'[2]26'!$O$5,"Not Recorded")</f>
        <v>31.1</v>
      </c>
      <c r="H627" s="10">
        <f>IF(ISNUMBER('[2]26'!$O$61),'[2]26'!$O$61,"Not Recorded")</f>
        <v>153</v>
      </c>
      <c r="I627" s="7">
        <f>IF(C627=0," ",(1.166667*(C627*1000))+500)</f>
        <v>3353.6674819999998</v>
      </c>
      <c r="J627" s="10">
        <f>IF(ISNUMBER('[2]26'!$O$60),'[2]26'!$O$60,"Not Recorded")</f>
        <v>209</v>
      </c>
      <c r="K627" s="10">
        <f>IF(ISNUMBER('[2]26'!$O$62),'[2]26'!$O$62,"Not Recorded")</f>
        <v>59</v>
      </c>
      <c r="M627" s="10">
        <f>IF(ISNUMBER('[2]26'!$O$63),'[2]26'!$O$63,"Not Recorded")</f>
        <v>74</v>
      </c>
    </row>
    <row r="628" spans="1:13">
      <c r="A628" s="3" t="str">
        <f>'[1]27 (With Binary)'!$B$3&amp;" "&amp;'[1]27 (With Binary)'!$B$17&amp;", "&amp;'[1]6 (With Binary)'!$B$21</f>
        <v>Nov 27, 2011</v>
      </c>
      <c r="B628" s="4">
        <v>100.04166666666667</v>
      </c>
      <c r="C628" s="8"/>
      <c r="D628" s="10"/>
      <c r="E628" s="11"/>
      <c r="F628" s="10"/>
      <c r="G628" s="10"/>
      <c r="H628" s="10"/>
      <c r="I628" s="10"/>
      <c r="J628" s="10"/>
      <c r="K628" s="10"/>
      <c r="M628" s="10"/>
    </row>
    <row r="629" spans="1:13">
      <c r="A629" s="3" t="str">
        <f>'[1]27 (With Binary)'!$B$3&amp;" "&amp;'[1]27 (With Binary)'!$B$17&amp;", "&amp;'[1]6 (With Binary)'!$B$21</f>
        <v>Nov 27, 2011</v>
      </c>
      <c r="B629" s="4">
        <v>100.08333333333333</v>
      </c>
      <c r="C629" s="10">
        <f>IF(ISNUMBER('[1]27 (With Binary)'!$C$14),'[1]27 (With Binary)'!$C$14/1000,0)</f>
        <v>2.4329999999999998</v>
      </c>
      <c r="D629" s="9">
        <f>IF(C629=0,0,'[1]27 (With Binary)'!$I$44/24)</f>
        <v>0.64166999999999996</v>
      </c>
      <c r="E629" s="11">
        <f>C629-D629</f>
        <v>1.7913299999999999</v>
      </c>
      <c r="F629" s="10">
        <f>IF(ISNUMBER('[2]27'!$D$4),'[2]27'!$D$4,"Not Recorded")</f>
        <v>32.200000000000003</v>
      </c>
      <c r="G629" s="10">
        <f>IF(ISNUMBER('[2]27'!$D$5),'[2]27'!$D$5,"Not Recorded")</f>
        <v>28</v>
      </c>
      <c r="H629" s="10">
        <f>IF(ISNUMBER('[2]27'!$D$61),'[2]27'!$D$61,"Not Recorded")</f>
        <v>153</v>
      </c>
      <c r="I629" s="7">
        <f>IF(C629=0," ",(1.166667*(C629*1000))+500)</f>
        <v>3338.5008109999999</v>
      </c>
      <c r="J629" s="10">
        <f>IF(ISNUMBER('[2]27'!$D$60),'[2]27'!$D$60,"Not Recorded")</f>
        <v>209</v>
      </c>
      <c r="K629" s="10">
        <f>IF(ISNUMBER('[2]27'!$D$62),'[2]27'!$D$62,"Not Recorded")</f>
        <v>59</v>
      </c>
      <c r="M629" s="10">
        <f>IF(ISNUMBER('[2]27'!$D$63),'[2]27'!$D$63,"Not Recorded")</f>
        <v>75</v>
      </c>
    </row>
    <row r="630" spans="1:13">
      <c r="A630" s="3" t="str">
        <f>'[1]27 (With Binary)'!$B$3&amp;" "&amp;'[1]27 (With Binary)'!$B$17&amp;", "&amp;'[1]6 (With Binary)'!$B$21</f>
        <v>Nov 27, 2011</v>
      </c>
      <c r="B630" s="4">
        <v>100.125</v>
      </c>
      <c r="C630" s="8"/>
      <c r="D630" s="10"/>
      <c r="E630" s="11"/>
      <c r="F630" s="10"/>
      <c r="G630" s="10"/>
      <c r="H630" s="10"/>
      <c r="I630" s="10"/>
      <c r="J630" s="10"/>
      <c r="K630" s="10"/>
      <c r="M630" s="10"/>
    </row>
    <row r="631" spans="1:13">
      <c r="A631" s="3" t="str">
        <f>'[1]27 (With Binary)'!$B$3&amp;" "&amp;'[1]27 (With Binary)'!$B$17&amp;", "&amp;'[1]6 (With Binary)'!$B$21</f>
        <v>Nov 27, 2011</v>
      </c>
      <c r="B631" s="4">
        <v>100.16666666666667</v>
      </c>
      <c r="C631" s="10">
        <f>IF(ISNUMBER('[1]27 (With Binary)'!$D$14),'[1]27 (With Binary)'!$D$14/1000,0)</f>
        <v>2.4569999999999999</v>
      </c>
      <c r="D631" s="9">
        <f>IF(C631=0,0,'[1]27 (With Binary)'!$I$44/24)</f>
        <v>0.64166999999999996</v>
      </c>
      <c r="E631" s="11">
        <f>C631-D631</f>
        <v>1.8153299999999999</v>
      </c>
      <c r="F631" s="10">
        <f>IF(ISNUMBER('[2]27'!$E$4),'[2]27'!$E$4,"Not Recorded")</f>
        <v>33.6</v>
      </c>
      <c r="G631" s="10">
        <f>IF(ISNUMBER('[2]27'!$E$5),'[2]27'!$E$5,"Not Recorded")</f>
        <v>28.5</v>
      </c>
      <c r="H631" s="10">
        <f>IF(ISNUMBER('[2]27'!$E$61),'[2]27'!$E$61,"Not Recorded")</f>
        <v>153</v>
      </c>
      <c r="I631" s="7">
        <f>IF(C631=0," ",(1.166667*(C631*1000))+500)</f>
        <v>3366.5008189999999</v>
      </c>
      <c r="J631" s="10">
        <f>IF(ISNUMBER('[2]27'!$E$60),'[2]27'!$E$60,"Not Recorded")</f>
        <v>209</v>
      </c>
      <c r="K631" s="10">
        <f>IF(ISNUMBER('[2]27'!$E$62),'[2]27'!$E$62,"Not Recorded")</f>
        <v>59</v>
      </c>
      <c r="M631" s="10">
        <f>IF(ISNUMBER('[2]27'!$E$63),'[2]27'!$E$63,"Not Recorded")</f>
        <v>74</v>
      </c>
    </row>
    <row r="632" spans="1:13">
      <c r="A632" s="3" t="str">
        <f>'[1]27 (With Binary)'!$B$3&amp;" "&amp;'[1]27 (With Binary)'!$B$17&amp;", "&amp;'[1]6 (With Binary)'!$B$21</f>
        <v>Nov 27, 2011</v>
      </c>
      <c r="B632" s="4">
        <v>100.20833333333333</v>
      </c>
      <c r="C632" s="8"/>
      <c r="D632" s="10"/>
      <c r="E632" s="11"/>
      <c r="F632" s="10"/>
      <c r="G632" s="10"/>
      <c r="H632" s="10"/>
      <c r="I632" s="10"/>
      <c r="J632" s="10"/>
      <c r="K632" s="10"/>
      <c r="M632" s="10"/>
    </row>
    <row r="633" spans="1:13">
      <c r="A633" s="3" t="str">
        <f>'[1]27 (With Binary)'!$B$3&amp;" "&amp;'[1]27 (With Binary)'!$B$17&amp;", "&amp;'[1]6 (With Binary)'!$B$21</f>
        <v>Nov 27, 2011</v>
      </c>
      <c r="B633" s="4">
        <v>100.25</v>
      </c>
      <c r="C633" s="10">
        <f>IF(ISNUMBER('[1]27 (With Binary)'!$E$14),'[1]27 (With Binary)'!$E$14/1000,0)</f>
        <v>2.4420000000000002</v>
      </c>
      <c r="D633" s="9">
        <f>IF(C633=0,0,'[1]27 (With Binary)'!$I$44/24)</f>
        <v>0.64166999999999996</v>
      </c>
      <c r="E633" s="11">
        <f>C633-D633</f>
        <v>1.8003300000000002</v>
      </c>
      <c r="F633" s="10">
        <f>IF(ISNUMBER('[2]27'!$F$4),'[2]27'!$F$4,"Not Recorded")</f>
        <v>29</v>
      </c>
      <c r="G633" s="10">
        <f>IF(ISNUMBER('[2]27'!$F$5),'[2]27'!$F$5,"Not Recorded")</f>
        <v>25.6</v>
      </c>
      <c r="H633" s="10">
        <f>IF(ISNUMBER('[2]27'!$F$61),'[2]27'!$F$61,"Not Recorded")</f>
        <v>153</v>
      </c>
      <c r="I633" s="7">
        <f>IF(C633=0," ",(1.166667*(C633*1000))+500)</f>
        <v>3349.0008139999995</v>
      </c>
      <c r="J633" s="10">
        <f>IF(ISNUMBER('[2]27'!$F$60),'[2]27'!$F$60,"Not Recorded")</f>
        <v>209</v>
      </c>
      <c r="K633" s="10">
        <f>IF(ISNUMBER('[2]27'!$F$62),'[2]27'!$F$62,"Not Recorded")</f>
        <v>59</v>
      </c>
      <c r="M633" s="10">
        <f>IF(ISNUMBER('[2]27'!$F$63),'[2]27'!$F$63,"Not Recorded")</f>
        <v>74</v>
      </c>
    </row>
    <row r="634" spans="1:13">
      <c r="A634" s="3" t="str">
        <f>'[1]27 (With Binary)'!$B$3&amp;" "&amp;'[1]27 (With Binary)'!$B$17&amp;", "&amp;'[1]6 (With Binary)'!$B$21</f>
        <v>Nov 27, 2011</v>
      </c>
      <c r="B634" s="4">
        <v>100.29166666666667</v>
      </c>
      <c r="C634" s="8"/>
      <c r="D634" s="10"/>
      <c r="E634" s="11"/>
      <c r="F634" s="10"/>
      <c r="G634" s="10"/>
      <c r="H634" s="10"/>
      <c r="I634" s="10"/>
      <c r="J634" s="10"/>
      <c r="K634" s="10"/>
      <c r="M634" s="10"/>
    </row>
    <row r="635" spans="1:13">
      <c r="A635" s="3" t="str">
        <f>'[1]27 (With Binary)'!$B$3&amp;" "&amp;'[1]27 (With Binary)'!$B$17&amp;", "&amp;'[1]6 (With Binary)'!$B$21</f>
        <v>Nov 27, 2011</v>
      </c>
      <c r="B635" s="4">
        <v>100.33333333333333</v>
      </c>
      <c r="C635" s="10">
        <f>IF(ISNUMBER('[1]27 (With Binary)'!$F$14),'[1]27 (With Binary)'!$F$14/1000,0)</f>
        <v>2.427</v>
      </c>
      <c r="D635" s="9">
        <f>IF(C635=0,0,'[1]27 (With Binary)'!$I$44/24)</f>
        <v>0.64166999999999996</v>
      </c>
      <c r="E635" s="11">
        <f>C635-D635</f>
        <v>1.7853300000000001</v>
      </c>
      <c r="F635" s="10">
        <f>IF(ISNUMBER('[2]27'!$G$4),'[2]27'!$G$4,"Not Recorded")</f>
        <v>26</v>
      </c>
      <c r="G635" s="10">
        <f>IF(ISNUMBER('[2]27'!$G$5),'[2]27'!$G$5,"Not Recorded")</f>
        <v>22</v>
      </c>
      <c r="H635" s="10">
        <f>IF(ISNUMBER('[2]27'!$G$61),'[2]27'!$G$61,"Not Recorded")</f>
        <v>153</v>
      </c>
      <c r="I635" s="7">
        <f>IF(C635=0," ",(1.166667*(C635*1000))+500)</f>
        <v>3331.5008089999997</v>
      </c>
      <c r="J635" s="10">
        <f>IF(ISNUMBER('[2]27'!$G$60),'[2]27'!$G$60,"Not Recorded")</f>
        <v>209</v>
      </c>
      <c r="K635" s="10">
        <f>IF(ISNUMBER('[2]27'!$G$62),'[2]27'!$G$62,"Not Recorded")</f>
        <v>59</v>
      </c>
      <c r="M635" s="10">
        <f>IF(ISNUMBER('[2]27'!$G$63),'[2]27'!$G$63,"Not Recorded")</f>
        <v>74</v>
      </c>
    </row>
    <row r="636" spans="1:13">
      <c r="A636" s="3" t="str">
        <f>'[1]27 (With Binary)'!$B$3&amp;" "&amp;'[1]27 (With Binary)'!$B$17&amp;", "&amp;'[1]6 (With Binary)'!$B$21</f>
        <v>Nov 27, 2011</v>
      </c>
      <c r="B636" s="4">
        <v>100.375</v>
      </c>
      <c r="C636" s="8"/>
      <c r="D636" s="10"/>
      <c r="E636" s="11"/>
      <c r="F636" s="10"/>
      <c r="G636" s="10"/>
      <c r="H636" s="10"/>
      <c r="I636" s="10"/>
      <c r="J636" s="10"/>
      <c r="K636" s="10"/>
      <c r="M636" s="10"/>
    </row>
    <row r="637" spans="1:13">
      <c r="A637" s="3" t="str">
        <f>'[1]27 (With Binary)'!$B$3&amp;" "&amp;'[1]27 (With Binary)'!$B$17&amp;", "&amp;'[1]6 (With Binary)'!$B$21</f>
        <v>Nov 27, 2011</v>
      </c>
      <c r="B637" s="4">
        <v>100.41666666666667</v>
      </c>
      <c r="C637" s="10">
        <f>IF(ISNUMBER('[1]27 (With Binary)'!$G$14),'[1]27 (With Binary)'!$G$14/1000,0)</f>
        <v>2.35</v>
      </c>
      <c r="D637" s="9">
        <f>IF(C637=0,0,'[1]27 (With Binary)'!$I$44/24)</f>
        <v>0.64166999999999996</v>
      </c>
      <c r="E637" s="11">
        <f>C637-D637</f>
        <v>1.7083300000000001</v>
      </c>
      <c r="F637" s="10">
        <f>IF(ISNUMBER('[2]27'!$H$4),'[2]27'!$H$4,"Not Recorded")</f>
        <v>45</v>
      </c>
      <c r="G637" s="10">
        <f>IF(ISNUMBER('[2]27'!$H$5),'[2]27'!$H$5,"Not Recorded")</f>
        <v>37</v>
      </c>
      <c r="H637" s="10">
        <f>IF(ISNUMBER('[2]27'!$H$61),'[2]27'!$H$61,"Not Recorded")</f>
        <v>154</v>
      </c>
      <c r="I637" s="7">
        <f>IF(C637=0," ",(1.166667*(C637*1000))+500)</f>
        <v>3241.6674499999999</v>
      </c>
      <c r="J637" s="10">
        <f>IF(ISNUMBER('[2]27'!$H$60),'[2]27'!$H$60,"Not Recorded")</f>
        <v>209</v>
      </c>
      <c r="K637" s="10">
        <f>IF(ISNUMBER('[2]27'!$H$62),'[2]27'!$H$62,"Not Recorded")</f>
        <v>61</v>
      </c>
      <c r="M637" s="10">
        <f>IF(ISNUMBER('[2]27'!$H$63),'[2]27'!$H$63,"Not Recorded")</f>
        <v>77</v>
      </c>
    </row>
    <row r="638" spans="1:13">
      <c r="A638" s="3" t="str">
        <f>'[1]27 (With Binary)'!$B$3&amp;" "&amp;'[1]27 (With Binary)'!$B$17&amp;", "&amp;'[1]6 (With Binary)'!$B$21</f>
        <v>Nov 27, 2011</v>
      </c>
      <c r="B638" s="4">
        <v>100.45833333333333</v>
      </c>
      <c r="C638" s="8"/>
      <c r="D638" s="10"/>
      <c r="E638" s="11"/>
      <c r="F638" s="10"/>
      <c r="G638" s="10"/>
      <c r="H638" s="10"/>
      <c r="I638" s="10"/>
      <c r="J638" s="10"/>
      <c r="K638" s="10"/>
      <c r="M638" s="10"/>
    </row>
    <row r="639" spans="1:13">
      <c r="A639" s="3" t="str">
        <f>'[1]27 (With Binary)'!$B$3&amp;" "&amp;'[1]27 (With Binary)'!$B$17&amp;", "&amp;'[1]6 (With Binary)'!$B$21</f>
        <v>Nov 27, 2011</v>
      </c>
      <c r="B639" s="4">
        <v>100.5</v>
      </c>
      <c r="C639" s="10">
        <f>IF(ISNUMBER('[1]27 (With Binary)'!$H$14),'[1]27 (With Binary)'!$H$14/1000,0)</f>
        <v>2.3119999999999998</v>
      </c>
      <c r="D639" s="9">
        <f>IF(C639=0,0,'[1]27 (With Binary)'!$I$44/24)</f>
        <v>0.64166999999999996</v>
      </c>
      <c r="E639" s="11">
        <f>C639-D639</f>
        <v>1.6703299999999999</v>
      </c>
      <c r="F639" s="10">
        <f>IF(ISNUMBER('[2]27'!$I$4),'[2]27'!$I$4,"Not Recorded")</f>
        <v>47</v>
      </c>
      <c r="G639" s="10">
        <f>IF(ISNUMBER('[2]27'!$I$5),'[2]27'!$I$5,"Not Recorded")</f>
        <v>42</v>
      </c>
      <c r="H639" s="10">
        <f>IF(ISNUMBER('[2]27'!$I$61),'[2]27'!$I$61,"Not Recorded")</f>
        <v>154</v>
      </c>
      <c r="I639" s="7">
        <f>IF(C639=0," ",(1.166667*(C639*1000))+500)</f>
        <v>3197.3341039999996</v>
      </c>
      <c r="J639" s="10">
        <f>IF(ISNUMBER('[2]27'!$I$60),'[2]27'!$I$60,"Not Recorded")</f>
        <v>209</v>
      </c>
      <c r="K639" s="10">
        <f>IF(ISNUMBER('[2]27'!$I$62),'[2]27'!$I$62,"Not Recorded")</f>
        <v>62</v>
      </c>
      <c r="M639" s="10">
        <f>IF(ISNUMBER('[2]27'!$I$63),'[2]27'!$I$63,"Not Recorded")</f>
        <v>78</v>
      </c>
    </row>
    <row r="640" spans="1:13">
      <c r="A640" s="3" t="str">
        <f>'[1]27 (With Binary)'!$B$3&amp;" "&amp;'[1]27 (With Binary)'!$B$17&amp;", "&amp;'[1]6 (With Binary)'!$B$21</f>
        <v>Nov 27, 2011</v>
      </c>
      <c r="B640" s="4">
        <v>100.54166666666667</v>
      </c>
      <c r="C640" s="8"/>
      <c r="D640" s="10"/>
      <c r="E640" s="11"/>
      <c r="F640" s="10"/>
      <c r="G640" s="10"/>
      <c r="H640" s="10"/>
      <c r="I640" s="10"/>
      <c r="J640" s="10"/>
      <c r="K640" s="10"/>
      <c r="M640" s="10"/>
    </row>
    <row r="641" spans="1:13">
      <c r="A641" s="3" t="str">
        <f>'[1]27 (With Binary)'!$B$3&amp;" "&amp;'[1]27 (With Binary)'!$B$17&amp;", "&amp;'[1]6 (With Binary)'!$B$21</f>
        <v>Nov 27, 2011</v>
      </c>
      <c r="B641" s="4">
        <v>100.58333333333333</v>
      </c>
      <c r="C641" s="10">
        <f>IF(ISNUMBER('[1]27 (With Binary)'!$I$14),'[1]27 (With Binary)'!$I$14/1000,0)</f>
        <v>2.2570000000000001</v>
      </c>
      <c r="D641" s="9">
        <f>IF(C641=0,0,'[1]27 (With Binary)'!$I$44/24)</f>
        <v>0.64166999999999996</v>
      </c>
      <c r="E641" s="11">
        <f>C641-D641</f>
        <v>1.6153300000000002</v>
      </c>
      <c r="F641" s="10">
        <f>IF(ISNUMBER('[2]27'!$J$4),'[2]27'!$J$4,"Not Recorded")</f>
        <v>50</v>
      </c>
      <c r="G641" s="10">
        <f>IF(ISNUMBER('[2]27'!$J$5),'[2]27'!$J$5,"Not Recorded")</f>
        <v>44</v>
      </c>
      <c r="H641" s="10">
        <f>IF(ISNUMBER('[2]27'!$J$61),'[2]27'!$J$61,"Not Recorded")</f>
        <v>154</v>
      </c>
      <c r="I641" s="7">
        <f>IF(C641=0," ",(1.166667*(C641*1000))+500)</f>
        <v>3133.1674189999999</v>
      </c>
      <c r="J641" s="10">
        <f>IF(ISNUMBER('[2]27'!$J$60),'[2]27'!$J$60,"Not Recorded")</f>
        <v>209</v>
      </c>
      <c r="K641" s="10">
        <f>IF(ISNUMBER('[2]27'!$J$62),'[2]27'!$J$62,"Not Recorded")</f>
        <v>63</v>
      </c>
      <c r="M641" s="10">
        <f>IF(ISNUMBER('[2]27'!$J$63),'[2]27'!$J$63,"Not Recorded")</f>
        <v>78</v>
      </c>
    </row>
    <row r="642" spans="1:13">
      <c r="A642" s="3" t="str">
        <f>'[1]27 (With Binary)'!$B$3&amp;" "&amp;'[1]27 (With Binary)'!$B$17&amp;", "&amp;'[1]6 (With Binary)'!$B$21</f>
        <v>Nov 27, 2011</v>
      </c>
      <c r="B642" s="4">
        <v>100.625</v>
      </c>
      <c r="C642" s="8"/>
      <c r="D642" s="10"/>
      <c r="E642" s="11"/>
      <c r="F642" s="10"/>
      <c r="G642" s="10"/>
      <c r="H642" s="10"/>
      <c r="I642" s="10"/>
      <c r="J642" s="10"/>
      <c r="K642" s="10"/>
      <c r="M642" s="10"/>
    </row>
    <row r="643" spans="1:13">
      <c r="A643" s="3" t="str">
        <f>'[1]27 (With Binary)'!$B$3&amp;" "&amp;'[1]27 (With Binary)'!$B$17&amp;", "&amp;'[1]6 (With Binary)'!$B$21</f>
        <v>Nov 27, 2011</v>
      </c>
      <c r="B643" s="4">
        <v>100.66666666666667</v>
      </c>
      <c r="C643" s="10">
        <f>IF(ISNUMBER('[1]27 (With Binary)'!$J$14),'[1]27 (With Binary)'!$J$14/1000,0)</f>
        <v>2.2400000000000002</v>
      </c>
      <c r="D643" s="9">
        <f>IF(C643=0,0,'[1]27 (With Binary)'!$I$44/24)</f>
        <v>0.64166999999999996</v>
      </c>
      <c r="E643" s="11">
        <f>C643-D643</f>
        <v>1.5983300000000003</v>
      </c>
      <c r="F643" s="10">
        <f>IF(ISNUMBER('[2]27'!$K$4),'[2]27'!$K$4,"Not Recorded")</f>
        <v>42</v>
      </c>
      <c r="G643" s="10">
        <f>IF(ISNUMBER('[2]27'!$K$5),'[2]27'!$K$5,"Not Recorded")</f>
        <v>36</v>
      </c>
      <c r="H643" s="10">
        <f>IF(ISNUMBER('[2]27'!$K$61),'[2]27'!$K$61,"Not Recorded")</f>
        <v>154</v>
      </c>
      <c r="I643" s="7">
        <f>IF(C643=0," ",(1.166667*(C643*1000))+500)</f>
        <v>3113.3340799999996</v>
      </c>
      <c r="J643" s="10">
        <f>IF(ISNUMBER('[2]27'!$K$60),'[2]27'!$K$60,"Not Recorded")</f>
        <v>209</v>
      </c>
      <c r="K643" s="10">
        <f>IF(ISNUMBER('[2]27'!$K$62),'[2]27'!$K$62,"Not Recorded")</f>
        <v>63</v>
      </c>
      <c r="M643" s="10">
        <f>IF(ISNUMBER('[2]27'!$K$63),'[2]27'!$K$63,"Not Recorded")</f>
        <v>78</v>
      </c>
    </row>
    <row r="644" spans="1:13">
      <c r="A644" s="3" t="str">
        <f>'[1]27 (With Binary)'!$B$3&amp;" "&amp;'[1]27 (With Binary)'!$B$17&amp;", "&amp;'[1]6 (With Binary)'!$B$21</f>
        <v>Nov 27, 2011</v>
      </c>
      <c r="B644" s="4">
        <v>100.70833333333333</v>
      </c>
      <c r="C644" s="8"/>
      <c r="D644" s="10"/>
      <c r="E644" s="10"/>
      <c r="F644" s="10"/>
      <c r="G644" s="10"/>
      <c r="H644" s="10"/>
      <c r="I644" s="10"/>
      <c r="J644" s="10"/>
      <c r="K644" s="10"/>
      <c r="M644" s="10"/>
    </row>
    <row r="645" spans="1:13">
      <c r="A645" s="3" t="str">
        <f>'[1]27 (With Binary)'!$B$3&amp;" "&amp;'[1]27 (With Binary)'!$B$17&amp;", "&amp;'[1]6 (With Binary)'!$B$21</f>
        <v>Nov 27, 2011</v>
      </c>
      <c r="B645" s="4">
        <v>100.75</v>
      </c>
      <c r="C645" s="10">
        <f>IF(ISNUMBER('[1]27 (With Binary)'!$K$14),'[1]27 (With Binary)'!$K$14/1000,0)</f>
        <v>2.4039999999999999</v>
      </c>
      <c r="D645" s="9">
        <f>IF(C645=0,0,'[1]27 (With Binary)'!$I$44/24)</f>
        <v>0.64166999999999996</v>
      </c>
      <c r="E645" s="11">
        <f>C645-D645</f>
        <v>1.76233</v>
      </c>
      <c r="F645" s="10">
        <f>IF(ISNUMBER('[2]27'!$L$4),'[2]27'!$L$4,"Not Recorded")</f>
        <v>36</v>
      </c>
      <c r="G645" s="10">
        <f>IF(ISNUMBER('[2]27'!$L$5),'[2]27'!$L$5,"Not Recorded")</f>
        <v>31</v>
      </c>
      <c r="H645" s="10">
        <f>IF(ISNUMBER('[2]27'!$L$61),'[2]27'!$L$61,"Not Recorded")</f>
        <v>154</v>
      </c>
      <c r="I645" s="7">
        <f>IF(C645=0," ",(1.166667*(C645*1000))+500)</f>
        <v>3304.6674679999996</v>
      </c>
      <c r="J645" s="10">
        <f>IF(ISNUMBER('[2]27'!$L$60),'[2]27'!$L$60,"Not Recorded")</f>
        <v>209</v>
      </c>
      <c r="K645" s="10">
        <f>IF(ISNUMBER('[2]27'!$L$62),'[2]27'!$L$62,"Not Recorded")</f>
        <v>60</v>
      </c>
      <c r="M645" s="10">
        <f>IF(ISNUMBER('[2]27'!$L$63),'[2]27'!$L$63,"Not Recorded")</f>
        <v>75</v>
      </c>
    </row>
    <row r="646" spans="1:13">
      <c r="A646" s="3" t="str">
        <f>'[1]27 (With Binary)'!$B$3&amp;" "&amp;'[1]27 (With Binary)'!$B$17&amp;", "&amp;'[1]6 (With Binary)'!$B$21</f>
        <v>Nov 27, 2011</v>
      </c>
      <c r="B646" s="4">
        <v>100.79166666666667</v>
      </c>
      <c r="C646" s="8"/>
      <c r="D646" s="10"/>
      <c r="E646" s="11"/>
      <c r="F646" s="10"/>
      <c r="G646" s="10"/>
      <c r="H646" s="10"/>
      <c r="I646" s="10"/>
      <c r="J646" s="10"/>
      <c r="K646" s="10"/>
      <c r="M646" s="10"/>
    </row>
    <row r="647" spans="1:13">
      <c r="A647" s="3" t="str">
        <f>'[1]27 (With Binary)'!$B$3&amp;" "&amp;'[1]27 (With Binary)'!$B$17&amp;", "&amp;'[1]6 (With Binary)'!$B$21</f>
        <v>Nov 27, 2011</v>
      </c>
      <c r="B647" s="4">
        <v>100.83333333333333</v>
      </c>
      <c r="C647" s="10">
        <f>IF(ISNUMBER('[1]27 (With Binary)'!$L$14),'[1]27 (With Binary)'!$L$14/1000,0)</f>
        <v>2.407</v>
      </c>
      <c r="D647" s="9">
        <f>IF(C647=0,0,'[1]27 (With Binary)'!$I$44/24)</f>
        <v>0.64166999999999996</v>
      </c>
      <c r="E647" s="11">
        <f>C647-D647</f>
        <v>1.7653300000000001</v>
      </c>
      <c r="F647" s="10">
        <f>IF(ISNUMBER('[2]27'!$M$4),'[2]27'!$M$4,"Not Recorded")</f>
        <v>37.1</v>
      </c>
      <c r="G647" s="10">
        <f>IF(ISNUMBER('[2]27'!$M$5),'[2]27'!$M$5,"Not Recorded")</f>
        <v>31.7</v>
      </c>
      <c r="H647" s="10">
        <f>IF(ISNUMBER('[2]27'!$M$61),'[2]27'!$M$61,"Not Recorded")</f>
        <v>154</v>
      </c>
      <c r="I647" s="7">
        <f>IF(C647=0," ",(1.166667*(C647*1000))+500)</f>
        <v>3308.167469</v>
      </c>
      <c r="J647" s="10">
        <f>IF(ISNUMBER('[2]27'!$M$60),'[2]27'!$M$60,"Not Recorded")</f>
        <v>209</v>
      </c>
      <c r="K647" s="10">
        <f>IF(ISNUMBER('[2]27'!$M$62),'[2]27'!$M$62,"Not Recorded")</f>
        <v>60</v>
      </c>
      <c r="M647" s="10">
        <f>IF(ISNUMBER('[2]27'!$M$63),'[2]27'!$M$63,"Not Recorded")</f>
        <v>75</v>
      </c>
    </row>
    <row r="648" spans="1:13">
      <c r="A648" s="3" t="str">
        <f>'[1]27 (With Binary)'!$B$3&amp;" "&amp;'[1]27 (With Binary)'!$B$17&amp;", "&amp;'[1]6 (With Binary)'!$B$21</f>
        <v>Nov 27, 2011</v>
      </c>
      <c r="B648" s="4">
        <v>100.875</v>
      </c>
      <c r="C648" s="10"/>
      <c r="D648" s="10"/>
      <c r="E648" s="11"/>
      <c r="F648" s="10"/>
      <c r="G648" s="10"/>
      <c r="H648" s="10"/>
      <c r="I648" s="10"/>
      <c r="J648" s="10"/>
      <c r="K648" s="10"/>
      <c r="M648" s="10"/>
    </row>
    <row r="649" spans="1:13">
      <c r="A649" s="3" t="str">
        <f>'[1]27 (With Binary)'!$B$3&amp;" "&amp;'[1]27 (With Binary)'!$B$17&amp;", "&amp;'[1]6 (With Binary)'!$B$21</f>
        <v>Nov 27, 2011</v>
      </c>
      <c r="B649" s="4">
        <v>100.91666666666667</v>
      </c>
      <c r="C649" s="10">
        <f>IF(ISNUMBER('[1]27 (With Binary)'!$M$14),'[1]27 (With Binary)'!$M$14/1000,0)</f>
        <v>2.4289999999999998</v>
      </c>
      <c r="D649" s="9">
        <f>IF(C649=0,0,'[1]27 (With Binary)'!$I$44/24)</f>
        <v>0.64166999999999996</v>
      </c>
      <c r="E649" s="11">
        <f>C649-D649</f>
        <v>1.7873299999999999</v>
      </c>
      <c r="F649" s="10">
        <f>IF(ISNUMBER('[2]27'!$N$4),'[2]27'!$N$4,"Not Recorded")</f>
        <v>40.4</v>
      </c>
      <c r="G649" s="10">
        <f>IF(ISNUMBER('[2]27'!$N$5),'[2]27'!$N$5,"Not Recorded")</f>
        <v>35.299999999999997</v>
      </c>
      <c r="H649" s="10">
        <f>IF(ISNUMBER('[2]27'!$N$61),'[2]27'!$N$61,"Not Recorded")</f>
        <v>154</v>
      </c>
      <c r="I649" s="7">
        <f>IF(C649=0," ",(1.166667*(C649*1000))+500)</f>
        <v>3333.8341429999996</v>
      </c>
      <c r="J649" s="10">
        <f>IF(ISNUMBER('[2]27'!$N$60),'[2]27'!$N$60,"Not Recorded")</f>
        <v>209</v>
      </c>
      <c r="K649" s="10">
        <f>IF(ISNUMBER('[2]27'!$N$62),'[2]27'!$N$62,"Not Recorded")</f>
        <v>59</v>
      </c>
      <c r="M649" s="10">
        <f>IF(ISNUMBER('[2]27'!$N$63),'[2]27'!$N$63,"Not Recorded")</f>
        <v>75</v>
      </c>
    </row>
    <row r="650" spans="1:13">
      <c r="A650" s="3" t="str">
        <f>'[1]27 (With Binary)'!$B$3&amp;" "&amp;'[1]27 (With Binary)'!$B$17&amp;", "&amp;'[1]6 (With Binary)'!$B$21</f>
        <v>Nov 27, 2011</v>
      </c>
      <c r="B650" s="4">
        <v>100.95833333333333</v>
      </c>
      <c r="C650" s="8"/>
      <c r="D650" s="10"/>
      <c r="E650" s="11"/>
      <c r="F650" s="10"/>
      <c r="G650" s="10"/>
      <c r="H650" s="10"/>
      <c r="I650" s="10"/>
      <c r="J650" s="10"/>
      <c r="K650" s="10"/>
      <c r="M650" s="10"/>
    </row>
    <row r="651" spans="1:13">
      <c r="A651" s="3" t="str">
        <f>'[1]28 (With Binary)'!$B$3&amp;" "&amp;'[1]28 (With Binary)'!$B$17&amp;", "&amp;'[1]6 (With Binary)'!$B$21</f>
        <v>Nov 28, 2011</v>
      </c>
      <c r="B651" s="4">
        <v>100</v>
      </c>
      <c r="C651" s="10">
        <f>IF(ISNUMBER('[1]27 (With Binary)'!$N$14),'[1]27 (With Binary)'!$N$14/1000,0)</f>
        <v>2.4209999999999998</v>
      </c>
      <c r="D651" s="9">
        <f>IF(C651=0,0,'[1]28 (With Binary)'!$I$44/24)</f>
        <v>0.64166999999999996</v>
      </c>
      <c r="E651" s="11">
        <f>C651-D651</f>
        <v>1.7793299999999999</v>
      </c>
      <c r="F651" s="10">
        <f>IF(ISNUMBER('[2]27'!$O$4),'[2]27'!$O$4,"Not Recorded")</f>
        <v>38.4</v>
      </c>
      <c r="G651" s="10">
        <f>IF(ISNUMBER('[2]27'!$O$5),'[2]27'!$O$5,"Not Recorded")</f>
        <v>33.299999999999997</v>
      </c>
      <c r="H651" s="10">
        <f>IF(ISNUMBER('[2]27'!$O$61),'[2]27'!$O$61,"Not Recorded")</f>
        <v>153</v>
      </c>
      <c r="I651" s="7">
        <f>IF(C651=0," ",(1.166667*(C651*1000))+500)</f>
        <v>3324.5008069999999</v>
      </c>
      <c r="J651" s="10">
        <f>IF(ISNUMBER('[2]27'!$O$60),'[2]27'!$O$60,"Not Recorded")</f>
        <v>209</v>
      </c>
      <c r="K651" s="10">
        <f>IF(ISNUMBER('[2]27'!$O$62),'[2]27'!$O$62,"Not Recorded")</f>
        <v>59</v>
      </c>
      <c r="M651" s="10">
        <f>IF(ISNUMBER('[2]27'!$O$63),'[2]27'!$O$63,"Not Recorded")</f>
        <v>74</v>
      </c>
    </row>
    <row r="652" spans="1:13">
      <c r="A652" s="3" t="str">
        <f>'[1]28 (With Binary)'!$B$3&amp;" "&amp;'[1]28 (With Binary)'!$B$17&amp;", "&amp;'[1]6 (With Binary)'!$B$21</f>
        <v>Nov 28, 2011</v>
      </c>
      <c r="B652" s="4">
        <v>100.04166666666667</v>
      </c>
      <c r="C652" s="8"/>
      <c r="D652" s="10"/>
      <c r="E652" s="11"/>
      <c r="F652" s="10"/>
      <c r="G652" s="10"/>
      <c r="H652" s="10"/>
      <c r="I652" s="10"/>
      <c r="J652" s="10"/>
      <c r="K652" s="10"/>
      <c r="M652" s="10"/>
    </row>
    <row r="653" spans="1:13">
      <c r="A653" s="3" t="str">
        <f>'[1]28 (With Binary)'!$B$3&amp;" "&amp;'[1]28 (With Binary)'!$B$17&amp;", "&amp;'[1]6 (With Binary)'!$B$21</f>
        <v>Nov 28, 2011</v>
      </c>
      <c r="B653" s="4">
        <v>100.08333333333333</v>
      </c>
      <c r="C653" s="10">
        <f>IF(ISNUMBER('[1]28 (With Binary)'!$C$14),'[1]28 (With Binary)'!$C$14/1000,0)</f>
        <v>2.415</v>
      </c>
      <c r="D653" s="9">
        <f>IF(C653=0,0,'[1]28 (With Binary)'!$I$44/24)</f>
        <v>0.64166999999999996</v>
      </c>
      <c r="E653" s="11">
        <f>C653-D653</f>
        <v>1.7733300000000001</v>
      </c>
      <c r="F653" s="10">
        <f>IF(ISNUMBER('[2]28'!$D$4),'[2]28'!$D$4,"Not Recorded")</f>
        <v>36.799999999999997</v>
      </c>
      <c r="G653" s="10">
        <f>IF(ISNUMBER('[2]28'!$D$5),'[2]28'!$D$5,"Not Recorded")</f>
        <v>31.8</v>
      </c>
      <c r="H653" s="10">
        <f>IF(ISNUMBER('[2]28'!$D$61),'[2]28'!$D$61,"Not Recorded")</f>
        <v>154</v>
      </c>
      <c r="I653" s="7">
        <f>IF(C653=0," ",(1.166667*(C653*1000))+500)</f>
        <v>3317.5008049999997</v>
      </c>
      <c r="J653" s="10">
        <f>IF(ISNUMBER('[2]28'!$D$60),'[2]28'!$D$60,"Not Recorded")</f>
        <v>209</v>
      </c>
      <c r="K653" s="10">
        <f>IF(ISNUMBER('[2]28'!$D$62),'[2]28'!$D$62,"Not Recorded")</f>
        <v>59</v>
      </c>
      <c r="M653" s="10">
        <f>IF(ISNUMBER('[2]28'!$D$63),'[2]28'!$D$63,"Not Recorded")</f>
        <v>75</v>
      </c>
    </row>
    <row r="654" spans="1:13">
      <c r="A654" s="3" t="str">
        <f>'[1]28 (With Binary)'!$B$3&amp;" "&amp;'[1]28 (With Binary)'!$B$17&amp;", "&amp;'[1]6 (With Binary)'!$B$21</f>
        <v>Nov 28, 2011</v>
      </c>
      <c r="B654" s="4">
        <v>100.125</v>
      </c>
      <c r="C654" s="8"/>
      <c r="D654" s="10"/>
      <c r="E654" s="11"/>
      <c r="F654" s="10"/>
      <c r="G654" s="10"/>
      <c r="H654" s="10"/>
      <c r="I654" s="10"/>
      <c r="J654" s="10"/>
      <c r="K654" s="10"/>
      <c r="M654" s="10"/>
    </row>
    <row r="655" spans="1:13">
      <c r="A655" s="3" t="str">
        <f>'[1]28 (With Binary)'!$B$3&amp;" "&amp;'[1]28 (With Binary)'!$B$17&amp;", "&amp;'[1]6 (With Binary)'!$B$21</f>
        <v>Nov 28, 2011</v>
      </c>
      <c r="B655" s="4">
        <v>100.16666666666667</v>
      </c>
      <c r="C655" s="10">
        <f>IF(ISNUMBER('[1]28 (With Binary)'!$D$14),'[1]28 (With Binary)'!$D$14/1000,0)</f>
        <v>2.4380000000000002</v>
      </c>
      <c r="D655" s="9">
        <f>IF(C655=0,0,'[1]28 (With Binary)'!$I$44/24)</f>
        <v>0.64166999999999996</v>
      </c>
      <c r="E655" s="11">
        <f>C655-D655</f>
        <v>1.7963300000000002</v>
      </c>
      <c r="F655" s="10">
        <f>IF(ISNUMBER('[2]28'!$E$4),'[2]28'!$E$4,"Not Recorded")</f>
        <v>40</v>
      </c>
      <c r="G655" s="10">
        <f>IF(ISNUMBER('[2]28'!$E$5),'[2]28'!$E$5,"Not Recorded")</f>
        <v>34.1</v>
      </c>
      <c r="H655" s="10">
        <f>IF(ISNUMBER('[2]28'!$E$61),'[2]28'!$E$61,"Not Recorded")</f>
        <v>153</v>
      </c>
      <c r="I655" s="7">
        <f>IF(C655=0," ",(1.166667*(C655*1000))+500)</f>
        <v>3344.3341459999997</v>
      </c>
      <c r="J655" s="10">
        <f>IF(ISNUMBER('[2]28'!$E$60),'[2]28'!$E$60,"Not Recorded")</f>
        <v>209</v>
      </c>
      <c r="K655" s="10">
        <f>IF(ISNUMBER('[2]28'!$E$62),'[2]28'!$E$62,"Not Recorded")</f>
        <v>59</v>
      </c>
      <c r="M655" s="10">
        <f>IF(ISNUMBER('[2]28'!$E$63),'[2]28'!$E$63,"Not Recorded")</f>
        <v>74</v>
      </c>
    </row>
    <row r="656" spans="1:13">
      <c r="A656" s="3" t="str">
        <f>'[1]28 (With Binary)'!$B$3&amp;" "&amp;'[1]28 (With Binary)'!$B$17&amp;", "&amp;'[1]6 (With Binary)'!$B$21</f>
        <v>Nov 28, 2011</v>
      </c>
      <c r="B656" s="4">
        <v>100.20833333333333</v>
      </c>
      <c r="C656" s="8"/>
      <c r="D656" s="10"/>
      <c r="E656" s="11"/>
      <c r="F656" s="10"/>
      <c r="G656" s="10"/>
      <c r="H656" s="10"/>
      <c r="I656" s="10"/>
      <c r="J656" s="10"/>
      <c r="K656" s="10"/>
      <c r="M656" s="10"/>
    </row>
    <row r="657" spans="1:13">
      <c r="A657" s="3" t="str">
        <f>'[1]28 (With Binary)'!$B$3&amp;" "&amp;'[1]28 (With Binary)'!$B$17&amp;", "&amp;'[1]6 (With Binary)'!$B$21</f>
        <v>Nov 28, 2011</v>
      </c>
      <c r="B657" s="4">
        <v>100.25</v>
      </c>
      <c r="C657" s="10">
        <f>IF(ISNUMBER('[1]28 (With Binary)'!$E$14),'[1]28 (With Binary)'!$E$14/1000,0)</f>
        <v>2.423</v>
      </c>
      <c r="D657" s="9">
        <f>IF(C657=0,0,'[1]28 (With Binary)'!$I$44/24)</f>
        <v>0.64166999999999996</v>
      </c>
      <c r="E657" s="11">
        <f>C657-D657</f>
        <v>1.7813300000000001</v>
      </c>
      <c r="F657" s="10">
        <f>IF(ISNUMBER('[2]28'!$F$4),'[2]28'!$F$4,"Not Recorded")</f>
        <v>38.700000000000003</v>
      </c>
      <c r="G657" s="10">
        <f>IF(ISNUMBER('[2]28'!$F$5),'[2]28'!$F$5,"Not Recorded")</f>
        <v>33.1</v>
      </c>
      <c r="H657" s="10">
        <f>IF(ISNUMBER('[2]28'!$F$61),'[2]28'!$F$61,"Not Recorded")</f>
        <v>154</v>
      </c>
      <c r="I657" s="7">
        <f>IF(C657=0," ",(1.166667*(C657*1000))+500)</f>
        <v>3326.8341409999998</v>
      </c>
      <c r="J657" s="10">
        <f>IF(ISNUMBER('[2]28'!$F$60),'[2]28'!$F$60,"Not Recorded")</f>
        <v>209</v>
      </c>
      <c r="K657" s="10">
        <f>IF(ISNUMBER('[2]28'!$F$62),'[2]28'!$F$62,"Not Recorded")</f>
        <v>60</v>
      </c>
      <c r="M657" s="10">
        <f>IF(ISNUMBER('[2]28'!$F$63),'[2]28'!$F$63,"Not Recorded")</f>
        <v>75</v>
      </c>
    </row>
    <row r="658" spans="1:13">
      <c r="A658" s="3" t="str">
        <f>'[1]28 (With Binary)'!$B$3&amp;" "&amp;'[1]28 (With Binary)'!$B$17&amp;", "&amp;'[1]6 (With Binary)'!$B$21</f>
        <v>Nov 28, 2011</v>
      </c>
      <c r="B658" s="4">
        <v>100.29166666666667</v>
      </c>
      <c r="C658" s="8"/>
      <c r="D658" s="10"/>
      <c r="E658" s="11"/>
      <c r="F658" s="10"/>
      <c r="G658" s="10"/>
      <c r="H658" s="10"/>
      <c r="I658" s="10"/>
      <c r="J658" s="10"/>
      <c r="K658" s="10"/>
      <c r="M658" s="10"/>
    </row>
    <row r="659" spans="1:13">
      <c r="A659" s="3" t="str">
        <f>'[1]28 (With Binary)'!$B$3&amp;" "&amp;'[1]28 (With Binary)'!$B$17&amp;", "&amp;'[1]6 (With Binary)'!$B$21</f>
        <v>Nov 28, 2011</v>
      </c>
      <c r="B659" s="4">
        <v>100.33333333333333</v>
      </c>
      <c r="C659" s="10">
        <f>IF(ISNUMBER('[1]28 (With Binary)'!$F$14),'[1]28 (With Binary)'!$F$14/1000,0)</f>
        <v>2.419</v>
      </c>
      <c r="D659" s="9">
        <f>IF(C659=0,0,'[1]28 (With Binary)'!$I$44/24)</f>
        <v>0.64166999999999996</v>
      </c>
      <c r="E659" s="11">
        <f>C659-D659</f>
        <v>1.7773300000000001</v>
      </c>
      <c r="F659" s="10">
        <f>IF(ISNUMBER('[2]28'!$G$4),'[2]28'!$G$4,"Not Recorded")</f>
        <v>36</v>
      </c>
      <c r="G659" s="10">
        <f>IF(ISNUMBER('[2]28'!$G$5),'[2]28'!$G$5,"Not Recorded")</f>
        <v>30</v>
      </c>
      <c r="H659" s="10">
        <f>IF(ISNUMBER('[2]28'!$G$61),'[2]28'!$G$61,"Not Recorded")</f>
        <v>153</v>
      </c>
      <c r="I659" s="7">
        <f>IF(C659=0," ",(1.166667*(C659*1000))+500)</f>
        <v>3322.167473</v>
      </c>
      <c r="J659" s="10">
        <f>IF(ISNUMBER('[2]28'!$G$60),'[2]28'!$G$60,"Not Recorded")</f>
        <v>209</v>
      </c>
      <c r="K659" s="10">
        <f>IF(ISNUMBER('[2]28'!$G$62),'[2]28'!$G$62,"Not Recorded")</f>
        <v>59</v>
      </c>
      <c r="M659" s="10">
        <f>IF(ISNUMBER('[2]28'!$G$63),'[2]28'!$G$63,"Not Recorded")</f>
        <v>74</v>
      </c>
    </row>
    <row r="660" spans="1:13">
      <c r="A660" s="3" t="str">
        <f>'[1]28 (With Binary)'!$B$3&amp;" "&amp;'[1]28 (With Binary)'!$B$17&amp;", "&amp;'[1]6 (With Binary)'!$B$21</f>
        <v>Nov 28, 2011</v>
      </c>
      <c r="B660" s="4">
        <v>100.375</v>
      </c>
      <c r="C660" s="8"/>
      <c r="D660" s="10"/>
      <c r="E660" s="11"/>
      <c r="F660" s="10"/>
      <c r="G660" s="10"/>
      <c r="H660" s="10"/>
      <c r="I660" s="10"/>
      <c r="J660" s="10"/>
      <c r="K660" s="10"/>
      <c r="M660" s="10"/>
    </row>
    <row r="661" spans="1:13">
      <c r="A661" s="3" t="str">
        <f>'[1]28 (With Binary)'!$B$3&amp;" "&amp;'[1]28 (With Binary)'!$B$17&amp;", "&amp;'[1]6 (With Binary)'!$B$21</f>
        <v>Nov 28, 2011</v>
      </c>
      <c r="B661" s="4">
        <v>100.41666666666667</v>
      </c>
      <c r="C661" s="10">
        <f>IF(ISNUMBER('[1]28 (With Binary)'!$G$14),'[1]28 (With Binary)'!$G$14/1000,0)</f>
        <v>2.3250000000000002</v>
      </c>
      <c r="D661" s="9">
        <f>IF(C661=0,0,'[1]28 (With Binary)'!$I$44/24)</f>
        <v>0.64166999999999996</v>
      </c>
      <c r="E661" s="11">
        <f>C661-D661</f>
        <v>1.6833300000000002</v>
      </c>
      <c r="F661" s="10">
        <f>IF(ISNUMBER('[2]28'!$H$4),'[2]28'!$H$4,"Not Recorded")</f>
        <v>45</v>
      </c>
      <c r="G661" s="10">
        <f>IF(ISNUMBER('[2]28'!$H$5),'[2]28'!$H$5,"Not Recorded")</f>
        <v>38</v>
      </c>
      <c r="H661" s="10">
        <f>IF(ISNUMBER('[2]28'!$H$61),'[2]28'!$H$61,"Not Recorded")</f>
        <v>154</v>
      </c>
      <c r="I661" s="7">
        <f>IF(C661=0," ",(1.166667*(C661*1000))+500)</f>
        <v>3212.500775</v>
      </c>
      <c r="J661" s="10">
        <f>IF(ISNUMBER('[2]28'!$H$60),'[2]28'!$H$60,"Not Recorded")</f>
        <v>209</v>
      </c>
      <c r="K661" s="10">
        <f>IF(ISNUMBER('[2]28'!$H$62),'[2]28'!$H$62,"Not Recorded")</f>
        <v>61</v>
      </c>
      <c r="M661" s="10">
        <f>IF(ISNUMBER('[2]28'!$H$63),'[2]28'!$H$63,"Not Recorded")</f>
        <v>77</v>
      </c>
    </row>
    <row r="662" spans="1:13">
      <c r="A662" s="3" t="str">
        <f>'[1]28 (With Binary)'!$B$3&amp;" "&amp;'[1]28 (With Binary)'!$B$17&amp;", "&amp;'[1]6 (With Binary)'!$B$21</f>
        <v>Nov 28, 2011</v>
      </c>
      <c r="B662" s="4">
        <v>100.45833333333333</v>
      </c>
      <c r="C662" s="8"/>
      <c r="D662" s="10"/>
      <c r="E662" s="11"/>
      <c r="F662" s="10"/>
      <c r="G662" s="10"/>
      <c r="H662" s="10"/>
      <c r="I662" s="10"/>
      <c r="J662" s="10"/>
      <c r="K662" s="10"/>
      <c r="M662" s="10"/>
    </row>
    <row r="663" spans="1:13">
      <c r="A663" s="3" t="str">
        <f>'[1]28 (With Binary)'!$B$3&amp;" "&amp;'[1]28 (With Binary)'!$B$17&amp;", "&amp;'[1]6 (With Binary)'!$B$21</f>
        <v>Nov 28, 2011</v>
      </c>
      <c r="B663" s="4">
        <v>100.5</v>
      </c>
      <c r="C663" s="10">
        <f>IF(ISNUMBER('[1]28 (With Binary)'!$H$14),'[1]28 (With Binary)'!$H$14/1000,0)</f>
        <v>2.2549999999999999</v>
      </c>
      <c r="D663" s="9">
        <f>IF(C663=0,0,'[1]28 (With Binary)'!$I$44/24)</f>
        <v>0.64166999999999996</v>
      </c>
      <c r="E663" s="11">
        <f>C663-D663</f>
        <v>1.6133299999999999</v>
      </c>
      <c r="F663" s="10">
        <f>IF(ISNUMBER('[2]28'!$I$4),'[2]28'!$I$4,"Not Recorded")</f>
        <v>56</v>
      </c>
      <c r="G663" s="10">
        <f>IF(ISNUMBER('[2]28'!$I$5),'[2]28'!$I$5,"Not Recorded")</f>
        <v>45</v>
      </c>
      <c r="H663" s="10">
        <f>IF(ISNUMBER('[2]28'!$I$61),'[2]28'!$I$61,"Not Recorded")</f>
        <v>154</v>
      </c>
      <c r="I663" s="7">
        <f>IF(C663=0," ",(1.166667*(C663*1000))+500)</f>
        <v>3130.834085</v>
      </c>
      <c r="J663" s="10">
        <f>IF(ISNUMBER('[2]28'!$I$60),'[2]28'!$I$60,"Not Recorded")</f>
        <v>209</v>
      </c>
      <c r="K663" s="10">
        <f>IF(ISNUMBER('[2]28'!$I$62),'[2]28'!$I$62,"Not Recorded")</f>
        <v>63</v>
      </c>
      <c r="M663" s="10">
        <f>IF(ISNUMBER('[2]28'!$I$63),'[2]28'!$I$63,"Not Recorded")</f>
        <v>78</v>
      </c>
    </row>
    <row r="664" spans="1:13">
      <c r="A664" s="3" t="str">
        <f>'[1]28 (With Binary)'!$B$3&amp;" "&amp;'[1]28 (With Binary)'!$B$17&amp;", "&amp;'[1]6 (With Binary)'!$B$21</f>
        <v>Nov 28, 2011</v>
      </c>
      <c r="B664" s="4">
        <v>100.54166666666667</v>
      </c>
      <c r="C664" s="8"/>
      <c r="D664" s="10"/>
      <c r="E664" s="11"/>
      <c r="F664" s="10"/>
      <c r="G664" s="10"/>
      <c r="H664" s="10"/>
      <c r="I664" s="10"/>
      <c r="J664" s="10"/>
      <c r="K664" s="10"/>
      <c r="M664" s="10"/>
    </row>
    <row r="665" spans="1:13">
      <c r="A665" s="3" t="str">
        <f>'[1]28 (With Binary)'!$B$3&amp;" "&amp;'[1]28 (With Binary)'!$B$17&amp;", "&amp;'[1]6 (With Binary)'!$B$21</f>
        <v>Nov 28, 2011</v>
      </c>
      <c r="B665" s="4">
        <v>100.58333333333333</v>
      </c>
      <c r="C665" s="10">
        <f>IF(ISNUMBER('[1]28 (With Binary)'!$I$14),'[1]28 (With Binary)'!$I$14/1000,0)</f>
        <v>2.2530000000000001</v>
      </c>
      <c r="D665" s="9">
        <f>IF(C665=0,0,'[1]28 (With Binary)'!$I$44/24)</f>
        <v>0.64166999999999996</v>
      </c>
      <c r="E665" s="11">
        <f>C665-D665</f>
        <v>1.6113300000000002</v>
      </c>
      <c r="F665" s="10">
        <f>IF(ISNUMBER('[2]28'!$J$4),'[2]28'!$J$4,"Not Recorded")</f>
        <v>52</v>
      </c>
      <c r="G665" s="10">
        <f>IF(ISNUMBER('[2]28'!$J$5),'[2]28'!$J$5,"Not Recorded")</f>
        <v>43</v>
      </c>
      <c r="H665" s="10">
        <f>IF(ISNUMBER('[2]28'!$J$61),'[2]28'!$J$61,"Not Recorded")</f>
        <v>154</v>
      </c>
      <c r="I665" s="7">
        <f>IF(C665=0," ",(1.166667*(C665*1000))+500)</f>
        <v>3128.5007509999996</v>
      </c>
      <c r="J665" s="10">
        <f>IF(ISNUMBER('[2]28'!$J$60),'[2]28'!$J$60,"Not Recorded")</f>
        <v>209</v>
      </c>
      <c r="K665" s="10">
        <f>IF(ISNUMBER('[2]28'!$J$62),'[2]28'!$J$62,"Not Recorded")</f>
        <v>64</v>
      </c>
      <c r="M665" s="10">
        <f>IF(ISNUMBER('[2]28'!$J$63),'[2]28'!$J$63,"Not Recorded")</f>
        <v>79</v>
      </c>
    </row>
    <row r="666" spans="1:13">
      <c r="A666" s="3" t="str">
        <f>'[1]28 (With Binary)'!$B$3&amp;" "&amp;'[1]28 (With Binary)'!$B$17&amp;", "&amp;'[1]6 (With Binary)'!$B$21</f>
        <v>Nov 28, 2011</v>
      </c>
      <c r="B666" s="4">
        <v>100.625</v>
      </c>
      <c r="C666" s="8"/>
      <c r="D666" s="10"/>
      <c r="E666" s="11"/>
      <c r="F666" s="10"/>
      <c r="G666" s="10"/>
      <c r="H666" s="10"/>
      <c r="I666" s="10"/>
      <c r="J666" s="10"/>
      <c r="K666" s="10"/>
      <c r="M666" s="10"/>
    </row>
    <row r="667" spans="1:13">
      <c r="A667" s="3" t="str">
        <f>'[1]28 (With Binary)'!$B$3&amp;" "&amp;'[1]28 (With Binary)'!$B$17&amp;", "&amp;'[1]6 (With Binary)'!$B$21</f>
        <v>Nov 28, 2011</v>
      </c>
      <c r="B667" s="4">
        <v>100.66666666666667</v>
      </c>
      <c r="C667" s="10">
        <f>IF(ISNUMBER('[1]28 (With Binary)'!$J$14),'[1]28 (With Binary)'!$J$14/1000,0)</f>
        <v>2.2589999999999999</v>
      </c>
      <c r="D667" s="9">
        <f>IF(C667=0,0,'[1]28 (With Binary)'!$I$44/24)</f>
        <v>0.64166999999999996</v>
      </c>
      <c r="E667" s="11">
        <f>C667-D667</f>
        <v>1.6173299999999999</v>
      </c>
      <c r="F667" s="10">
        <f>IF(ISNUMBER('[2]28'!$K$4),'[2]28'!$K$4,"Not Recorded")</f>
        <v>48</v>
      </c>
      <c r="G667" s="10">
        <f>IF(ISNUMBER('[2]28'!$K$5),'[2]28'!$K$5,"Not Recorded")</f>
        <v>41</v>
      </c>
      <c r="H667" s="10">
        <f>IF(ISNUMBER('[2]28'!$K$61),'[2]28'!$K$61,"Not Recorded")</f>
        <v>154</v>
      </c>
      <c r="I667" s="7">
        <f>IF(C667=0," ",(1.166667*(C667*1000))+500)</f>
        <v>3135.5007529999998</v>
      </c>
      <c r="J667" s="10">
        <f>IF(ISNUMBER('[2]28'!$K$60),'[2]28'!$K$60,"Not Recorded")</f>
        <v>209</v>
      </c>
      <c r="K667" s="10">
        <f>IF(ISNUMBER('[2]28'!$K$62),'[2]28'!$K$62,"Not Recorded")</f>
        <v>63</v>
      </c>
      <c r="M667" s="10">
        <f>IF(ISNUMBER('[2]28'!$K$63),'[2]28'!$K$63,"Not Recorded")</f>
        <v>78</v>
      </c>
    </row>
    <row r="668" spans="1:13">
      <c r="A668" s="3" t="str">
        <f>'[1]28 (With Binary)'!$B$3&amp;" "&amp;'[1]28 (With Binary)'!$B$17&amp;", "&amp;'[1]6 (With Binary)'!$B$21</f>
        <v>Nov 28, 2011</v>
      </c>
      <c r="B668" s="4">
        <v>100.70833333333333</v>
      </c>
      <c r="C668" s="8"/>
      <c r="D668" s="10"/>
      <c r="E668" s="11"/>
      <c r="F668" s="10"/>
      <c r="G668" s="10"/>
      <c r="H668" s="10"/>
      <c r="I668" s="10"/>
      <c r="J668" s="10"/>
      <c r="K668" s="10"/>
      <c r="M668" s="10"/>
    </row>
    <row r="669" spans="1:13">
      <c r="A669" s="3" t="str">
        <f>'[1]28 (With Binary)'!$B$3&amp;" "&amp;'[1]28 (With Binary)'!$B$17&amp;", "&amp;'[1]6 (With Binary)'!$B$21</f>
        <v>Nov 28, 2011</v>
      </c>
      <c r="B669" s="4">
        <v>100.75</v>
      </c>
      <c r="C669" s="10">
        <f>IF(ISNUMBER('[1]28 (With Binary)'!$K$14),'[1]28 (With Binary)'!$K$14/1000,0)</f>
        <v>2.2610000000000001</v>
      </c>
      <c r="D669" s="9">
        <f>IF(C669=0,0,'[1]28 (With Binary)'!$I$44/24)</f>
        <v>0.64166999999999996</v>
      </c>
      <c r="E669" s="11">
        <f>C669-D669</f>
        <v>1.6193300000000002</v>
      </c>
      <c r="F669" s="10">
        <f>IF(ISNUMBER('[2]28'!$L$4),'[2]28'!$L$4,"Not Recorded")</f>
        <v>42</v>
      </c>
      <c r="G669" s="10">
        <f>IF(ISNUMBER('[2]28'!$L$5),'[2]28'!$L$5,"Not Recorded")</f>
        <v>35</v>
      </c>
      <c r="H669" s="10">
        <f>IF(ISNUMBER('[2]28'!$L$61),'[2]28'!$L$61,"Not Recorded")</f>
        <v>154</v>
      </c>
      <c r="I669" s="7">
        <f>IF(C669=0," ",(1.166667*(C669*1000))+500)</f>
        <v>3137.8340869999997</v>
      </c>
      <c r="J669" s="10">
        <f>IF(ISNUMBER('[2]28'!$L$60),'[2]28'!$L$60,"Not Recorded")</f>
        <v>209</v>
      </c>
      <c r="K669" s="10">
        <f>IF(ISNUMBER('[2]28'!$L$62),'[2]28'!$L$62,"Not Recorded")</f>
        <v>63</v>
      </c>
      <c r="M669" s="10">
        <f>IF(ISNUMBER('[2]28'!$L$63),'[2]28'!$L$63,"Not Recorded")</f>
        <v>78</v>
      </c>
    </row>
    <row r="670" spans="1:13">
      <c r="A670" s="3" t="str">
        <f>'[1]28 (With Binary)'!$B$3&amp;" "&amp;'[1]28 (With Binary)'!$B$17&amp;", "&amp;'[1]6 (With Binary)'!$B$21</f>
        <v>Nov 28, 2011</v>
      </c>
      <c r="B670" s="4">
        <v>100.79166666666667</v>
      </c>
      <c r="C670" s="8"/>
      <c r="D670" s="10"/>
      <c r="E670" s="11"/>
      <c r="F670" s="10"/>
      <c r="G670" s="10"/>
      <c r="H670" s="10"/>
      <c r="I670" s="10"/>
      <c r="J670" s="10"/>
      <c r="K670" s="10"/>
      <c r="M670" s="10"/>
    </row>
    <row r="671" spans="1:13">
      <c r="A671" s="3" t="str">
        <f>'[1]28 (With Binary)'!$B$3&amp;" "&amp;'[1]28 (With Binary)'!$B$17&amp;", "&amp;'[1]6 (With Binary)'!$B$21</f>
        <v>Nov 28, 2011</v>
      </c>
      <c r="B671" s="4">
        <v>100.83333333333333</v>
      </c>
      <c r="C671" s="10">
        <f>IF(ISNUMBER('[1]28 (With Binary)'!$L$14),'[1]28 (With Binary)'!$L$14/1000,0)</f>
        <v>2.4359999999999999</v>
      </c>
      <c r="D671" s="9">
        <f>IF(C671=0,0,'[1]28 (With Binary)'!$I$44/24)</f>
        <v>0.64166999999999996</v>
      </c>
      <c r="E671" s="11">
        <f>C671-D671</f>
        <v>1.79433</v>
      </c>
      <c r="F671" s="10">
        <f>IF(ISNUMBER('[2]28'!$M$4),'[2]28'!$M$4,"Not Recorded")</f>
        <v>38.299999999999997</v>
      </c>
      <c r="G671" s="10">
        <f>IF(ISNUMBER('[2]28'!$M$5),'[2]28'!$M$5,"Not Recorded")</f>
        <v>32.9</v>
      </c>
      <c r="H671" s="10">
        <f>IF(ISNUMBER('[2]28'!$M$61),'[2]28'!$M$61,"Not Recorded")</f>
        <v>153</v>
      </c>
      <c r="I671" s="7">
        <f>IF(C671=0," ",(1.166667*(C671*1000))+500)</f>
        <v>3342.0008119999998</v>
      </c>
      <c r="J671" s="10">
        <f>IF(ISNUMBER('[2]28'!$M$60),'[2]28'!$M$60,"Not Recorded")</f>
        <v>209</v>
      </c>
      <c r="K671" s="10">
        <f>IF(ISNUMBER('[2]28'!$M$62),'[2]28'!$M$62,"Not Recorded")</f>
        <v>59</v>
      </c>
      <c r="M671" s="10">
        <f>IF(ISNUMBER('[2]28'!$M$63),'[2]28'!$M$63,"Not Recorded")</f>
        <v>74</v>
      </c>
    </row>
    <row r="672" spans="1:13">
      <c r="A672" s="3" t="str">
        <f>'[1]28 (With Binary)'!$B$3&amp;" "&amp;'[1]28 (With Binary)'!$B$17&amp;", "&amp;'[1]6 (With Binary)'!$B$21</f>
        <v>Nov 28, 2011</v>
      </c>
      <c r="B672" s="4">
        <v>100.875</v>
      </c>
      <c r="C672" s="10"/>
      <c r="D672" s="10"/>
      <c r="E672" s="11"/>
      <c r="F672" s="10"/>
      <c r="G672" s="10"/>
      <c r="H672" s="10"/>
      <c r="I672" s="10"/>
      <c r="J672" s="10"/>
      <c r="K672" s="10"/>
      <c r="M672" s="10"/>
    </row>
    <row r="673" spans="1:13">
      <c r="A673" s="3" t="str">
        <f>'[1]28 (With Binary)'!$B$3&amp;" "&amp;'[1]28 (With Binary)'!$B$17&amp;", "&amp;'[1]6 (With Binary)'!$B$21</f>
        <v>Nov 28, 2011</v>
      </c>
      <c r="B673" s="4">
        <v>100.91666666666667</v>
      </c>
      <c r="C673" s="10">
        <f>IF(ISNUMBER('[1]28 (With Binary)'!$M$14),'[1]28 (With Binary)'!$M$14/1000,0)</f>
        <v>2.4329999999999998</v>
      </c>
      <c r="D673" s="9">
        <f>IF(C673=0,0,'[1]28 (With Binary)'!$I$44/24)</f>
        <v>0.64166999999999996</v>
      </c>
      <c r="E673" s="11">
        <f>C673-D673</f>
        <v>1.7913299999999999</v>
      </c>
      <c r="F673" s="10">
        <f>IF(ISNUMBER('[2]28'!$N$4),'[2]28'!$N$4,"Not Recorded")</f>
        <v>36.299999999999997</v>
      </c>
      <c r="G673" s="10">
        <f>IF(ISNUMBER('[2]28'!$N$5),'[2]28'!$N$5,"Not Recorded")</f>
        <v>32</v>
      </c>
      <c r="H673" s="10">
        <f>IF(ISNUMBER('[2]28'!$N$61),'[2]28'!$N$61,"Not Recorded")</f>
        <v>154</v>
      </c>
      <c r="I673" s="7">
        <f>IF(C673=0," ",(1.166667*(C673*1000))+500)</f>
        <v>3338.5008109999999</v>
      </c>
      <c r="J673" s="10">
        <f>IF(ISNUMBER('[2]28'!$N$60),'[2]28'!$N$60,"Not Recorded")</f>
        <v>209</v>
      </c>
      <c r="K673" s="10">
        <f>IF(ISNUMBER('[2]28'!$N$62),'[2]28'!$N$62,"Not Recorded")</f>
        <v>59</v>
      </c>
      <c r="M673" s="10">
        <f>IF(ISNUMBER('[2]28'!$N$63),'[2]28'!$N$63,"Not Recorded")</f>
        <v>74</v>
      </c>
    </row>
    <row r="674" spans="1:13">
      <c r="A674" s="3" t="str">
        <f>'[1]28 (With Binary)'!$B$3&amp;" "&amp;'[1]28 (With Binary)'!$B$17&amp;", "&amp;'[1]6 (With Binary)'!$B$21</f>
        <v>Nov 28, 2011</v>
      </c>
      <c r="B674" s="4">
        <v>100.95833333333333</v>
      </c>
      <c r="C674" s="8"/>
      <c r="D674" s="10"/>
      <c r="E674" s="11"/>
      <c r="F674" s="10"/>
      <c r="G674" s="10"/>
      <c r="H674" s="10"/>
      <c r="I674" s="10"/>
      <c r="J674" s="10"/>
      <c r="K674" s="10"/>
      <c r="M674" s="10"/>
    </row>
    <row r="675" spans="1:13">
      <c r="A675" s="3" t="str">
        <f>'[1]29 (With Binary)'!$B$3&amp;" "&amp;'[1]29 (With Binary)'!$B$17&amp;", "&amp;'[1]6 (With Binary)'!$B$21</f>
        <v>Nov 29, 2011</v>
      </c>
      <c r="B675" s="4">
        <v>100</v>
      </c>
      <c r="C675" s="10">
        <f>IF(ISNUMBER('[1]28 (With Binary)'!$N$14),'[1]28 (With Binary)'!$N$14/1000,0)</f>
        <v>2.427</v>
      </c>
      <c r="D675" s="9">
        <f>IF(C675=0,0,'[1]29 (With Binary)'!$I$44/24)</f>
        <v>0.64166999999999996</v>
      </c>
      <c r="E675" s="11">
        <f>C675-D675</f>
        <v>1.7853300000000001</v>
      </c>
      <c r="F675" s="10">
        <f>IF(ISNUMBER('[2]28'!$O$4),'[2]28'!$O$4,"Not Recorded")</f>
        <v>35.6</v>
      </c>
      <c r="G675" s="10">
        <f>IF(ISNUMBER('[2]28'!$O$5),'[2]28'!$O$5,"Not Recorded")</f>
        <v>32.5</v>
      </c>
      <c r="H675" s="10">
        <f>IF(ISNUMBER('[2]28'!$O$61),'[2]28'!$O$61,"Not Recorded")</f>
        <v>153</v>
      </c>
      <c r="I675" s="7">
        <f>IF(C675=0," ",(1.166667*(C675*1000))+500)</f>
        <v>3331.5008089999997</v>
      </c>
      <c r="J675" s="10">
        <f>IF(ISNUMBER('[2]28'!$O$60),'[2]28'!$O$60,"Not Recorded")</f>
        <v>209</v>
      </c>
      <c r="K675" s="10">
        <f>IF(ISNUMBER('[2]28'!$O$62),'[2]28'!$O$62,"Not Recorded")</f>
        <v>59</v>
      </c>
      <c r="M675" s="10">
        <f>IF(ISNUMBER('[2]28'!$O$63),'[2]28'!$O$63,"Not Recorded")</f>
        <v>75</v>
      </c>
    </row>
    <row r="676" spans="1:13">
      <c r="A676" s="3" t="str">
        <f>'[1]29 (With Binary)'!$B$3&amp;" "&amp;'[1]29 (With Binary)'!$B$17&amp;", "&amp;'[1]6 (With Binary)'!$B$21</f>
        <v>Nov 29, 2011</v>
      </c>
      <c r="B676" s="4">
        <v>100.04166666666667</v>
      </c>
      <c r="C676" s="8"/>
      <c r="D676" s="10"/>
      <c r="E676" s="11"/>
      <c r="F676" s="10"/>
      <c r="G676" s="10"/>
      <c r="H676" s="10"/>
      <c r="I676" s="10"/>
      <c r="J676" s="10"/>
      <c r="K676" s="10"/>
      <c r="M676" s="10"/>
    </row>
    <row r="677" spans="1:13">
      <c r="A677" s="3" t="str">
        <f>'[1]29 (With Binary)'!$B$3&amp;" "&amp;'[1]29 (With Binary)'!$B$17&amp;", "&amp;'[1]6 (With Binary)'!$B$21</f>
        <v>Nov 29, 2011</v>
      </c>
      <c r="B677" s="4">
        <v>100.08333333333333</v>
      </c>
      <c r="C677" s="10">
        <f>IF(ISNUMBER('[1]29 (With Binary)'!$C$14),'[1]29 (With Binary)'!$C$14/1000,0)</f>
        <v>2.4350000000000001</v>
      </c>
      <c r="D677" s="9">
        <f>IF(C677=0,0,'[1]29 (With Binary)'!$I$44/24)</f>
        <v>0.64166999999999996</v>
      </c>
      <c r="E677" s="11">
        <f>C677-D677</f>
        <v>1.7933300000000001</v>
      </c>
      <c r="F677" s="10">
        <f>IF(ISNUMBER('[2]29'!$D$4),'[2]29'!$D$4,"Not Recorded")</f>
        <v>31.4</v>
      </c>
      <c r="G677" s="10">
        <f>IF(ISNUMBER('[2]29'!$D$5),'[2]29'!$D$5,"Not Recorded")</f>
        <v>27.9</v>
      </c>
      <c r="H677" s="10">
        <f>IF(ISNUMBER('[2]29'!$D$61),'[2]29'!$D$61,"Not Recorded")</f>
        <v>153</v>
      </c>
      <c r="I677" s="7">
        <f>IF(C677=0," ",(1.166667*(C677*1000))+500)</f>
        <v>3340.8341449999998</v>
      </c>
      <c r="J677" s="10">
        <f>IF(ISNUMBER('[2]29'!$D$60),'[2]29'!$D$60,"Not Recorded")</f>
        <v>209</v>
      </c>
      <c r="K677" s="10">
        <f>IF(ISNUMBER('[2]29'!$D$62),'[2]29'!$D$62,"Not Recorded")</f>
        <v>59</v>
      </c>
      <c r="M677" s="10">
        <f>IF(ISNUMBER('[2]29'!$D$63),'[2]29'!$D$63,"Not Recorded")</f>
        <v>74</v>
      </c>
    </row>
    <row r="678" spans="1:13">
      <c r="A678" s="3" t="str">
        <f>'[1]29 (With Binary)'!$B$3&amp;" "&amp;'[1]29 (With Binary)'!$B$17&amp;", "&amp;'[1]6 (With Binary)'!$B$21</f>
        <v>Nov 29, 2011</v>
      </c>
      <c r="B678" s="4">
        <v>100.125</v>
      </c>
      <c r="C678" s="8"/>
      <c r="D678" s="10"/>
      <c r="E678" s="11"/>
      <c r="F678" s="10"/>
      <c r="G678" s="10"/>
      <c r="H678" s="10"/>
      <c r="I678" s="10"/>
      <c r="J678" s="10"/>
      <c r="K678" s="10"/>
      <c r="M678" s="10"/>
    </row>
    <row r="679" spans="1:13">
      <c r="A679" s="3" t="str">
        <f>'[1]29 (With Binary)'!$B$3&amp;" "&amp;'[1]29 (With Binary)'!$B$17&amp;", "&amp;'[1]6 (With Binary)'!$B$21</f>
        <v>Nov 29, 2011</v>
      </c>
      <c r="B679" s="4">
        <v>100.16666666666667</v>
      </c>
      <c r="C679" s="10">
        <f>IF(ISNUMBER('[1]29 (With Binary)'!$D$14),'[1]29 (With Binary)'!$D$14/1000,0)</f>
        <v>2.468</v>
      </c>
      <c r="D679" s="9">
        <f>IF(C679=0,0,'[1]29 (With Binary)'!$I$44/24)</f>
        <v>0.64166999999999996</v>
      </c>
      <c r="E679" s="11">
        <f>C679-D679</f>
        <v>1.82633</v>
      </c>
      <c r="F679" s="10">
        <f>IF(ISNUMBER('[2]29'!$E$4),'[2]29'!$E$4,"Not Recorded")</f>
        <v>32.700000000000003</v>
      </c>
      <c r="G679" s="10">
        <f>IF(ISNUMBER('[2]29'!$E$5),'[2]29'!$E$5,"Not Recorded")</f>
        <v>29.6</v>
      </c>
      <c r="H679" s="10">
        <f>IF(ISNUMBER('[2]29'!$E$61),'[2]29'!$E$61,"Not Recorded")</f>
        <v>153</v>
      </c>
      <c r="I679" s="7">
        <f>IF(C679=0," ",(1.166667*(C679*1000))+500)</f>
        <v>3379.3341559999999</v>
      </c>
      <c r="J679" s="10">
        <f>IF(ISNUMBER('[2]29'!$E$60),'[2]29'!$E$60,"Not Recorded")</f>
        <v>209</v>
      </c>
      <c r="K679" s="10">
        <f>IF(ISNUMBER('[2]29'!$E$62),'[2]29'!$E$62,"Not Recorded")</f>
        <v>58</v>
      </c>
      <c r="M679" s="10">
        <f>IF(ISNUMBER('[2]29'!$E$63),'[2]29'!$E$63,"Not Recorded")</f>
        <v>74</v>
      </c>
    </row>
    <row r="680" spans="1:13">
      <c r="A680" s="3" t="str">
        <f>'[1]29 (With Binary)'!$B$3&amp;" "&amp;'[1]29 (With Binary)'!$B$17&amp;", "&amp;'[1]6 (With Binary)'!$B$21</f>
        <v>Nov 29, 2011</v>
      </c>
      <c r="B680" s="4">
        <v>100.20833333333333</v>
      </c>
      <c r="C680" s="8"/>
      <c r="D680" s="10"/>
      <c r="E680" s="11"/>
      <c r="F680" s="10"/>
      <c r="G680" s="10"/>
      <c r="H680" s="10"/>
      <c r="I680" s="10"/>
      <c r="J680" s="10"/>
      <c r="K680" s="10"/>
      <c r="M680" s="10"/>
    </row>
    <row r="681" spans="1:13">
      <c r="A681" s="3" t="str">
        <f>'[1]29 (With Binary)'!$B$3&amp;" "&amp;'[1]29 (With Binary)'!$B$17&amp;", "&amp;'[1]6 (With Binary)'!$B$21</f>
        <v>Nov 29, 2011</v>
      </c>
      <c r="B681" s="4">
        <v>100.25</v>
      </c>
      <c r="C681" s="10">
        <f>IF(ISNUMBER('[1]29 (With Binary)'!$E$14),'[1]29 (With Binary)'!$E$14/1000,0)</f>
        <v>2.4140000000000001</v>
      </c>
      <c r="D681" s="9">
        <f>IF(C681=0,0,'[1]29 (With Binary)'!$I$44/24)</f>
        <v>0.64166999999999996</v>
      </c>
      <c r="E681" s="11">
        <f>C681-D681</f>
        <v>1.7723300000000002</v>
      </c>
      <c r="F681" s="10">
        <f>IF(ISNUMBER('[2]29'!$F$4),'[2]29'!$F$4,"Not Recorded")</f>
        <v>33.4</v>
      </c>
      <c r="G681" s="10">
        <f>IF(ISNUMBER('[2]29'!$F$5),'[2]29'!$F$5,"Not Recorded")</f>
        <v>29</v>
      </c>
      <c r="H681" s="10">
        <f>IF(ISNUMBER('[2]29'!$F$61),'[2]29'!$F$61,"Not Recorded")</f>
        <v>154</v>
      </c>
      <c r="I681" s="7">
        <f>IF(C681=0," ",(1.166667*(C681*1000))+500)</f>
        <v>3316.3341379999997</v>
      </c>
      <c r="J681" s="10">
        <f>IF(ISNUMBER('[2]29'!$F$60),'[2]29'!$F$60,"Not Recorded")</f>
        <v>209</v>
      </c>
      <c r="K681" s="10">
        <f>IF(ISNUMBER('[2]29'!$F$62),'[2]29'!$F$62,"Not Recorded")</f>
        <v>60</v>
      </c>
      <c r="M681" s="10">
        <f>IF(ISNUMBER('[2]29'!$F$63),'[2]29'!$F$63,"Not Recorded")</f>
        <v>75</v>
      </c>
    </row>
    <row r="682" spans="1:13">
      <c r="A682" s="3" t="str">
        <f>'[1]29 (With Binary)'!$B$3&amp;" "&amp;'[1]29 (With Binary)'!$B$17&amp;", "&amp;'[1]6 (With Binary)'!$B$21</f>
        <v>Nov 29, 2011</v>
      </c>
      <c r="B682" s="4">
        <v>100.29166666666667</v>
      </c>
      <c r="C682" s="8"/>
      <c r="D682" s="10"/>
      <c r="E682" s="11"/>
      <c r="F682" s="10"/>
      <c r="G682" s="10"/>
      <c r="H682" s="10"/>
      <c r="I682" s="10"/>
      <c r="J682" s="10"/>
      <c r="K682" s="10"/>
      <c r="M682" s="10"/>
    </row>
    <row r="683" spans="1:13">
      <c r="A683" s="3" t="str">
        <f>'[1]29 (With Binary)'!$B$3&amp;" "&amp;'[1]29 (With Binary)'!$B$17&amp;", "&amp;'[1]6 (With Binary)'!$B$21</f>
        <v>Nov 29, 2011</v>
      </c>
      <c r="B683" s="4">
        <v>100.33333333333333</v>
      </c>
      <c r="C683" s="10">
        <f>IF(ISNUMBER('[1]29 (With Binary)'!$F$14),'[1]29 (With Binary)'!$F$14/1000,0)</f>
        <v>2.4340000000000002</v>
      </c>
      <c r="D683" s="9">
        <f>IF(C683=0,0,'[1]29 (With Binary)'!$I$44/24)</f>
        <v>0.64166999999999996</v>
      </c>
      <c r="E683" s="11">
        <f>C683-D683</f>
        <v>1.7923300000000002</v>
      </c>
      <c r="F683" s="10">
        <f>IF(ISNUMBER('[2]29'!$G$4),'[2]29'!$G$4,"Not Recorded")</f>
        <v>24</v>
      </c>
      <c r="G683" s="10">
        <f>IF(ISNUMBER('[2]29'!$G$5),'[2]29'!$G$5,"Not Recorded")</f>
        <v>21</v>
      </c>
      <c r="H683" s="10">
        <f>IF(ISNUMBER('[2]29'!$G$61),'[2]29'!$G$61,"Not Recorded")</f>
        <v>153</v>
      </c>
      <c r="I683" s="7">
        <f>IF(C683=0," ",(1.166667*(C683*1000))+500)</f>
        <v>3339.6674779999998</v>
      </c>
      <c r="J683" s="10">
        <f>IF(ISNUMBER('[2]29'!$G$60),'[2]29'!$G$60,"Not Recorded")</f>
        <v>209</v>
      </c>
      <c r="K683" s="10">
        <f>IF(ISNUMBER('[2]29'!$G$62),'[2]29'!$G$62,"Not Recorded")</f>
        <v>58</v>
      </c>
      <c r="M683" s="10">
        <f>IF(ISNUMBER('[2]29'!$G$63),'[2]29'!$G$63,"Not Recorded")</f>
        <v>74</v>
      </c>
    </row>
    <row r="684" spans="1:13">
      <c r="A684" s="3" t="str">
        <f>'[1]29 (With Binary)'!$B$3&amp;" "&amp;'[1]29 (With Binary)'!$B$17&amp;", "&amp;'[1]6 (With Binary)'!$B$21</f>
        <v>Nov 29, 2011</v>
      </c>
      <c r="B684" s="4">
        <v>100.375</v>
      </c>
      <c r="C684" s="8"/>
      <c r="D684" s="10"/>
      <c r="E684" s="10"/>
      <c r="F684" s="10"/>
      <c r="G684" s="10"/>
      <c r="H684" s="10"/>
      <c r="I684" s="10"/>
      <c r="J684" s="10"/>
      <c r="K684" s="10"/>
      <c r="M684" s="10"/>
    </row>
    <row r="685" spans="1:13">
      <c r="A685" s="3" t="str">
        <f>'[1]29 (With Binary)'!$B$3&amp;" "&amp;'[1]29 (With Binary)'!$B$17&amp;", "&amp;'[1]6 (With Binary)'!$B$21</f>
        <v>Nov 29, 2011</v>
      </c>
      <c r="B685" s="4">
        <v>100.41666666666667</v>
      </c>
      <c r="C685" s="10">
        <f>IF(ISNUMBER('[1]29 (With Binary)'!$G$14),'[1]29 (With Binary)'!$G$14/1000,0)</f>
        <v>2.2669999999999999</v>
      </c>
      <c r="D685" s="9">
        <f>IF(C685=0,0,'[1]29 (With Binary)'!$I$44/24)</f>
        <v>0.64166999999999996</v>
      </c>
      <c r="E685" s="11">
        <f>C685-D685</f>
        <v>1.6253299999999999</v>
      </c>
      <c r="F685" s="10">
        <f>IF(ISNUMBER('[2]29'!$H$4),'[2]29'!$H$4,"Not Recorded")</f>
        <v>50</v>
      </c>
      <c r="G685" s="10">
        <f>IF(ISNUMBER('[2]29'!$H$5),'[2]29'!$H$5,"Not Recorded")</f>
        <v>41</v>
      </c>
      <c r="H685" s="10">
        <f>IF(ISNUMBER('[2]29'!$H$61),'[2]29'!$H$61,"Not Recorded")</f>
        <v>154</v>
      </c>
      <c r="I685" s="7">
        <f>IF(C685=0," ",(1.166667*(C685*1000))+500)</f>
        <v>3144.8340889999999</v>
      </c>
      <c r="J685" s="10">
        <f>IF(ISNUMBER('[2]29'!$H$60),'[2]29'!$H$60,"Not Recorded")</f>
        <v>209</v>
      </c>
      <c r="K685" s="10">
        <f>IF(ISNUMBER('[2]29'!$H$62),'[2]29'!$H$62,"Not Recorded")</f>
        <v>62</v>
      </c>
      <c r="M685" s="10">
        <f>IF(ISNUMBER('[2]29'!$H$63),'[2]29'!$H$63,"Not Recorded")</f>
        <v>78</v>
      </c>
    </row>
    <row r="686" spans="1:13">
      <c r="A686" s="3" t="str">
        <f>'[1]29 (With Binary)'!$B$3&amp;" "&amp;'[1]29 (With Binary)'!$B$17&amp;", "&amp;'[1]6 (With Binary)'!$B$21</f>
        <v>Nov 29, 2011</v>
      </c>
      <c r="B686" s="4">
        <v>100.45833333333333</v>
      </c>
      <c r="C686" s="8"/>
      <c r="D686" s="10"/>
      <c r="E686" s="11"/>
      <c r="F686" s="10"/>
      <c r="G686" s="10"/>
      <c r="H686" s="10"/>
      <c r="I686" s="10"/>
      <c r="J686" s="10"/>
      <c r="K686" s="10"/>
      <c r="M686" s="10"/>
    </row>
    <row r="687" spans="1:13">
      <c r="A687" s="3" t="str">
        <f>'[1]29 (With Binary)'!$B$3&amp;" "&amp;'[1]29 (With Binary)'!$B$17&amp;", "&amp;'[1]6 (With Binary)'!$B$21</f>
        <v>Nov 29, 2011</v>
      </c>
      <c r="B687" s="4">
        <v>100.5</v>
      </c>
      <c r="C687" s="10">
        <f>IF(ISNUMBER('[1]29 (With Binary)'!$H$14),'[1]29 (With Binary)'!$H$14/1000,0)</f>
        <v>2.2210000000000001</v>
      </c>
      <c r="D687" s="9">
        <f>IF(C687=0,0,'[1]29 (With Binary)'!$I$44/24)</f>
        <v>0.64166999999999996</v>
      </c>
      <c r="E687" s="11">
        <f>C687-D687</f>
        <v>1.5793300000000001</v>
      </c>
      <c r="F687" s="10">
        <f>IF(ISNUMBER('[2]29'!$I$4),'[2]29'!$I$4,"Not Recorded")</f>
        <v>58</v>
      </c>
      <c r="G687" s="10">
        <f>IF(ISNUMBER('[2]29'!$I$5),'[2]29'!$I$5,"Not Recorded")</f>
        <v>45</v>
      </c>
      <c r="H687" s="10">
        <f>IF(ISNUMBER('[2]29'!$I$61),'[2]29'!$I$61,"Not Recorded")</f>
        <v>154</v>
      </c>
      <c r="I687" s="7">
        <f>IF(C687=0," ",(1.166667*(C687*1000))+500)</f>
        <v>3091.1674069999999</v>
      </c>
      <c r="J687" s="10">
        <f>IF(ISNUMBER('[2]29'!$I$60),'[2]29'!$I$60,"Not Recorded")</f>
        <v>209</v>
      </c>
      <c r="K687" s="10">
        <f>IF(ISNUMBER('[2]29'!$I$62),'[2]29'!$I$62,"Not Recorded")</f>
        <v>64</v>
      </c>
      <c r="M687" s="10">
        <f>IF(ISNUMBER('[2]29'!$I$63),'[2]29'!$I$63,"Not Recorded")</f>
        <v>79</v>
      </c>
    </row>
    <row r="688" spans="1:13">
      <c r="A688" s="3" t="str">
        <f>'[1]29 (With Binary)'!$B$3&amp;" "&amp;'[1]29 (With Binary)'!$B$17&amp;", "&amp;'[1]6 (With Binary)'!$B$21</f>
        <v>Nov 29, 2011</v>
      </c>
      <c r="B688" s="4">
        <v>100.54166666666667</v>
      </c>
      <c r="C688" s="8"/>
      <c r="D688" s="10"/>
      <c r="E688" s="11"/>
      <c r="F688" s="10"/>
      <c r="G688" s="10"/>
      <c r="H688" s="10"/>
      <c r="I688" s="10"/>
      <c r="J688" s="10"/>
      <c r="K688" s="10"/>
      <c r="M688" s="10"/>
    </row>
    <row r="689" spans="1:13">
      <c r="A689" s="3" t="str">
        <f>'[1]29 (With Binary)'!$B$3&amp;" "&amp;'[1]29 (With Binary)'!$B$17&amp;", "&amp;'[1]6 (With Binary)'!$B$21</f>
        <v>Nov 29, 2011</v>
      </c>
      <c r="B689" s="4">
        <v>100.58333333333333</v>
      </c>
      <c r="C689" s="10">
        <f>IF(ISNUMBER('[1]29 (With Binary)'!$I$14),'[1]29 (With Binary)'!$I$14/1000,0)</f>
        <v>2.1</v>
      </c>
      <c r="D689" s="9">
        <f>IF(C689=0,0,'[1]29 (With Binary)'!$I$44/24)</f>
        <v>0.64166999999999996</v>
      </c>
      <c r="E689" s="11">
        <f>C689-D689</f>
        <v>1.4583300000000001</v>
      </c>
      <c r="F689" s="10">
        <f>IF(ISNUMBER('[2]29'!$J$4),'[2]29'!$J$4,"Not Recorded")</f>
        <v>60</v>
      </c>
      <c r="G689" s="10">
        <f>IF(ISNUMBER('[2]29'!$J$5),'[2]29'!$J$5,"Not Recorded")</f>
        <v>47</v>
      </c>
      <c r="H689" s="10">
        <f>IF(ISNUMBER('[2]29'!$J$61),'[2]29'!$J$61,"Not Recorded")</f>
        <v>155</v>
      </c>
      <c r="I689" s="7">
        <f>IF(C689=0," ",(1.166667*(C689*1000))+500)</f>
        <v>2950.0006999999996</v>
      </c>
      <c r="J689" s="10">
        <f>IF(ISNUMBER('[2]29'!$J$60),'[2]29'!$J$60,"Not Recorded")</f>
        <v>209</v>
      </c>
      <c r="K689" s="10">
        <f>IF(ISNUMBER('[2]29'!$J$62),'[2]29'!$J$62,"Not Recorded")</f>
        <v>66</v>
      </c>
      <c r="M689" s="10">
        <f>IF(ISNUMBER('[2]29'!$J$63),'[2]29'!$J$63,"Not Recorded")</f>
        <v>82</v>
      </c>
    </row>
    <row r="690" spans="1:13">
      <c r="A690" s="3" t="str">
        <f>'[1]29 (With Binary)'!$B$3&amp;" "&amp;'[1]29 (With Binary)'!$B$17&amp;", "&amp;'[1]6 (With Binary)'!$B$21</f>
        <v>Nov 29, 2011</v>
      </c>
      <c r="B690" s="4">
        <v>100.625</v>
      </c>
      <c r="C690" s="8"/>
      <c r="D690" s="10"/>
      <c r="E690" s="11"/>
      <c r="F690" s="10"/>
      <c r="G690" s="10"/>
      <c r="H690" s="10"/>
      <c r="I690" s="10"/>
      <c r="J690" s="10"/>
      <c r="K690" s="10"/>
      <c r="M690" s="10"/>
    </row>
    <row r="691" spans="1:13">
      <c r="A691" s="3" t="str">
        <f>'[1]29 (With Binary)'!$B$3&amp;" "&amp;'[1]29 (With Binary)'!$B$17&amp;", "&amp;'[1]6 (With Binary)'!$B$21</f>
        <v>Nov 29, 2011</v>
      </c>
      <c r="B691" s="4">
        <v>100.66666666666667</v>
      </c>
      <c r="C691" s="10">
        <f>IF(ISNUMBER('[1]29 (With Binary)'!$J$14),'[1]29 (With Binary)'!$J$14/1000,0)</f>
        <v>2.1429999999999998</v>
      </c>
      <c r="D691" s="9">
        <f>IF(C691=0,0,'[1]29 (With Binary)'!$I$44/24)</f>
        <v>0.64166999999999996</v>
      </c>
      <c r="E691" s="11">
        <f>C691-D691</f>
        <v>1.5013299999999998</v>
      </c>
      <c r="F691" s="10">
        <f>IF(ISNUMBER('[2]29'!$K$4),'[2]29'!$K$4,"Not Recorded")</f>
        <v>44</v>
      </c>
      <c r="G691" s="10">
        <f>IF(ISNUMBER('[2]29'!$K$5),'[2]29'!$K$5,"Not Recorded")</f>
        <v>38</v>
      </c>
      <c r="H691" s="10">
        <f>IF(ISNUMBER('[2]29'!$K$61),'[2]29'!$K$61,"Not Recorded")</f>
        <v>155</v>
      </c>
      <c r="I691" s="7">
        <f>IF(C691=0," ",(1.166667*(C691*1000))+500)</f>
        <v>3000.1673809999998</v>
      </c>
      <c r="J691" s="10">
        <f>IF(ISNUMBER('[2]29'!$K$60),'[2]29'!$K$60,"Not Recorded")</f>
        <v>210</v>
      </c>
      <c r="K691" s="10">
        <f>IF(ISNUMBER('[2]29'!$K$62),'[2]29'!$K$62,"Not Recorded")</f>
        <v>65</v>
      </c>
      <c r="M691" s="10">
        <f>IF(ISNUMBER('[2]29'!$K$63),'[2]29'!$K$63,"Not Recorded")</f>
        <v>80</v>
      </c>
    </row>
    <row r="692" spans="1:13">
      <c r="A692" s="3" t="str">
        <f>'[1]29 (With Binary)'!$B$3&amp;" "&amp;'[1]29 (With Binary)'!$B$17&amp;", "&amp;'[1]6 (With Binary)'!$B$21</f>
        <v>Nov 29, 2011</v>
      </c>
      <c r="B692" s="4">
        <v>100.70833333333333</v>
      </c>
      <c r="C692" s="8"/>
      <c r="D692" s="10"/>
      <c r="E692" s="11"/>
      <c r="F692" s="10"/>
      <c r="G692" s="10"/>
      <c r="H692" s="10"/>
      <c r="I692" s="10"/>
      <c r="J692" s="10"/>
      <c r="K692" s="10"/>
      <c r="M692" s="10"/>
    </row>
    <row r="693" spans="1:13">
      <c r="A693" s="3" t="str">
        <f>'[1]29 (With Binary)'!$B$3&amp;" "&amp;'[1]29 (With Binary)'!$B$17&amp;", "&amp;'[1]6 (With Binary)'!$B$21</f>
        <v>Nov 29, 2011</v>
      </c>
      <c r="B693" s="4">
        <v>100.75</v>
      </c>
      <c r="C693" s="10">
        <f>IF(ISNUMBER('[1]29 (With Binary)'!$K$14),'[1]29 (With Binary)'!$K$14/1000,0)</f>
        <v>2.2930000000000001</v>
      </c>
      <c r="D693" s="9">
        <f>IF(C693=0,0,'[1]29 (With Binary)'!$I$44/24)</f>
        <v>0.64166999999999996</v>
      </c>
      <c r="E693" s="11">
        <f>C693-D693</f>
        <v>1.6513300000000002</v>
      </c>
      <c r="F693" s="10">
        <f>IF(ISNUMBER('[2]29'!$L$4),'[2]29'!$L$4,"Not Recorded")</f>
        <v>39</v>
      </c>
      <c r="G693" s="10">
        <f>IF(ISNUMBER('[2]29'!$L$5),'[2]29'!$L$5,"Not Recorded")</f>
        <v>34</v>
      </c>
      <c r="H693" s="10">
        <f>IF(ISNUMBER('[2]29'!$L$61),'[2]29'!$L$61,"Not Recorded")</f>
        <v>154</v>
      </c>
      <c r="I693" s="7">
        <f>IF(C693=0," ",(1.166667*(C693*1000))+500)</f>
        <v>3175.1674309999999</v>
      </c>
      <c r="J693" s="10">
        <f>IF(ISNUMBER('[2]29'!$L$60),'[2]29'!$L$60,"Not Recorded")</f>
        <v>209</v>
      </c>
      <c r="K693" s="10">
        <f>IF(ISNUMBER('[2]29'!$L$62),'[2]29'!$L$62,"Not Recorded")</f>
        <v>63</v>
      </c>
      <c r="M693" s="10">
        <f>IF(ISNUMBER('[2]29'!$L$63),'[2]29'!$L$63,"Not Recorded")</f>
        <v>78</v>
      </c>
    </row>
    <row r="694" spans="1:13">
      <c r="A694" s="3" t="str">
        <f>'[1]29 (With Binary)'!$B$3&amp;" "&amp;'[1]29 (With Binary)'!$B$17&amp;", "&amp;'[1]6 (With Binary)'!$B$21</f>
        <v>Nov 29, 2011</v>
      </c>
      <c r="B694" s="4">
        <v>100.79166666666667</v>
      </c>
      <c r="C694" s="8"/>
      <c r="D694" s="10"/>
      <c r="E694" s="11"/>
      <c r="F694" s="10"/>
      <c r="G694" s="10"/>
      <c r="H694" s="10"/>
      <c r="I694" s="10"/>
      <c r="J694" s="10"/>
      <c r="K694" s="10"/>
      <c r="M694" s="10"/>
    </row>
    <row r="695" spans="1:13">
      <c r="A695" s="3" t="str">
        <f>'[1]29 (With Binary)'!$B$3&amp;" "&amp;'[1]29 (With Binary)'!$B$17&amp;", "&amp;'[1]6 (With Binary)'!$B$21</f>
        <v>Nov 29, 2011</v>
      </c>
      <c r="B695" s="4">
        <v>100.83333333333333</v>
      </c>
      <c r="C695" s="10">
        <f>IF(ISNUMBER('[1]29 (With Binary)'!$L$14),'[1]29 (With Binary)'!$L$14/1000,0)</f>
        <v>2.3159999999999998</v>
      </c>
      <c r="D695" s="9">
        <f>IF(C695=0,0,'[1]29 (With Binary)'!$I$44/24)</f>
        <v>0.64166999999999996</v>
      </c>
      <c r="E695" s="11">
        <f>C695-D695</f>
        <v>1.6743299999999999</v>
      </c>
      <c r="F695" s="10">
        <f>IF(ISNUMBER('[2]29'!$M$4),'[2]29'!$M$4,"Not Recorded")</f>
        <v>38</v>
      </c>
      <c r="G695" s="10">
        <f>IF(ISNUMBER('[2]29'!$M$5),'[2]29'!$M$5,"Not Recorded")</f>
        <v>32.799999999999997</v>
      </c>
      <c r="H695" s="10">
        <f>IF(ISNUMBER('[2]29'!$M$61),'[2]29'!$M$61,"Not Recorded")</f>
        <v>154</v>
      </c>
      <c r="I695" s="7">
        <f>IF(C695=0," ",(1.166667*(C695*1000))+500)</f>
        <v>3202.0007719999999</v>
      </c>
      <c r="J695" s="10">
        <f>IF(ISNUMBER('[2]29'!$M$60),'[2]29'!$M$60,"Not Recorded")</f>
        <v>209</v>
      </c>
      <c r="K695" s="10">
        <f>IF(ISNUMBER('[2]29'!$M$62),'[2]29'!$M$62,"Not Recorded")</f>
        <v>61</v>
      </c>
      <c r="M695" s="10">
        <f>IF(ISNUMBER('[2]29'!$M$63),'[2]29'!$M$63,"Not Recorded")</f>
        <v>76</v>
      </c>
    </row>
    <row r="696" spans="1:13">
      <c r="A696" s="3" t="str">
        <f>'[1]29 (With Binary)'!$B$3&amp;" "&amp;'[1]29 (With Binary)'!$B$17&amp;", "&amp;'[1]6 (With Binary)'!$B$21</f>
        <v>Nov 29, 2011</v>
      </c>
      <c r="B696" s="4">
        <v>100.875</v>
      </c>
      <c r="C696" s="10"/>
      <c r="D696" s="10"/>
      <c r="E696" s="11"/>
      <c r="F696" s="10"/>
      <c r="G696" s="10"/>
      <c r="H696" s="10"/>
      <c r="I696" s="10"/>
      <c r="J696" s="10"/>
      <c r="K696" s="10"/>
      <c r="M696" s="10"/>
    </row>
    <row r="697" spans="1:13">
      <c r="A697" s="3" t="str">
        <f>'[1]29 (With Binary)'!$B$3&amp;" "&amp;'[1]29 (With Binary)'!$B$17&amp;", "&amp;'[1]6 (With Binary)'!$B$21</f>
        <v>Nov 29, 2011</v>
      </c>
      <c r="B697" s="4">
        <v>100.91666666666667</v>
      </c>
      <c r="C697" s="10">
        <f>IF(ISNUMBER('[1]29 (With Binary)'!$M$14),'[1]29 (With Binary)'!$M$14/1000,0)</f>
        <v>2.351</v>
      </c>
      <c r="D697" s="9">
        <f>IF(C697=0,0,'[1]29 (With Binary)'!$I$44/24)</f>
        <v>0.64166999999999996</v>
      </c>
      <c r="E697" s="11">
        <f>C697-D697</f>
        <v>1.70933</v>
      </c>
      <c r="F697" s="10">
        <f>IF(ISNUMBER('[2]29'!$N$4),'[2]29'!$N$4,"Not Recorded")</f>
        <v>37.1</v>
      </c>
      <c r="G697" s="10">
        <f>IF(ISNUMBER('[2]29'!$N$5),'[2]29'!$N$5,"Not Recorded")</f>
        <v>32.5</v>
      </c>
      <c r="H697" s="10">
        <f>IF(ISNUMBER('[2]29'!$N$61),'[2]29'!$N$61,"Not Recorded")</f>
        <v>153</v>
      </c>
      <c r="I697" s="7">
        <f>IF(C697=0," ",(1.166667*(C697*1000))+500)</f>
        <v>3242.8341169999999</v>
      </c>
      <c r="J697" s="10">
        <f>IF(ISNUMBER('[2]29'!$N$60),'[2]29'!$N$60,"Not Recorded")</f>
        <v>209</v>
      </c>
      <c r="K697" s="10">
        <f>IF(ISNUMBER('[2]29'!$N$62),'[2]29'!$N$62,"Not Recorded")</f>
        <v>61</v>
      </c>
      <c r="M697" s="10">
        <f>IF(ISNUMBER('[2]29'!$N$63),'[2]29'!$N$63,"Not Recorded")</f>
        <v>76</v>
      </c>
    </row>
    <row r="698" spans="1:13">
      <c r="A698" s="3" t="str">
        <f>'[1]29 (With Binary)'!$B$3&amp;" "&amp;'[1]29 (With Binary)'!$B$17&amp;", "&amp;'[1]6 (With Binary)'!$B$21</f>
        <v>Nov 29, 2011</v>
      </c>
      <c r="B698" s="4">
        <v>100.95833333333333</v>
      </c>
      <c r="C698" s="8"/>
      <c r="D698" s="10"/>
      <c r="E698" s="11"/>
      <c r="F698" s="10"/>
      <c r="G698" s="10"/>
      <c r="H698" s="10"/>
      <c r="I698" s="10"/>
      <c r="J698" s="10"/>
      <c r="K698" s="10"/>
      <c r="M698" s="10"/>
    </row>
    <row r="699" spans="1:13">
      <c r="A699" s="3" t="str">
        <f>'[1]30 (With Binary)'!$B$3&amp;" "&amp;'[1]30 (With Binary)'!$B$17&amp;", "&amp;'[1]6 (With Binary)'!$B$21</f>
        <v>Nov 30, 2011</v>
      </c>
      <c r="B699" s="4">
        <v>100</v>
      </c>
      <c r="C699" s="10">
        <f>IF(ISNUMBER('[1]29 (With Binary)'!$N$14),'[1]29 (With Binary)'!$N$14/1000,0)</f>
        <v>2.35</v>
      </c>
      <c r="D699" s="9">
        <f>IF(C699=0,0,'[1]30 (With Binary)'!$I$44/24)</f>
        <v>0.64166999999999996</v>
      </c>
      <c r="E699" s="11">
        <f>C699-D699</f>
        <v>1.7083300000000001</v>
      </c>
      <c r="F699" s="10">
        <f>IF(ISNUMBER('[2]29'!$O$4),'[2]29'!$O$4,"Not Recorded")</f>
        <v>33</v>
      </c>
      <c r="G699" s="10">
        <f>IF(ISNUMBER('[2]29'!$O$5),'[2]29'!$O$5,"Not Recorded")</f>
        <v>28.4</v>
      </c>
      <c r="H699" s="10">
        <f>IF(ISNUMBER('[2]29'!$O$61),'[2]29'!$O$61,"Not Recorded")</f>
        <v>153</v>
      </c>
      <c r="I699" s="7">
        <f>IF(C699=0," ",(1.166667*(C699*1000))+500)</f>
        <v>3241.6674499999999</v>
      </c>
      <c r="J699" s="10">
        <f>IF(ISNUMBER('[2]29'!$O$60),'[2]29'!$O$60,"Not Recorded")</f>
        <v>209</v>
      </c>
      <c r="K699" s="10">
        <f>IF(ISNUMBER('[2]29'!$O$62),'[2]29'!$O$62,"Not Recorded")</f>
        <v>60</v>
      </c>
      <c r="M699" s="10">
        <f>IF(ISNUMBER('[2]29'!$O$63),'[2]29'!$O$63,"Not Recorded")</f>
        <v>76</v>
      </c>
    </row>
    <row r="700" spans="1:13">
      <c r="A700" s="3" t="str">
        <f>'[1]30 (With Binary)'!$B$3&amp;" "&amp;'[1]30 (With Binary)'!$B$17&amp;", "&amp;'[1]6 (With Binary)'!$B$21</f>
        <v>Nov 30, 2011</v>
      </c>
      <c r="B700" s="4">
        <v>100.04166666666667</v>
      </c>
      <c r="C700" s="8"/>
      <c r="D700" s="10"/>
      <c r="E700" s="11"/>
      <c r="F700" s="10"/>
      <c r="G700" s="10"/>
      <c r="H700" s="10"/>
      <c r="I700" s="10"/>
      <c r="J700" s="10"/>
      <c r="K700" s="10"/>
      <c r="M700" s="10"/>
    </row>
    <row r="701" spans="1:13">
      <c r="A701" s="3" t="str">
        <f>'[1]30 (With Binary)'!$B$3&amp;" "&amp;'[1]30 (With Binary)'!$B$17&amp;", "&amp;'[1]6 (With Binary)'!$B$21</f>
        <v>Nov 30, 2011</v>
      </c>
      <c r="B701" s="4">
        <v>100.08333333333333</v>
      </c>
      <c r="C701" s="10">
        <f>IF(ISNUMBER('[1]30 (With Binary)'!$C$14),'[1]30 (With Binary)'!$C$14/1000,0)</f>
        <v>2.3809999999999998</v>
      </c>
      <c r="D701" s="9">
        <f>IF(C701=0,0,'[1]30 (With Binary)'!$I$44/24)</f>
        <v>0.64166999999999996</v>
      </c>
      <c r="E701" s="11">
        <f>C701-D701</f>
        <v>1.7393299999999998</v>
      </c>
      <c r="F701" s="10">
        <f>IF(ISNUMBER('[2]30'!$D$4),'[2]30'!$D$4,"Not Recorded")</f>
        <v>33.1</v>
      </c>
      <c r="G701" s="10">
        <f>IF(ISNUMBER('[2]30'!$D$5),'[2]30'!$D$5,"Not Recorded")</f>
        <v>29</v>
      </c>
      <c r="H701" s="10">
        <f>IF(ISNUMBER('[2]30'!$D$61),'[2]30'!$D$61,"Not Recorded")</f>
        <v>153</v>
      </c>
      <c r="I701" s="7">
        <f>IF(C701=0," ",(1.166667*(C701*1000))+500)</f>
        <v>3277.8341269999996</v>
      </c>
      <c r="J701" s="10">
        <f>IF(ISNUMBER('[2]30'!$D$60),'[2]30'!$D$60,"Not Recorded")</f>
        <v>209</v>
      </c>
      <c r="K701" s="10">
        <f>IF(ISNUMBER('[2]30'!$D$62),'[2]30'!$D$62,"Not Recorded")</f>
        <v>60</v>
      </c>
      <c r="M701" s="10">
        <f>IF(ISNUMBER('[2]30'!$D$63),'[2]30'!$D$63,"Not Recorded")</f>
        <v>75</v>
      </c>
    </row>
    <row r="702" spans="1:13">
      <c r="A702" s="3" t="str">
        <f>'[1]30 (With Binary)'!$B$3&amp;" "&amp;'[1]30 (With Binary)'!$B$17&amp;", "&amp;'[1]6 (With Binary)'!$B$21</f>
        <v>Nov 30, 2011</v>
      </c>
      <c r="B702" s="4">
        <v>100.125</v>
      </c>
      <c r="C702" s="8"/>
      <c r="D702" s="10"/>
      <c r="E702" s="11"/>
      <c r="F702" s="10"/>
      <c r="G702" s="10"/>
      <c r="H702" s="10"/>
      <c r="I702" s="10"/>
      <c r="J702" s="10"/>
      <c r="K702" s="10"/>
      <c r="M702" s="10"/>
    </row>
    <row r="703" spans="1:13">
      <c r="A703" s="3" t="str">
        <f>'[1]30 (With Binary)'!$B$3&amp;" "&amp;'[1]30 (With Binary)'!$B$17&amp;", "&amp;'[1]6 (With Binary)'!$B$21</f>
        <v>Nov 30, 2011</v>
      </c>
      <c r="B703" s="4">
        <v>100.16666666666667</v>
      </c>
      <c r="C703" s="10">
        <f>IF(ISNUMBER('[1]30 (With Binary)'!$D$14),'[1]30 (With Binary)'!$D$14/1000,0)</f>
        <v>2.4209999999999998</v>
      </c>
      <c r="D703" s="9">
        <f>IF(C703=0,0,'[1]30 (With Binary)'!$I$44/24)</f>
        <v>0.64166999999999996</v>
      </c>
      <c r="E703" s="11">
        <f>C703-D703</f>
        <v>1.7793299999999999</v>
      </c>
      <c r="F703" s="10">
        <f>IF(ISNUMBER('[2]30'!$E$4),'[2]30'!$E$4,"Not Recorded")</f>
        <v>31</v>
      </c>
      <c r="G703" s="10">
        <f>IF(ISNUMBER('[2]30'!$E$5),'[2]30'!$E$5,"Not Recorded")</f>
        <v>27.1</v>
      </c>
      <c r="H703" s="10">
        <f>IF(ISNUMBER('[2]30'!$E$61),'[2]30'!$E$61,"Not Recorded")</f>
        <v>153</v>
      </c>
      <c r="I703" s="7">
        <f>IF(C703=0," ",(1.166667*(C703*1000))+500)</f>
        <v>3324.5008069999999</v>
      </c>
      <c r="J703" s="10">
        <f>IF(ISNUMBER('[2]30'!$E$60),'[2]30'!$E$60,"Not Recorded")</f>
        <v>209</v>
      </c>
      <c r="K703" s="10">
        <f>IF(ISNUMBER('[2]30'!$E$62),'[2]30'!$E$62,"Not Recorded")</f>
        <v>61</v>
      </c>
      <c r="M703" s="10">
        <f>IF(ISNUMBER('[2]30'!$E$63),'[2]30'!$E$63,"Not Recorded")</f>
        <v>76</v>
      </c>
    </row>
    <row r="704" spans="1:13">
      <c r="A704" s="3" t="str">
        <f>'[1]30 (With Binary)'!$B$3&amp;" "&amp;'[1]30 (With Binary)'!$B$17&amp;", "&amp;'[1]6 (With Binary)'!$B$21</f>
        <v>Nov 30, 2011</v>
      </c>
      <c r="B704" s="4">
        <v>100.20833333333333</v>
      </c>
      <c r="C704" s="8"/>
      <c r="D704" s="10"/>
      <c r="E704" s="11"/>
      <c r="F704" s="10"/>
      <c r="G704" s="10"/>
      <c r="H704" s="10"/>
      <c r="I704" s="10"/>
      <c r="J704" s="10"/>
      <c r="K704" s="10"/>
      <c r="M704" s="10"/>
    </row>
    <row r="705" spans="1:13">
      <c r="A705" s="3" t="str">
        <f>'[1]30 (With Binary)'!$B$3&amp;" "&amp;'[1]30 (With Binary)'!$B$17&amp;", "&amp;'[1]6 (With Binary)'!$B$21</f>
        <v>Nov 30, 2011</v>
      </c>
      <c r="B705" s="4">
        <v>100.25</v>
      </c>
      <c r="C705" s="10">
        <f>IF(ISNUMBER('[1]30 (With Binary)'!$E$14),'[1]30 (With Binary)'!$E$14/1000,0)</f>
        <v>2.2839999999999998</v>
      </c>
      <c r="D705" s="9">
        <f>IF(C705=0,0,'[1]30 (With Binary)'!$I$44/24)</f>
        <v>0.64166999999999996</v>
      </c>
      <c r="E705" s="11">
        <f>C705-D705</f>
        <v>1.6423299999999998</v>
      </c>
      <c r="F705" s="10">
        <f>IF(ISNUMBER('[2]30'!$F$4),'[2]30'!$F$4,"Not Recorded")</f>
        <v>38.200000000000003</v>
      </c>
      <c r="G705" s="10">
        <f>IF(ISNUMBER('[2]30'!$F$5),'[2]30'!$F$5,"Not Recorded")</f>
        <v>32.6</v>
      </c>
      <c r="H705" s="10">
        <f>IF(ISNUMBER('[2]30'!$F$61),'[2]30'!$F$61,"Not Recorded")</f>
        <v>154</v>
      </c>
      <c r="I705" s="7">
        <f>IF(C705=0," ",(1.166667*(C705*1000))+500)</f>
        <v>3164.6674279999997</v>
      </c>
      <c r="J705" s="10">
        <f>IF(ISNUMBER('[2]30'!$F$60),'[2]30'!$F$60,"Not Recorded")</f>
        <v>209</v>
      </c>
      <c r="K705" s="10">
        <f>IF(ISNUMBER('[2]30'!$F$62),'[2]30'!$F$62,"Not Recorded")</f>
        <v>62</v>
      </c>
      <c r="M705" s="10">
        <f>IF(ISNUMBER('[2]30'!$F$63),'[2]30'!$F$63,"Not Recorded")</f>
        <v>77</v>
      </c>
    </row>
    <row r="706" spans="1:13">
      <c r="A706" s="3" t="str">
        <f>'[1]30 (With Binary)'!$B$3&amp;" "&amp;'[1]30 (With Binary)'!$B$17&amp;", "&amp;'[1]6 (With Binary)'!$B$21</f>
        <v>Nov 30, 2011</v>
      </c>
      <c r="B706" s="4">
        <v>100.29166666666667</v>
      </c>
      <c r="C706" s="8"/>
      <c r="D706" s="10"/>
      <c r="E706" s="11"/>
      <c r="F706" s="10"/>
      <c r="G706" s="10"/>
      <c r="H706" s="10"/>
      <c r="I706" s="10"/>
      <c r="J706" s="10"/>
      <c r="K706" s="10"/>
      <c r="M706" s="10"/>
    </row>
    <row r="707" spans="1:13">
      <c r="A707" s="3" t="str">
        <f>'[1]30 (With Binary)'!$B$3&amp;" "&amp;'[1]30 (With Binary)'!$B$17&amp;", "&amp;'[1]6 (With Binary)'!$B$21</f>
        <v>Nov 30, 2011</v>
      </c>
      <c r="B707" s="4">
        <v>100.33333333333333</v>
      </c>
      <c r="C707" s="10">
        <f>IF(ISNUMBER('[1]30 (With Binary)'!$F$14),'[1]30 (With Binary)'!$F$14/1000,0)</f>
        <v>2.2000000000000002</v>
      </c>
      <c r="D707" s="9">
        <f>IF(C707=0,0,'[1]30 (With Binary)'!$I$44/24)</f>
        <v>0.64166999999999996</v>
      </c>
      <c r="E707" s="11">
        <f>C707-D707</f>
        <v>1.5583300000000002</v>
      </c>
      <c r="F707" s="10">
        <f>IF(ISNUMBER('[2]30'!$G$4),'[2]30'!$G$4,"Not Recorded")</f>
        <v>37</v>
      </c>
      <c r="G707" s="10">
        <f>IF(ISNUMBER('[2]30'!$G$5),'[2]30'!$G$5,"Not Recorded")</f>
        <v>32</v>
      </c>
      <c r="H707" s="10">
        <f>IF(ISNUMBER('[2]30'!$G$61),'[2]30'!$G$61,"Not Recorded")</f>
        <v>154</v>
      </c>
      <c r="I707" s="7">
        <f>IF(C707=0," ",(1.166667*(C707*1000))+500)</f>
        <v>3066.6673999999998</v>
      </c>
      <c r="J707" s="10">
        <f>IF(ISNUMBER('[2]30'!$G$60),'[2]30'!$G$60,"Not Recorded")</f>
        <v>209</v>
      </c>
      <c r="K707" s="10">
        <f>IF(ISNUMBER('[2]30'!$G$62),'[2]30'!$G$62,"Not Recorded")</f>
        <v>62</v>
      </c>
      <c r="M707" s="10">
        <f>IF(ISNUMBER('[2]30'!$G$63),'[2]30'!$G$63,"Not Recorded")</f>
        <v>78</v>
      </c>
    </row>
    <row r="708" spans="1:13">
      <c r="A708" s="3" t="str">
        <f>'[1]30 (With Binary)'!$B$3&amp;" "&amp;'[1]30 (With Binary)'!$B$17&amp;", "&amp;'[1]6 (With Binary)'!$B$21</f>
        <v>Nov 30, 2011</v>
      </c>
      <c r="B708" s="4">
        <v>100.375</v>
      </c>
      <c r="C708" s="8"/>
      <c r="D708" s="10"/>
      <c r="E708" s="11"/>
      <c r="F708" s="10"/>
      <c r="G708" s="10"/>
      <c r="H708" s="10"/>
      <c r="I708" s="10"/>
      <c r="J708" s="10"/>
      <c r="K708" s="10"/>
      <c r="M708" s="10"/>
    </row>
    <row r="709" spans="1:13">
      <c r="A709" s="3" t="str">
        <f>'[1]30 (With Binary)'!$B$3&amp;" "&amp;'[1]30 (With Binary)'!$B$17&amp;", "&amp;'[1]6 (With Binary)'!$B$21</f>
        <v>Nov 30, 2011</v>
      </c>
      <c r="B709" s="4">
        <v>100.41666666666667</v>
      </c>
      <c r="C709" s="10">
        <f>IF(ISNUMBER('[1]30 (With Binary)'!$G$14),'[1]30 (With Binary)'!$G$14/1000,0)</f>
        <v>2.1160000000000001</v>
      </c>
      <c r="D709" s="9">
        <f>IF(C709=0,0,'[1]30 (With Binary)'!$I$44/24)</f>
        <v>0.64166999999999996</v>
      </c>
      <c r="E709" s="11">
        <f>C709-D709</f>
        <v>1.4743300000000001</v>
      </c>
      <c r="F709" s="10">
        <f>IF(ISNUMBER('[2]30'!$H$4),'[2]30'!$H$4,"Not Recorded")</f>
        <v>43</v>
      </c>
      <c r="G709" s="10">
        <f>IF(ISNUMBER('[2]30'!$H$5),'[2]30'!$H$5,"Not Recorded")</f>
        <v>38</v>
      </c>
      <c r="H709" s="10">
        <f>IF(ISNUMBER('[2]30'!$H$61),'[2]30'!$H$61,"Not Recorded")</f>
        <v>155</v>
      </c>
      <c r="I709" s="7">
        <f>IF(C709=0," ",(1.166667*(C709*1000))+500)</f>
        <v>2968.6673719999999</v>
      </c>
      <c r="J709" s="10">
        <f>IF(ISNUMBER('[2]30'!$H$60),'[2]30'!$H$60,"Not Recorded")</f>
        <v>209</v>
      </c>
      <c r="K709" s="10">
        <f>IF(ISNUMBER('[2]30'!$H$62),'[2]30'!$H$62,"Not Recorded")</f>
        <v>66</v>
      </c>
      <c r="M709" s="10">
        <f>IF(ISNUMBER('[2]30'!$H$63),'[2]30'!$H$63,"Not Recorded")</f>
        <v>81</v>
      </c>
    </row>
    <row r="710" spans="1:13">
      <c r="A710" s="3" t="str">
        <f>'[1]30 (With Binary)'!$B$3&amp;" "&amp;'[1]30 (With Binary)'!$B$17&amp;", "&amp;'[1]6 (With Binary)'!$B$21</f>
        <v>Nov 30, 2011</v>
      </c>
      <c r="B710" s="4">
        <v>100.45833333333333</v>
      </c>
      <c r="C710" s="8"/>
      <c r="D710" s="10"/>
      <c r="E710" s="11"/>
      <c r="F710" s="10"/>
      <c r="G710" s="10"/>
      <c r="H710" s="10"/>
      <c r="I710" s="10"/>
      <c r="J710" s="10"/>
      <c r="K710" s="10"/>
      <c r="M710" s="10"/>
    </row>
    <row r="711" spans="1:13">
      <c r="A711" s="3" t="str">
        <f>'[1]30 (With Binary)'!$B$3&amp;" "&amp;'[1]30 (With Binary)'!$B$17&amp;", "&amp;'[1]6 (With Binary)'!$B$21</f>
        <v>Nov 30, 2011</v>
      </c>
      <c r="B711" s="4">
        <v>100.5</v>
      </c>
      <c r="C711" s="10">
        <f>IF(ISNUMBER('[1]30 (With Binary)'!$H$14),'[1]30 (With Binary)'!$H$14/1000,0)</f>
        <v>2.1459999999999999</v>
      </c>
      <c r="D711" s="9">
        <f>IF(C711=0,0,'[1]30 (With Binary)'!$I$44/24)</f>
        <v>0.64166999999999996</v>
      </c>
      <c r="E711" s="11">
        <f>C711-D711</f>
        <v>1.5043299999999999</v>
      </c>
      <c r="F711" s="10">
        <f>IF(ISNUMBER('[2]30'!$I$4),'[2]30'!$I$4,"Not Recorded")</f>
        <v>42</v>
      </c>
      <c r="G711" s="10">
        <f>IF(ISNUMBER('[2]30'!$I$5),'[2]30'!$I$5,"Not Recorded")</f>
        <v>39</v>
      </c>
      <c r="H711" s="10">
        <f>IF(ISNUMBER('[2]30'!$I$61),'[2]30'!$I$61,"Not Recorded")</f>
        <v>155</v>
      </c>
      <c r="I711" s="7">
        <f>IF(C711=0," ",(1.166667*(C711*1000))+500)</f>
        <v>3003.6673819999996</v>
      </c>
      <c r="J711" s="10">
        <f>IF(ISNUMBER('[2]30'!$I$60),'[2]30'!$I$60,"Not Recorded")</f>
        <v>209</v>
      </c>
      <c r="K711" s="10">
        <f>IF(ISNUMBER('[2]30'!$I$62),'[2]30'!$I$62,"Not Recorded")</f>
        <v>66</v>
      </c>
      <c r="M711" s="10">
        <f>IF(ISNUMBER('[2]30'!$I$63),'[2]30'!$I$63,"Not Recorded")</f>
        <v>81</v>
      </c>
    </row>
    <row r="712" spans="1:13">
      <c r="A712" s="3" t="str">
        <f>'[1]30 (With Binary)'!$B$3&amp;" "&amp;'[1]30 (With Binary)'!$B$17&amp;", "&amp;'[1]6 (With Binary)'!$B$21</f>
        <v>Nov 30, 2011</v>
      </c>
      <c r="B712" s="4">
        <v>100.54166666666667</v>
      </c>
      <c r="C712" s="8"/>
      <c r="D712" s="10"/>
      <c r="E712" s="11"/>
      <c r="F712" s="10"/>
      <c r="G712" s="10"/>
      <c r="H712" s="10"/>
      <c r="I712" s="10"/>
      <c r="J712" s="10"/>
      <c r="K712" s="10"/>
      <c r="M712" s="10"/>
    </row>
    <row r="713" spans="1:13">
      <c r="A713" s="3" t="str">
        <f>'[1]30 (With Binary)'!$B$3&amp;" "&amp;'[1]30 (With Binary)'!$B$17&amp;", "&amp;'[1]6 (With Binary)'!$B$21</f>
        <v>Nov 30, 2011</v>
      </c>
      <c r="B713" s="4">
        <v>100.58333333333333</v>
      </c>
      <c r="C713" s="10">
        <f>IF(ISNUMBER('[1]30 (With Binary)'!$I$14),'[1]30 (With Binary)'!$I$14/1000,0)</f>
        <v>2.101</v>
      </c>
      <c r="D713" s="9">
        <f>IF(C713=0,0,'[1]30 (With Binary)'!$I$44/24)</f>
        <v>0.64166999999999996</v>
      </c>
      <c r="E713" s="11">
        <f>C713-D713</f>
        <v>1.45933</v>
      </c>
      <c r="F713" s="10">
        <f>IF(ISNUMBER('[2]30'!$J$4),'[2]30'!$J$4,"Not Recorded")</f>
        <v>40</v>
      </c>
      <c r="G713" s="10">
        <f>IF(ISNUMBER('[2]30'!$J$5),'[2]30'!$J$5,"Not Recorded")</f>
        <v>36</v>
      </c>
      <c r="H713" s="10">
        <f>IF(ISNUMBER('[2]30'!$J$61),'[2]30'!$J$61,"Not Recorded")</f>
        <v>154</v>
      </c>
      <c r="I713" s="7">
        <f>IF(C713=0," ",(1.166667*(C713*1000))+500)</f>
        <v>2951.167367</v>
      </c>
      <c r="J713" s="10">
        <f>IF(ISNUMBER('[2]30'!$J$60),'[2]30'!$J$60,"Not Recorded")</f>
        <v>208</v>
      </c>
      <c r="K713" s="10">
        <f>IF(ISNUMBER('[2]30'!$J$62),'[2]30'!$J$62,"Not Recorded")</f>
        <v>65</v>
      </c>
      <c r="M713" s="10">
        <f>IF(ISNUMBER('[2]30'!$J$63),'[2]30'!$J$63,"Not Recorded")</f>
        <v>81</v>
      </c>
    </row>
    <row r="714" spans="1:13">
      <c r="A714" s="3" t="str">
        <f>'[1]30 (With Binary)'!$B$3&amp;" "&amp;'[1]30 (With Binary)'!$B$17&amp;", "&amp;'[1]6 (With Binary)'!$B$21</f>
        <v>Nov 30, 2011</v>
      </c>
      <c r="B714" s="4">
        <v>100.625</v>
      </c>
      <c r="C714" s="8"/>
      <c r="D714" s="10"/>
      <c r="E714" s="11"/>
      <c r="F714" s="10"/>
      <c r="G714" s="10"/>
      <c r="H714" s="10"/>
      <c r="I714" s="10"/>
      <c r="J714" s="10"/>
      <c r="K714" s="10"/>
      <c r="M714" s="10"/>
    </row>
    <row r="715" spans="1:13">
      <c r="A715" s="3" t="str">
        <f>'[1]30 (With Binary)'!$B$3&amp;" "&amp;'[1]30 (With Binary)'!$B$17&amp;", "&amp;'[1]6 (With Binary)'!$B$21</f>
        <v>Nov 30, 2011</v>
      </c>
      <c r="B715" s="4">
        <v>100.66666666666667</v>
      </c>
      <c r="C715" s="10">
        <f>IF(ISNUMBER('[1]30 (With Binary)'!$J$14),'[1]30 (With Binary)'!$J$14/1000,0)</f>
        <v>2.1040000000000001</v>
      </c>
      <c r="D715" s="9">
        <f>IF(C715=0,0,'[1]30 (With Binary)'!$I$44/24)</f>
        <v>0.64166999999999996</v>
      </c>
      <c r="E715" s="11">
        <f>C715-D715</f>
        <v>1.4623300000000001</v>
      </c>
      <c r="F715" s="10">
        <f>IF(ISNUMBER('[2]30'!$K$4),'[2]30'!$K$4,"Not Recorded")</f>
        <v>39</v>
      </c>
      <c r="G715" s="10">
        <f>IF(ISNUMBER('[2]30'!$K$5),'[2]30'!$K$5,"Not Recorded")</f>
        <v>35</v>
      </c>
      <c r="H715" s="10">
        <f>IF(ISNUMBER('[2]30'!$K$61),'[2]30'!$K$61,"Not Recorded")</f>
        <v>154</v>
      </c>
      <c r="I715" s="7">
        <f>IF(C715=0," ",(1.166667*(C715*1000))+500)</f>
        <v>2954.6673679999999</v>
      </c>
      <c r="J715" s="10">
        <f>IF(ISNUMBER('[2]30'!$K$60),'[2]30'!$K$60,"Not Recorded")</f>
        <v>208</v>
      </c>
      <c r="K715" s="10">
        <f>IF(ISNUMBER('[2]30'!$K$62),'[2]30'!$K$62,"Not Recorded")</f>
        <v>65</v>
      </c>
      <c r="M715" s="10">
        <f>IF(ISNUMBER('[2]30'!$K$63),'[2]30'!$K$63,"Not Recorded")</f>
        <v>80</v>
      </c>
    </row>
    <row r="716" spans="1:13">
      <c r="A716" s="3" t="str">
        <f>'[1]30 (With Binary)'!$B$3&amp;" "&amp;'[1]30 (With Binary)'!$B$17&amp;", "&amp;'[1]6 (With Binary)'!$B$21</f>
        <v>Nov 30, 2011</v>
      </c>
      <c r="B716" s="4">
        <v>100.70833333333333</v>
      </c>
      <c r="C716" s="8"/>
      <c r="D716" s="10"/>
      <c r="E716" s="11"/>
      <c r="F716" s="10"/>
      <c r="G716" s="10"/>
      <c r="H716" s="10"/>
      <c r="I716" s="10"/>
      <c r="J716" s="10"/>
      <c r="K716" s="10"/>
      <c r="M716" s="10"/>
    </row>
    <row r="717" spans="1:13">
      <c r="A717" s="3" t="str">
        <f>'[1]30 (With Binary)'!$B$3&amp;" "&amp;'[1]30 (With Binary)'!$B$17&amp;", "&amp;'[1]6 (With Binary)'!$B$21</f>
        <v>Nov 30, 2011</v>
      </c>
      <c r="B717" s="4">
        <v>100.75</v>
      </c>
      <c r="C717" s="10">
        <f>IF(ISNUMBER('[1]30 (With Binary)'!$K$14),'[1]30 (With Binary)'!$K$14/1000,0)</f>
        <v>2.1560000000000001</v>
      </c>
      <c r="D717" s="9">
        <f>IF(C717=0,0,'[1]30 (With Binary)'!$I$44/24)</f>
        <v>0.64166999999999996</v>
      </c>
      <c r="E717" s="11">
        <f>C717-D717</f>
        <v>1.5143300000000002</v>
      </c>
      <c r="F717" s="10">
        <f>IF(ISNUMBER('[2]30'!$L$4),'[2]30'!$L$4,"Not Recorded")</f>
        <v>37</v>
      </c>
      <c r="G717" s="10">
        <f>IF(ISNUMBER('[2]30'!$L$5),'[2]30'!$L$5,"Not Recorded")</f>
        <v>32</v>
      </c>
      <c r="H717" s="10">
        <f>IF(ISNUMBER('[2]30'!$L$61),'[2]30'!$L$61,"Not Recorded")</f>
        <v>154</v>
      </c>
      <c r="I717" s="7">
        <f>IF(C717=0," ",(1.166667*(C717*1000))+500)</f>
        <v>3015.3340519999997</v>
      </c>
      <c r="J717" s="10">
        <f>IF(ISNUMBER('[2]30'!$L$60),'[2]30'!$L$60,"Not Recorded")</f>
        <v>208</v>
      </c>
      <c r="K717" s="10">
        <f>IF(ISNUMBER('[2]30'!$L$62),'[2]30'!$L$62,"Not Recorded")</f>
        <v>65</v>
      </c>
      <c r="M717" s="10">
        <f>IF(ISNUMBER('[2]30'!$L$63),'[2]30'!$L$63,"Not Recorded")</f>
        <v>80</v>
      </c>
    </row>
    <row r="718" spans="1:13">
      <c r="A718" s="3" t="str">
        <f>'[1]30 (With Binary)'!$B$3&amp;" "&amp;'[1]30 (With Binary)'!$B$17&amp;", "&amp;'[1]6 (With Binary)'!$B$21</f>
        <v>Nov 30, 2011</v>
      </c>
      <c r="B718" s="4">
        <v>100.79166666666667</v>
      </c>
      <c r="C718" s="8"/>
      <c r="D718" s="10"/>
      <c r="E718" s="11"/>
      <c r="F718" s="10"/>
      <c r="G718" s="10"/>
      <c r="H718" s="10"/>
      <c r="I718" s="10"/>
      <c r="J718" s="10"/>
      <c r="K718" s="10"/>
      <c r="M718" s="10"/>
    </row>
    <row r="719" spans="1:13">
      <c r="A719" s="3" t="str">
        <f>'[1]30 (With Binary)'!$B$3&amp;" "&amp;'[1]30 (With Binary)'!$B$17&amp;", "&amp;'[1]6 (With Binary)'!$B$21</f>
        <v>Nov 30, 2011</v>
      </c>
      <c r="B719" s="4">
        <v>100.83333333333333</v>
      </c>
      <c r="C719" s="10">
        <f>IF(ISNUMBER('[1]30 (With Binary)'!$L$14),'[1]30 (With Binary)'!$L$14/1000,0)</f>
        <v>2.1190000000000002</v>
      </c>
      <c r="D719" s="9">
        <f>IF(C719=0,0,'[1]30 (With Binary)'!$I$44/24)</f>
        <v>0.64166999999999996</v>
      </c>
      <c r="E719" s="11">
        <f>C719-D719</f>
        <v>1.4773300000000003</v>
      </c>
      <c r="F719" s="10">
        <f>IF(ISNUMBER('[2]30'!$M$4),'[2]30'!$M$4,"Not Recorded")</f>
        <v>33.1</v>
      </c>
      <c r="G719" s="10">
        <f>IF(ISNUMBER('[2]30'!$M$5),'[2]30'!$M$5,"Not Recorded")</f>
        <v>29.1</v>
      </c>
      <c r="H719" s="10">
        <f>IF(ISNUMBER('[2]30'!$M$61),'[2]30'!$M$61,"Not Recorded")</f>
        <v>154</v>
      </c>
      <c r="I719" s="7">
        <f>IF(C719=0," ",(1.166667*(C719*1000))+500)</f>
        <v>2972.1673729999998</v>
      </c>
      <c r="J719" s="10">
        <f>IF(ISNUMBER('[2]30'!$M$60),'[2]30'!$M$60,"Not Recorded")</f>
        <v>208</v>
      </c>
      <c r="K719" s="10">
        <f>IF(ISNUMBER('[2]30'!$M$62),'[2]30'!$M$62,"Not Recorded")</f>
        <v>65</v>
      </c>
      <c r="M719" s="10">
        <f>IF(ISNUMBER('[2]30'!$M$63),'[2]30'!$M$63,"Not Recorded")</f>
        <v>80</v>
      </c>
    </row>
    <row r="720" spans="1:13">
      <c r="A720" s="3" t="str">
        <f>'[1]30 (With Binary)'!$B$3&amp;" "&amp;'[1]30 (With Binary)'!$B$17&amp;", "&amp;'[1]6 (With Binary)'!$B$21</f>
        <v>Nov 30, 2011</v>
      </c>
      <c r="B720" s="4">
        <v>100.875</v>
      </c>
      <c r="C720" s="10"/>
      <c r="D720" s="10"/>
      <c r="E720" s="11"/>
      <c r="F720" s="10"/>
      <c r="G720" s="10"/>
      <c r="H720" s="10"/>
      <c r="I720" s="10"/>
      <c r="J720" s="10"/>
      <c r="K720" s="10"/>
      <c r="M720" s="10"/>
    </row>
    <row r="721" spans="1:13">
      <c r="A721" s="3" t="str">
        <f>'[1]30 (With Binary)'!$B$3&amp;" "&amp;'[1]30 (With Binary)'!$B$17&amp;", "&amp;'[1]6 (With Binary)'!$B$21</f>
        <v>Nov 30, 2011</v>
      </c>
      <c r="B721" s="4">
        <v>100.91666666666667</v>
      </c>
      <c r="C721" s="10">
        <f>IF(ISNUMBER('[1]30 (With Binary)'!$M$14),'[1]30 (With Binary)'!$M$14/1000,0)</f>
        <v>2.1469999999999998</v>
      </c>
      <c r="D721" s="9">
        <f>IF(C721=0,0,'[1]30 (With Binary)'!$I$44/24)</f>
        <v>0.64166999999999996</v>
      </c>
      <c r="E721" s="11">
        <f>C721-D721</f>
        <v>1.5053299999999998</v>
      </c>
      <c r="F721" s="10">
        <f>IF(ISNUMBER('[2]30'!$N$4),'[2]30'!$N$4,"Not Recorded")</f>
        <v>32.200000000000003</v>
      </c>
      <c r="G721" s="10">
        <f>IF(ISNUMBER('[2]30'!$N$5),'[2]30'!$N$5,"Not Recorded")</f>
        <v>29</v>
      </c>
      <c r="H721" s="10">
        <f>IF(ISNUMBER('[2]30'!$N$61),'[2]30'!$N$61,"Not Recorded")</f>
        <v>154</v>
      </c>
      <c r="I721" s="7">
        <f>IF(C721=0," ",(1.166667*(C721*1000))+500)</f>
        <v>3004.8340489999996</v>
      </c>
      <c r="J721" s="10">
        <f>IF(ISNUMBER('[2]30'!$N$60),'[2]30'!$N$60,"Not Recorded")</f>
        <v>208</v>
      </c>
      <c r="K721" s="10">
        <f>IF(ISNUMBER('[2]30'!$N$62),'[2]30'!$N$62,"Not Recorded")</f>
        <v>64</v>
      </c>
      <c r="M721" s="10">
        <f>IF(ISNUMBER('[2]30'!$N$63),'[2]30'!$N$63,"Not Recorded")</f>
        <v>79</v>
      </c>
    </row>
    <row r="722" spans="1:13">
      <c r="A722" s="3" t="str">
        <f>'[1]30 (With Binary)'!$B$3&amp;" "&amp;'[1]30 (With Binary)'!$B$17&amp;", "&amp;'[1]6 (With Binary)'!$B$21</f>
        <v>Nov 30, 2011</v>
      </c>
      <c r="B722" s="5">
        <v>100.95833333333333</v>
      </c>
      <c r="C722" s="8"/>
      <c r="D722" s="10"/>
      <c r="E722" s="11"/>
      <c r="F722" s="10"/>
      <c r="G722" s="10"/>
      <c r="H722" s="10"/>
      <c r="I722" s="10"/>
      <c r="J722" s="10"/>
      <c r="K722" s="10"/>
      <c r="M722" s="10"/>
    </row>
    <row r="723" spans="1:13">
      <c r="A723" s="3"/>
      <c r="B723" s="4"/>
      <c r="C723" s="10"/>
      <c r="D723" s="9"/>
      <c r="E723" s="11"/>
      <c r="F723" s="10"/>
      <c r="G723" s="10"/>
      <c r="H723" s="10"/>
      <c r="I723" s="7"/>
      <c r="J723" s="10"/>
      <c r="K723" s="10"/>
      <c r="M723" s="10"/>
    </row>
    <row r="724" spans="1:13">
      <c r="A724" s="3"/>
      <c r="B724" s="4"/>
      <c r="C724" s="8"/>
      <c r="D724" s="10"/>
      <c r="E724" s="10"/>
      <c r="F724" s="10"/>
      <c r="G724" s="10"/>
      <c r="H724" s="10"/>
      <c r="I724" s="10"/>
      <c r="J724" s="10"/>
      <c r="K724" s="10"/>
      <c r="M724" s="10"/>
    </row>
    <row r="725" spans="1:13">
      <c r="A725" s="3"/>
      <c r="B725" s="4"/>
      <c r="C725" s="10"/>
      <c r="D725" s="9"/>
      <c r="E725" s="11"/>
      <c r="F725" s="10"/>
      <c r="G725" s="10"/>
      <c r="H725" s="10"/>
      <c r="I725" s="7"/>
      <c r="J725" s="10"/>
      <c r="K725" s="10"/>
      <c r="M725" s="10"/>
    </row>
    <row r="726" spans="1:13">
      <c r="A726" s="3"/>
      <c r="B726" s="4"/>
      <c r="C726" s="8"/>
      <c r="D726" s="10"/>
      <c r="E726" s="11"/>
      <c r="F726" s="10"/>
      <c r="G726" s="10"/>
      <c r="H726" s="10"/>
      <c r="I726" s="10"/>
      <c r="J726" s="10"/>
      <c r="K726" s="10"/>
      <c r="M726" s="10"/>
    </row>
    <row r="727" spans="1:13">
      <c r="A727" s="3"/>
      <c r="B727" s="4"/>
      <c r="C727" s="10"/>
      <c r="D727" s="9"/>
      <c r="E727" s="11"/>
      <c r="F727" s="10"/>
      <c r="G727" s="10"/>
      <c r="H727" s="10"/>
      <c r="I727" s="7"/>
      <c r="J727" s="10"/>
      <c r="K727" s="10"/>
      <c r="M727" s="10"/>
    </row>
    <row r="728" spans="1:13">
      <c r="A728" s="3"/>
      <c r="B728" s="4"/>
      <c r="C728" s="8"/>
      <c r="D728" s="10"/>
      <c r="E728" s="11"/>
      <c r="F728" s="10"/>
      <c r="G728" s="10"/>
      <c r="H728" s="10"/>
      <c r="I728" s="10"/>
      <c r="J728" s="10"/>
      <c r="K728" s="10"/>
      <c r="M728" s="10"/>
    </row>
    <row r="729" spans="1:13">
      <c r="A729" s="3"/>
      <c r="B729" s="4"/>
      <c r="C729" s="10"/>
      <c r="D729" s="9"/>
      <c r="E729" s="11"/>
      <c r="F729" s="10"/>
      <c r="G729" s="10"/>
      <c r="H729" s="10"/>
      <c r="I729" s="7"/>
      <c r="J729" s="10"/>
      <c r="K729" s="10"/>
      <c r="M729" s="10"/>
    </row>
    <row r="730" spans="1:13">
      <c r="A730" s="3"/>
      <c r="B730" s="4"/>
      <c r="C730" s="8"/>
      <c r="D730" s="10"/>
      <c r="E730" s="11"/>
      <c r="F730" s="10"/>
      <c r="G730" s="10"/>
      <c r="H730" s="10"/>
      <c r="I730" s="10"/>
      <c r="J730" s="10"/>
      <c r="K730" s="10"/>
      <c r="M730" s="10"/>
    </row>
    <row r="731" spans="1:13">
      <c r="A731" s="3"/>
      <c r="B731" s="4"/>
      <c r="C731" s="10"/>
      <c r="D731" s="9"/>
      <c r="E731" s="11"/>
      <c r="F731" s="10"/>
      <c r="G731" s="10"/>
      <c r="H731" s="10"/>
      <c r="I731" s="7"/>
      <c r="J731" s="10"/>
      <c r="K731" s="10"/>
      <c r="M731" s="10"/>
    </row>
    <row r="732" spans="1:13">
      <c r="A732" s="3"/>
      <c r="B732" s="4"/>
      <c r="C732" s="8"/>
      <c r="D732" s="10"/>
      <c r="E732" s="11"/>
      <c r="F732" s="10"/>
      <c r="G732" s="10"/>
      <c r="H732" s="10"/>
      <c r="I732" s="10"/>
      <c r="J732" s="10"/>
      <c r="K732" s="10"/>
      <c r="M732" s="10"/>
    </row>
    <row r="733" spans="1:13">
      <c r="A733" s="3"/>
      <c r="B733" s="4"/>
      <c r="C733" s="10"/>
      <c r="D733" s="9"/>
      <c r="E733" s="11"/>
      <c r="F733" s="10"/>
      <c r="G733" s="10"/>
      <c r="H733" s="10"/>
      <c r="I733" s="7"/>
      <c r="J733" s="10"/>
      <c r="K733" s="10"/>
      <c r="M733" s="10"/>
    </row>
    <row r="734" spans="1:13">
      <c r="A734" s="3"/>
      <c r="B734" s="4"/>
      <c r="C734" s="8"/>
      <c r="D734" s="10"/>
      <c r="E734" s="11"/>
      <c r="F734" s="10"/>
      <c r="G734" s="10"/>
      <c r="H734" s="10"/>
      <c r="I734" s="10"/>
      <c r="J734" s="10"/>
      <c r="K734" s="10"/>
      <c r="M734" s="10"/>
    </row>
    <row r="735" spans="1:13">
      <c r="A735" s="3"/>
      <c r="B735" s="4"/>
      <c r="C735" s="10"/>
      <c r="D735" s="9"/>
      <c r="E735" s="11"/>
      <c r="F735" s="10"/>
      <c r="G735" s="10"/>
      <c r="H735" s="10"/>
      <c r="I735" s="7"/>
      <c r="J735" s="10"/>
      <c r="K735" s="10"/>
      <c r="M735" s="10"/>
    </row>
    <row r="736" spans="1:13">
      <c r="A736" s="3"/>
      <c r="B736" s="4"/>
      <c r="C736" s="8"/>
      <c r="D736" s="10"/>
      <c r="E736" s="11"/>
      <c r="F736" s="10"/>
      <c r="G736" s="10"/>
      <c r="H736" s="10"/>
      <c r="I736" s="10"/>
      <c r="J736" s="10"/>
      <c r="K736" s="10"/>
      <c r="M736" s="10"/>
    </row>
    <row r="737" spans="1:13">
      <c r="A737" s="3"/>
      <c r="B737" s="4"/>
      <c r="C737" s="10"/>
      <c r="D737" s="9"/>
      <c r="E737" s="11"/>
      <c r="F737" s="10"/>
      <c r="G737" s="10"/>
      <c r="H737" s="10"/>
      <c r="I737" s="7"/>
      <c r="J737" s="10"/>
      <c r="K737" s="10"/>
      <c r="M737" s="10"/>
    </row>
    <row r="738" spans="1:13">
      <c r="A738" s="3"/>
      <c r="B738" s="4"/>
      <c r="C738" s="8"/>
      <c r="D738" s="10"/>
      <c r="E738" s="11"/>
      <c r="F738" s="10"/>
      <c r="G738" s="10"/>
      <c r="H738" s="10"/>
      <c r="I738" s="10"/>
      <c r="J738" s="10"/>
      <c r="K738" s="10"/>
      <c r="M738" s="10"/>
    </row>
    <row r="739" spans="1:13">
      <c r="A739" s="3"/>
      <c r="B739" s="4"/>
      <c r="C739" s="10"/>
      <c r="D739" s="9"/>
      <c r="E739" s="11"/>
      <c r="F739" s="10"/>
      <c r="G739" s="10"/>
      <c r="H739" s="10"/>
      <c r="I739" s="7"/>
      <c r="J739" s="10"/>
      <c r="K739" s="10"/>
      <c r="M739" s="10"/>
    </row>
    <row r="740" spans="1:13">
      <c r="A740" s="3"/>
      <c r="B740" s="4"/>
      <c r="C740" s="8"/>
      <c r="D740" s="10"/>
      <c r="E740" s="11"/>
      <c r="F740" s="10"/>
      <c r="G740" s="10"/>
      <c r="H740" s="10"/>
      <c r="I740" s="10"/>
      <c r="J740" s="10"/>
      <c r="K740" s="10"/>
      <c r="M740" s="10"/>
    </row>
    <row r="741" spans="1:13">
      <c r="A741" s="3"/>
      <c r="B741" s="4"/>
      <c r="C741" s="10"/>
      <c r="D741" s="9"/>
      <c r="E741" s="11"/>
      <c r="F741" s="10"/>
      <c r="G741" s="10"/>
      <c r="H741" s="10"/>
      <c r="I741" s="7"/>
      <c r="J741" s="10"/>
      <c r="K741" s="10"/>
      <c r="M741" s="10"/>
    </row>
    <row r="742" spans="1:13">
      <c r="A742" s="3"/>
      <c r="B742" s="4"/>
      <c r="C742" s="8"/>
      <c r="D742" s="10"/>
      <c r="E742" s="11"/>
      <c r="F742" s="10"/>
      <c r="G742" s="10"/>
      <c r="H742" s="10"/>
      <c r="I742" s="10"/>
      <c r="J742" s="10"/>
      <c r="K742" s="10"/>
      <c r="M742" s="10"/>
    </row>
    <row r="743" spans="1:13">
      <c r="A743" s="3"/>
      <c r="B743" s="4"/>
      <c r="C743" s="10"/>
      <c r="D743" s="9"/>
      <c r="E743" s="11"/>
      <c r="F743" s="10"/>
      <c r="G743" s="10"/>
      <c r="H743" s="10"/>
      <c r="I743" s="7"/>
      <c r="J743" s="10"/>
      <c r="K743" s="10"/>
      <c r="M743" s="10"/>
    </row>
    <row r="744" spans="1:13">
      <c r="A744" s="3"/>
      <c r="B744" s="4"/>
      <c r="C744" s="10"/>
      <c r="D744" s="10"/>
      <c r="E744" s="11"/>
      <c r="F744" s="10"/>
      <c r="G744" s="10"/>
      <c r="H744" s="10"/>
      <c r="I744" s="10"/>
      <c r="J744" s="10"/>
      <c r="K744" s="10"/>
      <c r="M744" s="10"/>
    </row>
    <row r="745" spans="1:13">
      <c r="A745" s="3"/>
      <c r="B745" s="4"/>
      <c r="C745" s="10"/>
      <c r="D745" s="9"/>
      <c r="E745" s="11"/>
      <c r="F745" s="10"/>
      <c r="G745" s="10"/>
      <c r="H745" s="10"/>
      <c r="I745" s="7"/>
      <c r="J745" s="10"/>
      <c r="K745" s="10"/>
      <c r="M745" s="10"/>
    </row>
    <row r="746" spans="1:13">
      <c r="A746" s="3"/>
      <c r="B746" s="4"/>
      <c r="C746" s="8"/>
      <c r="D746" s="10"/>
      <c r="E746" s="11"/>
      <c r="F746" s="10"/>
      <c r="G746" s="10"/>
      <c r="H746" s="10"/>
      <c r="I746" s="10"/>
      <c r="J746" s="10"/>
      <c r="K746" s="10"/>
      <c r="M746" s="10"/>
    </row>
    <row r="747" spans="1:13">
      <c r="A747" s="3"/>
      <c r="B747" s="4"/>
      <c r="C747" s="10"/>
      <c r="D747" s="9"/>
      <c r="E747" s="11"/>
      <c r="F747" s="10"/>
      <c r="G747" s="10"/>
      <c r="H747" s="10"/>
      <c r="I747" s="7"/>
      <c r="J747" s="10"/>
      <c r="K747" s="10"/>
      <c r="M747" s="10"/>
    </row>
    <row r="748" spans="1:13">
      <c r="E748" s="6"/>
    </row>
    <row r="749" spans="1:13">
      <c r="E749" s="6"/>
      <c r="I749" s="7" t="str">
        <f>IF(C749=0," ",(1.166667*(C749*1000))+500)</f>
        <v xml:space="preserve"> </v>
      </c>
    </row>
    <row r="750" spans="1:13">
      <c r="E750" s="6"/>
    </row>
    <row r="751" spans="1:13">
      <c r="E751" s="6"/>
      <c r="I751" s="7" t="str">
        <f>IF(C751=0," ",(1.166667*(C751*1000))+500)</f>
        <v xml:space="preserve"> </v>
      </c>
    </row>
    <row r="752" spans="1:13">
      <c r="E752" s="6"/>
    </row>
    <row r="753" spans="5:9">
      <c r="E753" s="6"/>
      <c r="I753" s="7" t="str">
        <f>IF(C753=0," ",(1.166667*(C753*1000))+500)</f>
        <v xml:space="preserve"> </v>
      </c>
    </row>
    <row r="754" spans="5:9">
      <c r="E754" s="6"/>
    </row>
    <row r="755" spans="5:9">
      <c r="E755" s="6"/>
      <c r="I755" s="7" t="str">
        <f>IF(C755=0," ",(1.166667*(C755*1000))+500)</f>
        <v xml:space="preserve"> </v>
      </c>
    </row>
    <row r="756" spans="5:9">
      <c r="E756" s="6"/>
    </row>
    <row r="757" spans="5:9">
      <c r="E757" s="6"/>
      <c r="I757" s="7" t="str">
        <f>IF(C757=0," ",(1.166667*(C757*1000))+500)</f>
        <v xml:space="preserve"> </v>
      </c>
    </row>
    <row r="758" spans="5:9">
      <c r="E758" s="6"/>
    </row>
    <row r="759" spans="5:9">
      <c r="E759" s="6"/>
      <c r="I759" s="7" t="str">
        <f>IF(C759=0," ",(1.166667*(C759*1000))+500)</f>
        <v xml:space="preserve"> </v>
      </c>
    </row>
    <row r="760" spans="5:9">
      <c r="E760" s="6"/>
    </row>
    <row r="761" spans="5:9">
      <c r="E761" s="6"/>
      <c r="I761" s="7" t="str">
        <f>IF(C761=0," ",(1.166667*(C761*1000))+500)</f>
        <v xml:space="preserve"> </v>
      </c>
    </row>
    <row r="763" spans="5:9">
      <c r="E763" s="6"/>
      <c r="I763" s="7" t="str">
        <f>IF(C763=0," ",(1.166667*(C763*1000))+500)</f>
        <v xml:space="preserve"> </v>
      </c>
    </row>
    <row r="764" spans="5:9">
      <c r="E764" s="6"/>
    </row>
    <row r="765" spans="5:9">
      <c r="E765" s="6"/>
      <c r="I765" s="7" t="str">
        <f>IF(C765=0," ",(1.166667*(C765*1000))+500)</f>
        <v xml:space="preserve"> </v>
      </c>
    </row>
    <row r="766" spans="5:9">
      <c r="E766" s="6"/>
    </row>
    <row r="767" spans="5:9">
      <c r="E767" s="6"/>
      <c r="I767" s="7" t="str">
        <f>IF(C767=0," ",(1.166667*(C767*1000))+500)</f>
        <v xml:space="preserve"> </v>
      </c>
    </row>
    <row r="768" spans="5:9">
      <c r="E768" s="6"/>
    </row>
    <row r="769" spans="5:9">
      <c r="E769" s="6"/>
      <c r="I769" s="7" t="str">
        <f>IF(C769=0," ",(1.166667*(C769*1000))+500)</f>
        <v xml:space="preserve"> </v>
      </c>
    </row>
    <row r="770" spans="5:9">
      <c r="E770" s="6"/>
    </row>
    <row r="771" spans="5:9">
      <c r="E771" s="6"/>
      <c r="I771" s="7" t="str">
        <f>IF(C771=0," ",(1.166667*(C771*1000))+500)</f>
        <v xml:space="preserve"> </v>
      </c>
    </row>
    <row r="772" spans="5:9">
      <c r="E772" s="6"/>
    </row>
    <row r="773" spans="5:9">
      <c r="E773" s="6"/>
      <c r="I773" s="7" t="str">
        <f>IF(C773=0," ",(1.166667*(C773*1000))+500)</f>
        <v xml:space="preserve"> </v>
      </c>
    </row>
    <row r="774" spans="5:9">
      <c r="E774" s="6"/>
    </row>
    <row r="775" spans="5:9">
      <c r="E775" s="6"/>
      <c r="I775" s="7" t="str">
        <f>IF(C775=0," ",(1.166667*(C775*1000))+500)</f>
        <v xml:space="preserve"> </v>
      </c>
    </row>
    <row r="776" spans="5:9">
      <c r="E776" s="6"/>
    </row>
    <row r="777" spans="5:9">
      <c r="E777" s="6"/>
      <c r="I777" s="7" t="str">
        <f>IF(C777=0," ",(1.166667*(C777*1000))+500)</f>
        <v xml:space="preserve"> </v>
      </c>
    </row>
    <row r="778" spans="5:9">
      <c r="E778" s="6"/>
    </row>
    <row r="779" spans="5:9">
      <c r="E779" s="6"/>
      <c r="I779" s="7" t="str">
        <f>IF(C779=0," ",(1.166667*(C779*1000))+500)</f>
        <v xml:space="preserve"> </v>
      </c>
    </row>
    <row r="780" spans="5:9">
      <c r="E780" s="6"/>
    </row>
    <row r="781" spans="5:9">
      <c r="E781" s="6"/>
      <c r="I781" s="7" t="str">
        <f>IF(C781=0," ",(1.166667*(C781*1000))+500)</f>
        <v xml:space="preserve"> </v>
      </c>
    </row>
    <row r="782" spans="5:9">
      <c r="E782" s="6"/>
    </row>
    <row r="783" spans="5:9">
      <c r="E783" s="6"/>
      <c r="I783" s="7" t="str">
        <f>IF(C783=0," ",(1.166667*(C783*1000))+500)</f>
        <v xml:space="preserve"> </v>
      </c>
    </row>
    <row r="784" spans="5:9">
      <c r="E784" s="6"/>
    </row>
    <row r="785" spans="5:9">
      <c r="E785" s="6"/>
      <c r="I785" s="7" t="str">
        <f>IF(C785=0," ",(1.166667*(C785*1000))+500)</f>
        <v xml:space="preserve"> </v>
      </c>
    </row>
    <row r="786" spans="5:9">
      <c r="E786" s="6"/>
    </row>
    <row r="787" spans="5:9">
      <c r="E787" s="6"/>
      <c r="I787" s="7" t="str">
        <f>IF(C787=0," ",(1.166667*(C787*1000))+500)</f>
        <v xml:space="preserve"> </v>
      </c>
    </row>
    <row r="788" spans="5:9">
      <c r="E788" s="6"/>
    </row>
    <row r="789" spans="5:9">
      <c r="E789" s="6"/>
      <c r="I789" s="7" t="str">
        <f>IF(C789=0," ",(1.166667*(C789*1000))+500)</f>
        <v xml:space="preserve"> </v>
      </c>
    </row>
    <row r="790" spans="5:9">
      <c r="E790" s="6"/>
    </row>
    <row r="791" spans="5:9">
      <c r="E791" s="6"/>
      <c r="I791" s="7" t="str">
        <f>IF(C791=0," ",(1.166667*(C791*1000))+500)</f>
        <v xml:space="preserve"> </v>
      </c>
    </row>
    <row r="792" spans="5:9">
      <c r="E792" s="6"/>
    </row>
    <row r="793" spans="5:9">
      <c r="E793" s="6"/>
      <c r="I793" s="7" t="str">
        <f>IF(C793=0," ",(1.166667*(C793*1000))+500)</f>
        <v xml:space="preserve"> </v>
      </c>
    </row>
    <row r="794" spans="5:9">
      <c r="E794" s="6"/>
    </row>
    <row r="795" spans="5:9">
      <c r="E795" s="6"/>
      <c r="I795" s="7" t="str">
        <f>IF(C795=0," ",(1.166667*(C795*1000))+500)</f>
        <v xml:space="preserve"> </v>
      </c>
    </row>
    <row r="796" spans="5:9">
      <c r="E796" s="6"/>
    </row>
    <row r="797" spans="5:9">
      <c r="E797" s="6"/>
      <c r="I797" s="7" t="str">
        <f>IF(C797=0," ",(1.166667*(C797*1000))+500)</f>
        <v xml:space="preserve"> </v>
      </c>
    </row>
    <row r="798" spans="5:9">
      <c r="E798" s="6"/>
    </row>
    <row r="799" spans="5:9">
      <c r="E799" s="6"/>
      <c r="I799" s="7" t="str">
        <f>IF(C799=0," ",(1.166667*(C799*1000))+500)</f>
        <v xml:space="preserve"> </v>
      </c>
    </row>
    <row r="800" spans="5:9">
      <c r="E800" s="6"/>
    </row>
    <row r="801" spans="5:9">
      <c r="E801" s="6"/>
      <c r="I801" s="7" t="str">
        <f>IF(C801=0," ",(1.166667*(C801*1000))+500)</f>
        <v xml:space="preserve"> </v>
      </c>
    </row>
    <row r="803" spans="5:9">
      <c r="I803" s="7" t="str">
        <f>IF(C803=0," ",(1.166667*(C803*1000))+500)</f>
        <v xml:space="preserve"> </v>
      </c>
    </row>
    <row r="805" spans="5:9">
      <c r="I805" s="7" t="str">
        <f>IF(C805=0," ",(1.166667*(C805*1000))+500)</f>
        <v xml:space="preserve"> </v>
      </c>
    </row>
    <row r="807" spans="5:9">
      <c r="I807" s="7" t="str">
        <f>IF(C807=0," ",(1.166667*(C807*1000))+500)</f>
        <v xml:space="preserve"> </v>
      </c>
    </row>
    <row r="809" spans="5:9">
      <c r="I809" s="7" t="str">
        <f>IF(C809=0," ",(1.166667*(C809*1000))+500)</f>
        <v xml:space="preserve"> </v>
      </c>
    </row>
    <row r="811" spans="5:9">
      <c r="I811" s="7" t="str">
        <f>IF(C811=0," ",(1.166667*(C811*1000))+500)</f>
        <v xml:space="preserve"> </v>
      </c>
    </row>
    <row r="813" spans="5:9">
      <c r="I813" s="7" t="str">
        <f>IF(C813=0," ",(1.166667*(C813*1000))+500)</f>
        <v xml:space="preserve"> </v>
      </c>
    </row>
    <row r="815" spans="5:9">
      <c r="I815" s="7" t="str">
        <f>IF(C815=0," ",(1.166667*(C815*1000))+500)</f>
        <v xml:space="preserve"> </v>
      </c>
    </row>
    <row r="817" spans="9:9">
      <c r="I817" s="7" t="str">
        <f>IF(C817=0," ",(1.166667*(C817*1000))+500)</f>
        <v xml:space="preserve"> </v>
      </c>
    </row>
  </sheetData>
  <pageMargins left="0.7" right="0.7" top="0.75" bottom="0.75" header="0.3" footer="0.3"/>
  <pageSetup scale="4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jrinaldi</dc:creator>
  <cp:lastModifiedBy>eallman</cp:lastModifiedBy>
  <cp:lastPrinted>2011-12-02T20:56:35Z</cp:lastPrinted>
  <dcterms:created xsi:type="dcterms:W3CDTF">2011-09-07T22:03:08Z</dcterms:created>
  <dcterms:modified xsi:type="dcterms:W3CDTF">2011-12-02T20:57:30Z</dcterms:modified>
</cp:coreProperties>
</file>