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Lingke\Desktop\stocks-npl\"/>
    </mc:Choice>
  </mc:AlternateContent>
  <bookViews>
    <workbookView xWindow="0" yWindow="0" windowWidth="28800" windowHeight="13725"/>
  </bookViews>
  <sheets>
    <sheet name="predictionResults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B48" i="1" l="1"/>
  <c r="C48" i="1"/>
  <c r="AC28" i="1"/>
  <c r="AB31" i="1" l="1"/>
  <c r="AC31" i="1" s="1"/>
  <c r="AA31" i="1"/>
  <c r="AB30" i="1"/>
  <c r="AC30" i="1" s="1"/>
  <c r="AA30" i="1"/>
  <c r="AB29" i="1"/>
  <c r="AC29" i="1" s="1"/>
  <c r="AA29" i="1"/>
  <c r="AB28" i="1"/>
  <c r="AA28" i="1"/>
  <c r="AB27" i="1"/>
  <c r="AC27" i="1" s="1"/>
  <c r="AA27" i="1"/>
  <c r="AB26" i="1"/>
  <c r="AC26" i="1" s="1"/>
  <c r="AA26" i="1"/>
  <c r="AB25" i="1"/>
  <c r="AC25" i="1" s="1"/>
  <c r="AA25" i="1"/>
  <c r="AB24" i="1"/>
  <c r="AC24" i="1" s="1"/>
  <c r="AA24" i="1"/>
  <c r="AB23" i="1"/>
  <c r="AC23" i="1" s="1"/>
  <c r="AA23" i="1"/>
  <c r="AB22" i="1"/>
  <c r="AC22" i="1" s="1"/>
  <c r="AA22" i="1"/>
  <c r="AB21" i="1"/>
  <c r="AC21" i="1" s="1"/>
  <c r="AA21" i="1"/>
  <c r="AB20" i="1"/>
  <c r="AC20" i="1" s="1"/>
  <c r="AA20" i="1"/>
  <c r="AB19" i="1"/>
  <c r="AC19" i="1" s="1"/>
  <c r="AA19" i="1"/>
  <c r="AB18" i="1"/>
  <c r="AC18" i="1" s="1"/>
  <c r="AA18" i="1"/>
  <c r="AB17" i="1"/>
  <c r="AC17" i="1" s="1"/>
  <c r="AA17" i="1"/>
  <c r="A45" i="1" l="1"/>
  <c r="A38" i="1"/>
  <c r="A40" i="1"/>
</calcChain>
</file>

<file path=xl/sharedStrings.xml><?xml version="1.0" encoding="utf-8"?>
<sst xmlns="http://purl.oclc.org/ooxml/spreadsheetml/main" count="98" uniqueCount="81">
  <si>
    <t>date</t>
  </si>
  <si>
    <t>ticker</t>
  </si>
  <si>
    <t>fileName</t>
  </si>
  <si>
    <t>posKeywordRelevance</t>
  </si>
  <si>
    <t>negKeywordRelevance</t>
  </si>
  <si>
    <t>posSentimentStrength</t>
  </si>
  <si>
    <t>negSentimentStrength</t>
  </si>
  <si>
    <t>numberPositive</t>
  </si>
  <si>
    <t>numberNegative</t>
  </si>
  <si>
    <t>numberNeutral</t>
  </si>
  <si>
    <t>stockDay1</t>
  </si>
  <si>
    <t>stockDay5</t>
  </si>
  <si>
    <t>stockDay15</t>
  </si>
  <si>
    <t>indexDay1</t>
  </si>
  <si>
    <t>indexDay5</t>
  </si>
  <si>
    <t>indexDay15</t>
  </si>
  <si>
    <t>stock5DayReturn</t>
  </si>
  <si>
    <t>stock15DayReturn</t>
  </si>
  <si>
    <t>index5DayReturn</t>
  </si>
  <si>
    <t>index15DayReturn</t>
  </si>
  <si>
    <t>5DayExcess</t>
  </si>
  <si>
    <t>15DayExcess</t>
  </si>
  <si>
    <t>Buy5Days</t>
  </si>
  <si>
    <t>Buy15Days</t>
  </si>
  <si>
    <t>WFC</t>
  </si>
  <si>
    <t>2015-01-14-Morning WFC.txt</t>
  </si>
  <si>
    <t>BAC</t>
  </si>
  <si>
    <t>2015-01-15-Morning BAC.txt</t>
  </si>
  <si>
    <t>BLK</t>
  </si>
  <si>
    <t>2015-01-15-Morning BLK.txt</t>
  </si>
  <si>
    <t>C</t>
  </si>
  <si>
    <t>2015-01-15-Morning C.txt</t>
  </si>
  <si>
    <t>JPM</t>
  </si>
  <si>
    <t>2015-01-15-Morning JPM.txt</t>
  </si>
  <si>
    <t>GS</t>
  </si>
  <si>
    <t>2015-01-16-Morning GS.txt</t>
  </si>
  <si>
    <t>PNC</t>
  </si>
  <si>
    <t>2015-01-16-Morning PNC.txt</t>
  </si>
  <si>
    <t>MS</t>
  </si>
  <si>
    <t>2015-01-20-Morning MS.txt</t>
  </si>
  <si>
    <t>COF</t>
  </si>
  <si>
    <t>2015-01-22-Afternoon COF.txt</t>
  </si>
  <si>
    <t>BK</t>
  </si>
  <si>
    <t>2015-01-24-Morning BK.txt</t>
  </si>
  <si>
    <t>ACE</t>
  </si>
  <si>
    <t>2015-01-28-Morning ACE.txt</t>
  </si>
  <si>
    <t>SPG</t>
  </si>
  <si>
    <t>2015-01-30-Morning SPG.txt</t>
  </si>
  <si>
    <t>PRU</t>
  </si>
  <si>
    <t>2015-02-05-Morning PRU.txt</t>
  </si>
  <si>
    <t>MET</t>
  </si>
  <si>
    <t>2015-02-12-Morning MET.txt</t>
  </si>
  <si>
    <t>AIG</t>
  </si>
  <si>
    <t>2015-02-13-Morning AIG.txt</t>
  </si>
  <si>
    <t>2015-04-14-Morning JPM.txt</t>
  </si>
  <si>
    <t>2015-04-14-Morning WFC.txt</t>
  </si>
  <si>
    <t>2015-04-15-Morning BAC.txt</t>
  </si>
  <si>
    <t>2015-04-15-Morning PNC.txt</t>
  </si>
  <si>
    <t>2015-04-16-Morning BLK.txt</t>
  </si>
  <si>
    <t>2015-04-16-Morning C.txt</t>
  </si>
  <si>
    <t>2015-04-16-Morning GS.txt</t>
  </si>
  <si>
    <t>2015-04-20-Morning MS.txt</t>
  </si>
  <si>
    <t>2015-04-22-Morning ACE.txt</t>
  </si>
  <si>
    <t>2015-04-22-Morning BK.txt</t>
  </si>
  <si>
    <t>2015-04-23-Afternoon COF.txt</t>
  </si>
  <si>
    <t>2015-04-24-Morning SPG.txt</t>
  </si>
  <si>
    <t>2015-05-01-Morning AIG.txt</t>
  </si>
  <si>
    <t>2015-05-07-Morning MET.txt</t>
  </si>
  <si>
    <t>2015-05-07-Morning PRU.txt</t>
  </si>
  <si>
    <t>Pred5Days</t>
  </si>
  <si>
    <t>Pred15Days</t>
  </si>
  <si>
    <t>Prediction Portfolio Performance</t>
  </si>
  <si>
    <t>5Day</t>
  </si>
  <si>
    <t>15 Day</t>
  </si>
  <si>
    <t>Decision5Day</t>
  </si>
  <si>
    <t>Decision15Day</t>
  </si>
  <si>
    <t>Cutoff</t>
  </si>
  <si>
    <t>Non-Purchase Performance</t>
  </si>
  <si>
    <t>Sell15Days</t>
  </si>
  <si>
    <t>AVERAGE</t>
  </si>
  <si>
    <t>5 Day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</si>
</sst>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0" fontId="0" fillId="0" borderId="0" xfId="0" applyNumberFormat="1"/>
    <xf numFmtId="11" fontId="0" fillId="0" borderId="0" xfId="0" applyNumberFormat="1"/>
    <xf numFmtId="10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C48"/>
  <sheetViews>
    <sheetView tabSelected="1" topLeftCell="G1" workbookViewId="0">
      <selection activeCell="AE19" sqref="AE19"/>
    </sheetView>
  </sheetViews>
  <sheetFormatPr defaultRowHeight="15" x14ac:dyDescent="0.25"/>
  <cols>
    <col min="1" max="1" width="31" bestFit="1" customWidth="1"/>
    <col min="4" max="4" width="21.5703125" bestFit="1" customWidth="1"/>
    <col min="5" max="5" width="21.7109375" bestFit="1" customWidth="1"/>
    <col min="6" max="6" width="21.42578125" bestFit="1" customWidth="1"/>
    <col min="7" max="7" width="21.5703125" bestFit="1" customWidth="1"/>
    <col min="8" max="8" width="15.28515625" bestFit="1" customWidth="1"/>
    <col min="9" max="9" width="16.140625" bestFit="1" customWidth="1"/>
    <col min="10" max="10" width="14.855468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69</v>
      </c>
      <c r="Z1" t="s">
        <v>70</v>
      </c>
      <c r="AA1" t="s">
        <v>74</v>
      </c>
      <c r="AB1" t="s">
        <v>75</v>
      </c>
      <c r="AC1" t="s">
        <v>78</v>
      </c>
    </row>
    <row r="2" spans="1:29" x14ac:dyDescent="0.25">
      <c r="A2" s="1" t="d">
        <v>2015-01-14</v>
      </c>
      <c r="B2" t="s">
        <v>24</v>
      </c>
      <c r="C2" t="s">
        <v>25</v>
      </c>
      <c r="D2">
        <v>0.66689419000000005</v>
      </c>
      <c r="E2">
        <v>0.164176399</v>
      </c>
      <c r="F2">
        <v>6.4685919999999996E-3</v>
      </c>
      <c r="G2">
        <v>-3.2250220000000001E-3</v>
      </c>
      <c r="H2">
        <v>47</v>
      </c>
      <c r="I2">
        <v>15</v>
      </c>
      <c r="J2">
        <v>14</v>
      </c>
      <c r="K2">
        <v>50.484999999999999</v>
      </c>
      <c r="L2">
        <v>51.765000000000001</v>
      </c>
      <c r="M2">
        <v>52.865000000000002</v>
      </c>
      <c r="N2">
        <v>23.329000000000001</v>
      </c>
      <c r="O2">
        <v>23.498999999999999</v>
      </c>
      <c r="P2">
        <v>23.689</v>
      </c>
      <c r="Q2" s="2">
        <v>2.5399999999999999E-2</v>
      </c>
      <c r="R2" s="2">
        <v>4.7100000000000003E-2</v>
      </c>
      <c r="S2" s="2">
        <v>7.3000000000000001E-3</v>
      </c>
      <c r="T2" s="2">
        <v>1.54E-2</v>
      </c>
      <c r="U2" s="2">
        <v>1.8100000000000002E-2</v>
      </c>
      <c r="V2" s="2">
        <v>3.1699999999999999E-2</v>
      </c>
      <c r="W2">
        <v>1</v>
      </c>
      <c r="X2">
        <v>1</v>
      </c>
    </row>
    <row r="3" spans="1:29" x14ac:dyDescent="0.25">
      <c r="A3" s="1" t="d">
        <v>2015-01-15</v>
      </c>
      <c r="B3" t="s">
        <v>26</v>
      </c>
      <c r="C3" t="s">
        <v>27</v>
      </c>
      <c r="D3">
        <v>0.47284404400000002</v>
      </c>
      <c r="E3">
        <v>0.38089724000000003</v>
      </c>
      <c r="F3">
        <v>9.6602149999999998E-3</v>
      </c>
      <c r="G3">
        <v>-1.5659242E-2</v>
      </c>
      <c r="H3">
        <v>47</v>
      </c>
      <c r="I3">
        <v>38</v>
      </c>
      <c r="J3">
        <v>15</v>
      </c>
      <c r="K3">
        <v>15.11</v>
      </c>
      <c r="L3">
        <v>15.99</v>
      </c>
      <c r="M3">
        <v>16.25</v>
      </c>
      <c r="N3">
        <v>23.059000000000001</v>
      </c>
      <c r="O3">
        <v>23.919</v>
      </c>
      <c r="P3">
        <v>24.079000000000001</v>
      </c>
      <c r="Q3" s="2">
        <v>5.8200000000000002E-2</v>
      </c>
      <c r="R3" s="2">
        <v>7.5399999999999995E-2</v>
      </c>
      <c r="S3" s="2">
        <v>3.73E-2</v>
      </c>
      <c r="T3" s="2">
        <v>4.4200000000000003E-2</v>
      </c>
      <c r="U3" s="2">
        <v>2.0899999999999998E-2</v>
      </c>
      <c r="V3" s="2">
        <v>3.1199999999999999E-2</v>
      </c>
      <c r="W3">
        <v>1</v>
      </c>
      <c r="X3">
        <v>1</v>
      </c>
    </row>
    <row r="4" spans="1:29" x14ac:dyDescent="0.25">
      <c r="A4" s="1" t="d">
        <v>2015-01-15</v>
      </c>
      <c r="B4" t="s">
        <v>28</v>
      </c>
      <c r="C4" t="s">
        <v>29</v>
      </c>
      <c r="D4">
        <v>0.69710405799999997</v>
      </c>
      <c r="E4">
        <v>7.7130911999999996E-2</v>
      </c>
      <c r="F4">
        <v>9.5444999999999992E-3</v>
      </c>
      <c r="G4">
        <v>-9.0040637000000007E-2</v>
      </c>
      <c r="H4">
        <v>69</v>
      </c>
      <c r="I4">
        <v>8</v>
      </c>
      <c r="J4">
        <v>23</v>
      </c>
      <c r="K4">
        <v>342.31</v>
      </c>
      <c r="L4">
        <v>359.09</v>
      </c>
      <c r="M4">
        <v>360.07</v>
      </c>
      <c r="N4">
        <v>23.059000000000001</v>
      </c>
      <c r="O4">
        <v>23.919</v>
      </c>
      <c r="P4">
        <v>24.079000000000001</v>
      </c>
      <c r="Q4" s="2">
        <v>4.9000000000000002E-2</v>
      </c>
      <c r="R4" s="2">
        <v>5.1900000000000002E-2</v>
      </c>
      <c r="S4" s="2">
        <v>3.73E-2</v>
      </c>
      <c r="T4" s="2">
        <v>4.4200000000000003E-2</v>
      </c>
      <c r="U4" s="2">
        <v>1.17E-2</v>
      </c>
      <c r="V4" s="2">
        <v>7.6E-3</v>
      </c>
      <c r="W4">
        <v>1</v>
      </c>
      <c r="X4">
        <v>1</v>
      </c>
    </row>
    <row r="5" spans="1:29" x14ac:dyDescent="0.25">
      <c r="A5" s="1" t="d">
        <v>2015-01-15</v>
      </c>
      <c r="B5" t="s">
        <v>30</v>
      </c>
      <c r="C5" t="s">
        <v>31</v>
      </c>
      <c r="D5">
        <v>0.43035665299999998</v>
      </c>
      <c r="E5">
        <v>0.40147272099999998</v>
      </c>
      <c r="F5">
        <v>1.1694685E-2</v>
      </c>
      <c r="G5">
        <v>-9.3028950000000003E-3</v>
      </c>
      <c r="H5">
        <v>43</v>
      </c>
      <c r="I5">
        <v>39</v>
      </c>
      <c r="J5">
        <v>18</v>
      </c>
      <c r="K5">
        <v>46.64</v>
      </c>
      <c r="L5">
        <v>49.43</v>
      </c>
      <c r="M5">
        <v>49.35</v>
      </c>
      <c r="N5">
        <v>23.059000000000001</v>
      </c>
      <c r="O5">
        <v>23.919</v>
      </c>
      <c r="P5">
        <v>24.079000000000001</v>
      </c>
      <c r="Q5" s="2">
        <v>5.9799999999999999E-2</v>
      </c>
      <c r="R5" s="2">
        <v>5.8099999999999999E-2</v>
      </c>
      <c r="S5" s="2">
        <v>3.73E-2</v>
      </c>
      <c r="T5" s="2">
        <v>4.4200000000000003E-2</v>
      </c>
      <c r="U5" s="2">
        <v>2.2499999999999999E-2</v>
      </c>
      <c r="V5" s="2">
        <v>1.3899999999999999E-2</v>
      </c>
      <c r="W5">
        <v>1</v>
      </c>
      <c r="X5">
        <v>1</v>
      </c>
    </row>
    <row r="6" spans="1:29" x14ac:dyDescent="0.25">
      <c r="A6" s="1" t="d">
        <v>2015-01-15</v>
      </c>
      <c r="B6" t="s">
        <v>32</v>
      </c>
      <c r="C6" t="s">
        <v>33</v>
      </c>
      <c r="D6">
        <v>0.47910612299999999</v>
      </c>
      <c r="E6">
        <v>0.27313343899999998</v>
      </c>
      <c r="F6">
        <v>1.3739713000000001E-2</v>
      </c>
      <c r="G6">
        <v>-1.6266078E-2</v>
      </c>
      <c r="H6">
        <v>47</v>
      </c>
      <c r="I6">
        <v>28</v>
      </c>
      <c r="J6">
        <v>25</v>
      </c>
      <c r="K6">
        <v>54.26</v>
      </c>
      <c r="L6">
        <v>57.32</v>
      </c>
      <c r="M6">
        <v>57.35</v>
      </c>
      <c r="N6">
        <v>23.059000000000001</v>
      </c>
      <c r="O6">
        <v>23.919</v>
      </c>
      <c r="P6">
        <v>24.079000000000001</v>
      </c>
      <c r="Q6" s="2">
        <v>5.6399999999999999E-2</v>
      </c>
      <c r="R6" s="2">
        <v>5.6899999999999999E-2</v>
      </c>
      <c r="S6" s="2">
        <v>3.73E-2</v>
      </c>
      <c r="T6" s="2">
        <v>4.4200000000000003E-2</v>
      </c>
      <c r="U6" s="2">
        <v>1.9099999999999999E-2</v>
      </c>
      <c r="V6" s="2">
        <v>1.2699999999999999E-2</v>
      </c>
      <c r="W6">
        <v>1</v>
      </c>
      <c r="X6">
        <v>1</v>
      </c>
    </row>
    <row r="7" spans="1:29" x14ac:dyDescent="0.25">
      <c r="A7" s="1" t="d">
        <v>2015-01-16</v>
      </c>
      <c r="B7" t="s">
        <v>34</v>
      </c>
      <c r="C7" t="s">
        <v>35</v>
      </c>
      <c r="D7">
        <v>0.50820590700000001</v>
      </c>
      <c r="E7">
        <v>0.28580531300000001</v>
      </c>
      <c r="F7">
        <v>1.4852225E-2</v>
      </c>
      <c r="G7">
        <v>-3.8041580000000002E-3</v>
      </c>
      <c r="H7">
        <v>51</v>
      </c>
      <c r="I7">
        <v>29</v>
      </c>
      <c r="J7">
        <v>20</v>
      </c>
      <c r="K7">
        <v>176.32</v>
      </c>
      <c r="L7">
        <v>177.47</v>
      </c>
      <c r="M7">
        <v>180.44</v>
      </c>
      <c r="N7">
        <v>23.469000000000001</v>
      </c>
      <c r="O7">
        <v>23.634</v>
      </c>
      <c r="P7">
        <v>23.939</v>
      </c>
      <c r="Q7" s="2">
        <v>6.4999999999999997E-3</v>
      </c>
      <c r="R7" s="2">
        <v>2.3400000000000001E-2</v>
      </c>
      <c r="S7" s="2">
        <v>7.0000000000000001E-3</v>
      </c>
      <c r="T7" s="2">
        <v>0.02</v>
      </c>
      <c r="U7" s="2">
        <v>-5.0000000000000001E-4</v>
      </c>
      <c r="V7" s="2">
        <v>3.3E-3</v>
      </c>
      <c r="W7">
        <v>0</v>
      </c>
      <c r="X7">
        <v>1</v>
      </c>
    </row>
    <row r="8" spans="1:29" x14ac:dyDescent="0.25">
      <c r="A8" s="1" t="d">
        <v>2015-01-16</v>
      </c>
      <c r="B8" t="s">
        <v>36</v>
      </c>
      <c r="C8" t="s">
        <v>37</v>
      </c>
      <c r="D8">
        <v>0.38847128399999997</v>
      </c>
      <c r="E8">
        <v>0.32896318099999999</v>
      </c>
      <c r="F8">
        <v>1.3830378000000001E-2</v>
      </c>
      <c r="G8">
        <v>-8.4430189999999995E-3</v>
      </c>
      <c r="H8">
        <v>41</v>
      </c>
      <c r="I8">
        <v>35</v>
      </c>
      <c r="J8">
        <v>24</v>
      </c>
      <c r="K8">
        <v>84.22</v>
      </c>
      <c r="L8">
        <v>85.49</v>
      </c>
      <c r="M8">
        <v>88.99</v>
      </c>
      <c r="N8">
        <v>23.469000000000001</v>
      </c>
      <c r="O8">
        <v>23.634</v>
      </c>
      <c r="P8">
        <v>23.939</v>
      </c>
      <c r="Q8" s="2">
        <v>1.5100000000000001E-2</v>
      </c>
      <c r="R8" s="2">
        <v>5.6599999999999998E-2</v>
      </c>
      <c r="S8" s="2">
        <v>7.0000000000000001E-3</v>
      </c>
      <c r="T8" s="2">
        <v>0.02</v>
      </c>
      <c r="U8" s="2">
        <v>8.0000000000000002E-3</v>
      </c>
      <c r="V8" s="2">
        <v>3.6600000000000001E-2</v>
      </c>
      <c r="W8">
        <v>1</v>
      </c>
      <c r="X8">
        <v>1</v>
      </c>
    </row>
    <row r="9" spans="1:29" x14ac:dyDescent="0.25">
      <c r="A9" s="1" t="d">
        <v>2015-01-20</v>
      </c>
      <c r="B9" t="s">
        <v>38</v>
      </c>
      <c r="C9" t="s">
        <v>39</v>
      </c>
      <c r="D9">
        <v>0.55329162399999998</v>
      </c>
      <c r="E9">
        <v>0.33562114599999998</v>
      </c>
      <c r="F9">
        <v>9.9750740000000004E-3</v>
      </c>
      <c r="G9">
        <v>-1.4752965E-2</v>
      </c>
      <c r="H9">
        <v>53</v>
      </c>
      <c r="I9">
        <v>35</v>
      </c>
      <c r="J9">
        <v>12</v>
      </c>
      <c r="K9">
        <v>34.44</v>
      </c>
      <c r="L9">
        <v>34.4</v>
      </c>
      <c r="M9">
        <v>35.799999999999997</v>
      </c>
      <c r="N9">
        <v>23.289000000000001</v>
      </c>
      <c r="O9">
        <v>23.469000000000001</v>
      </c>
      <c r="P9">
        <v>24.109000000000002</v>
      </c>
      <c r="Q9" s="2">
        <v>-1.1999999999999999E-3</v>
      </c>
      <c r="R9" s="2">
        <v>3.95E-2</v>
      </c>
      <c r="S9" s="2">
        <v>7.7000000000000002E-3</v>
      </c>
      <c r="T9" s="2">
        <v>3.5200000000000002E-2</v>
      </c>
      <c r="U9" s="2">
        <v>-8.8999999999999999E-3</v>
      </c>
      <c r="V9" s="2">
        <v>4.3E-3</v>
      </c>
      <c r="W9">
        <v>0</v>
      </c>
      <c r="X9">
        <v>1</v>
      </c>
    </row>
    <row r="10" spans="1:29" x14ac:dyDescent="0.25">
      <c r="A10" s="1" t="d">
        <v>2015-01-22</v>
      </c>
      <c r="B10" t="s">
        <v>40</v>
      </c>
      <c r="C10" t="s">
        <v>41</v>
      </c>
      <c r="D10">
        <v>0.51271630800000001</v>
      </c>
      <c r="E10">
        <v>0.261705874</v>
      </c>
      <c r="F10">
        <v>8.0817949999999993E-3</v>
      </c>
      <c r="G10">
        <v>-1.3658932E-2</v>
      </c>
      <c r="H10">
        <v>51</v>
      </c>
      <c r="I10">
        <v>28</v>
      </c>
      <c r="J10">
        <v>21</v>
      </c>
      <c r="K10">
        <v>75.930000000000007</v>
      </c>
      <c r="L10">
        <v>73.5</v>
      </c>
      <c r="M10">
        <v>77.63</v>
      </c>
      <c r="N10">
        <v>23.919</v>
      </c>
      <c r="O10">
        <v>23.079000000000001</v>
      </c>
      <c r="P10">
        <v>24.158999999999999</v>
      </c>
      <c r="Q10" s="2">
        <v>-3.2000000000000001E-2</v>
      </c>
      <c r="R10" s="2">
        <v>2.24E-2</v>
      </c>
      <c r="S10" s="2">
        <v>-3.5099999999999999E-2</v>
      </c>
      <c r="T10" s="2">
        <v>0.01</v>
      </c>
      <c r="U10" s="2">
        <v>3.0999999999999999E-3</v>
      </c>
      <c r="V10" s="2">
        <v>1.24E-2</v>
      </c>
      <c r="W10">
        <v>1</v>
      </c>
      <c r="X10">
        <v>1</v>
      </c>
    </row>
    <row r="11" spans="1:29" x14ac:dyDescent="0.25">
      <c r="A11" s="1" t="d">
        <v>2015-01-24</v>
      </c>
      <c r="B11" t="s">
        <v>42</v>
      </c>
      <c r="C11" t="s">
        <v>43</v>
      </c>
      <c r="D11">
        <v>0.67304580800000002</v>
      </c>
      <c r="E11">
        <v>0.193700018</v>
      </c>
      <c r="F11">
        <v>8.9535989999999996E-3</v>
      </c>
      <c r="G11">
        <v>-2.0106209E-2</v>
      </c>
      <c r="H11">
        <v>66</v>
      </c>
      <c r="I11">
        <v>20</v>
      </c>
      <c r="J11">
        <v>14</v>
      </c>
      <c r="K11">
        <v>36.299999999999997</v>
      </c>
      <c r="L11">
        <v>35.770000000000003</v>
      </c>
      <c r="M11">
        <v>39.229999999999997</v>
      </c>
      <c r="N11">
        <v>23.634</v>
      </c>
      <c r="O11">
        <v>23.029</v>
      </c>
      <c r="P11">
        <v>24.369</v>
      </c>
      <c r="Q11" s="2">
        <v>-1.46E-2</v>
      </c>
      <c r="R11" s="2">
        <v>8.0699999999999994E-2</v>
      </c>
      <c r="S11" s="2">
        <v>-2.5600000000000001E-2</v>
      </c>
      <c r="T11" s="2">
        <v>3.1099999999999999E-2</v>
      </c>
      <c r="U11" s="2">
        <v>1.0999999999999999E-2</v>
      </c>
      <c r="V11" s="2">
        <v>4.9599999999999998E-2</v>
      </c>
      <c r="W11">
        <v>1</v>
      </c>
      <c r="X11">
        <v>1</v>
      </c>
    </row>
    <row r="12" spans="1:29" x14ac:dyDescent="0.25">
      <c r="A12" s="1" t="d">
        <v>2015-01-28</v>
      </c>
      <c r="B12" t="s">
        <v>44</v>
      </c>
      <c r="C12" t="s">
        <v>45</v>
      </c>
      <c r="D12">
        <v>0.53527064499999999</v>
      </c>
      <c r="E12">
        <v>0.211446457</v>
      </c>
      <c r="F12" s="3">
        <v>1.7945199999999999E-5</v>
      </c>
      <c r="G12">
        <v>-1.8373461000000001E-2</v>
      </c>
      <c r="H12">
        <v>54</v>
      </c>
      <c r="I12">
        <v>22</v>
      </c>
      <c r="J12">
        <v>24</v>
      </c>
      <c r="K12">
        <v>109.59</v>
      </c>
      <c r="L12">
        <v>110.85</v>
      </c>
      <c r="M12">
        <v>113.49</v>
      </c>
      <c r="N12">
        <v>23.079000000000001</v>
      </c>
      <c r="O12">
        <v>23.629000000000001</v>
      </c>
      <c r="P12">
        <v>24.209</v>
      </c>
      <c r="Q12" s="2">
        <v>1.15E-2</v>
      </c>
      <c r="R12" s="2">
        <v>3.56E-2</v>
      </c>
      <c r="S12" s="2">
        <v>2.3800000000000002E-2</v>
      </c>
      <c r="T12" s="2">
        <v>4.9000000000000002E-2</v>
      </c>
      <c r="U12" s="2">
        <v>-1.23E-2</v>
      </c>
      <c r="V12" s="2">
        <v>-1.34E-2</v>
      </c>
      <c r="W12">
        <v>0</v>
      </c>
      <c r="X12">
        <v>0</v>
      </c>
    </row>
    <row r="13" spans="1:29" x14ac:dyDescent="0.25">
      <c r="A13" s="1" t="d">
        <v>2015-01-30</v>
      </c>
      <c r="B13" t="s">
        <v>46</v>
      </c>
      <c r="C13" t="s">
        <v>47</v>
      </c>
      <c r="D13">
        <v>0.43868104299999999</v>
      </c>
      <c r="E13">
        <v>0.22196816599999999</v>
      </c>
      <c r="F13">
        <v>9.7431040000000007E-3</v>
      </c>
      <c r="G13">
        <v>-1.7693789000000001E-2</v>
      </c>
      <c r="H13">
        <v>45</v>
      </c>
      <c r="I13">
        <v>24</v>
      </c>
      <c r="J13">
        <v>31</v>
      </c>
      <c r="K13">
        <v>196.14</v>
      </c>
      <c r="L13">
        <v>198.85</v>
      </c>
      <c r="M13">
        <v>190.69</v>
      </c>
      <c r="N13">
        <v>22.978999999999999</v>
      </c>
      <c r="O13">
        <v>24.079000000000001</v>
      </c>
      <c r="P13">
        <v>24.318999999999999</v>
      </c>
      <c r="Q13" s="2">
        <v>1.38E-2</v>
      </c>
      <c r="R13" s="2">
        <v>-2.7799999999999998E-2</v>
      </c>
      <c r="S13" s="2">
        <v>4.7899999999999998E-2</v>
      </c>
      <c r="T13" s="2">
        <v>5.8299999999999998E-2</v>
      </c>
      <c r="U13" s="2">
        <v>-3.4099999999999998E-2</v>
      </c>
      <c r="V13" s="2">
        <v>-8.6099999999999996E-2</v>
      </c>
      <c r="W13">
        <v>0</v>
      </c>
      <c r="X13">
        <v>0</v>
      </c>
    </row>
    <row r="14" spans="1:29" x14ac:dyDescent="0.25">
      <c r="A14" s="1" t="d">
        <v>2015-02-05</v>
      </c>
      <c r="B14" t="s">
        <v>48</v>
      </c>
      <c r="C14" t="s">
        <v>49</v>
      </c>
      <c r="D14">
        <v>0.29930546499999999</v>
      </c>
      <c r="E14">
        <v>0.53636402299999997</v>
      </c>
      <c r="F14">
        <v>1.160038E-2</v>
      </c>
      <c r="G14">
        <v>-2.9557099999999999E-2</v>
      </c>
      <c r="H14">
        <v>6</v>
      </c>
      <c r="I14">
        <v>8</v>
      </c>
      <c r="J14">
        <v>3</v>
      </c>
      <c r="K14">
        <v>75.73</v>
      </c>
      <c r="L14">
        <v>77.849999999999994</v>
      </c>
      <c r="M14">
        <v>81.099999999999994</v>
      </c>
      <c r="N14">
        <v>24.079000000000001</v>
      </c>
      <c r="O14">
        <v>24.158999999999999</v>
      </c>
      <c r="P14">
        <v>24.318999999999999</v>
      </c>
      <c r="Q14" s="2">
        <v>2.8000000000000001E-2</v>
      </c>
      <c r="R14" s="2">
        <v>7.0900000000000005E-2</v>
      </c>
      <c r="S14" s="2">
        <v>3.3E-3</v>
      </c>
      <c r="T14" s="2">
        <v>0.01</v>
      </c>
      <c r="U14" s="2">
        <v>2.47E-2</v>
      </c>
      <c r="V14" s="2">
        <v>6.0900000000000003E-2</v>
      </c>
      <c r="W14">
        <v>1</v>
      </c>
      <c r="X14">
        <v>1</v>
      </c>
    </row>
    <row r="15" spans="1:29" x14ac:dyDescent="0.25">
      <c r="A15" s="1" t="d">
        <v>2015-02-12</v>
      </c>
      <c r="B15" t="s">
        <v>50</v>
      </c>
      <c r="C15" t="s">
        <v>51</v>
      </c>
      <c r="D15">
        <v>0.390449149</v>
      </c>
      <c r="E15">
        <v>0.23730258100000001</v>
      </c>
      <c r="F15">
        <v>3.900957E-3</v>
      </c>
      <c r="G15">
        <v>-9.472912E-3</v>
      </c>
      <c r="H15">
        <v>39</v>
      </c>
      <c r="I15">
        <v>25</v>
      </c>
      <c r="J15">
        <v>36</v>
      </c>
      <c r="K15">
        <v>50.005000000000003</v>
      </c>
      <c r="L15">
        <v>50.435000000000002</v>
      </c>
      <c r="M15">
        <v>51.695</v>
      </c>
      <c r="N15">
        <v>24.369</v>
      </c>
      <c r="O15">
        <v>24.129000000000001</v>
      </c>
      <c r="P15">
        <v>24.408999999999999</v>
      </c>
      <c r="Q15" s="2">
        <v>8.6E-3</v>
      </c>
      <c r="R15" s="2">
        <v>3.3799999999999997E-2</v>
      </c>
      <c r="S15" s="2">
        <v>-9.7999999999999997E-3</v>
      </c>
      <c r="T15" s="2">
        <v>1.6000000000000001E-3</v>
      </c>
      <c r="U15" s="2">
        <v>1.84E-2</v>
      </c>
      <c r="V15" s="2">
        <v>3.2199999999999999E-2</v>
      </c>
      <c r="W15">
        <v>1</v>
      </c>
      <c r="X15">
        <v>1</v>
      </c>
    </row>
    <row r="16" spans="1:29" x14ac:dyDescent="0.25">
      <c r="A16" s="1" t="d">
        <v>2015-02-13</v>
      </c>
      <c r="B16" t="s">
        <v>52</v>
      </c>
      <c r="C16" t="s">
        <v>53</v>
      </c>
      <c r="D16">
        <v>0.53717793199999997</v>
      </c>
      <c r="E16">
        <v>0.28710465099999999</v>
      </c>
      <c r="F16">
        <v>3.5228740000000001E-3</v>
      </c>
      <c r="G16">
        <v>-1.1468057E-2</v>
      </c>
      <c r="H16">
        <v>55</v>
      </c>
      <c r="I16">
        <v>30</v>
      </c>
      <c r="J16">
        <v>15</v>
      </c>
      <c r="K16">
        <v>53.965000000000003</v>
      </c>
      <c r="L16">
        <v>55.075000000000003</v>
      </c>
      <c r="M16">
        <v>55.734999999999999</v>
      </c>
      <c r="N16">
        <v>24.298999999999999</v>
      </c>
      <c r="O16">
        <v>24.318999999999999</v>
      </c>
      <c r="P16">
        <v>24.158999999999999</v>
      </c>
      <c r="Q16" s="2">
        <v>2.06E-2</v>
      </c>
      <c r="R16" s="2">
        <v>3.2800000000000003E-2</v>
      </c>
      <c r="S16" s="2">
        <v>8.0000000000000004E-4</v>
      </c>
      <c r="T16" s="2">
        <v>-5.7999999999999996E-3</v>
      </c>
      <c r="U16" s="2">
        <v>1.9699999999999999E-2</v>
      </c>
      <c r="V16" s="2">
        <v>3.8600000000000002E-2</v>
      </c>
      <c r="W16">
        <v>1</v>
      </c>
      <c r="X16">
        <v>1</v>
      </c>
    </row>
    <row r="17" spans="1:29" x14ac:dyDescent="0.25">
      <c r="A17" s="1" t="d">
        <v>2015-04-14</v>
      </c>
      <c r="B17" t="s">
        <v>32</v>
      </c>
      <c r="C17" t="s">
        <v>54</v>
      </c>
      <c r="D17">
        <v>0.489644466</v>
      </c>
      <c r="E17">
        <v>0.24540445899999999</v>
      </c>
      <c r="F17">
        <v>8.0671949999999992E-3</v>
      </c>
      <c r="G17">
        <v>-1.2286586E-2</v>
      </c>
      <c r="H17">
        <v>50</v>
      </c>
      <c r="I17">
        <v>25</v>
      </c>
      <c r="J17">
        <v>25</v>
      </c>
      <c r="K17">
        <v>63.08</v>
      </c>
      <c r="L17">
        <v>63.33</v>
      </c>
      <c r="M17">
        <v>64.510000000000005</v>
      </c>
      <c r="N17">
        <v>24.38</v>
      </c>
      <c r="O17">
        <v>24.32</v>
      </c>
      <c r="P17">
        <v>24.51</v>
      </c>
      <c r="Q17" s="2">
        <v>4.0000000000000001E-3</v>
      </c>
      <c r="R17" s="2">
        <v>2.2700000000000001E-2</v>
      </c>
      <c r="S17" s="2">
        <v>-2.5000000000000001E-3</v>
      </c>
      <c r="T17" s="2">
        <v>5.3E-3</v>
      </c>
      <c r="U17" s="2">
        <v>6.4000000000000003E-3</v>
      </c>
      <c r="V17" s="2">
        <v>1.7299999999999999E-2</v>
      </c>
      <c r="W17">
        <v>1</v>
      </c>
      <c r="X17">
        <v>1</v>
      </c>
      <c r="Y17">
        <v>0.57099999999999995</v>
      </c>
      <c r="Z17">
        <v>0.84299999999999997</v>
      </c>
      <c r="AA17">
        <f>IF(Y17&gt;$B$34,1,0)</f>
        <v>0</v>
      </c>
      <c r="AB17">
        <f t="shared" ref="AB17:AB31" si="0">IF(Z17&gt;$B$34,1,0)</f>
        <v>1</v>
      </c>
      <c r="AC17">
        <f>-1*(AB17-1)</f>
        <v>0</v>
      </c>
    </row>
    <row r="18" spans="1:29" x14ac:dyDescent="0.25">
      <c r="A18" s="1" t="d">
        <v>2015-04-14</v>
      </c>
      <c r="B18" t="s">
        <v>24</v>
      </c>
      <c r="C18" t="s">
        <v>55</v>
      </c>
      <c r="D18">
        <v>0.60543436299999998</v>
      </c>
      <c r="E18">
        <v>0.15499749299999999</v>
      </c>
      <c r="F18">
        <v>3.3954530000000001E-3</v>
      </c>
      <c r="G18">
        <v>-1.7314672E-2</v>
      </c>
      <c r="H18">
        <v>61</v>
      </c>
      <c r="I18">
        <v>16</v>
      </c>
      <c r="J18">
        <v>23</v>
      </c>
      <c r="K18">
        <v>53.994999999999997</v>
      </c>
      <c r="L18">
        <v>54.174999999999997</v>
      </c>
      <c r="M18">
        <v>55.354999999999997</v>
      </c>
      <c r="N18">
        <v>24.38</v>
      </c>
      <c r="O18">
        <v>24.32</v>
      </c>
      <c r="P18">
        <v>24.51</v>
      </c>
      <c r="Q18" s="2">
        <v>3.3E-3</v>
      </c>
      <c r="R18" s="2">
        <v>2.52E-2</v>
      </c>
      <c r="S18" s="2">
        <v>-2.5000000000000001E-3</v>
      </c>
      <c r="T18" s="2">
        <v>5.3E-3</v>
      </c>
      <c r="U18" s="2">
        <v>5.7999999999999996E-3</v>
      </c>
      <c r="V18" s="2">
        <v>1.9900000000000001E-2</v>
      </c>
      <c r="W18">
        <v>1</v>
      </c>
      <c r="X18">
        <v>1</v>
      </c>
      <c r="Y18">
        <v>0.57999999999999996</v>
      </c>
      <c r="Z18">
        <v>0.79100000000000004</v>
      </c>
      <c r="AA18">
        <f t="shared" ref="AA18:AA31" si="1">IF(Y18&gt;$B$34,1,0)</f>
        <v>0</v>
      </c>
      <c r="AB18">
        <f t="shared" si="0"/>
        <v>1</v>
      </c>
      <c r="AC18">
        <f t="shared" ref="AC18:AC31" si="2">-1*(AB18-1)</f>
        <v>0</v>
      </c>
    </row>
    <row r="19" spans="1:29" x14ac:dyDescent="0.25">
      <c r="A19" s="1" t="d">
        <v>2015-04-15</v>
      </c>
      <c r="B19" t="s">
        <v>26</v>
      </c>
      <c r="C19" t="s">
        <v>56</v>
      </c>
      <c r="D19">
        <v>0.55144540799999997</v>
      </c>
      <c r="E19">
        <v>0.27535672700000002</v>
      </c>
      <c r="F19">
        <v>6.225586E-3</v>
      </c>
      <c r="G19">
        <v>-1.1609721E-2</v>
      </c>
      <c r="H19">
        <v>55</v>
      </c>
      <c r="I19">
        <v>28</v>
      </c>
      <c r="J19">
        <v>17</v>
      </c>
      <c r="K19">
        <v>15.64</v>
      </c>
      <c r="L19">
        <v>15.55</v>
      </c>
      <c r="M19">
        <v>16.36</v>
      </c>
      <c r="N19">
        <v>24.41</v>
      </c>
      <c r="O19">
        <v>24.13</v>
      </c>
      <c r="P19">
        <v>24.46</v>
      </c>
      <c r="Q19" s="2">
        <v>-5.7999999999999996E-3</v>
      </c>
      <c r="R19" s="2">
        <v>4.5999999999999999E-2</v>
      </c>
      <c r="S19" s="2">
        <v>-1.15E-2</v>
      </c>
      <c r="T19" s="2">
        <v>2E-3</v>
      </c>
      <c r="U19" s="2">
        <v>5.7000000000000002E-3</v>
      </c>
      <c r="V19" s="2">
        <v>4.3999999999999997E-2</v>
      </c>
      <c r="W19">
        <v>1</v>
      </c>
      <c r="X19">
        <v>1</v>
      </c>
      <c r="Y19">
        <v>0.61</v>
      </c>
      <c r="Z19">
        <v>0.96499999999999997</v>
      </c>
      <c r="AA19">
        <f t="shared" si="1"/>
        <v>0</v>
      </c>
      <c r="AB19">
        <f t="shared" si="0"/>
        <v>1</v>
      </c>
      <c r="AC19">
        <f t="shared" si="2"/>
        <v>0</v>
      </c>
    </row>
    <row r="20" spans="1:29" x14ac:dyDescent="0.25">
      <c r="A20" s="1" t="d">
        <v>2015-04-15</v>
      </c>
      <c r="B20" t="s">
        <v>36</v>
      </c>
      <c r="C20" t="s">
        <v>57</v>
      </c>
      <c r="D20">
        <v>0.47283747500000001</v>
      </c>
      <c r="E20">
        <v>0.16149032799999999</v>
      </c>
      <c r="F20">
        <v>9.0830560000000008E-3</v>
      </c>
      <c r="G20">
        <v>-2.3467447999999998E-2</v>
      </c>
      <c r="H20">
        <v>50</v>
      </c>
      <c r="I20">
        <v>17</v>
      </c>
      <c r="J20">
        <v>33</v>
      </c>
      <c r="K20">
        <v>92.05</v>
      </c>
      <c r="L20">
        <v>91.07</v>
      </c>
      <c r="M20">
        <v>93.3</v>
      </c>
      <c r="N20">
        <v>24.41</v>
      </c>
      <c r="O20">
        <v>24.13</v>
      </c>
      <c r="P20">
        <v>24.46</v>
      </c>
      <c r="Q20" s="2">
        <v>-1.06E-2</v>
      </c>
      <c r="R20" s="2">
        <v>1.3599999999999999E-2</v>
      </c>
      <c r="S20" s="2">
        <v>-1.15E-2</v>
      </c>
      <c r="T20" s="2">
        <v>2E-3</v>
      </c>
      <c r="U20" s="2">
        <v>8.0000000000000004E-4</v>
      </c>
      <c r="V20" s="2">
        <v>1.15E-2</v>
      </c>
      <c r="W20">
        <v>1</v>
      </c>
      <c r="X20">
        <v>1</v>
      </c>
      <c r="Y20">
        <v>0.53100000000000003</v>
      </c>
      <c r="Z20">
        <v>0.41</v>
      </c>
      <c r="AA20">
        <f t="shared" si="1"/>
        <v>0</v>
      </c>
      <c r="AB20">
        <f t="shared" si="0"/>
        <v>0</v>
      </c>
      <c r="AC20">
        <f t="shared" si="2"/>
        <v>1</v>
      </c>
    </row>
    <row r="21" spans="1:29" x14ac:dyDescent="0.25">
      <c r="A21" s="1" t="d">
        <v>2015-04-16</v>
      </c>
      <c r="B21" t="s">
        <v>28</v>
      </c>
      <c r="C21" t="s">
        <v>58</v>
      </c>
      <c r="D21">
        <v>0.68583410099999997</v>
      </c>
      <c r="E21">
        <v>5.9133835000000003E-2</v>
      </c>
      <c r="F21">
        <v>6.0299079999999996E-3</v>
      </c>
      <c r="G21">
        <v>-7.7719261999999997E-2</v>
      </c>
      <c r="H21">
        <v>69</v>
      </c>
      <c r="I21">
        <v>6</v>
      </c>
      <c r="J21">
        <v>25</v>
      </c>
      <c r="K21">
        <v>369.69</v>
      </c>
      <c r="L21">
        <v>368.5</v>
      </c>
      <c r="M21">
        <v>363.5</v>
      </c>
      <c r="N21">
        <v>24.34</v>
      </c>
      <c r="O21">
        <v>24.24</v>
      </c>
      <c r="P21">
        <v>24.14</v>
      </c>
      <c r="Q21" s="2">
        <v>-3.2000000000000002E-3</v>
      </c>
      <c r="R21" s="2">
        <v>-1.67E-2</v>
      </c>
      <c r="S21" s="2">
        <v>-4.1000000000000003E-3</v>
      </c>
      <c r="T21" s="2">
        <v>-8.2000000000000007E-3</v>
      </c>
      <c r="U21" s="2">
        <v>8.9999999999999998E-4</v>
      </c>
      <c r="V21" s="2">
        <v>-8.5000000000000006E-3</v>
      </c>
      <c r="W21">
        <v>1</v>
      </c>
      <c r="X21">
        <v>0</v>
      </c>
      <c r="Y21">
        <v>0.56799999999999995</v>
      </c>
      <c r="Z21">
        <v>0.54900000000000004</v>
      </c>
      <c r="AA21">
        <f t="shared" si="1"/>
        <v>0</v>
      </c>
      <c r="AB21">
        <f t="shared" si="0"/>
        <v>0</v>
      </c>
      <c r="AC21">
        <f t="shared" si="2"/>
        <v>1</v>
      </c>
    </row>
    <row r="22" spans="1:29" x14ac:dyDescent="0.25">
      <c r="A22" s="1" t="d">
        <v>2015-04-16</v>
      </c>
      <c r="B22" t="s">
        <v>30</v>
      </c>
      <c r="C22" t="s">
        <v>59</v>
      </c>
      <c r="D22">
        <v>0.55569926999999997</v>
      </c>
      <c r="E22">
        <v>0.27860395799999998</v>
      </c>
      <c r="F22">
        <v>6.2346700000000003E-3</v>
      </c>
      <c r="G22">
        <v>-1.5132474999999999E-2</v>
      </c>
      <c r="H22">
        <v>55</v>
      </c>
      <c r="I22">
        <v>29</v>
      </c>
      <c r="J22">
        <v>16</v>
      </c>
      <c r="K22">
        <v>53.46</v>
      </c>
      <c r="L22">
        <v>52.96</v>
      </c>
      <c r="M22">
        <v>52.59</v>
      </c>
      <c r="N22">
        <v>24.34</v>
      </c>
      <c r="O22">
        <v>24.24</v>
      </c>
      <c r="P22">
        <v>24.14</v>
      </c>
      <c r="Q22" s="2">
        <v>-9.4000000000000004E-3</v>
      </c>
      <c r="R22" s="2">
        <v>-1.6299999999999999E-2</v>
      </c>
      <c r="S22" s="2">
        <v>-4.1000000000000003E-3</v>
      </c>
      <c r="T22" s="2">
        <v>-8.2000000000000007E-3</v>
      </c>
      <c r="U22" s="2">
        <v>-5.1999999999999998E-3</v>
      </c>
      <c r="V22" s="2">
        <v>-8.0999999999999996E-3</v>
      </c>
      <c r="W22">
        <v>0</v>
      </c>
      <c r="X22">
        <v>0</v>
      </c>
      <c r="Y22">
        <v>0.61499999999999999</v>
      </c>
      <c r="Z22">
        <v>0.97299999999999998</v>
      </c>
      <c r="AA22">
        <f t="shared" si="1"/>
        <v>0</v>
      </c>
      <c r="AB22">
        <f t="shared" si="0"/>
        <v>1</v>
      </c>
      <c r="AC22">
        <f t="shared" si="2"/>
        <v>0</v>
      </c>
    </row>
    <row r="23" spans="1:29" x14ac:dyDescent="0.25">
      <c r="A23" s="1" t="d">
        <v>2015-04-16</v>
      </c>
      <c r="B23" t="s">
        <v>34</v>
      </c>
      <c r="C23" t="s">
        <v>60</v>
      </c>
      <c r="D23">
        <v>0.56599743400000002</v>
      </c>
      <c r="E23">
        <v>0.16308144199999999</v>
      </c>
      <c r="F23">
        <v>8.3522389999999992E-3</v>
      </c>
      <c r="G23">
        <v>-1.7220829E-2</v>
      </c>
      <c r="H23">
        <v>57</v>
      </c>
      <c r="I23">
        <v>16</v>
      </c>
      <c r="J23">
        <v>27</v>
      </c>
      <c r="K23">
        <v>197.19</v>
      </c>
      <c r="L23">
        <v>197.51</v>
      </c>
      <c r="M23">
        <v>195.61</v>
      </c>
      <c r="N23">
        <v>24.34</v>
      </c>
      <c r="O23">
        <v>24.24</v>
      </c>
      <c r="P23">
        <v>24.14</v>
      </c>
      <c r="Q23" s="2">
        <v>1.6000000000000001E-3</v>
      </c>
      <c r="R23" s="2">
        <v>-8.0000000000000002E-3</v>
      </c>
      <c r="S23" s="2">
        <v>-4.1000000000000003E-3</v>
      </c>
      <c r="T23" s="2">
        <v>-8.2000000000000007E-3</v>
      </c>
      <c r="U23" s="2">
        <v>5.7000000000000002E-3</v>
      </c>
      <c r="V23" s="2">
        <v>2.0000000000000001E-4</v>
      </c>
      <c r="W23">
        <v>1</v>
      </c>
      <c r="X23">
        <v>1</v>
      </c>
      <c r="Y23">
        <v>0.56000000000000005</v>
      </c>
      <c r="Z23">
        <v>0.65100000000000002</v>
      </c>
      <c r="AA23">
        <f t="shared" si="1"/>
        <v>0</v>
      </c>
      <c r="AB23">
        <f t="shared" si="0"/>
        <v>0</v>
      </c>
      <c r="AC23">
        <f t="shared" si="2"/>
        <v>1</v>
      </c>
    </row>
    <row r="24" spans="1:29" x14ac:dyDescent="0.25">
      <c r="A24" s="1" t="d">
        <v>2015-04-20</v>
      </c>
      <c r="B24" t="s">
        <v>38</v>
      </c>
      <c r="C24" t="s">
        <v>61</v>
      </c>
      <c r="D24">
        <v>0.60575984900000002</v>
      </c>
      <c r="E24">
        <v>0.213760118</v>
      </c>
      <c r="F24">
        <v>3.234069E-3</v>
      </c>
      <c r="G24">
        <v>-1.3077771E-2</v>
      </c>
      <c r="H24">
        <v>59</v>
      </c>
      <c r="I24">
        <v>22</v>
      </c>
      <c r="J24">
        <v>19</v>
      </c>
      <c r="K24">
        <v>36.81</v>
      </c>
      <c r="L24">
        <v>37.29</v>
      </c>
      <c r="M24">
        <v>37.85</v>
      </c>
      <c r="N24">
        <v>24.32</v>
      </c>
      <c r="O24">
        <v>24.31</v>
      </c>
      <c r="P24">
        <v>24.76</v>
      </c>
      <c r="Q24" s="2">
        <v>1.2999999999999999E-2</v>
      </c>
      <c r="R24" s="2">
        <v>2.8299999999999999E-2</v>
      </c>
      <c r="S24" s="2">
        <v>-4.0000000000000002E-4</v>
      </c>
      <c r="T24" s="2">
        <v>1.8100000000000002E-2</v>
      </c>
      <c r="U24" s="2">
        <v>1.35E-2</v>
      </c>
      <c r="V24" s="2">
        <v>1.0200000000000001E-2</v>
      </c>
      <c r="W24">
        <v>1</v>
      </c>
      <c r="X24">
        <v>1</v>
      </c>
      <c r="Y24">
        <v>0.6</v>
      </c>
      <c r="Z24">
        <v>0.92500000000000004</v>
      </c>
      <c r="AA24">
        <f t="shared" si="1"/>
        <v>0</v>
      </c>
      <c r="AB24">
        <f t="shared" si="0"/>
        <v>1</v>
      </c>
      <c r="AC24">
        <f t="shared" si="2"/>
        <v>0</v>
      </c>
    </row>
    <row r="25" spans="1:29" x14ac:dyDescent="0.25">
      <c r="A25" s="1" t="d">
        <v>2015-04-22</v>
      </c>
      <c r="B25" t="s">
        <v>44</v>
      </c>
      <c r="C25" t="s">
        <v>62</v>
      </c>
      <c r="D25">
        <v>0.48737367799999998</v>
      </c>
      <c r="E25">
        <v>0.23813610399999999</v>
      </c>
      <c r="F25">
        <v>7.0435740000000004E-3</v>
      </c>
      <c r="G25">
        <v>-1.9243350000000001E-3</v>
      </c>
      <c r="H25">
        <v>48</v>
      </c>
      <c r="I25">
        <v>24</v>
      </c>
      <c r="J25">
        <v>28</v>
      </c>
      <c r="K25">
        <v>107.58</v>
      </c>
      <c r="L25">
        <v>108.57</v>
      </c>
      <c r="M25">
        <v>107.05</v>
      </c>
      <c r="N25">
        <v>24.24</v>
      </c>
      <c r="O25">
        <v>24.19</v>
      </c>
      <c r="P25">
        <v>24.58</v>
      </c>
      <c r="Q25" s="2">
        <v>9.1999999999999998E-3</v>
      </c>
      <c r="R25" s="2">
        <v>-4.8999999999999998E-3</v>
      </c>
      <c r="S25" s="2">
        <v>-2.0999999999999999E-3</v>
      </c>
      <c r="T25" s="2">
        <v>1.4E-2</v>
      </c>
      <c r="U25" s="2">
        <v>1.1299999999999999E-2</v>
      </c>
      <c r="V25" s="2">
        <v>-1.9E-2</v>
      </c>
      <c r="W25">
        <v>1</v>
      </c>
      <c r="X25">
        <v>0</v>
      </c>
      <c r="Y25">
        <v>0.55700000000000005</v>
      </c>
      <c r="Z25">
        <v>0.74399999999999999</v>
      </c>
      <c r="AA25">
        <f t="shared" si="1"/>
        <v>0</v>
      </c>
      <c r="AB25">
        <f t="shared" si="0"/>
        <v>0</v>
      </c>
      <c r="AC25">
        <f t="shared" si="2"/>
        <v>1</v>
      </c>
    </row>
    <row r="26" spans="1:29" x14ac:dyDescent="0.25">
      <c r="A26" s="1" t="d">
        <v>2015-04-22</v>
      </c>
      <c r="B26" t="s">
        <v>42</v>
      </c>
      <c r="C26" t="s">
        <v>63</v>
      </c>
      <c r="D26">
        <v>0.73105678900000004</v>
      </c>
      <c r="E26">
        <v>0.13937812399999999</v>
      </c>
      <c r="F26">
        <v>2.8345050000000002E-3</v>
      </c>
      <c r="G26">
        <v>-2.3187264999999999E-2</v>
      </c>
      <c r="H26">
        <v>73</v>
      </c>
      <c r="I26">
        <v>14</v>
      </c>
      <c r="J26">
        <v>13</v>
      </c>
      <c r="K26">
        <v>42.34</v>
      </c>
      <c r="L26">
        <v>42.21</v>
      </c>
      <c r="M26">
        <v>43.09</v>
      </c>
      <c r="N26">
        <v>24.24</v>
      </c>
      <c r="O26">
        <v>24.19</v>
      </c>
      <c r="P26">
        <v>24.58</v>
      </c>
      <c r="Q26" s="2">
        <v>-3.0999999999999999E-3</v>
      </c>
      <c r="R26" s="2">
        <v>1.77E-2</v>
      </c>
      <c r="S26" s="2">
        <v>-2.0999999999999999E-3</v>
      </c>
      <c r="T26" s="2">
        <v>1.4E-2</v>
      </c>
      <c r="U26" s="2">
        <v>-1E-3</v>
      </c>
      <c r="V26" s="2">
        <v>3.7000000000000002E-3</v>
      </c>
      <c r="W26">
        <v>0</v>
      </c>
      <c r="X26">
        <v>1</v>
      </c>
      <c r="Y26">
        <v>0.626</v>
      </c>
      <c r="Z26">
        <v>0.95</v>
      </c>
      <c r="AA26">
        <f t="shared" si="1"/>
        <v>0</v>
      </c>
      <c r="AB26">
        <f t="shared" si="0"/>
        <v>1</v>
      </c>
      <c r="AC26">
        <f t="shared" si="2"/>
        <v>0</v>
      </c>
    </row>
    <row r="27" spans="1:29" x14ac:dyDescent="0.25">
      <c r="A27" s="1" t="d">
        <v>2015-04-23</v>
      </c>
      <c r="B27" t="s">
        <v>40</v>
      </c>
      <c r="C27" t="s">
        <v>64</v>
      </c>
      <c r="D27">
        <v>0.44076463799999999</v>
      </c>
      <c r="E27">
        <v>0.15989181899999999</v>
      </c>
      <c r="F27">
        <v>1.9557264000000001E-2</v>
      </c>
      <c r="G27">
        <v>-6.4244790000000003E-3</v>
      </c>
      <c r="H27">
        <v>27</v>
      </c>
      <c r="I27">
        <v>8</v>
      </c>
      <c r="J27">
        <v>19</v>
      </c>
      <c r="K27">
        <v>79.69</v>
      </c>
      <c r="L27">
        <v>79.83</v>
      </c>
      <c r="M27">
        <v>84.12</v>
      </c>
      <c r="N27">
        <v>24.27</v>
      </c>
      <c r="O27">
        <v>24.25</v>
      </c>
      <c r="P27">
        <v>24.71</v>
      </c>
      <c r="Q27" s="2">
        <v>1.8E-3</v>
      </c>
      <c r="R27" s="2">
        <v>5.5599999999999997E-2</v>
      </c>
      <c r="S27" s="2">
        <v>-8.0000000000000004E-4</v>
      </c>
      <c r="T27" s="2">
        <v>1.8100000000000002E-2</v>
      </c>
      <c r="U27" s="2">
        <v>2.5999999999999999E-3</v>
      </c>
      <c r="V27" s="2">
        <v>3.7499999999999999E-2</v>
      </c>
      <c r="W27">
        <v>1</v>
      </c>
      <c r="X27">
        <v>1</v>
      </c>
      <c r="Y27">
        <v>0.51400000000000001</v>
      </c>
      <c r="Z27">
        <v>0.38</v>
      </c>
      <c r="AA27">
        <f t="shared" si="1"/>
        <v>0</v>
      </c>
      <c r="AB27">
        <f t="shared" si="0"/>
        <v>0</v>
      </c>
      <c r="AC27">
        <f t="shared" si="2"/>
        <v>1</v>
      </c>
    </row>
    <row r="28" spans="1:29" x14ac:dyDescent="0.25">
      <c r="A28" s="1" t="d">
        <v>2015-04-24</v>
      </c>
      <c r="B28" t="s">
        <v>46</v>
      </c>
      <c r="C28" t="s">
        <v>65</v>
      </c>
      <c r="D28">
        <v>0.544316146</v>
      </c>
      <c r="E28">
        <v>0.15991873000000001</v>
      </c>
      <c r="F28">
        <v>6.1745120000000001E-3</v>
      </c>
      <c r="G28">
        <v>-1.457849E-2</v>
      </c>
      <c r="H28">
        <v>56</v>
      </c>
      <c r="I28">
        <v>16</v>
      </c>
      <c r="J28">
        <v>28</v>
      </c>
      <c r="K28">
        <v>188.24</v>
      </c>
      <c r="L28">
        <v>180.26</v>
      </c>
      <c r="M28">
        <v>185.44</v>
      </c>
      <c r="N28">
        <v>24.31</v>
      </c>
      <c r="O28">
        <v>24.26</v>
      </c>
      <c r="P28">
        <v>24.82</v>
      </c>
      <c r="Q28" s="2">
        <v>-4.24E-2</v>
      </c>
      <c r="R28" s="2">
        <v>-1.49E-2</v>
      </c>
      <c r="S28" s="2">
        <v>-2.0999999999999999E-3</v>
      </c>
      <c r="T28" s="2">
        <v>2.1000000000000001E-2</v>
      </c>
      <c r="U28" s="2">
        <v>-4.0300000000000002E-2</v>
      </c>
      <c r="V28" s="2">
        <v>-3.5900000000000001E-2</v>
      </c>
      <c r="W28">
        <v>0</v>
      </c>
      <c r="X28">
        <v>0</v>
      </c>
      <c r="Y28">
        <v>0.55500000000000005</v>
      </c>
      <c r="Z28">
        <v>0.60899999999999999</v>
      </c>
      <c r="AA28">
        <f t="shared" si="1"/>
        <v>0</v>
      </c>
      <c r="AB28">
        <f t="shared" si="0"/>
        <v>0</v>
      </c>
      <c r="AC28">
        <f>-1*(AB28-1)</f>
        <v>1</v>
      </c>
    </row>
    <row r="29" spans="1:29" x14ac:dyDescent="0.25">
      <c r="A29" s="1" t="d">
        <v>2015-05-01</v>
      </c>
      <c r="B29" t="s">
        <v>52</v>
      </c>
      <c r="C29" t="s">
        <v>66</v>
      </c>
      <c r="D29">
        <v>0.48743564700000003</v>
      </c>
      <c r="E29">
        <v>0.25819066200000002</v>
      </c>
      <c r="F29">
        <v>4.0695979999999998E-3</v>
      </c>
      <c r="G29">
        <v>-2.2188467999999999E-2</v>
      </c>
      <c r="H29">
        <v>50</v>
      </c>
      <c r="I29">
        <v>27</v>
      </c>
      <c r="J29">
        <v>23</v>
      </c>
      <c r="K29">
        <v>58</v>
      </c>
      <c r="L29">
        <v>59.44</v>
      </c>
      <c r="M29">
        <v>60.13</v>
      </c>
      <c r="N29">
        <v>24.44</v>
      </c>
      <c r="O29">
        <v>24.54</v>
      </c>
      <c r="P29">
        <v>24.8</v>
      </c>
      <c r="Q29" s="2">
        <v>2.4799999999999999E-2</v>
      </c>
      <c r="R29" s="2">
        <v>3.6700000000000003E-2</v>
      </c>
      <c r="S29" s="2">
        <v>4.1000000000000003E-3</v>
      </c>
      <c r="T29" s="2">
        <v>1.47E-2</v>
      </c>
      <c r="U29" s="2">
        <v>2.07E-2</v>
      </c>
      <c r="V29" s="2">
        <v>2.1999999999999999E-2</v>
      </c>
      <c r="W29">
        <v>1</v>
      </c>
      <c r="X29">
        <v>1</v>
      </c>
      <c r="Y29">
        <v>0.58099999999999996</v>
      </c>
      <c r="Z29">
        <v>0.89900000000000002</v>
      </c>
      <c r="AA29">
        <f t="shared" si="1"/>
        <v>0</v>
      </c>
      <c r="AB29">
        <f t="shared" si="0"/>
        <v>1</v>
      </c>
      <c r="AC29">
        <f t="shared" si="2"/>
        <v>0</v>
      </c>
    </row>
    <row r="30" spans="1:29" x14ac:dyDescent="0.25">
      <c r="A30" s="1" t="d">
        <v>2015-05-07</v>
      </c>
      <c r="B30" t="s">
        <v>50</v>
      </c>
      <c r="C30" t="s">
        <v>67</v>
      </c>
      <c r="D30">
        <v>0.37008355399999998</v>
      </c>
      <c r="E30">
        <v>0.248211657</v>
      </c>
      <c r="F30">
        <v>1.2350184E-2</v>
      </c>
      <c r="G30">
        <v>-1.2694235E-2</v>
      </c>
      <c r="H30">
        <v>36</v>
      </c>
      <c r="I30">
        <v>27</v>
      </c>
      <c r="J30">
        <v>36</v>
      </c>
      <c r="K30">
        <v>51.93</v>
      </c>
      <c r="L30">
        <v>53.28</v>
      </c>
      <c r="M30">
        <v>52.79</v>
      </c>
      <c r="N30">
        <v>24.54</v>
      </c>
      <c r="O30">
        <v>24.71</v>
      </c>
      <c r="P30">
        <v>24.82</v>
      </c>
      <c r="Q30" s="2">
        <v>2.5999999999999999E-2</v>
      </c>
      <c r="R30" s="2">
        <v>1.66E-2</v>
      </c>
      <c r="S30" s="2">
        <v>6.8999999999999999E-3</v>
      </c>
      <c r="T30" s="2">
        <v>1.14E-2</v>
      </c>
      <c r="U30" s="2">
        <v>1.9099999999999999E-2</v>
      </c>
      <c r="V30" s="2">
        <v>5.1999999999999998E-3</v>
      </c>
      <c r="W30">
        <v>1</v>
      </c>
      <c r="X30">
        <v>1</v>
      </c>
      <c r="Y30">
        <v>0.51700000000000002</v>
      </c>
      <c r="Z30">
        <v>0.46</v>
      </c>
      <c r="AA30">
        <f t="shared" si="1"/>
        <v>0</v>
      </c>
      <c r="AB30">
        <f t="shared" si="0"/>
        <v>0</v>
      </c>
      <c r="AC30">
        <f t="shared" si="2"/>
        <v>1</v>
      </c>
    </row>
    <row r="31" spans="1:29" x14ac:dyDescent="0.25">
      <c r="A31" s="1" t="d">
        <v>2015-05-07</v>
      </c>
      <c r="B31" t="s">
        <v>48</v>
      </c>
      <c r="C31" t="s">
        <v>68</v>
      </c>
      <c r="D31">
        <v>0.49541284400000002</v>
      </c>
      <c r="E31">
        <v>0.21717315100000001</v>
      </c>
      <c r="F31">
        <v>5.1429350000000004E-3</v>
      </c>
      <c r="G31">
        <v>-9.5406339999999992E-3</v>
      </c>
      <c r="H31">
        <v>48</v>
      </c>
      <c r="I31">
        <v>22</v>
      </c>
      <c r="J31">
        <v>29</v>
      </c>
      <c r="K31">
        <v>84.89</v>
      </c>
      <c r="L31">
        <v>85.99</v>
      </c>
      <c r="M31">
        <v>85.17</v>
      </c>
      <c r="N31">
        <v>24.54</v>
      </c>
      <c r="O31">
        <v>24.71</v>
      </c>
      <c r="P31">
        <v>24.82</v>
      </c>
      <c r="Q31" s="2">
        <v>1.2999999999999999E-2</v>
      </c>
      <c r="R31" s="2">
        <v>3.3E-3</v>
      </c>
      <c r="S31" s="2">
        <v>6.8999999999999999E-3</v>
      </c>
      <c r="T31" s="2">
        <v>1.14E-2</v>
      </c>
      <c r="U31" s="2">
        <v>6.0000000000000001E-3</v>
      </c>
      <c r="V31" s="2">
        <v>-8.0999999999999996E-3</v>
      </c>
      <c r="W31">
        <v>1</v>
      </c>
      <c r="X31">
        <v>0</v>
      </c>
      <c r="Y31">
        <v>0.55000000000000004</v>
      </c>
      <c r="Z31">
        <v>0.66700000000000004</v>
      </c>
      <c r="AA31">
        <f t="shared" si="1"/>
        <v>0</v>
      </c>
      <c r="AB31">
        <f t="shared" si="0"/>
        <v>0</v>
      </c>
      <c r="AC31">
        <f t="shared" si="2"/>
        <v>1</v>
      </c>
    </row>
    <row r="34" spans="1:3" x14ac:dyDescent="0.25">
      <c r="A34" t="s">
        <v>76</v>
      </c>
      <c r="B34">
        <v>0.75</v>
      </c>
    </row>
    <row r="36" spans="1:3" x14ac:dyDescent="0.25">
      <c r="A36" t="s">
        <v>71</v>
      </c>
    </row>
    <row r="37" spans="1:3" x14ac:dyDescent="0.25">
      <c r="A37" t="s">
        <v>72</v>
      </c>
    </row>
    <row r="38" spans="1:3" x14ac:dyDescent="0.25">
      <c r="A38" s="4" t="e">
        <f>SUMPRODUCT(AA17:AA31,U17:U31)/SUM(AA17:AA31)</f>
        <v>#DIV/0!</v>
      </c>
    </row>
    <row r="39" spans="1:3" x14ac:dyDescent="0.25">
      <c r="A39" t="s">
        <v>73</v>
      </c>
    </row>
    <row r="40" spans="1:3" x14ac:dyDescent="0.25">
      <c r="A40" s="4">
        <f>SUMPRODUCT(AB17:AB31,V17:V31)/SUM(AB17:AB31)</f>
        <v>1.5571428571428569E-2</v>
      </c>
    </row>
    <row r="42" spans="1:3" x14ac:dyDescent="0.25">
      <c r="A42" t="s">
        <v>77</v>
      </c>
    </row>
    <row r="44" spans="1:3" x14ac:dyDescent="0.25">
      <c r="A44" t="s">
        <v>73</v>
      </c>
    </row>
    <row r="45" spans="1:3" x14ac:dyDescent="0.25">
      <c r="A45" s="4">
        <f>SUMPRODUCT(AC17:AC31,V17:V31)/SUM(AC17:AC31)</f>
        <v>-2.1375000000000005E-3</v>
      </c>
    </row>
    <row r="47" spans="1:3" x14ac:dyDescent="0.25">
      <c r="B47" t="s">
        <v>80</v>
      </c>
      <c r="C47" t="s">
        <v>73</v>
      </c>
    </row>
    <row r="48" spans="1:3" x14ac:dyDescent="0.25">
      <c r="A48" t="s">
        <v>79</v>
      </c>
      <c r="B48" s="2">
        <f>AVERAGE(U17:U31)</f>
        <v>3.4666666666666656E-3</v>
      </c>
      <c r="C48" s="2">
        <f>AVERAGE(V17:V31)</f>
        <v>6.1266666666666665E-3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Lingke</dc:creator>
  <cp:lastModifiedBy>Lingke</cp:lastModifiedBy>
  <dcterms:created xsi:type="dcterms:W3CDTF">2015-06-02T04:26:58Z</dcterms:created>
  <dcterms:modified xsi:type="dcterms:W3CDTF">2015-06-02T06:24:11Z</dcterms:modified>
</cp:coreProperties>
</file>