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32" activeTab="1"/>
  </bookViews>
  <sheets>
    <sheet name="Poly" sheetId="1" r:id="rId1"/>
    <sheet name="Poly-Graphs" sheetId="9" r:id="rId2"/>
    <sheet name="Exp" sheetId="4" r:id="rId3"/>
    <sheet name="Exp-Graphs" sheetId="8" r:id="rId4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9" i="9" l="1"/>
  <c r="O20" i="9" s="1"/>
  <c r="O21" i="9" s="1"/>
  <c r="O22" i="9" s="1"/>
  <c r="O23" i="9" s="1"/>
  <c r="O24" i="9" s="1"/>
  <c r="O25" i="9" s="1"/>
  <c r="O26" i="9" s="1"/>
  <c r="O27" i="9" s="1"/>
  <c r="O28" i="9" s="1"/>
  <c r="H19" i="9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A19" i="9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P19" i="9"/>
  <c r="Q19" i="9"/>
  <c r="R19" i="9"/>
  <c r="S19" i="9"/>
  <c r="T19" i="9"/>
  <c r="P20" i="9"/>
  <c r="Q20" i="9"/>
  <c r="R20" i="9"/>
  <c r="S20" i="9"/>
  <c r="T20" i="9"/>
  <c r="P21" i="9"/>
  <c r="Q21" i="9"/>
  <c r="R21" i="9"/>
  <c r="S21" i="9"/>
  <c r="T21" i="9"/>
  <c r="P22" i="9"/>
  <c r="Q22" i="9"/>
  <c r="R22" i="9"/>
  <c r="S22" i="9"/>
  <c r="T22" i="9"/>
  <c r="P23" i="9"/>
  <c r="Q23" i="9"/>
  <c r="R23" i="9"/>
  <c r="S23" i="9"/>
  <c r="T23" i="9"/>
  <c r="P24" i="9"/>
  <c r="Q24" i="9"/>
  <c r="R24" i="9"/>
  <c r="S24" i="9"/>
  <c r="T24" i="9"/>
  <c r="P25" i="9"/>
  <c r="Q25" i="9"/>
  <c r="R25" i="9"/>
  <c r="S25" i="9"/>
  <c r="P26" i="9"/>
  <c r="Q26" i="9"/>
  <c r="R26" i="9"/>
  <c r="S26" i="9"/>
  <c r="P27" i="9"/>
  <c r="Q27" i="9"/>
  <c r="R27" i="9"/>
  <c r="S27" i="9"/>
  <c r="P28" i="9"/>
  <c r="R28" i="9"/>
  <c r="S28" i="9"/>
  <c r="Q18" i="9"/>
  <c r="R18" i="9"/>
  <c r="S18" i="9"/>
  <c r="T18" i="9"/>
  <c r="P18" i="9"/>
  <c r="I19" i="9"/>
  <c r="J19" i="9"/>
  <c r="K19" i="9"/>
  <c r="L19" i="9"/>
  <c r="M19" i="9"/>
  <c r="I20" i="9"/>
  <c r="J20" i="9"/>
  <c r="K20" i="9"/>
  <c r="L20" i="9"/>
  <c r="M20" i="9"/>
  <c r="I21" i="9"/>
  <c r="J21" i="9"/>
  <c r="K21" i="9"/>
  <c r="L21" i="9"/>
  <c r="M21" i="9"/>
  <c r="I22" i="9"/>
  <c r="J22" i="9"/>
  <c r="K22" i="9"/>
  <c r="L22" i="9"/>
  <c r="M22" i="9"/>
  <c r="I23" i="9"/>
  <c r="K23" i="9"/>
  <c r="L23" i="9"/>
  <c r="M23" i="9"/>
  <c r="I24" i="9"/>
  <c r="K24" i="9"/>
  <c r="L24" i="9"/>
  <c r="M24" i="9"/>
  <c r="I25" i="9"/>
  <c r="L25" i="9"/>
  <c r="I26" i="9"/>
  <c r="L26" i="9"/>
  <c r="I27" i="9"/>
  <c r="I28" i="9"/>
  <c r="I29" i="9"/>
  <c r="J18" i="9"/>
  <c r="K18" i="9"/>
  <c r="L18" i="9"/>
  <c r="M18" i="9"/>
  <c r="I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B27" i="9"/>
  <c r="C27" i="9"/>
  <c r="D27" i="9"/>
  <c r="E27" i="9"/>
  <c r="B28" i="9"/>
  <c r="D28" i="9"/>
  <c r="E28" i="9"/>
  <c r="B29" i="9"/>
  <c r="B30" i="9"/>
  <c r="B31" i="9"/>
  <c r="C18" i="9"/>
  <c r="D18" i="9"/>
  <c r="E18" i="9"/>
  <c r="F18" i="9"/>
  <c r="B18" i="9"/>
  <c r="B17" i="8"/>
  <c r="B18" i="8" s="1"/>
  <c r="B19" i="8" s="1"/>
  <c r="B20" i="8" s="1"/>
  <c r="B21" i="8" s="1"/>
  <c r="B22" i="8" s="1"/>
  <c r="B23" i="8" s="1"/>
  <c r="B24" i="8" s="1"/>
  <c r="B25" i="8" s="1"/>
  <c r="B26" i="8" s="1"/>
  <c r="J17" i="8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N21" i="8"/>
  <c r="O21" i="8"/>
  <c r="K22" i="8"/>
  <c r="L22" i="8"/>
  <c r="N22" i="8"/>
  <c r="O22" i="8"/>
  <c r="K23" i="8"/>
  <c r="L23" i="8"/>
  <c r="N23" i="8"/>
  <c r="O23" i="8"/>
  <c r="K24" i="8"/>
  <c r="L24" i="8"/>
  <c r="K25" i="8"/>
  <c r="L25" i="8"/>
  <c r="K26" i="8"/>
  <c r="L26" i="8"/>
  <c r="K27" i="8"/>
  <c r="L16" i="8"/>
  <c r="M16" i="8"/>
  <c r="N16" i="8"/>
  <c r="O16" i="8"/>
  <c r="K16" i="8"/>
  <c r="C17" i="8"/>
  <c r="D17" i="8"/>
  <c r="E17" i="8"/>
  <c r="F17" i="8"/>
  <c r="G17" i="8"/>
  <c r="C18" i="8"/>
  <c r="D18" i="8"/>
  <c r="E18" i="8"/>
  <c r="F18" i="8"/>
  <c r="G18" i="8"/>
  <c r="C19" i="8"/>
  <c r="D19" i="8"/>
  <c r="E19" i="8"/>
  <c r="F19" i="8"/>
  <c r="G19" i="8"/>
  <c r="C20" i="8"/>
  <c r="D20" i="8"/>
  <c r="F20" i="8"/>
  <c r="G20" i="8"/>
  <c r="C21" i="8"/>
  <c r="D21" i="8"/>
  <c r="F21" i="8"/>
  <c r="G21" i="8"/>
  <c r="C22" i="8"/>
  <c r="D22" i="8"/>
  <c r="F22" i="8"/>
  <c r="C23" i="8"/>
  <c r="D23" i="8"/>
  <c r="C24" i="8"/>
  <c r="D24" i="8"/>
  <c r="C25" i="8"/>
  <c r="D25" i="8"/>
  <c r="C26" i="8"/>
  <c r="D16" i="8"/>
  <c r="E16" i="8"/>
  <c r="F16" i="8"/>
  <c r="G16" i="8"/>
  <c r="C16" i="8"/>
  <c r="A3" i="4"/>
  <c r="B3" i="4" s="1"/>
  <c r="B2" i="4"/>
  <c r="A3" i="1"/>
  <c r="A4" i="1" s="1"/>
  <c r="B2" i="1"/>
  <c r="A5" i="1" l="1"/>
  <c r="B4" i="1"/>
  <c r="A4" i="4"/>
  <c r="B3" i="1"/>
  <c r="A5" i="4" l="1"/>
  <c r="B4" i="4"/>
  <c r="A6" i="1"/>
  <c r="B5" i="1"/>
  <c r="A7" i="1" l="1"/>
  <c r="B6" i="1"/>
  <c r="B5" i="4"/>
  <c r="A6" i="4"/>
  <c r="A7" i="4" l="1"/>
  <c r="B6" i="4"/>
  <c r="A8" i="1"/>
  <c r="B7" i="1"/>
  <c r="A9" i="1" l="1"/>
  <c r="B8" i="1"/>
  <c r="B7" i="4"/>
  <c r="A8" i="4"/>
  <c r="A9" i="4" l="1"/>
  <c r="B8" i="4"/>
  <c r="A10" i="1"/>
  <c r="B9" i="1"/>
  <c r="B9" i="4" l="1"/>
  <c r="A10" i="4"/>
  <c r="A11" i="1"/>
  <c r="B10" i="1"/>
  <c r="A11" i="4" l="1"/>
  <c r="B10" i="4"/>
  <c r="A12" i="1"/>
  <c r="B11" i="1"/>
  <c r="A13" i="1" l="1"/>
  <c r="B12" i="1"/>
  <c r="B11" i="4"/>
  <c r="A12" i="4"/>
  <c r="A13" i="4" l="1"/>
  <c r="B12" i="4"/>
  <c r="A14" i="1"/>
  <c r="B13" i="1"/>
  <c r="A15" i="1" l="1"/>
  <c r="B14" i="1"/>
  <c r="B13" i="4"/>
  <c r="A14" i="4"/>
  <c r="A15" i="4" l="1"/>
  <c r="B14" i="4"/>
  <c r="A16" i="1"/>
  <c r="B15" i="1"/>
  <c r="A17" i="1" l="1"/>
  <c r="B16" i="1"/>
  <c r="B15" i="4"/>
  <c r="A16" i="4"/>
  <c r="A17" i="4" l="1"/>
  <c r="B16" i="4"/>
  <c r="A18" i="1"/>
  <c r="B17" i="1"/>
  <c r="A19" i="1" l="1"/>
  <c r="B18" i="1"/>
  <c r="B17" i="4"/>
  <c r="A18" i="4"/>
  <c r="A19" i="4" l="1"/>
  <c r="B18" i="4"/>
  <c r="A20" i="1"/>
  <c r="B19" i="1"/>
  <c r="A21" i="1" l="1"/>
  <c r="B20" i="1"/>
  <c r="B19" i="4"/>
  <c r="A20" i="4"/>
  <c r="A21" i="4" l="1"/>
  <c r="B20" i="4"/>
  <c r="A22" i="1"/>
  <c r="B21" i="1"/>
  <c r="A23" i="1" l="1"/>
  <c r="B22" i="1"/>
  <c r="B21" i="4"/>
  <c r="A22" i="4"/>
  <c r="A23" i="4" l="1"/>
  <c r="B22" i="4"/>
  <c r="A24" i="1"/>
  <c r="B23" i="1"/>
  <c r="A25" i="1" l="1"/>
  <c r="B24" i="1"/>
  <c r="B23" i="4"/>
  <c r="A24" i="4"/>
  <c r="A25" i="4" l="1"/>
  <c r="B25" i="4" s="1"/>
  <c r="B24" i="4"/>
  <c r="A26" i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8" i="1" s="1"/>
  <c r="B37" i="1"/>
</calcChain>
</file>

<file path=xl/sharedStrings.xml><?xml version="1.0" encoding="utf-8"?>
<sst xmlns="http://schemas.openxmlformats.org/spreadsheetml/2006/main" count="66" uniqueCount="15">
  <si>
    <t>x</t>
  </si>
  <si>
    <t>f(x)</t>
  </si>
  <si>
    <t>Bisection</t>
  </si>
  <si>
    <t>Newton</t>
  </si>
  <si>
    <t>Secant</t>
  </si>
  <si>
    <t>n</t>
  </si>
  <si>
    <t>False Position</t>
  </si>
  <si>
    <t>Modified Secant</t>
  </si>
  <si>
    <t xml:space="preserve">Actual Values of True error for 5 methods. </t>
  </si>
  <si>
    <t xml:space="preserve">Actual Values of Approximate error for 5 methods. </t>
  </si>
  <si>
    <t>AdjustedValus of Approximate errors.Formula: log(abs(errorValue))+16</t>
  </si>
  <si>
    <t>AdjustedValus of True errors.Formula: log(abs(errorValue))+10</t>
  </si>
  <si>
    <t>Actual Values of Approximate error for 5 methods. These values are for root at 0.365081787109375. For graphing, the values are updated for them to go down to the origin line. Formula: log(abs(errorValue))+16</t>
  </si>
  <si>
    <t>Actual Values of Approximate error for 5 methods. These values are for root at 1.9217529296875. For graphing, the values are updated for them to go down to the origin line. Formula: log(abs(errorValue))+16</t>
  </si>
  <si>
    <t>Actual Values of Approximate error for 5 methods. These values are for root at 3.563232421875. For graphing, the values are updated for them to go down to the origin line. Formula: log(abs(errorValue))+16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</si>
</sst>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D320"/>
      <rgbColor rgb="FFFF9900"/>
      <rgbColor rgb="FFFF420E"/>
      <rgbColor rgb="FF7D5FA0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f(x)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Poly!$B$1</c:f>
              <c:strCache>
                <c:ptCount val="1"/>
                <c:pt idx="0">
                  <c:v>f(x)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Poly!$A$2:$A$38</c:f>
              <c:numCache>
                <c:formatCode>General</c:formatCode>
                <c:ptCount val="37"/>
                <c:pt idx="0">
                  <c:v>-0.5</c:v>
                </c:pt>
                <c:pt idx="1">
                  <c:v>-0.375</c:v>
                </c:pt>
                <c:pt idx="2">
                  <c:v>-0.25</c:v>
                </c:pt>
                <c:pt idx="3">
                  <c:v>-0.125</c:v>
                </c:pt>
                <c:pt idx="4">
                  <c:v>0</c:v>
                </c:pt>
                <c:pt idx="5">
                  <c:v>0.125</c:v>
                </c:pt>
                <c:pt idx="6">
                  <c:v>0.25</c:v>
                </c:pt>
                <c:pt idx="7">
                  <c:v>0.375</c:v>
                </c:pt>
                <c:pt idx="8">
                  <c:v>0.5</c:v>
                </c:pt>
                <c:pt idx="9">
                  <c:v>0.625</c:v>
                </c:pt>
                <c:pt idx="10">
                  <c:v>0.75</c:v>
                </c:pt>
                <c:pt idx="11">
                  <c:v>0.875</c:v>
                </c:pt>
                <c:pt idx="12">
                  <c:v>1</c:v>
                </c:pt>
                <c:pt idx="13">
                  <c:v>1.125</c:v>
                </c:pt>
                <c:pt idx="14">
                  <c:v>1.25</c:v>
                </c:pt>
                <c:pt idx="15">
                  <c:v>1.375</c:v>
                </c:pt>
                <c:pt idx="16">
                  <c:v>1.5</c:v>
                </c:pt>
                <c:pt idx="17">
                  <c:v>1.625</c:v>
                </c:pt>
                <c:pt idx="18">
                  <c:v>1.75</c:v>
                </c:pt>
                <c:pt idx="19">
                  <c:v>1.875</c:v>
                </c:pt>
                <c:pt idx="20">
                  <c:v>2</c:v>
                </c:pt>
                <c:pt idx="21">
                  <c:v>2.125</c:v>
                </c:pt>
                <c:pt idx="22">
                  <c:v>2.25</c:v>
                </c:pt>
                <c:pt idx="23">
                  <c:v>2.375</c:v>
                </c:pt>
                <c:pt idx="24">
                  <c:v>2.5</c:v>
                </c:pt>
                <c:pt idx="25">
                  <c:v>2.625</c:v>
                </c:pt>
                <c:pt idx="26">
                  <c:v>2.75</c:v>
                </c:pt>
                <c:pt idx="27">
                  <c:v>2.875</c:v>
                </c:pt>
                <c:pt idx="28">
                  <c:v>3</c:v>
                </c:pt>
                <c:pt idx="29">
                  <c:v>3.125</c:v>
                </c:pt>
                <c:pt idx="30">
                  <c:v>3.25</c:v>
                </c:pt>
                <c:pt idx="31">
                  <c:v>3.375</c:v>
                </c:pt>
                <c:pt idx="32">
                  <c:v>3.5</c:v>
                </c:pt>
                <c:pt idx="33">
                  <c:v>3.625</c:v>
                </c:pt>
                <c:pt idx="34">
                  <c:v>3.75</c:v>
                </c:pt>
                <c:pt idx="35">
                  <c:v>3.875</c:v>
                </c:pt>
                <c:pt idx="36">
                  <c:v>4</c:v>
                </c:pt>
              </c:numCache>
            </c:numRef>
          </c:xVal>
          <c:yVal>
            <c:numRef>
              <c:f>Poly!$B$2:$B$38</c:f>
              <c:numCache>
                <c:formatCode>General</c:formatCode>
                <c:ptCount val="37"/>
                <c:pt idx="0">
                  <c:v>-17.024999999999999</c:v>
                </c:pt>
                <c:pt idx="1">
                  <c:v>-13.388281249999999</c:v>
                </c:pt>
                <c:pt idx="2">
                  <c:v>-10.1875</c:v>
                </c:pt>
                <c:pt idx="3">
                  <c:v>-7.3992187499999993</c:v>
                </c:pt>
                <c:pt idx="4">
                  <c:v>-5</c:v>
                </c:pt>
                <c:pt idx="5">
                  <c:v>-2.9664062499999999</c:v>
                </c:pt>
                <c:pt idx="6">
                  <c:v>-1.2750000000000004</c:v>
                </c:pt>
                <c:pt idx="7">
                  <c:v>9.765625E-2</c:v>
                </c:pt>
                <c:pt idx="8">
                  <c:v>1.1749999999999998</c:v>
                </c:pt>
                <c:pt idx="9">
                  <c:v>1.98046875</c:v>
                </c:pt>
                <c:pt idx="10">
                  <c:v>2.5375000000000005</c:v>
                </c:pt>
                <c:pt idx="11">
                  <c:v>2.8695312500000005</c:v>
                </c:pt>
                <c:pt idx="12">
                  <c:v>3</c:v>
                </c:pt>
                <c:pt idx="13">
                  <c:v>2.9523437499999998</c:v>
                </c:pt>
                <c:pt idx="14">
                  <c:v>2.7499999999999991</c:v>
                </c:pt>
                <c:pt idx="15">
                  <c:v>2.4164062500000014</c:v>
                </c:pt>
                <c:pt idx="16">
                  <c:v>1.9750000000000005</c:v>
                </c:pt>
                <c:pt idx="17">
                  <c:v>1.44921875</c:v>
                </c:pt>
                <c:pt idx="18">
                  <c:v>0.86250000000000249</c:v>
                </c:pt>
                <c:pt idx="19">
                  <c:v>0.23828125000000178</c:v>
                </c:pt>
                <c:pt idx="20">
                  <c:v>-0.39999999999999858</c:v>
                </c:pt>
                <c:pt idx="21">
                  <c:v>-1.0289062499999995</c:v>
                </c:pt>
                <c:pt idx="22">
                  <c:v>-1.625</c:v>
                </c:pt>
                <c:pt idx="23">
                  <c:v>-2.1648437499999966</c:v>
                </c:pt>
                <c:pt idx="24">
                  <c:v>-2.6250000000000018</c:v>
                </c:pt>
                <c:pt idx="25">
                  <c:v>-2.9820312499999981</c:v>
                </c:pt>
                <c:pt idx="26">
                  <c:v>-3.2124999999999941</c:v>
                </c:pt>
                <c:pt idx="27">
                  <c:v>-3.29296875</c:v>
                </c:pt>
                <c:pt idx="28">
                  <c:v>-3.1999999999999957</c:v>
                </c:pt>
                <c:pt idx="29">
                  <c:v>-2.9101562499999911</c:v>
                </c:pt>
                <c:pt idx="30">
                  <c:v>-2.3999999999999977</c:v>
                </c:pt>
                <c:pt idx="31">
                  <c:v>-1.6460937499999928</c:v>
                </c:pt>
                <c:pt idx="32">
                  <c:v>-0.62499999999998757</c:v>
                </c:pt>
                <c:pt idx="33">
                  <c:v>0.68671875000000515</c:v>
                </c:pt>
                <c:pt idx="34">
                  <c:v>2.3125000000000107</c:v>
                </c:pt>
                <c:pt idx="35">
                  <c:v>4.2757812500000103</c:v>
                </c:pt>
                <c:pt idx="36">
                  <c:v>6.6000000000000085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6960"/>
        <c:axId val="193360640"/>
      </c:scatterChart>
      <c:valAx>
        <c:axId val="19293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3360640"/>
        <c:crosses val="autoZero"/>
        <c:crossBetween val="midCat"/>
      </c:valAx>
      <c:valAx>
        <c:axId val="1933606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29369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'Poly-Graphs'!$B$17</c:f>
              <c:strCache>
                <c:ptCount val="1"/>
                <c:pt idx="0">
                  <c:v>Bisection</c:v>
                </c:pt>
              </c:strCache>
            </c:strRef>
          </c:tx>
          <c:xVal>
            <c:numRef>
              <c:f>'Poly-Graphs'!$A$18:$A$31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'Poly-Graphs'!$B$18:$B$31</c:f>
              <c:numCache>
                <c:formatCode>General</c:formatCode>
                <c:ptCount val="14"/>
                <c:pt idx="0">
                  <c:v>16</c:v>
                </c:pt>
                <c:pt idx="1">
                  <c:v>15.522878745280337</c:v>
                </c:pt>
                <c:pt idx="2">
                  <c:v>15.301029995663981</c:v>
                </c:pt>
                <c:pt idx="3">
                  <c:v>14.958607314841775</c:v>
                </c:pt>
                <c:pt idx="4">
                  <c:v>14.638272163982407</c:v>
                </c:pt>
                <c:pt idx="5">
                  <c:v>14.327902142064282</c:v>
                </c:pt>
                <c:pt idx="6">
                  <c:v>14.031517051446064</c:v>
                </c:pt>
                <c:pt idx="7">
                  <c:v>13.728158393463501</c:v>
                </c:pt>
                <c:pt idx="8">
                  <c:v>13.428291168191311</c:v>
                </c:pt>
                <c:pt idx="9">
                  <c:v>13.126679398184599</c:v>
                </c:pt>
                <c:pt idx="10">
                  <c:v>12.825358807339551</c:v>
                </c:pt>
                <c:pt idx="11">
                  <c:v>12.524183586968681</c:v>
                </c:pt>
                <c:pt idx="12">
                  <c:v>12.223226197587891</c:v>
                </c:pt>
                <c:pt idx="13">
                  <c:v>11.922159897265006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'Poly-Graphs'!$C$17</c:f>
              <c:strCache>
                <c:ptCount val="1"/>
                <c:pt idx="0">
                  <c:v>False Position</c:v>
                </c:pt>
              </c:strCache>
            </c:strRef>
          </c:tx>
          <c:xVal>
            <c:numRef>
              <c:f>'Poly-Graphs'!$A$18:$A$31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'Poly-Graphs'!$C$18:$C$31</c:f>
              <c:numCache>
                <c:formatCode>General</c:formatCode>
                <c:ptCount val="14"/>
                <c:pt idx="0">
                  <c:v>15.597797989685468</c:v>
                </c:pt>
                <c:pt idx="1">
                  <c:v>15.180973394287211</c:v>
                </c:pt>
                <c:pt idx="2">
                  <c:v>14.662439328912164</c:v>
                </c:pt>
                <c:pt idx="3">
                  <c:v>14.111407979098457</c:v>
                </c:pt>
                <c:pt idx="4">
                  <c:v>13.551080876067907</c:v>
                </c:pt>
                <c:pt idx="5">
                  <c:v>12.988182770855923</c:v>
                </c:pt>
                <c:pt idx="6">
                  <c:v>12.424580299907522</c:v>
                </c:pt>
                <c:pt idx="7">
                  <c:v>11.860785360974358</c:v>
                </c:pt>
                <c:pt idx="8">
                  <c:v>11.296937867764964</c:v>
                </c:pt>
                <c:pt idx="9">
                  <c:v>10.733076027177994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'Poly-Graphs'!$D$17</c:f>
              <c:strCache>
                <c:ptCount val="1"/>
                <c:pt idx="0">
                  <c:v>Newton</c:v>
                </c:pt>
              </c:strCache>
            </c:strRef>
          </c:tx>
          <c:xVal>
            <c:numRef>
              <c:f>'Poly-Graphs'!$A$18:$A$31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'Poly-Graphs'!$D$18:$D$31</c:f>
              <c:numCache>
                <c:formatCode>General</c:formatCode>
                <c:ptCount val="14"/>
                <c:pt idx="0">
                  <c:v>16.045757490560675</c:v>
                </c:pt>
                <c:pt idx="1">
                  <c:v>15.823492108276136</c:v>
                </c:pt>
                <c:pt idx="2">
                  <c:v>15.893858292162568</c:v>
                </c:pt>
                <c:pt idx="3">
                  <c:v>16.015997557671209</c:v>
                </c:pt>
                <c:pt idx="4">
                  <c:v>16.272877956368546</c:v>
                </c:pt>
                <c:pt idx="5">
                  <c:v>17.125326326073253</c:v>
                </c:pt>
                <c:pt idx="6">
                  <c:v>15.934111477034643</c:v>
                </c:pt>
                <c:pt idx="7">
                  <c:v>15.245067473863394</c:v>
                </c:pt>
                <c:pt idx="8">
                  <c:v>14.032398054940504</c:v>
                </c:pt>
                <c:pt idx="9">
                  <c:v>11.607928108624797</c:v>
                </c:pt>
                <c:pt idx="10">
                  <c:v>6.7583164488399401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'Poly-Graphs'!$E$17</c:f>
              <c:strCache>
                <c:ptCount val="1"/>
                <c:pt idx="0">
                  <c:v>Modified Secant</c:v>
                </c:pt>
              </c:strCache>
            </c:strRef>
          </c:tx>
          <c:xVal>
            <c:numRef>
              <c:f>'Poly-Graphs'!$A$18:$A$31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'Poly-Graphs'!$E$18:$E$31</c:f>
              <c:numCache>
                <c:formatCode>General</c:formatCode>
                <c:ptCount val="14"/>
                <c:pt idx="0">
                  <c:v>16.03671599461569</c:v>
                </c:pt>
                <c:pt idx="1">
                  <c:v>15.794010361337007</c:v>
                </c:pt>
                <c:pt idx="2">
                  <c:v>15.848967903556565</c:v>
                </c:pt>
                <c:pt idx="3">
                  <c:v>15.939942879700764</c:v>
                </c:pt>
                <c:pt idx="4">
                  <c:v>16.107934112682724</c:v>
                </c:pt>
                <c:pt idx="5">
                  <c:v>16.562288667577828</c:v>
                </c:pt>
                <c:pt idx="6">
                  <c:v>16.312701887463451</c:v>
                </c:pt>
                <c:pt idx="7">
                  <c:v>15.633858941109919</c:v>
                </c:pt>
                <c:pt idx="8">
                  <c:v>14.766856058151937</c:v>
                </c:pt>
                <c:pt idx="9">
                  <c:v>13.003901500069464</c:v>
                </c:pt>
                <c:pt idx="10">
                  <c:v>10.500931473008702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'Poly-Graphs'!$F$17</c:f>
              <c:strCache>
                <c:ptCount val="1"/>
                <c:pt idx="0">
                  <c:v>Secant</c:v>
                </c:pt>
              </c:strCache>
            </c:strRef>
          </c:tx>
          <c:xVal>
            <c:numRef>
              <c:f>'Poly-Graphs'!$A$18:$A$31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'Poly-Graphs'!$F$18:$F$31</c:f>
              <c:numCache>
                <c:formatCode>General</c:formatCode>
                <c:ptCount val="14"/>
                <c:pt idx="0">
                  <c:v>15.693747816161046</c:v>
                </c:pt>
                <c:pt idx="1">
                  <c:v>15.071612222712096</c:v>
                </c:pt>
                <c:pt idx="2">
                  <c:v>14.337361313621811</c:v>
                </c:pt>
                <c:pt idx="3">
                  <c:v>13.017735713853343</c:v>
                </c:pt>
                <c:pt idx="4">
                  <c:v>10.918070700610535</c:v>
                </c:pt>
                <c:pt idx="5">
                  <c:v>7.4817330612738147</c:v>
                </c:pt>
                <c:pt idx="6">
                  <c:v>1.9301585177657792</c:v>
                </c:pt>
                <c:pt idx="7">
                  <c:v>0.48300048642355975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3456"/>
        <c:axId val="20760832"/>
      </c:scatterChart>
      <c:valAx>
        <c:axId val="16080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0832"/>
        <c:crosses val="autoZero"/>
        <c:crossBetween val="midCat"/>
      </c:valAx>
      <c:valAx>
        <c:axId val="2076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03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'Poly-Graphs'!$I$17</c:f>
              <c:strCache>
                <c:ptCount val="1"/>
                <c:pt idx="0">
                  <c:v>Bisection</c:v>
                </c:pt>
              </c:strCache>
            </c:strRef>
          </c:tx>
          <c:xVal>
            <c:numRef>
              <c:f>'Poly-Graphs'!$H$18:$H$29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'Poly-Graphs'!$I$18:$I$29</c:f>
              <c:numCache>
                <c:formatCode>General</c:formatCode>
                <c:ptCount val="12"/>
                <c:pt idx="0">
                  <c:v>15.154901959985741</c:v>
                </c:pt>
                <c:pt idx="1">
                  <c:v>14.823908740944319</c:v>
                </c:pt>
                <c:pt idx="2">
                  <c:v>14.508638306165727</c:v>
                </c:pt>
                <c:pt idx="3">
                  <c:v>14.214670164989233</c:v>
                </c:pt>
                <c:pt idx="4">
                  <c:v>13.910094888560602</c:v>
                </c:pt>
                <c:pt idx="5">
                  <c:v>13.610833915635467</c:v>
                </c:pt>
                <c:pt idx="6">
                  <c:v>13.30891850787703</c:v>
                </c:pt>
                <c:pt idx="7">
                  <c:v>13.007446482167865</c:v>
                </c:pt>
                <c:pt idx="8">
                  <c:v>12.706195640080663</c:v>
                </c:pt>
                <c:pt idx="9">
                  <c:v>12.405055263304916</c:v>
                </c:pt>
                <c:pt idx="10">
                  <c:v>12.10397008760377</c:v>
                </c:pt>
                <c:pt idx="11">
                  <c:v>11.802912504550111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'Poly-Graphs'!$J$17</c:f>
              <c:strCache>
                <c:ptCount val="1"/>
                <c:pt idx="0">
                  <c:v>False Position</c:v>
                </c:pt>
              </c:strCache>
            </c:strRef>
          </c:tx>
          <c:xVal>
            <c:numRef>
              <c:f>'Poly-Graphs'!$H$18:$H$29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'Poly-Graphs'!$J$18:$J$29</c:f>
              <c:numCache>
                <c:formatCode>General</c:formatCode>
                <c:ptCount val="12"/>
                <c:pt idx="0">
                  <c:v>14.311070132732205</c:v>
                </c:pt>
                <c:pt idx="1">
                  <c:v>11.459798941584168</c:v>
                </c:pt>
                <c:pt idx="2">
                  <c:v>7.7636387747947655</c:v>
                </c:pt>
                <c:pt idx="3">
                  <c:v>4.0636997834624768</c:v>
                </c:pt>
                <c:pt idx="4">
                  <c:v>0.76171538939203742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'Poly-Graphs'!$K$17</c:f>
              <c:strCache>
                <c:ptCount val="1"/>
                <c:pt idx="0">
                  <c:v>Newton</c:v>
                </c:pt>
              </c:strCache>
            </c:strRef>
          </c:tx>
          <c:xVal>
            <c:numRef>
              <c:f>'Poly-Graphs'!$H$18:$H$29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'Poly-Graphs'!$K$18:$K$29</c:f>
              <c:numCache>
                <c:formatCode>General</c:formatCode>
                <c:ptCount val="12"/>
                <c:pt idx="0">
                  <c:v>14.610833915635466</c:v>
                </c:pt>
                <c:pt idx="1">
                  <c:v>11.952603830426195</c:v>
                </c:pt>
                <c:pt idx="2">
                  <c:v>6.7115350861395111</c:v>
                </c:pt>
                <c:pt idx="3">
                  <c:v>0.36377538071999815</c:v>
                </c:pt>
                <c:pt idx="4">
                  <c:v>6.27453850560169E-2</c:v>
                </c:pt>
                <c:pt idx="5">
                  <c:v>0.36377538071999815</c:v>
                </c:pt>
                <c:pt idx="6">
                  <c:v>0.66480537638398118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'Poly-Graphs'!$L$17</c:f>
              <c:strCache>
                <c:ptCount val="1"/>
                <c:pt idx="0">
                  <c:v>Modified Secant</c:v>
                </c:pt>
              </c:strCache>
            </c:strRef>
          </c:tx>
          <c:xVal>
            <c:numRef>
              <c:f>'Poly-Graphs'!$H$18:$H$29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'Poly-Graphs'!$L$18:$L$29</c:f>
              <c:numCache>
                <c:formatCode>General</c:formatCode>
                <c:ptCount val="12"/>
                <c:pt idx="0">
                  <c:v>14.611437028601923</c:v>
                </c:pt>
                <c:pt idx="1">
                  <c:v>12.158602147072294</c:v>
                </c:pt>
                <c:pt idx="2">
                  <c:v>8.8486193348559041</c:v>
                </c:pt>
                <c:pt idx="3">
                  <c:v>5.5413306371493647</c:v>
                </c:pt>
                <c:pt idx="4">
                  <c:v>2.23593165346829</c:v>
                </c:pt>
                <c:pt idx="5">
                  <c:v>0.36377538071999815</c:v>
                </c:pt>
                <c:pt idx="6">
                  <c:v>6.27453850560169E-2</c:v>
                </c:pt>
                <c:pt idx="7">
                  <c:v>0.36377538071999815</c:v>
                </c:pt>
                <c:pt idx="8">
                  <c:v>0.66480537638398118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'Poly-Graphs'!$M$17</c:f>
              <c:strCache>
                <c:ptCount val="1"/>
                <c:pt idx="0">
                  <c:v>Secant</c:v>
                </c:pt>
              </c:strCache>
            </c:strRef>
          </c:tx>
          <c:xVal>
            <c:numRef>
              <c:f>'Poly-Graphs'!$H$18:$H$29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'Poly-Graphs'!$M$18:$M$29</c:f>
              <c:numCache>
                <c:formatCode>General</c:formatCode>
                <c:ptCount val="12"/>
                <c:pt idx="0">
                  <c:v>15.446480688492807</c:v>
                </c:pt>
                <c:pt idx="1">
                  <c:v>13.292851176186778</c:v>
                </c:pt>
                <c:pt idx="2">
                  <c:v>12.211941622838426</c:v>
                </c:pt>
                <c:pt idx="3">
                  <c:v>8.255236498435039</c:v>
                </c:pt>
                <c:pt idx="4">
                  <c:v>3.2733314099611732</c:v>
                </c:pt>
                <c:pt idx="5">
                  <c:v>0.36377538071999815</c:v>
                </c:pt>
                <c:pt idx="6">
                  <c:v>6.27453850560169E-2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47904"/>
        <c:axId val="161146368"/>
      </c:scatterChart>
      <c:valAx>
        <c:axId val="1611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146368"/>
        <c:crosses val="autoZero"/>
        <c:crossBetween val="midCat"/>
      </c:valAx>
      <c:valAx>
        <c:axId val="1611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47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'Poly-Graphs'!$P$17</c:f>
              <c:strCache>
                <c:ptCount val="1"/>
                <c:pt idx="0">
                  <c:v>Bisection</c:v>
                </c:pt>
              </c:strCache>
            </c:strRef>
          </c:tx>
          <c:xVal>
            <c:numRef>
              <c:f>'Poly-Graphs'!$O$18:$O$28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'Poly-Graphs'!$P$18:$P$28</c:f>
              <c:numCache>
                <c:formatCode>General</c:formatCode>
                <c:ptCount val="11"/>
                <c:pt idx="0">
                  <c:v>14.823908740944319</c:v>
                </c:pt>
                <c:pt idx="1">
                  <c:v>14.537602002101043</c:v>
                </c:pt>
                <c:pt idx="2">
                  <c:v>14.244125144327509</c:v>
                </c:pt>
                <c:pt idx="3">
                  <c:v>13.939302159646388</c:v>
                </c:pt>
                <c:pt idx="4">
                  <c:v>13.640164517660111</c:v>
                </c:pt>
                <c:pt idx="5">
                  <c:v>13.340083799930149</c:v>
                </c:pt>
                <c:pt idx="6">
                  <c:v>13.039529222465697</c:v>
                </c:pt>
                <c:pt idx="7">
                  <c:v>12.738737131207508</c:v>
                </c:pt>
                <c:pt idx="8">
                  <c:v>12.437826136635351</c:v>
                </c:pt>
                <c:pt idx="9">
                  <c:v>12.136855653747332</c:v>
                </c:pt>
                <c:pt idx="10">
                  <c:v>11.835795900675967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'Poly-Graphs'!$Q$17</c:f>
              <c:strCache>
                <c:ptCount val="1"/>
                <c:pt idx="0">
                  <c:v>False Position</c:v>
                </c:pt>
              </c:strCache>
            </c:strRef>
          </c:tx>
          <c:xVal>
            <c:numRef>
              <c:f>'Poly-Graphs'!$O$18:$O$28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'Poly-Graphs'!$Q$18:$Q$28</c:f>
              <c:numCache>
                <c:formatCode>General</c:formatCode>
                <c:ptCount val="11"/>
                <c:pt idx="0">
                  <c:v>14.647870432858841</c:v>
                </c:pt>
                <c:pt idx="1">
                  <c:v>14.198167207254516</c:v>
                </c:pt>
                <c:pt idx="2">
                  <c:v>13.704553776691302</c:v>
                </c:pt>
                <c:pt idx="3">
                  <c:v>13.19590135743179</c:v>
                </c:pt>
                <c:pt idx="4">
                  <c:v>12.682482409813286</c:v>
                </c:pt>
                <c:pt idx="5">
                  <c:v>12.167591719805632</c:v>
                </c:pt>
                <c:pt idx="6">
                  <c:v>11.652250335724801</c:v>
                </c:pt>
                <c:pt idx="7">
                  <c:v>11.136771285083183</c:v>
                </c:pt>
                <c:pt idx="8">
                  <c:v>10.621250216222963</c:v>
                </c:pt>
                <c:pt idx="9">
                  <c:v>10.105716325753153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'Poly-Graphs'!$R$17</c:f>
              <c:strCache>
                <c:ptCount val="1"/>
                <c:pt idx="0">
                  <c:v>Newton</c:v>
                </c:pt>
              </c:strCache>
            </c:strRef>
          </c:tx>
          <c:xVal>
            <c:numRef>
              <c:f>'Poly-Graphs'!$O$18:$O$28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'Poly-Graphs'!$R$18:$R$28</c:f>
              <c:numCache>
                <c:formatCode>General</c:formatCode>
                <c:ptCount val="11"/>
                <c:pt idx="0">
                  <c:v>14.951487573718827</c:v>
                </c:pt>
                <c:pt idx="1">
                  <c:v>14.44303967029839</c:v>
                </c:pt>
                <c:pt idx="2">
                  <c:v>13.417257291600885</c:v>
                </c:pt>
                <c:pt idx="3">
                  <c:v>11.352687433442977</c:v>
                </c:pt>
                <c:pt idx="4">
                  <c:v>7.2219169947961515</c:v>
                </c:pt>
                <c:pt idx="5">
                  <c:v>9.5634796267315636E-2</c:v>
                </c:pt>
                <c:pt idx="6">
                  <c:v>0.39666479193129689</c:v>
                </c:pt>
                <c:pt idx="7">
                  <c:v>9.5634796267315636E-2</c:v>
                </c:pt>
                <c:pt idx="8">
                  <c:v>9.5634796267315636E-2</c:v>
                </c:pt>
                <c:pt idx="9">
                  <c:v>0.39666479193129689</c:v>
                </c:pt>
                <c:pt idx="10">
                  <c:v>9.5634796267315636E-2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'Poly-Graphs'!$S$17</c:f>
              <c:strCache>
                <c:ptCount val="1"/>
                <c:pt idx="0">
                  <c:v>Modified Secant</c:v>
                </c:pt>
              </c:strCache>
            </c:strRef>
          </c:tx>
          <c:xVal>
            <c:numRef>
              <c:f>'Poly-Graphs'!$O$18:$O$28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'Poly-Graphs'!$S$18:$S$28</c:f>
              <c:numCache>
                <c:formatCode>General</c:formatCode>
                <c:ptCount val="11"/>
                <c:pt idx="0">
                  <c:v>15.587518452377493</c:v>
                </c:pt>
                <c:pt idx="1">
                  <c:v>15.257546482952055</c:v>
                </c:pt>
                <c:pt idx="2">
                  <c:v>15.029606768532464</c:v>
                </c:pt>
                <c:pt idx="3">
                  <c:v>14.624505563900509</c:v>
                </c:pt>
                <c:pt idx="4">
                  <c:v>13.868825947792653</c:v>
                </c:pt>
                <c:pt idx="5">
                  <c:v>12.62087875146837</c:v>
                </c:pt>
                <c:pt idx="6">
                  <c:v>11.144652195423888</c:v>
                </c:pt>
                <c:pt idx="7">
                  <c:v>9.6508470768824335</c:v>
                </c:pt>
                <c:pt idx="8">
                  <c:v>8.1564418420810547</c:v>
                </c:pt>
                <c:pt idx="9">
                  <c:v>6.6620173647038001</c:v>
                </c:pt>
                <c:pt idx="10">
                  <c:v>5.1675867267164843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'Poly-Graphs'!$T$17</c:f>
              <c:strCache>
                <c:ptCount val="1"/>
                <c:pt idx="0">
                  <c:v>Secant</c:v>
                </c:pt>
              </c:strCache>
            </c:strRef>
          </c:tx>
          <c:xVal>
            <c:numRef>
              <c:f>'Poly-Graphs'!$O$18:$O$28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'Poly-Graphs'!$T$18:$T$28</c:f>
              <c:numCache>
                <c:formatCode>General</c:formatCode>
                <c:ptCount val="11"/>
                <c:pt idx="0">
                  <c:v>14.868195295648599</c:v>
                </c:pt>
                <c:pt idx="1">
                  <c:v>13.580001236912237</c:v>
                </c:pt>
                <c:pt idx="2">
                  <c:v>12.348622115771665</c:v>
                </c:pt>
                <c:pt idx="3">
                  <c:v>10.417592931439472</c:v>
                </c:pt>
                <c:pt idx="4">
                  <c:v>7.2776944776627328</c:v>
                </c:pt>
                <c:pt idx="5">
                  <c:v>2.2129060919230792</c:v>
                </c:pt>
                <c:pt idx="6">
                  <c:v>9.5634796267315636E-2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17632"/>
        <c:axId val="193972480"/>
      </c:scatterChart>
      <c:valAx>
        <c:axId val="19411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972480"/>
        <c:crosses val="autoZero"/>
        <c:crossBetween val="midCat"/>
      </c:valAx>
      <c:valAx>
        <c:axId val="1939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1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f(x)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Exp!$B$1</c:f>
              <c:strCache>
                <c:ptCount val="1"/>
                <c:pt idx="0">
                  <c:v>f(x)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Exp!$A$2:$A$25</c:f>
              <c:numCache>
                <c:formatCode>General</c:formatCode>
                <c:ptCount val="24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</c:numCache>
            </c:numRef>
          </c:xVal>
          <c:yVal>
            <c:numRef>
              <c:f>Exp!$B$2:$B$25</c:f>
              <c:numCache>
                <c:formatCode>General</c:formatCode>
                <c:ptCount val="24"/>
                <c:pt idx="0">
                  <c:v>9.3890560989306504</c:v>
                </c:pt>
                <c:pt idx="1">
                  <c:v>7.5046026760057307</c:v>
                </c:pt>
                <c:pt idx="2">
                  <c:v>5.9816890703380645</c:v>
                </c:pt>
                <c:pt idx="3">
                  <c:v>4.7403429574618414</c:v>
                </c:pt>
                <c:pt idx="4">
                  <c:v>3.7182818284590451</c:v>
                </c:pt>
                <c:pt idx="5">
                  <c:v>2.8670000166126748</c:v>
                </c:pt>
                <c:pt idx="6">
                  <c:v>2.1487212707001282</c:v>
                </c:pt>
                <c:pt idx="7">
                  <c:v>1.5340254166877414</c:v>
                </c:pt>
                <c:pt idx="8">
                  <c:v>1</c:v>
                </c:pt>
                <c:pt idx="9">
                  <c:v>0.52880078307140488</c:v>
                </c:pt>
                <c:pt idx="10">
                  <c:v>0.10653065971263342</c:v>
                </c:pt>
                <c:pt idx="11">
                  <c:v>-0.27763344725898531</c:v>
                </c:pt>
                <c:pt idx="12">
                  <c:v>-0.63212055882855767</c:v>
                </c:pt>
                <c:pt idx="13">
                  <c:v>-0.96349520313980985</c:v>
                </c:pt>
                <c:pt idx="14">
                  <c:v>-1.2768698398515701</c:v>
                </c:pt>
                <c:pt idx="15">
                  <c:v>-1.5762260565495549</c:v>
                </c:pt>
                <c:pt idx="16">
                  <c:v>-1.8646647167633872</c:v>
                </c:pt>
                <c:pt idx="17">
                  <c:v>-2.1446007754381355</c:v>
                </c:pt>
                <c:pt idx="18">
                  <c:v>-2.4179150013761013</c:v>
                </c:pt>
                <c:pt idx="19">
                  <c:v>-2.6860721387932927</c:v>
                </c:pt>
                <c:pt idx="20">
                  <c:v>-2.9502129316321359</c:v>
                </c:pt>
                <c:pt idx="21">
                  <c:v>-3.2112257921682779</c:v>
                </c:pt>
                <c:pt idx="22">
                  <c:v>-3.4698026165776814</c:v>
                </c:pt>
                <c:pt idx="23">
                  <c:v>-3.726482254143991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5120"/>
        <c:axId val="193926656"/>
      </c:scatterChart>
      <c:valAx>
        <c:axId val="19392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3926656"/>
        <c:crosses val="autoZero"/>
        <c:crossBetween val="midCat"/>
      </c:valAx>
      <c:valAx>
        <c:axId val="1939266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392512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'Exp-Graphs'!$C$15</c:f>
              <c:strCache>
                <c:ptCount val="1"/>
                <c:pt idx="0">
                  <c:v>Bisection</c:v>
                </c:pt>
              </c:strCache>
            </c:strRef>
          </c:tx>
          <c:xVal>
            <c:numRef>
              <c:f>'Exp-Graphs'!$B$16:$B$26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'Exp-Graphs'!$C$16:$C$26</c:f>
              <c:numCache>
                <c:formatCode>General</c:formatCode>
                <c:ptCount val="11"/>
                <c:pt idx="0">
                  <c:v>15.522878745280337</c:v>
                </c:pt>
                <c:pt idx="1">
                  <c:v>15.301029995663981</c:v>
                </c:pt>
                <c:pt idx="2">
                  <c:v>15.045757490560675</c:v>
                </c:pt>
                <c:pt idx="3">
                  <c:v>14.721246399047171</c:v>
                </c:pt>
                <c:pt idx="4">
                  <c:v>14.431798275933005</c:v>
                </c:pt>
                <c:pt idx="5">
                  <c:v>14.136677139879545</c:v>
                </c:pt>
                <c:pt idx="6">
                  <c:v>13.838631997765026</c:v>
                </c:pt>
                <c:pt idx="7">
                  <c:v>13.536107011014092</c:v>
                </c:pt>
                <c:pt idx="8">
                  <c:v>13.235823867609669</c:v>
                </c:pt>
                <c:pt idx="9">
                  <c:v>12.935167780261427</c:v>
                </c:pt>
                <c:pt idx="10">
                  <c:v>12.633950790199764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'Exp-Graphs'!$D$15</c:f>
              <c:strCache>
                <c:ptCount val="1"/>
                <c:pt idx="0">
                  <c:v>False Position</c:v>
                </c:pt>
              </c:strCache>
            </c:strRef>
          </c:tx>
          <c:xVal>
            <c:numRef>
              <c:f>'Exp-Graphs'!$B$16:$B$26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'Exp-Graphs'!$D$16:$D$26</c:f>
              <c:numCache>
                <c:formatCode>General</c:formatCode>
                <c:ptCount val="11"/>
                <c:pt idx="0">
                  <c:v>14.850118806951871</c:v>
                </c:pt>
                <c:pt idx="1">
                  <c:v>13.896981924435892</c:v>
                </c:pt>
                <c:pt idx="2">
                  <c:v>12.943193660207259</c:v>
                </c:pt>
                <c:pt idx="3">
                  <c:v>11.989328439106657</c:v>
                </c:pt>
                <c:pt idx="4">
                  <c:v>11.035454604275637</c:v>
                </c:pt>
                <c:pt idx="5">
                  <c:v>10.081579810883284</c:v>
                </c:pt>
                <c:pt idx="6">
                  <c:v>9.1277049120801568</c:v>
                </c:pt>
                <c:pt idx="7">
                  <c:v>8.1738299958940122</c:v>
                </c:pt>
                <c:pt idx="8">
                  <c:v>7.2199551059016631</c:v>
                </c:pt>
                <c:pt idx="9">
                  <c:v>6.2660798816016694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'Exp-Graphs'!$E$15</c:f>
              <c:strCache>
                <c:ptCount val="1"/>
                <c:pt idx="0">
                  <c:v>Newton</c:v>
                </c:pt>
              </c:strCache>
            </c:strRef>
          </c:tx>
          <c:xVal>
            <c:numRef>
              <c:f>'Exp-Graphs'!$B$16:$B$26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'Exp-Graphs'!$E$16:$E$26</c:f>
              <c:numCache>
                <c:formatCode>General</c:formatCode>
                <c:ptCount val="11"/>
                <c:pt idx="0">
                  <c:v>15.934064401611488</c:v>
                </c:pt>
                <c:pt idx="1">
                  <c:v>14.710381805296157</c:v>
                </c:pt>
                <c:pt idx="2">
                  <c:v>12.440251132936943</c:v>
                </c:pt>
                <c:pt idx="3">
                  <c:v>7.8917943976504148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'Exp-Graphs'!$F$15</c:f>
              <c:strCache>
                <c:ptCount val="1"/>
                <c:pt idx="0">
                  <c:v>Modified Secant</c:v>
                </c:pt>
              </c:strCache>
            </c:strRef>
          </c:tx>
          <c:xVal>
            <c:numRef>
              <c:f>'Exp-Graphs'!$B$16:$B$26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'Exp-Graphs'!$F$16:$F$26</c:f>
              <c:numCache>
                <c:formatCode>General</c:formatCode>
                <c:ptCount val="11"/>
                <c:pt idx="0">
                  <c:v>15.935147878128992</c:v>
                </c:pt>
                <c:pt idx="1">
                  <c:v>14.719852985590567</c:v>
                </c:pt>
                <c:pt idx="2">
                  <c:v>12.372564464561473</c:v>
                </c:pt>
                <c:pt idx="3">
                  <c:v>9.3730061407743293</c:v>
                </c:pt>
                <c:pt idx="4">
                  <c:v>6.3838880190086211</c:v>
                </c:pt>
                <c:pt idx="5">
                  <c:v>3.3948366848281335</c:v>
                </c:pt>
                <c:pt idx="6">
                  <c:v>0.291717431282418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'Exp-Graphs'!$G$15</c:f>
              <c:strCache>
                <c:ptCount val="1"/>
                <c:pt idx="0">
                  <c:v>Secant</c:v>
                </c:pt>
              </c:strCache>
            </c:strRef>
          </c:tx>
          <c:xVal>
            <c:numRef>
              <c:f>'Exp-Graphs'!$B$16:$B$26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'Exp-Graphs'!$G$16:$G$26</c:f>
              <c:numCache>
                <c:formatCode>General</c:formatCode>
                <c:ptCount val="11"/>
                <c:pt idx="0">
                  <c:v>15.510975320023825</c:v>
                </c:pt>
                <c:pt idx="1">
                  <c:v>14.586187539929137</c:v>
                </c:pt>
                <c:pt idx="2">
                  <c:v>13.171504225135754</c:v>
                </c:pt>
                <c:pt idx="3">
                  <c:v>10.788059362733815</c:v>
                </c:pt>
                <c:pt idx="4">
                  <c:v>6.9727228189163668</c:v>
                </c:pt>
                <c:pt idx="5">
                  <c:v>0.76883868600208061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640"/>
        <c:axId val="20735104"/>
      </c:scatterChart>
      <c:valAx>
        <c:axId val="207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5104"/>
        <c:crosses val="autoZero"/>
        <c:crossBetween val="midCat"/>
      </c:valAx>
      <c:valAx>
        <c:axId val="207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'Exp-Graphs'!$K$15</c:f>
              <c:strCache>
                <c:ptCount val="1"/>
                <c:pt idx="0">
                  <c:v>Bisection</c:v>
                </c:pt>
              </c:strCache>
            </c:strRef>
          </c:tx>
          <c:xVal>
            <c:numRef>
              <c:f>'Exp-Graphs'!$J$16:$J$27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'Exp-Graphs'!$K$16:$K$27</c:f>
              <c:numCache>
                <c:formatCode>General</c:formatCode>
                <c:ptCount val="12"/>
                <c:pt idx="0">
                  <c:v>9.0733098195130122</c:v>
                </c:pt>
                <c:pt idx="1">
                  <c:v>9.5084181033631427</c:v>
                </c:pt>
                <c:pt idx="2">
                  <c:v>9.0086609358093508</c:v>
                </c:pt>
                <c:pt idx="3">
                  <c:v>7.9131330104731319</c:v>
                </c:pt>
                <c:pt idx="4">
                  <c:v>8.6712983778349866</c:v>
                </c:pt>
                <c:pt idx="5">
                  <c:v>8.2869771726609684</c:v>
                </c:pt>
                <c:pt idx="6">
                  <c:v>7.7472582193995798</c:v>
                </c:pt>
                <c:pt idx="7">
                  <c:v>7.1137982599418725</c:v>
                </c:pt>
                <c:pt idx="8">
                  <c:v>7.3312711334186957</c:v>
                </c:pt>
                <c:pt idx="9">
                  <c:v>6.6256535177293854</c:v>
                </c:pt>
                <c:pt idx="10">
                  <c:v>6.6420855676265607</c:v>
                </c:pt>
                <c:pt idx="11">
                  <c:v>4.9107728856869191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'Exp-Graphs'!$L$15</c:f>
              <c:strCache>
                <c:ptCount val="1"/>
                <c:pt idx="0">
                  <c:v>False Position</c:v>
                </c:pt>
              </c:strCache>
            </c:strRef>
          </c:tx>
          <c:xVal>
            <c:numRef>
              <c:f>'Exp-Graphs'!$J$16:$J$27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'Exp-Graphs'!$L$16:$L$27</c:f>
              <c:numCache>
                <c:formatCode>General</c:formatCode>
                <c:ptCount val="12"/>
                <c:pt idx="0">
                  <c:v>8.9048579986010719</c:v>
                </c:pt>
                <c:pt idx="1">
                  <c:v>7.9485758894811234</c:v>
                </c:pt>
                <c:pt idx="2">
                  <c:v>6.9944364677102975</c:v>
                </c:pt>
                <c:pt idx="3">
                  <c:v>6.0405346843879482</c:v>
                </c:pt>
                <c:pt idx="4">
                  <c:v>5.0866793453169166</c:v>
                </c:pt>
                <c:pt idx="5">
                  <c:v>4.1330094403654947</c:v>
                </c:pt>
                <c:pt idx="6">
                  <c:v>3.1809769208689138</c:v>
                </c:pt>
                <c:pt idx="7">
                  <c:v>2.2433278580582208</c:v>
                </c:pt>
                <c:pt idx="8">
                  <c:v>1.413229346461522</c:v>
                </c:pt>
                <c:pt idx="9">
                  <c:v>0.96855986443820896</c:v>
                </c:pt>
                <c:pt idx="10">
                  <c:v>0.87252293135968628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'Exp-Graphs'!$M$15</c:f>
              <c:strCache>
                <c:ptCount val="1"/>
                <c:pt idx="0">
                  <c:v>Newton</c:v>
                </c:pt>
              </c:strCache>
            </c:strRef>
          </c:tx>
          <c:xVal>
            <c:numRef>
              <c:f>'Exp-Graphs'!$J$16:$J$27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'Exp-Graphs'!$M$16:$M$27</c:f>
              <c:numCache>
                <c:formatCode>General</c:formatCode>
                <c:ptCount val="12"/>
                <c:pt idx="0">
                  <c:v>8.7125881620272843</c:v>
                </c:pt>
                <c:pt idx="1">
                  <c:v>6.4402622747136089</c:v>
                </c:pt>
                <c:pt idx="2">
                  <c:v>1.8495465417235959</c:v>
                </c:pt>
                <c:pt idx="3">
                  <c:v>0.85886206510694585</c:v>
                </c:pt>
                <c:pt idx="4">
                  <c:v>0.85886206510694585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'Exp-Graphs'!$N$15</c:f>
              <c:strCache>
                <c:ptCount val="1"/>
                <c:pt idx="0">
                  <c:v>Modified Secant</c:v>
                </c:pt>
              </c:strCache>
            </c:strRef>
          </c:tx>
          <c:xVal>
            <c:numRef>
              <c:f>'Exp-Graphs'!$J$16:$J$27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'Exp-Graphs'!$N$16:$N$27</c:f>
              <c:numCache>
                <c:formatCode>General</c:formatCode>
                <c:ptCount val="12"/>
                <c:pt idx="0">
                  <c:v>8.7216968711741263</c:v>
                </c:pt>
                <c:pt idx="1">
                  <c:v>6.3721287269881266</c:v>
                </c:pt>
                <c:pt idx="2">
                  <c:v>3.3738897367386942</c:v>
                </c:pt>
                <c:pt idx="3">
                  <c:v>0.6819173235020326</c:v>
                </c:pt>
                <c:pt idx="4">
                  <c:v>0.85901111846468226</c:v>
                </c:pt>
                <c:pt idx="5">
                  <c:v>0.85886194744399447</c:v>
                </c:pt>
                <c:pt idx="6">
                  <c:v>0.85886206510694585</c:v>
                </c:pt>
                <c:pt idx="7">
                  <c:v>0.85886206510694585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'Exp-Graphs'!$O$15</c:f>
              <c:strCache>
                <c:ptCount val="1"/>
                <c:pt idx="0">
                  <c:v>Secant</c:v>
                </c:pt>
              </c:strCache>
            </c:strRef>
          </c:tx>
          <c:xVal>
            <c:numRef>
              <c:f>'Exp-Graphs'!$J$16:$J$27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'Exp-Graphs'!$O$16:$O$27</c:f>
              <c:numCache>
                <c:formatCode>General</c:formatCode>
                <c:ptCount val="12"/>
                <c:pt idx="0">
                  <c:v>9.5457357163513059</c:v>
                </c:pt>
                <c:pt idx="1">
                  <c:v>8.6020315428087031</c:v>
                </c:pt>
                <c:pt idx="2">
                  <c:v>7.1732940661993343</c:v>
                </c:pt>
                <c:pt idx="3">
                  <c:v>4.7880746856377776</c:v>
                </c:pt>
                <c:pt idx="4">
                  <c:v>0.33562645845124806</c:v>
                </c:pt>
                <c:pt idx="5">
                  <c:v>0.85886171211799756</c:v>
                </c:pt>
                <c:pt idx="6">
                  <c:v>0.85886206510694585</c:v>
                </c:pt>
                <c:pt idx="7">
                  <c:v>0.85886206510694585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1424"/>
        <c:axId val="195429888"/>
      </c:scatterChart>
      <c:valAx>
        <c:axId val="19543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429888"/>
        <c:crosses val="autoZero"/>
        <c:crossBetween val="midCat"/>
      </c:valAx>
      <c:valAx>
        <c:axId val="1954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3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142920</xdr:colOff>
      <xdr:row>0</xdr:row>
      <xdr:rowOff>9360</xdr:rowOff>
    </xdr:from>
    <xdr:to>
      <xdr:col>18</xdr:col>
      <xdr:colOff>247320</xdr:colOff>
      <xdr:row>24</xdr:row>
      <xdr:rowOff>123120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28575</xdr:rowOff>
    </xdr:from>
    <xdr:to>
      <xdr:col>7</xdr:col>
      <xdr:colOff>276225</xdr:colOff>
      <xdr:row>45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31</xdr:row>
      <xdr:rowOff>66675</xdr:rowOff>
    </xdr:from>
    <xdr:to>
      <xdr:col>14</xdr:col>
      <xdr:colOff>361950</xdr:colOff>
      <xdr:row>45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30</xdr:row>
      <xdr:rowOff>85725</xdr:rowOff>
    </xdr:from>
    <xdr:to>
      <xdr:col>22</xdr:col>
      <xdr:colOff>285750</xdr:colOff>
      <xdr:row>44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19080</xdr:colOff>
      <xdr:row>0</xdr:row>
      <xdr:rowOff>28440</xdr:rowOff>
    </xdr:from>
    <xdr:to>
      <xdr:col>9</xdr:col>
      <xdr:colOff>323280</xdr:colOff>
      <xdr:row>24</xdr:row>
      <xdr:rowOff>37080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28</xdr:row>
      <xdr:rowOff>9525</xdr:rowOff>
    </xdr:from>
    <xdr:to>
      <xdr:col>5</xdr:col>
      <xdr:colOff>95250</xdr:colOff>
      <xdr:row>42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28</xdr:row>
      <xdr:rowOff>28575</xdr:rowOff>
    </xdr:from>
    <xdr:to>
      <xdr:col>13</xdr:col>
      <xdr:colOff>485775</xdr:colOff>
      <xdr:row>42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zoomScaleNormal="100" workbookViewId="0">
      <selection activeCell="A17271" sqref="A17271"/>
    </sheetView>
  </sheetViews>
  <sheetFormatPr defaultRowHeight="15" x14ac:dyDescent="0.25"/>
  <cols>
    <col min="1" max="1025" width="8.5703125"/>
  </cols>
  <sheetData>
    <row r="1" spans="1:2" x14ac:dyDescent="0.25">
      <c r="A1" t="s">
        <v>0</v>
      </c>
      <c r="B1" t="s">
        <v>1</v>
      </c>
    </row>
    <row r="2" spans="1:2" x14ac:dyDescent="0.25">
      <c r="A2">
        <v>-0.5</v>
      </c>
      <c r="B2">
        <f t="shared" ref="B2:B38" si="0">(((((2*A2) - 11.7) * A2) + 17.7) * A2) - 5</f>
        <v>-17.024999999999999</v>
      </c>
    </row>
    <row r="3" spans="1:2" x14ac:dyDescent="0.25">
      <c r="A3">
        <f t="shared" ref="A3:A38" si="1">A2+0.125</f>
        <v>-0.375</v>
      </c>
      <c r="B3">
        <f t="shared" si="0"/>
        <v>-13.388281249999999</v>
      </c>
    </row>
    <row r="4" spans="1:2" x14ac:dyDescent="0.25">
      <c r="A4">
        <f t="shared" si="1"/>
        <v>-0.25</v>
      </c>
      <c r="B4">
        <f t="shared" si="0"/>
        <v>-10.1875</v>
      </c>
    </row>
    <row r="5" spans="1:2" x14ac:dyDescent="0.25">
      <c r="A5">
        <f t="shared" si="1"/>
        <v>-0.125</v>
      </c>
      <c r="B5">
        <f t="shared" si="0"/>
        <v>-7.3992187499999993</v>
      </c>
    </row>
    <row r="6" spans="1:2" x14ac:dyDescent="0.25">
      <c r="A6">
        <f t="shared" si="1"/>
        <v>0</v>
      </c>
      <c r="B6">
        <f t="shared" si="0"/>
        <v>-5</v>
      </c>
    </row>
    <row r="7" spans="1:2" x14ac:dyDescent="0.25">
      <c r="A7">
        <f t="shared" si="1"/>
        <v>0.125</v>
      </c>
      <c r="B7">
        <f t="shared" si="0"/>
        <v>-2.9664062499999999</v>
      </c>
    </row>
    <row r="8" spans="1:2" x14ac:dyDescent="0.25">
      <c r="A8">
        <f t="shared" si="1"/>
        <v>0.25</v>
      </c>
      <c r="B8">
        <f t="shared" si="0"/>
        <v>-1.2750000000000004</v>
      </c>
    </row>
    <row r="9" spans="1:2" x14ac:dyDescent="0.25">
      <c r="A9">
        <f t="shared" si="1"/>
        <v>0.375</v>
      </c>
      <c r="B9">
        <f t="shared" si="0"/>
        <v>9.765625E-2</v>
      </c>
    </row>
    <row r="10" spans="1:2" x14ac:dyDescent="0.25">
      <c r="A10">
        <f t="shared" si="1"/>
        <v>0.5</v>
      </c>
      <c r="B10">
        <f t="shared" si="0"/>
        <v>1.1749999999999998</v>
      </c>
    </row>
    <row r="11" spans="1:2" x14ac:dyDescent="0.25">
      <c r="A11">
        <f t="shared" si="1"/>
        <v>0.625</v>
      </c>
      <c r="B11">
        <f t="shared" si="0"/>
        <v>1.98046875</v>
      </c>
    </row>
    <row r="12" spans="1:2" x14ac:dyDescent="0.25">
      <c r="A12">
        <f t="shared" si="1"/>
        <v>0.75</v>
      </c>
      <c r="B12">
        <f t="shared" si="0"/>
        <v>2.5375000000000005</v>
      </c>
    </row>
    <row r="13" spans="1:2" x14ac:dyDescent="0.25">
      <c r="A13">
        <f t="shared" si="1"/>
        <v>0.875</v>
      </c>
      <c r="B13">
        <f t="shared" si="0"/>
        <v>2.8695312500000005</v>
      </c>
    </row>
    <row r="14" spans="1:2" x14ac:dyDescent="0.25">
      <c r="A14">
        <f t="shared" si="1"/>
        <v>1</v>
      </c>
      <c r="B14">
        <f t="shared" si="0"/>
        <v>3</v>
      </c>
    </row>
    <row r="15" spans="1:2" x14ac:dyDescent="0.25">
      <c r="A15">
        <f t="shared" si="1"/>
        <v>1.125</v>
      </c>
      <c r="B15">
        <f t="shared" si="0"/>
        <v>2.9523437499999998</v>
      </c>
    </row>
    <row r="16" spans="1:2" x14ac:dyDescent="0.25">
      <c r="A16">
        <f t="shared" si="1"/>
        <v>1.25</v>
      </c>
      <c r="B16">
        <f t="shared" si="0"/>
        <v>2.7499999999999991</v>
      </c>
    </row>
    <row r="17" spans="1:2" x14ac:dyDescent="0.25">
      <c r="A17">
        <f t="shared" si="1"/>
        <v>1.375</v>
      </c>
      <c r="B17">
        <f t="shared" si="0"/>
        <v>2.4164062500000014</v>
      </c>
    </row>
    <row r="18" spans="1:2" x14ac:dyDescent="0.25">
      <c r="A18">
        <f t="shared" si="1"/>
        <v>1.5</v>
      </c>
      <c r="B18">
        <f t="shared" si="0"/>
        <v>1.9750000000000005</v>
      </c>
    </row>
    <row r="19" spans="1:2" x14ac:dyDescent="0.25">
      <c r="A19">
        <f t="shared" si="1"/>
        <v>1.625</v>
      </c>
      <c r="B19">
        <f t="shared" si="0"/>
        <v>1.44921875</v>
      </c>
    </row>
    <row r="20" spans="1:2" x14ac:dyDescent="0.25">
      <c r="A20">
        <f t="shared" si="1"/>
        <v>1.75</v>
      </c>
      <c r="B20">
        <f t="shared" si="0"/>
        <v>0.86250000000000249</v>
      </c>
    </row>
    <row r="21" spans="1:2" x14ac:dyDescent="0.25">
      <c r="A21">
        <f t="shared" si="1"/>
        <v>1.875</v>
      </c>
      <c r="B21">
        <f t="shared" si="0"/>
        <v>0.23828125000000178</v>
      </c>
    </row>
    <row r="22" spans="1:2" x14ac:dyDescent="0.25">
      <c r="A22">
        <f t="shared" si="1"/>
        <v>2</v>
      </c>
      <c r="B22">
        <f t="shared" si="0"/>
        <v>-0.39999999999999858</v>
      </c>
    </row>
    <row r="23" spans="1:2" x14ac:dyDescent="0.25">
      <c r="A23">
        <f t="shared" si="1"/>
        <v>2.125</v>
      </c>
      <c r="B23">
        <f t="shared" si="0"/>
        <v>-1.0289062499999995</v>
      </c>
    </row>
    <row r="24" spans="1:2" x14ac:dyDescent="0.25">
      <c r="A24">
        <f t="shared" si="1"/>
        <v>2.25</v>
      </c>
      <c r="B24">
        <f t="shared" si="0"/>
        <v>-1.625</v>
      </c>
    </row>
    <row r="25" spans="1:2" x14ac:dyDescent="0.25">
      <c r="A25">
        <f t="shared" si="1"/>
        <v>2.375</v>
      </c>
      <c r="B25">
        <f t="shared" si="0"/>
        <v>-2.1648437499999966</v>
      </c>
    </row>
    <row r="26" spans="1:2" x14ac:dyDescent="0.25">
      <c r="A26">
        <f t="shared" si="1"/>
        <v>2.5</v>
      </c>
      <c r="B26">
        <f t="shared" si="0"/>
        <v>-2.6250000000000018</v>
      </c>
    </row>
    <row r="27" spans="1:2" x14ac:dyDescent="0.25">
      <c r="A27">
        <f t="shared" si="1"/>
        <v>2.625</v>
      </c>
      <c r="B27">
        <f t="shared" si="0"/>
        <v>-2.9820312499999981</v>
      </c>
    </row>
    <row r="28" spans="1:2" x14ac:dyDescent="0.25">
      <c r="A28">
        <f t="shared" si="1"/>
        <v>2.75</v>
      </c>
      <c r="B28">
        <f t="shared" si="0"/>
        <v>-3.2124999999999941</v>
      </c>
    </row>
    <row r="29" spans="1:2" x14ac:dyDescent="0.25">
      <c r="A29">
        <f t="shared" si="1"/>
        <v>2.875</v>
      </c>
      <c r="B29">
        <f t="shared" si="0"/>
        <v>-3.29296875</v>
      </c>
    </row>
    <row r="30" spans="1:2" x14ac:dyDescent="0.25">
      <c r="A30">
        <f t="shared" si="1"/>
        <v>3</v>
      </c>
      <c r="B30">
        <f t="shared" si="0"/>
        <v>-3.1999999999999957</v>
      </c>
    </row>
    <row r="31" spans="1:2" x14ac:dyDescent="0.25">
      <c r="A31">
        <f t="shared" si="1"/>
        <v>3.125</v>
      </c>
      <c r="B31">
        <f t="shared" si="0"/>
        <v>-2.9101562499999911</v>
      </c>
    </row>
    <row r="32" spans="1:2" x14ac:dyDescent="0.25">
      <c r="A32">
        <f t="shared" si="1"/>
        <v>3.25</v>
      </c>
      <c r="B32">
        <f t="shared" si="0"/>
        <v>-2.3999999999999977</v>
      </c>
    </row>
    <row r="33" spans="1:2" x14ac:dyDescent="0.25">
      <c r="A33">
        <f t="shared" si="1"/>
        <v>3.375</v>
      </c>
      <c r="B33">
        <f t="shared" si="0"/>
        <v>-1.6460937499999928</v>
      </c>
    </row>
    <row r="34" spans="1:2" x14ac:dyDescent="0.25">
      <c r="A34">
        <f t="shared" si="1"/>
        <v>3.5</v>
      </c>
      <c r="B34">
        <f t="shared" si="0"/>
        <v>-0.62499999999998757</v>
      </c>
    </row>
    <row r="35" spans="1:2" x14ac:dyDescent="0.25">
      <c r="A35">
        <f t="shared" si="1"/>
        <v>3.625</v>
      </c>
      <c r="B35">
        <f t="shared" si="0"/>
        <v>0.68671875000000515</v>
      </c>
    </row>
    <row r="36" spans="1:2" x14ac:dyDescent="0.25">
      <c r="A36">
        <f t="shared" si="1"/>
        <v>3.75</v>
      </c>
      <c r="B36">
        <f t="shared" si="0"/>
        <v>2.3125000000000107</v>
      </c>
    </row>
    <row r="37" spans="1:2" x14ac:dyDescent="0.25">
      <c r="A37">
        <f t="shared" si="1"/>
        <v>3.875</v>
      </c>
      <c r="B37">
        <f t="shared" si="0"/>
        <v>4.2757812500000103</v>
      </c>
    </row>
    <row r="38" spans="1:2" x14ac:dyDescent="0.25">
      <c r="A38">
        <f t="shared" si="1"/>
        <v>4</v>
      </c>
      <c r="B38">
        <f t="shared" si="0"/>
        <v>6.6000000000000085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topLeftCell="A10" workbookViewId="0">
      <selection activeCell="A2" sqref="A2:A15"/>
    </sheetView>
  </sheetViews>
  <sheetFormatPr defaultRowHeight="15" x14ac:dyDescent="0.25"/>
  <cols>
    <col min="1" max="1" width="29.28515625" customWidth="1"/>
    <col min="7" max="7" width="3.140625" style="2" customWidth="1"/>
    <col min="8" max="8" width="27.42578125" customWidth="1"/>
    <col min="14" max="14" width="3.7109375" style="2" customWidth="1"/>
    <col min="15" max="15" width="25.85546875" customWidth="1"/>
  </cols>
  <sheetData>
    <row r="1" spans="1:20" ht="30" x14ac:dyDescent="0.25">
      <c r="B1" s="3" t="s">
        <v>2</v>
      </c>
      <c r="C1" s="3" t="s">
        <v>6</v>
      </c>
      <c r="D1" s="3" t="s">
        <v>3</v>
      </c>
      <c r="E1" s="3" t="s">
        <v>7</v>
      </c>
      <c r="F1" s="3" t="s">
        <v>4</v>
      </c>
      <c r="I1" s="3" t="s">
        <v>2</v>
      </c>
      <c r="J1" s="3" t="s">
        <v>6</v>
      </c>
      <c r="K1" s="3" t="s">
        <v>3</v>
      </c>
      <c r="L1" s="3" t="s">
        <v>7</v>
      </c>
      <c r="M1" s="3" t="s">
        <v>4</v>
      </c>
      <c r="P1" s="3" t="s">
        <v>2</v>
      </c>
      <c r="Q1" s="3" t="s">
        <v>6</v>
      </c>
      <c r="R1" s="3" t="s">
        <v>3</v>
      </c>
      <c r="S1" s="3" t="s">
        <v>7</v>
      </c>
      <c r="T1" s="3" t="s">
        <v>4</v>
      </c>
    </row>
    <row r="2" spans="1:20" ht="15" customHeight="1" x14ac:dyDescent="0.25">
      <c r="A2" s="5" t="s">
        <v>12</v>
      </c>
      <c r="B2">
        <v>1</v>
      </c>
      <c r="C2">
        <v>0.39609375000000002</v>
      </c>
      <c r="D2">
        <v>-1.1111111111111101</v>
      </c>
      <c r="E2">
        <v>-1.08821822402781</v>
      </c>
      <c r="F2">
        <v>0.494023736573595</v>
      </c>
      <c r="H2" s="5" t="s">
        <v>13</v>
      </c>
      <c r="I2">
        <v>0.14285714285714199</v>
      </c>
      <c r="J2">
        <v>2.04677513676274E-2</v>
      </c>
      <c r="K2">
        <v>4.0816326530611999E-2</v>
      </c>
      <c r="L2">
        <v>4.0873048311942897E-2</v>
      </c>
      <c r="M2">
        <v>0.27956364129618599</v>
      </c>
      <c r="O2" s="5" t="s">
        <v>14</v>
      </c>
      <c r="P2">
        <v>6.6666666666666596E-2</v>
      </c>
      <c r="Q2">
        <v>4.4449863624342202E-2</v>
      </c>
      <c r="R2">
        <v>8.9430894308943201E-2</v>
      </c>
      <c r="S2">
        <v>0.386828489918285</v>
      </c>
      <c r="T2">
        <v>7.3823612910091901E-2</v>
      </c>
    </row>
    <row r="3" spans="1:20" x14ac:dyDescent="0.25">
      <c r="A3" s="5"/>
      <c r="B3">
        <v>0.33333333333333298</v>
      </c>
      <c r="C3">
        <v>0.15169574328913499</v>
      </c>
      <c r="D3">
        <v>-0.66602741856065495</v>
      </c>
      <c r="E3">
        <v>-0.62231513209943201</v>
      </c>
      <c r="F3">
        <v>0.11792672092873401</v>
      </c>
      <c r="H3" s="5"/>
      <c r="I3">
        <v>6.6666666666666596E-2</v>
      </c>
      <c r="J3" s="1">
        <v>2.88269663790016E-5</v>
      </c>
      <c r="K3" s="1">
        <v>8.96610520528644E-5</v>
      </c>
      <c r="L3" s="1">
        <v>1.4407948486966601E-4</v>
      </c>
      <c r="M3">
        <v>1.962687588795E-3</v>
      </c>
      <c r="O3" s="5"/>
      <c r="P3">
        <v>3.4482758620689599E-2</v>
      </c>
      <c r="Q3">
        <v>1.57821878107006E-2</v>
      </c>
      <c r="R3">
        <v>2.7735734430330401E-2</v>
      </c>
      <c r="S3">
        <v>0.180944956700062</v>
      </c>
      <c r="T3">
        <v>3.8019047913787898E-3</v>
      </c>
    </row>
    <row r="4" spans="1:20" x14ac:dyDescent="0.25">
      <c r="A4" s="5"/>
      <c r="B4">
        <v>0.2</v>
      </c>
      <c r="C4">
        <v>4.5966276899900203E-2</v>
      </c>
      <c r="D4">
        <v>-0.78317405579755595</v>
      </c>
      <c r="E4">
        <v>-0.70626535593977002</v>
      </c>
      <c r="F4">
        <v>2.1745095213798599E-2</v>
      </c>
      <c r="H4" s="5"/>
      <c r="I4">
        <v>3.2258064516128997E-2</v>
      </c>
      <c r="J4" s="1">
        <v>5.8028156652139201E-9</v>
      </c>
      <c r="K4" s="1">
        <v>5.1467738551375201E-10</v>
      </c>
      <c r="L4" s="1">
        <v>7.0569872836293696E-8</v>
      </c>
      <c r="M4" s="1">
        <v>1.62907704002184E-4</v>
      </c>
      <c r="O4" s="5"/>
      <c r="P4">
        <v>1.7543859649122799E-2</v>
      </c>
      <c r="Q4">
        <v>5.06470059502853E-3</v>
      </c>
      <c r="R4">
        <v>2.6137093508123098E-3</v>
      </c>
      <c r="S4">
        <v>0.10705495383484601</v>
      </c>
      <c r="T4" s="1">
        <v>2.2316296132487401E-4</v>
      </c>
    </row>
    <row r="5" spans="1:20" x14ac:dyDescent="0.25">
      <c r="A5" s="5"/>
      <c r="B5">
        <v>9.0909090909090898E-2</v>
      </c>
      <c r="C5">
        <v>1.2924328234278699E-2</v>
      </c>
      <c r="D5">
        <v>-1.03752258111713</v>
      </c>
      <c r="E5">
        <v>-0.87084904456936796</v>
      </c>
      <c r="F5">
        <v>1.04168332910416E-3</v>
      </c>
      <c r="H5" s="5"/>
      <c r="I5">
        <v>1.63934426229508E-2</v>
      </c>
      <c r="J5" s="1">
        <v>1.15797660015621E-12</v>
      </c>
      <c r="K5" s="1">
        <v>2.3108692878790801E-16</v>
      </c>
      <c r="L5" s="1">
        <v>3.4780084847617898E-11</v>
      </c>
      <c r="M5" s="1">
        <v>1.7998507710345702E-8</v>
      </c>
      <c r="O5" s="5"/>
      <c r="P5">
        <v>8.6956521739130401E-3</v>
      </c>
      <c r="Q5">
        <v>1.57000616376855E-3</v>
      </c>
      <c r="R5" s="1">
        <v>2.2526173948711301E-5</v>
      </c>
      <c r="S5">
        <v>4.2121668307569402E-2</v>
      </c>
      <c r="T5" s="1">
        <v>2.6157301088485201E-6</v>
      </c>
    </row>
    <row r="6" spans="1:20" x14ac:dyDescent="0.25">
      <c r="A6" s="5"/>
      <c r="B6">
        <v>4.3478260869565202E-2</v>
      </c>
      <c r="C6">
        <v>3.55697551832656E-3</v>
      </c>
      <c r="D6">
        <v>-1.87446767892572</v>
      </c>
      <c r="E6">
        <v>-1.2821360535592701</v>
      </c>
      <c r="F6" s="1">
        <v>8.2807695884287797E-6</v>
      </c>
      <c r="H6" s="5"/>
      <c r="I6">
        <v>8.1300813008130003E-3</v>
      </c>
      <c r="J6" s="1">
        <v>5.7771732196977102E-16</v>
      </c>
      <c r="K6" s="1">
        <v>1.15543464393954E-16</v>
      </c>
      <c r="L6" s="1">
        <v>1.7215976194699101E-14</v>
      </c>
      <c r="M6" s="1">
        <v>1.87642586175781E-13</v>
      </c>
      <c r="O6" s="5"/>
      <c r="P6">
        <v>4.3668122270742304E-3</v>
      </c>
      <c r="Q6" s="1">
        <v>4.8137375657134702E-4</v>
      </c>
      <c r="R6" s="1">
        <v>1.66692858780142E-9</v>
      </c>
      <c r="S6">
        <v>7.3930892282732001E-3</v>
      </c>
      <c r="T6" s="1">
        <v>1.8953720745554099E-9</v>
      </c>
    </row>
    <row r="7" spans="1:20" x14ac:dyDescent="0.25">
      <c r="A7" s="5"/>
      <c r="B7">
        <v>2.1276595744680799E-2</v>
      </c>
      <c r="C7" s="1">
        <v>9.7315668617257197E-4</v>
      </c>
      <c r="D7">
        <v>13.345238081107899</v>
      </c>
      <c r="E7">
        <v>-3.64996472777417</v>
      </c>
      <c r="F7" s="1">
        <v>3.0320269785872298E-9</v>
      </c>
      <c r="H7" s="5"/>
      <c r="I7">
        <v>4.0816326530612197E-3</v>
      </c>
      <c r="K7" s="1">
        <v>2.3108692878790801E-16</v>
      </c>
      <c r="L7" s="1">
        <v>2.3108692878790801E-16</v>
      </c>
      <c r="M7" s="1">
        <v>2.3108692878790801E-16</v>
      </c>
      <c r="O7" s="5"/>
      <c r="P7">
        <v>2.1881838074398201E-3</v>
      </c>
      <c r="Q7" s="1">
        <v>1.47092903201423E-4</v>
      </c>
      <c r="R7" s="1">
        <v>1.2463350145506099E-16</v>
      </c>
      <c r="S7" s="1">
        <v>4.1771373093225299E-4</v>
      </c>
      <c r="T7" s="1">
        <v>1.6326988690613001E-14</v>
      </c>
    </row>
    <row r="8" spans="1:20" x14ac:dyDescent="0.25">
      <c r="A8" s="5"/>
      <c r="B8">
        <v>1.0752688172042999E-2</v>
      </c>
      <c r="C8" s="1">
        <v>2.6581549899866598E-4</v>
      </c>
      <c r="D8">
        <v>0.85923404600033804</v>
      </c>
      <c r="E8">
        <v>2.0544798563079198</v>
      </c>
      <c r="F8" s="1">
        <v>8.5144876083837594E-15</v>
      </c>
      <c r="H8" s="5"/>
      <c r="I8">
        <v>2.0366598778004002E-3</v>
      </c>
      <c r="K8" s="1">
        <v>4.62173857575817E-16</v>
      </c>
      <c r="L8" s="1">
        <v>1.15543464393954E-16</v>
      </c>
      <c r="M8" s="1">
        <v>1.15543464393954E-16</v>
      </c>
      <c r="O8" s="5"/>
      <c r="P8">
        <v>1.0952902519167499E-3</v>
      </c>
      <c r="Q8" s="1">
        <v>4.4900413000456602E-5</v>
      </c>
      <c r="R8" s="1">
        <v>2.4926700291012198E-16</v>
      </c>
      <c r="S8" s="1">
        <v>1.39525052763551E-5</v>
      </c>
      <c r="T8" s="1">
        <v>1.2463350145506099E-16</v>
      </c>
    </row>
    <row r="9" spans="1:20" x14ac:dyDescent="0.25">
      <c r="A9" s="5"/>
      <c r="B9">
        <v>5.3475935828877002E-3</v>
      </c>
      <c r="C9" s="1">
        <v>7.2574718665764404E-5</v>
      </c>
      <c r="D9">
        <v>0.17581967537690901</v>
      </c>
      <c r="E9">
        <v>0.43038679811339797</v>
      </c>
      <c r="F9" s="1">
        <v>3.0408884315656202E-16</v>
      </c>
      <c r="H9" s="5"/>
      <c r="I9">
        <v>1.01729399796541E-3</v>
      </c>
      <c r="L9" s="1">
        <v>2.3108692878790801E-16</v>
      </c>
      <c r="O9" s="5"/>
      <c r="P9" s="1">
        <v>5.4794520547945202E-4</v>
      </c>
      <c r="Q9" s="1">
        <v>1.37016000115121E-5</v>
      </c>
      <c r="R9" s="1">
        <v>1.2463350145506099E-16</v>
      </c>
      <c r="S9" s="1">
        <v>4.4755568379550198E-7</v>
      </c>
    </row>
    <row r="10" spans="1:20" x14ac:dyDescent="0.25">
      <c r="A10" s="5"/>
      <c r="B10">
        <v>2.6809651474530801E-3</v>
      </c>
      <c r="C10" s="1">
        <v>1.9812435593978201E-5</v>
      </c>
      <c r="D10">
        <v>1.0774523058976301E-2</v>
      </c>
      <c r="E10">
        <v>5.8459629439823697E-2</v>
      </c>
      <c r="H10" s="5"/>
      <c r="I10" s="1">
        <v>5.0838840874427998E-4</v>
      </c>
      <c r="L10" s="1">
        <v>4.62173857575817E-16</v>
      </c>
      <c r="O10" s="5"/>
      <c r="P10" s="1">
        <v>2.7404768429706701E-4</v>
      </c>
      <c r="Q10" s="1">
        <v>4.1807116652703601E-6</v>
      </c>
      <c r="R10" s="1">
        <v>1.2463350145506099E-16</v>
      </c>
      <c r="S10" s="1">
        <v>1.43364571860262E-8</v>
      </c>
    </row>
    <row r="11" spans="1:20" x14ac:dyDescent="0.25">
      <c r="A11" s="5"/>
      <c r="B11">
        <v>1.3386880856760301E-3</v>
      </c>
      <c r="C11" s="1">
        <v>5.4084899516823397E-6</v>
      </c>
      <c r="D11" s="1">
        <v>4.05441414739469E-5</v>
      </c>
      <c r="E11">
        <v>1.00902400896519E-3</v>
      </c>
      <c r="H11" s="5"/>
      <c r="I11" s="1">
        <v>2.5412960609910999E-4</v>
      </c>
      <c r="O11" s="5"/>
      <c r="P11" s="1">
        <v>1.3704262025489899E-4</v>
      </c>
      <c r="Q11" s="1">
        <v>1.2756053315236299E-6</v>
      </c>
      <c r="R11" s="1">
        <v>2.4926700291012198E-16</v>
      </c>
      <c r="S11" s="1">
        <v>4.5921637364324401E-10</v>
      </c>
    </row>
    <row r="12" spans="1:20" x14ac:dyDescent="0.25">
      <c r="A12" s="5"/>
      <c r="B12" s="1">
        <v>6.6889632107023397E-4</v>
      </c>
      <c r="D12" s="1">
        <v>5.7321355112698398E-10</v>
      </c>
      <c r="E12" s="1">
        <v>3.1690673788933901E-6</v>
      </c>
      <c r="H12" s="5"/>
      <c r="I12" s="1">
        <v>1.2704865963664001E-4</v>
      </c>
      <c r="O12" s="5"/>
      <c r="P12" s="1">
        <v>6.8516615279205195E-5</v>
      </c>
      <c r="R12" s="1">
        <v>1.2463350145506099E-16</v>
      </c>
      <c r="S12" s="1">
        <v>1.47091212082177E-11</v>
      </c>
    </row>
    <row r="13" spans="1:20" x14ac:dyDescent="0.25">
      <c r="A13" s="5"/>
      <c r="B13" s="1">
        <v>3.3433634236041402E-4</v>
      </c>
      <c r="H13" s="5"/>
      <c r="I13" s="1">
        <v>6.3520294734167494E-5</v>
      </c>
      <c r="O13" s="5"/>
    </row>
    <row r="14" spans="1:20" x14ac:dyDescent="0.25">
      <c r="A14" s="5"/>
      <c r="B14" s="1">
        <v>1.6719612104999101E-4</v>
      </c>
      <c r="H14" s="5"/>
      <c r="O14" s="5"/>
    </row>
    <row r="15" spans="1:20" x14ac:dyDescent="0.25">
      <c r="A15" s="5"/>
      <c r="B15" s="1">
        <v>8.3591072473459803E-5</v>
      </c>
      <c r="H15" s="5"/>
      <c r="O15" s="5"/>
    </row>
    <row r="16" spans="1:20" x14ac:dyDescent="0.25">
      <c r="A16" s="2"/>
      <c r="B16" s="2"/>
      <c r="C16" s="2"/>
      <c r="D16" s="2"/>
      <c r="E16" s="2"/>
      <c r="F16" s="2"/>
      <c r="H16" s="2"/>
      <c r="I16" s="2"/>
      <c r="J16" s="2"/>
      <c r="K16" s="2"/>
      <c r="L16" s="2"/>
      <c r="M16" s="2"/>
      <c r="O16" s="2"/>
      <c r="P16" s="2"/>
      <c r="Q16" s="2"/>
      <c r="R16" s="2"/>
      <c r="S16" s="2"/>
      <c r="T16" s="2"/>
    </row>
    <row r="17" spans="1:27" ht="30" x14ac:dyDescent="0.25">
      <c r="A17" t="s">
        <v>5</v>
      </c>
      <c r="B17" s="3" t="s">
        <v>2</v>
      </c>
      <c r="C17" s="3" t="s">
        <v>6</v>
      </c>
      <c r="D17" s="3" t="s">
        <v>3</v>
      </c>
      <c r="E17" s="3" t="s">
        <v>7</v>
      </c>
      <c r="F17" s="3" t="s">
        <v>4</v>
      </c>
      <c r="H17" t="s">
        <v>5</v>
      </c>
      <c r="I17" s="3" t="s">
        <v>2</v>
      </c>
      <c r="J17" s="3" t="s">
        <v>6</v>
      </c>
      <c r="K17" s="3" t="s">
        <v>3</v>
      </c>
      <c r="L17" s="3" t="s">
        <v>7</v>
      </c>
      <c r="M17" s="3" t="s">
        <v>4</v>
      </c>
      <c r="O17" t="s">
        <v>5</v>
      </c>
      <c r="P17" s="3" t="s">
        <v>2</v>
      </c>
      <c r="Q17" s="3" t="s">
        <v>6</v>
      </c>
      <c r="R17" s="3" t="s">
        <v>3</v>
      </c>
      <c r="S17" s="3" t="s">
        <v>7</v>
      </c>
      <c r="T17" s="3" t="s">
        <v>4</v>
      </c>
    </row>
    <row r="18" spans="1:27" x14ac:dyDescent="0.25">
      <c r="A18">
        <v>1</v>
      </c>
      <c r="B18">
        <f>LOG(ABS(B2))+16</f>
        <v>16</v>
      </c>
      <c r="C18">
        <f t="shared" ref="C18:F18" si="0">LOG(ABS(C2))+16</f>
        <v>15.597797989685468</v>
      </c>
      <c r="D18">
        <f t="shared" si="0"/>
        <v>16.045757490560675</v>
      </c>
      <c r="E18">
        <f t="shared" si="0"/>
        <v>16.03671599461569</v>
      </c>
      <c r="F18">
        <f t="shared" si="0"/>
        <v>15.693747816161046</v>
      </c>
      <c r="H18">
        <v>1</v>
      </c>
      <c r="I18">
        <f>LOG(ABS(I2))+16</f>
        <v>15.154901959985741</v>
      </c>
      <c r="J18">
        <f t="shared" ref="J18:M18" si="1">LOG(ABS(J2))+16</f>
        <v>14.311070132732205</v>
      </c>
      <c r="K18">
        <f t="shared" si="1"/>
        <v>14.610833915635466</v>
      </c>
      <c r="L18">
        <f t="shared" si="1"/>
        <v>14.611437028601923</v>
      </c>
      <c r="M18">
        <f t="shared" si="1"/>
        <v>15.446480688492807</v>
      </c>
      <c r="O18">
        <v>1</v>
      </c>
      <c r="P18">
        <f>LOG(ABS(P2))+16</f>
        <v>14.823908740944319</v>
      </c>
      <c r="Q18">
        <f t="shared" ref="Q18:T18" si="2">LOG(ABS(Q2))+16</f>
        <v>14.647870432858841</v>
      </c>
      <c r="R18">
        <f t="shared" si="2"/>
        <v>14.951487573718827</v>
      </c>
      <c r="S18">
        <f t="shared" si="2"/>
        <v>15.587518452377493</v>
      </c>
      <c r="T18">
        <f t="shared" si="2"/>
        <v>14.868195295648599</v>
      </c>
    </row>
    <row r="19" spans="1:27" x14ac:dyDescent="0.25">
      <c r="A19">
        <f t="shared" ref="A19:A31" si="3">A18+1</f>
        <v>2</v>
      </c>
      <c r="B19">
        <f t="shared" ref="B19:F19" si="4">LOG(ABS(B3))+16</f>
        <v>15.522878745280337</v>
      </c>
      <c r="C19">
        <f t="shared" si="4"/>
        <v>15.180973394287211</v>
      </c>
      <c r="D19">
        <f t="shared" si="4"/>
        <v>15.823492108276136</v>
      </c>
      <c r="E19">
        <f t="shared" si="4"/>
        <v>15.794010361337007</v>
      </c>
      <c r="F19">
        <f t="shared" si="4"/>
        <v>15.071612222712096</v>
      </c>
      <c r="H19">
        <f t="shared" ref="H19:H29" si="5">H18+1</f>
        <v>2</v>
      </c>
      <c r="I19">
        <f t="shared" ref="I19:M19" si="6">LOG(ABS(I3))+16</f>
        <v>14.823908740944319</v>
      </c>
      <c r="J19">
        <f t="shared" si="6"/>
        <v>11.459798941584168</v>
      </c>
      <c r="K19">
        <f t="shared" si="6"/>
        <v>11.952603830426195</v>
      </c>
      <c r="L19">
        <f t="shared" si="6"/>
        <v>12.158602147072294</v>
      </c>
      <c r="M19">
        <f t="shared" si="6"/>
        <v>13.292851176186778</v>
      </c>
      <c r="O19">
        <f t="shared" ref="O19:O29" si="7">O18+1</f>
        <v>2</v>
      </c>
      <c r="P19">
        <f t="shared" ref="P19:T19" si="8">LOG(ABS(P3))+16</f>
        <v>14.537602002101043</v>
      </c>
      <c r="Q19">
        <f t="shared" si="8"/>
        <v>14.198167207254516</v>
      </c>
      <c r="R19">
        <f t="shared" si="8"/>
        <v>14.44303967029839</v>
      </c>
      <c r="S19">
        <f t="shared" si="8"/>
        <v>15.257546482952055</v>
      </c>
      <c r="T19">
        <f t="shared" si="8"/>
        <v>13.580001236912237</v>
      </c>
      <c r="X19" s="1"/>
      <c r="Y19" s="1"/>
      <c r="Z19" s="1"/>
      <c r="AA19" s="1"/>
    </row>
    <row r="20" spans="1:27" x14ac:dyDescent="0.25">
      <c r="A20">
        <f t="shared" si="3"/>
        <v>3</v>
      </c>
      <c r="B20">
        <f t="shared" ref="B20:F20" si="9">LOG(ABS(B4))+16</f>
        <v>15.301029995663981</v>
      </c>
      <c r="C20">
        <f t="shared" si="9"/>
        <v>14.662439328912164</v>
      </c>
      <c r="D20">
        <f t="shared" si="9"/>
        <v>15.893858292162568</v>
      </c>
      <c r="E20">
        <f t="shared" si="9"/>
        <v>15.848967903556565</v>
      </c>
      <c r="F20">
        <f t="shared" si="9"/>
        <v>14.337361313621811</v>
      </c>
      <c r="H20">
        <f t="shared" si="5"/>
        <v>3</v>
      </c>
      <c r="I20">
        <f t="shared" ref="I20:M20" si="10">LOG(ABS(I4))+16</f>
        <v>14.508638306165727</v>
      </c>
      <c r="J20">
        <f t="shared" si="10"/>
        <v>7.7636387747947655</v>
      </c>
      <c r="K20">
        <f t="shared" si="10"/>
        <v>6.7115350861395111</v>
      </c>
      <c r="L20">
        <f t="shared" si="10"/>
        <v>8.8486193348559041</v>
      </c>
      <c r="M20">
        <f t="shared" si="10"/>
        <v>12.211941622838426</v>
      </c>
      <c r="O20">
        <f t="shared" si="7"/>
        <v>3</v>
      </c>
      <c r="P20">
        <f t="shared" ref="P20:T20" si="11">LOG(ABS(P4))+16</f>
        <v>14.244125144327509</v>
      </c>
      <c r="Q20">
        <f t="shared" si="11"/>
        <v>13.704553776691302</v>
      </c>
      <c r="R20">
        <f t="shared" si="11"/>
        <v>13.417257291600885</v>
      </c>
      <c r="S20">
        <f t="shared" si="11"/>
        <v>15.029606768532464</v>
      </c>
      <c r="T20">
        <f t="shared" si="11"/>
        <v>12.348622115771665</v>
      </c>
      <c r="U20" s="1"/>
      <c r="V20" s="1"/>
      <c r="W20" s="1"/>
    </row>
    <row r="21" spans="1:27" x14ac:dyDescent="0.25">
      <c r="A21">
        <f t="shared" si="3"/>
        <v>4</v>
      </c>
      <c r="B21">
        <f t="shared" ref="B21:F21" si="12">LOG(ABS(B5))+16</f>
        <v>14.958607314841775</v>
      </c>
      <c r="C21">
        <f t="shared" si="12"/>
        <v>14.111407979098457</v>
      </c>
      <c r="D21">
        <f t="shared" si="12"/>
        <v>16.015997557671209</v>
      </c>
      <c r="E21">
        <f t="shared" si="12"/>
        <v>15.939942879700764</v>
      </c>
      <c r="F21">
        <f t="shared" si="12"/>
        <v>13.017735713853343</v>
      </c>
      <c r="H21">
        <f t="shared" si="5"/>
        <v>4</v>
      </c>
      <c r="I21">
        <f t="shared" ref="I21:M21" si="13">LOG(ABS(I5))+16</f>
        <v>14.214670164989233</v>
      </c>
      <c r="J21">
        <f t="shared" si="13"/>
        <v>4.0636997834624768</v>
      </c>
      <c r="K21">
        <f t="shared" si="13"/>
        <v>0.36377538071999815</v>
      </c>
      <c r="L21">
        <f t="shared" si="13"/>
        <v>5.5413306371493647</v>
      </c>
      <c r="M21">
        <f t="shared" si="13"/>
        <v>8.255236498435039</v>
      </c>
      <c r="O21">
        <f t="shared" si="7"/>
        <v>4</v>
      </c>
      <c r="P21">
        <f t="shared" ref="P21:T21" si="14">LOG(ABS(P5))+16</f>
        <v>13.939302159646388</v>
      </c>
      <c r="Q21">
        <f t="shared" si="14"/>
        <v>13.19590135743179</v>
      </c>
      <c r="R21">
        <f t="shared" si="14"/>
        <v>11.352687433442977</v>
      </c>
      <c r="S21">
        <f t="shared" si="14"/>
        <v>14.624505563900509</v>
      </c>
      <c r="T21">
        <f t="shared" si="14"/>
        <v>10.417592931439472</v>
      </c>
      <c r="W21" s="1"/>
      <c r="X21" s="1"/>
    </row>
    <row r="22" spans="1:27" x14ac:dyDescent="0.25">
      <c r="A22">
        <f t="shared" si="3"/>
        <v>5</v>
      </c>
      <c r="B22">
        <f t="shared" ref="B22:F22" si="15">LOG(ABS(B6))+16</f>
        <v>14.638272163982407</v>
      </c>
      <c r="C22">
        <f t="shared" si="15"/>
        <v>13.551080876067907</v>
      </c>
      <c r="D22">
        <f t="shared" si="15"/>
        <v>16.272877956368546</v>
      </c>
      <c r="E22">
        <f t="shared" si="15"/>
        <v>16.107934112682724</v>
      </c>
      <c r="F22">
        <f t="shared" si="15"/>
        <v>10.918070700610535</v>
      </c>
      <c r="H22">
        <f t="shared" si="5"/>
        <v>5</v>
      </c>
      <c r="I22">
        <f t="shared" ref="I22:M22" si="16">LOG(ABS(I6))+16</f>
        <v>13.910094888560602</v>
      </c>
      <c r="J22">
        <f t="shared" si="16"/>
        <v>0.76171538939203742</v>
      </c>
      <c r="K22">
        <f t="shared" si="16"/>
        <v>6.27453850560169E-2</v>
      </c>
      <c r="L22">
        <f t="shared" si="16"/>
        <v>2.23593165346829</v>
      </c>
      <c r="M22">
        <f t="shared" si="16"/>
        <v>3.2733314099611732</v>
      </c>
      <c r="O22">
        <f t="shared" si="7"/>
        <v>5</v>
      </c>
      <c r="P22">
        <f t="shared" ref="P22:T22" si="17">LOG(ABS(P6))+16</f>
        <v>13.640164517660111</v>
      </c>
      <c r="Q22">
        <f t="shared" si="17"/>
        <v>12.682482409813286</v>
      </c>
      <c r="R22">
        <f t="shared" si="17"/>
        <v>7.2219169947961515</v>
      </c>
      <c r="S22">
        <f t="shared" si="17"/>
        <v>13.868825947792653</v>
      </c>
      <c r="T22">
        <f t="shared" si="17"/>
        <v>7.2776944776627328</v>
      </c>
      <c r="X22" s="1"/>
    </row>
    <row r="23" spans="1:27" x14ac:dyDescent="0.25">
      <c r="A23">
        <f t="shared" si="3"/>
        <v>6</v>
      </c>
      <c r="B23">
        <f t="shared" ref="B23:F23" si="18">LOG(ABS(B7))+16</f>
        <v>14.327902142064282</v>
      </c>
      <c r="C23">
        <f t="shared" si="18"/>
        <v>12.988182770855923</v>
      </c>
      <c r="D23">
        <f t="shared" si="18"/>
        <v>17.125326326073253</v>
      </c>
      <c r="E23">
        <f t="shared" si="18"/>
        <v>16.562288667577828</v>
      </c>
      <c r="F23">
        <f t="shared" si="18"/>
        <v>7.4817330612738147</v>
      </c>
      <c r="H23">
        <f t="shared" si="5"/>
        <v>6</v>
      </c>
      <c r="I23">
        <f t="shared" ref="I23:M23" si="19">LOG(ABS(I7))+16</f>
        <v>13.610833915635467</v>
      </c>
      <c r="K23">
        <f t="shared" si="19"/>
        <v>0.36377538071999815</v>
      </c>
      <c r="L23">
        <f t="shared" si="19"/>
        <v>0.36377538071999815</v>
      </c>
      <c r="M23">
        <f t="shared" si="19"/>
        <v>0.36377538071999815</v>
      </c>
      <c r="O23">
        <f t="shared" si="7"/>
        <v>6</v>
      </c>
      <c r="P23">
        <f t="shared" ref="P23:T23" si="20">LOG(ABS(P7))+16</f>
        <v>13.340083799930149</v>
      </c>
      <c r="Q23">
        <f t="shared" si="20"/>
        <v>12.167591719805632</v>
      </c>
      <c r="R23">
        <f t="shared" si="20"/>
        <v>9.5634796267315636E-2</v>
      </c>
      <c r="S23">
        <f t="shared" si="20"/>
        <v>12.62087875146837</v>
      </c>
      <c r="T23">
        <f t="shared" si="20"/>
        <v>2.2129060919230792</v>
      </c>
      <c r="U23" s="1"/>
    </row>
    <row r="24" spans="1:27" x14ac:dyDescent="0.25">
      <c r="A24">
        <f t="shared" si="3"/>
        <v>7</v>
      </c>
      <c r="B24">
        <f t="shared" ref="B24:F24" si="21">LOG(ABS(B8))+16</f>
        <v>14.031517051446064</v>
      </c>
      <c r="C24">
        <f t="shared" si="21"/>
        <v>12.424580299907522</v>
      </c>
      <c r="D24">
        <f t="shared" si="21"/>
        <v>15.934111477034643</v>
      </c>
      <c r="E24">
        <f t="shared" si="21"/>
        <v>16.312701887463451</v>
      </c>
      <c r="F24">
        <f t="shared" si="21"/>
        <v>1.9301585177657792</v>
      </c>
      <c r="H24">
        <f t="shared" si="5"/>
        <v>7</v>
      </c>
      <c r="I24">
        <f t="shared" ref="I24:M24" si="22">LOG(ABS(I8))+16</f>
        <v>13.30891850787703</v>
      </c>
      <c r="K24">
        <f t="shared" si="22"/>
        <v>0.66480537638398118</v>
      </c>
      <c r="L24">
        <f t="shared" si="22"/>
        <v>6.27453850560169E-2</v>
      </c>
      <c r="M24">
        <f t="shared" si="22"/>
        <v>6.27453850560169E-2</v>
      </c>
      <c r="O24">
        <f t="shared" si="7"/>
        <v>7</v>
      </c>
      <c r="P24">
        <f t="shared" ref="P24:T24" si="23">LOG(ABS(P8))+16</f>
        <v>13.039529222465697</v>
      </c>
      <c r="Q24">
        <f t="shared" si="23"/>
        <v>11.652250335724801</v>
      </c>
      <c r="R24">
        <f t="shared" si="23"/>
        <v>0.39666479193129689</v>
      </c>
      <c r="S24">
        <f t="shared" si="23"/>
        <v>11.144652195423888</v>
      </c>
      <c r="T24">
        <f t="shared" si="23"/>
        <v>9.5634796267315636E-2</v>
      </c>
    </row>
    <row r="25" spans="1:27" x14ac:dyDescent="0.25">
      <c r="A25">
        <f t="shared" si="3"/>
        <v>8</v>
      </c>
      <c r="B25">
        <f t="shared" ref="B25:F25" si="24">LOG(ABS(B9))+16</f>
        <v>13.728158393463501</v>
      </c>
      <c r="C25">
        <f t="shared" si="24"/>
        <v>11.860785360974358</v>
      </c>
      <c r="D25">
        <f t="shared" si="24"/>
        <v>15.245067473863394</v>
      </c>
      <c r="E25">
        <f t="shared" si="24"/>
        <v>15.633858941109919</v>
      </c>
      <c r="F25">
        <f t="shared" si="24"/>
        <v>0.48300048642355975</v>
      </c>
      <c r="H25">
        <f t="shared" si="5"/>
        <v>8</v>
      </c>
      <c r="I25">
        <f t="shared" ref="I25:M25" si="25">LOG(ABS(I9))+16</f>
        <v>13.007446482167865</v>
      </c>
      <c r="L25">
        <f t="shared" si="25"/>
        <v>0.36377538071999815</v>
      </c>
      <c r="O25">
        <f t="shared" si="7"/>
        <v>8</v>
      </c>
      <c r="P25">
        <f t="shared" ref="P25:T25" si="26">LOG(ABS(P9))+16</f>
        <v>12.738737131207508</v>
      </c>
      <c r="Q25">
        <f t="shared" si="26"/>
        <v>11.136771285083183</v>
      </c>
      <c r="R25">
        <f t="shared" si="26"/>
        <v>9.5634796267315636E-2</v>
      </c>
      <c r="S25">
        <f t="shared" si="26"/>
        <v>9.6508470768824335</v>
      </c>
      <c r="V25" s="1"/>
      <c r="W25" s="1"/>
      <c r="X25" s="1"/>
      <c r="Y25" s="1"/>
    </row>
    <row r="26" spans="1:27" x14ac:dyDescent="0.25">
      <c r="A26">
        <f t="shared" si="3"/>
        <v>9</v>
      </c>
      <c r="B26">
        <f t="shared" ref="B26:F26" si="27">LOG(ABS(B10))+16</f>
        <v>13.428291168191311</v>
      </c>
      <c r="C26">
        <f t="shared" si="27"/>
        <v>11.296937867764964</v>
      </c>
      <c r="D26">
        <f t="shared" si="27"/>
        <v>14.032398054940504</v>
      </c>
      <c r="E26">
        <f t="shared" si="27"/>
        <v>14.766856058151937</v>
      </c>
      <c r="H26">
        <f t="shared" si="5"/>
        <v>9</v>
      </c>
      <c r="I26">
        <f t="shared" ref="I26:M26" si="28">LOG(ABS(I10))+16</f>
        <v>12.706195640080663</v>
      </c>
      <c r="L26">
        <f t="shared" si="28"/>
        <v>0.66480537638398118</v>
      </c>
      <c r="O26">
        <f t="shared" si="7"/>
        <v>9</v>
      </c>
      <c r="P26">
        <f t="shared" ref="P26:T26" si="29">LOG(ABS(P10))+16</f>
        <v>12.437826136635351</v>
      </c>
      <c r="Q26">
        <f t="shared" si="29"/>
        <v>10.621250216222963</v>
      </c>
      <c r="R26">
        <f t="shared" si="29"/>
        <v>9.5634796267315636E-2</v>
      </c>
      <c r="S26">
        <f t="shared" si="29"/>
        <v>8.1564418420810547</v>
      </c>
    </row>
    <row r="27" spans="1:27" x14ac:dyDescent="0.25">
      <c r="A27">
        <f t="shared" si="3"/>
        <v>10</v>
      </c>
      <c r="B27">
        <f t="shared" ref="B27:F27" si="30">LOG(ABS(B11))+16</f>
        <v>13.126679398184599</v>
      </c>
      <c r="C27">
        <f t="shared" si="30"/>
        <v>10.733076027177994</v>
      </c>
      <c r="D27">
        <f t="shared" si="30"/>
        <v>11.607928108624797</v>
      </c>
      <c r="E27">
        <f t="shared" si="30"/>
        <v>13.003901500069464</v>
      </c>
      <c r="H27">
        <f t="shared" si="5"/>
        <v>10</v>
      </c>
      <c r="I27">
        <f t="shared" ref="I27:M27" si="31">LOG(ABS(I11))+16</f>
        <v>12.405055263304916</v>
      </c>
      <c r="O27">
        <f t="shared" si="7"/>
        <v>10</v>
      </c>
      <c r="P27">
        <f t="shared" ref="P27:T27" si="32">LOG(ABS(P11))+16</f>
        <v>12.136855653747332</v>
      </c>
      <c r="Q27">
        <f t="shared" si="32"/>
        <v>10.105716325753153</v>
      </c>
      <c r="R27">
        <f t="shared" si="32"/>
        <v>0.39666479193129689</v>
      </c>
      <c r="S27">
        <f t="shared" si="32"/>
        <v>6.6620173647038001</v>
      </c>
    </row>
    <row r="28" spans="1:27" x14ac:dyDescent="0.25">
      <c r="A28">
        <f t="shared" si="3"/>
        <v>11</v>
      </c>
      <c r="B28">
        <f t="shared" ref="B28:F28" si="33">LOG(ABS(B12))+16</f>
        <v>12.825358807339551</v>
      </c>
      <c r="D28">
        <f t="shared" si="33"/>
        <v>6.7583164488399401</v>
      </c>
      <c r="E28">
        <f t="shared" si="33"/>
        <v>10.500931473008702</v>
      </c>
      <c r="H28">
        <f t="shared" si="5"/>
        <v>11</v>
      </c>
      <c r="I28">
        <f t="shared" ref="I28:M28" si="34">LOG(ABS(I12))+16</f>
        <v>12.10397008760377</v>
      </c>
      <c r="O28">
        <f t="shared" si="7"/>
        <v>11</v>
      </c>
      <c r="P28">
        <f t="shared" ref="P28:T28" si="35">LOG(ABS(P12))+16</f>
        <v>11.835795900675967</v>
      </c>
      <c r="R28">
        <f t="shared" si="35"/>
        <v>9.5634796267315636E-2</v>
      </c>
      <c r="S28">
        <f t="shared" si="35"/>
        <v>5.1675867267164843</v>
      </c>
      <c r="U28" s="1"/>
      <c r="V28" s="1"/>
    </row>
    <row r="29" spans="1:27" x14ac:dyDescent="0.25">
      <c r="A29">
        <f t="shared" si="3"/>
        <v>12</v>
      </c>
      <c r="B29">
        <f t="shared" ref="B29:F29" si="36">LOG(ABS(B13))+16</f>
        <v>12.524183586968681</v>
      </c>
      <c r="H29">
        <f t="shared" si="5"/>
        <v>12</v>
      </c>
      <c r="I29">
        <f t="shared" ref="I29:M29" si="37">LOG(ABS(I13))+16</f>
        <v>11.802912504550111</v>
      </c>
    </row>
    <row r="30" spans="1:27" x14ac:dyDescent="0.25">
      <c r="A30">
        <f t="shared" si="3"/>
        <v>13</v>
      </c>
      <c r="B30">
        <f t="shared" ref="B30:F30" si="38">LOG(ABS(B14))+16</f>
        <v>12.223226197587891</v>
      </c>
    </row>
    <row r="31" spans="1:27" x14ac:dyDescent="0.25">
      <c r="A31">
        <f t="shared" si="3"/>
        <v>14</v>
      </c>
      <c r="B31">
        <f t="shared" ref="B31:F31" si="39">LOG(ABS(B15))+16</f>
        <v>11.922159897265006</v>
      </c>
      <c r="U31" s="1"/>
      <c r="V31" s="1"/>
      <c r="W31" s="1"/>
      <c r="X31" s="1"/>
    </row>
    <row r="32" spans="1:27" x14ac:dyDescent="0.25">
      <c r="U32" s="1"/>
      <c r="V32" s="1"/>
      <c r="W32" s="1"/>
    </row>
    <row r="33" spans="16:24" x14ac:dyDescent="0.25">
      <c r="Q33" s="1"/>
      <c r="R33" s="1"/>
      <c r="S33" s="1"/>
      <c r="T33" s="1"/>
      <c r="U33" s="1"/>
      <c r="V33" s="1"/>
      <c r="W33" s="1"/>
      <c r="X33" s="1"/>
    </row>
    <row r="34" spans="16:24" x14ac:dyDescent="0.25">
      <c r="S34" s="1"/>
      <c r="T34" s="1"/>
      <c r="U34" s="1"/>
      <c r="V34" s="1"/>
      <c r="W34" s="1"/>
      <c r="X34" s="1"/>
    </row>
    <row r="35" spans="16:24" x14ac:dyDescent="0.25">
      <c r="P35" s="1"/>
      <c r="Q35" s="1"/>
      <c r="R35" s="1"/>
      <c r="S35" s="1"/>
      <c r="T35" s="1"/>
    </row>
  </sheetData>
  <mergeCells count="3">
    <mergeCell ref="A2:A15"/>
    <mergeCell ref="H2:H15"/>
    <mergeCell ref="O2:O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Normal="100" workbookViewId="0">
      <selection activeCell="K13" sqref="K13"/>
    </sheetView>
  </sheetViews>
  <sheetFormatPr defaultRowHeight="15" x14ac:dyDescent="0.25"/>
  <cols>
    <col min="1" max="1025" width="8.5703125"/>
  </cols>
  <sheetData>
    <row r="1" spans="1:2" x14ac:dyDescent="0.25">
      <c r="A1" t="s">
        <v>0</v>
      </c>
      <c r="B1" t="s">
        <v>1</v>
      </c>
    </row>
    <row r="2" spans="1:2" x14ac:dyDescent="0.25">
      <c r="A2">
        <v>-2</v>
      </c>
      <c r="B2">
        <f t="shared" ref="B2:B25" si="0">EXP((-1)*A2) - A2</f>
        <v>9.3890560989306504</v>
      </c>
    </row>
    <row r="3" spans="1:2" x14ac:dyDescent="0.25">
      <c r="A3">
        <f t="shared" ref="A3:A25" si="1">A2+0.25</f>
        <v>-1.75</v>
      </c>
      <c r="B3">
        <f t="shared" si="0"/>
        <v>7.5046026760057307</v>
      </c>
    </row>
    <row r="4" spans="1:2" x14ac:dyDescent="0.25">
      <c r="A4">
        <f t="shared" si="1"/>
        <v>-1.5</v>
      </c>
      <c r="B4">
        <f t="shared" si="0"/>
        <v>5.9816890703380645</v>
      </c>
    </row>
    <row r="5" spans="1:2" x14ac:dyDescent="0.25">
      <c r="A5">
        <f t="shared" si="1"/>
        <v>-1.25</v>
      </c>
      <c r="B5">
        <f t="shared" si="0"/>
        <v>4.7403429574618414</v>
      </c>
    </row>
    <row r="6" spans="1:2" x14ac:dyDescent="0.25">
      <c r="A6">
        <f t="shared" si="1"/>
        <v>-1</v>
      </c>
      <c r="B6">
        <f t="shared" si="0"/>
        <v>3.7182818284590451</v>
      </c>
    </row>
    <row r="7" spans="1:2" x14ac:dyDescent="0.25">
      <c r="A7">
        <f t="shared" si="1"/>
        <v>-0.75</v>
      </c>
      <c r="B7">
        <f t="shared" si="0"/>
        <v>2.8670000166126748</v>
      </c>
    </row>
    <row r="8" spans="1:2" x14ac:dyDescent="0.25">
      <c r="A8">
        <f t="shared" si="1"/>
        <v>-0.5</v>
      </c>
      <c r="B8">
        <f t="shared" si="0"/>
        <v>2.1487212707001282</v>
      </c>
    </row>
    <row r="9" spans="1:2" x14ac:dyDescent="0.25">
      <c r="A9">
        <f t="shared" si="1"/>
        <v>-0.25</v>
      </c>
      <c r="B9">
        <f t="shared" si="0"/>
        <v>1.5340254166877414</v>
      </c>
    </row>
    <row r="10" spans="1:2" x14ac:dyDescent="0.25">
      <c r="A10">
        <f t="shared" si="1"/>
        <v>0</v>
      </c>
      <c r="B10">
        <f t="shared" si="0"/>
        <v>1</v>
      </c>
    </row>
    <row r="11" spans="1:2" x14ac:dyDescent="0.25">
      <c r="A11">
        <f t="shared" si="1"/>
        <v>0.25</v>
      </c>
      <c r="B11">
        <f t="shared" si="0"/>
        <v>0.52880078307140488</v>
      </c>
    </row>
    <row r="12" spans="1:2" x14ac:dyDescent="0.25">
      <c r="A12">
        <f t="shared" si="1"/>
        <v>0.5</v>
      </c>
      <c r="B12">
        <f t="shared" si="0"/>
        <v>0.10653065971263342</v>
      </c>
    </row>
    <row r="13" spans="1:2" x14ac:dyDescent="0.25">
      <c r="A13">
        <f t="shared" si="1"/>
        <v>0.75</v>
      </c>
      <c r="B13">
        <f t="shared" si="0"/>
        <v>-0.27763344725898531</v>
      </c>
    </row>
    <row r="14" spans="1:2" x14ac:dyDescent="0.25">
      <c r="A14">
        <f t="shared" si="1"/>
        <v>1</v>
      </c>
      <c r="B14">
        <f t="shared" si="0"/>
        <v>-0.63212055882855767</v>
      </c>
    </row>
    <row r="15" spans="1:2" x14ac:dyDescent="0.25">
      <c r="A15">
        <f t="shared" si="1"/>
        <v>1.25</v>
      </c>
      <c r="B15">
        <f t="shared" si="0"/>
        <v>-0.96349520313980985</v>
      </c>
    </row>
    <row r="16" spans="1:2" x14ac:dyDescent="0.25">
      <c r="A16">
        <f t="shared" si="1"/>
        <v>1.5</v>
      </c>
      <c r="B16">
        <f t="shared" si="0"/>
        <v>-1.2768698398515701</v>
      </c>
    </row>
    <row r="17" spans="1:2" x14ac:dyDescent="0.25">
      <c r="A17">
        <f t="shared" si="1"/>
        <v>1.75</v>
      </c>
      <c r="B17">
        <f t="shared" si="0"/>
        <v>-1.5762260565495549</v>
      </c>
    </row>
    <row r="18" spans="1:2" x14ac:dyDescent="0.25">
      <c r="A18">
        <f t="shared" si="1"/>
        <v>2</v>
      </c>
      <c r="B18">
        <f t="shared" si="0"/>
        <v>-1.8646647167633872</v>
      </c>
    </row>
    <row r="19" spans="1:2" x14ac:dyDescent="0.25">
      <c r="A19">
        <f t="shared" si="1"/>
        <v>2.25</v>
      </c>
      <c r="B19">
        <f t="shared" si="0"/>
        <v>-2.1446007754381355</v>
      </c>
    </row>
    <row r="20" spans="1:2" x14ac:dyDescent="0.25">
      <c r="A20">
        <f t="shared" si="1"/>
        <v>2.5</v>
      </c>
      <c r="B20">
        <f t="shared" si="0"/>
        <v>-2.4179150013761013</v>
      </c>
    </row>
    <row r="21" spans="1:2" x14ac:dyDescent="0.25">
      <c r="A21">
        <f t="shared" si="1"/>
        <v>2.75</v>
      </c>
      <c r="B21">
        <f t="shared" si="0"/>
        <v>-2.6860721387932927</v>
      </c>
    </row>
    <row r="22" spans="1:2" x14ac:dyDescent="0.25">
      <c r="A22">
        <f t="shared" si="1"/>
        <v>3</v>
      </c>
      <c r="B22">
        <f t="shared" si="0"/>
        <v>-2.9502129316321359</v>
      </c>
    </row>
    <row r="23" spans="1:2" x14ac:dyDescent="0.25">
      <c r="A23">
        <f t="shared" si="1"/>
        <v>3.25</v>
      </c>
      <c r="B23">
        <f t="shared" si="0"/>
        <v>-3.2112257921682779</v>
      </c>
    </row>
    <row r="24" spans="1:2" x14ac:dyDescent="0.25">
      <c r="A24">
        <f t="shared" si="1"/>
        <v>3.5</v>
      </c>
      <c r="B24">
        <f t="shared" si="0"/>
        <v>-3.4698026165776814</v>
      </c>
    </row>
    <row r="25" spans="1:2" x14ac:dyDescent="0.25">
      <c r="A25">
        <f t="shared" si="1"/>
        <v>3.75</v>
      </c>
      <c r="B25">
        <f t="shared" si="0"/>
        <v>-3.726482254143991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A25" workbookViewId="0">
      <selection activeCell="A2" sqref="A2:A13"/>
    </sheetView>
  </sheetViews>
  <sheetFormatPr defaultRowHeight="15" x14ac:dyDescent="0.25"/>
  <cols>
    <col min="1" max="1" width="26" customWidth="1"/>
    <col min="2" max="2" width="3" bestFit="1" customWidth="1"/>
    <col min="8" max="8" width="2.28515625" customWidth="1"/>
    <col min="9" max="9" width="27.85546875" customWidth="1"/>
    <col min="10" max="10" width="3" bestFit="1" customWidth="1"/>
  </cols>
  <sheetData>
    <row r="1" spans="1:15" s="3" customFormat="1" ht="30" x14ac:dyDescent="0.25">
      <c r="C1" s="3" t="s">
        <v>2</v>
      </c>
      <c r="D1" s="3" t="s">
        <v>6</v>
      </c>
      <c r="E1" s="3" t="s">
        <v>3</v>
      </c>
      <c r="F1" s="3" t="s">
        <v>7</v>
      </c>
      <c r="G1" s="3" t="s">
        <v>4</v>
      </c>
      <c r="H1" s="6"/>
      <c r="K1" s="3" t="s">
        <v>2</v>
      </c>
      <c r="L1" s="3" t="s">
        <v>6</v>
      </c>
      <c r="M1" s="3" t="s">
        <v>3</v>
      </c>
      <c r="N1" s="3" t="s">
        <v>7</v>
      </c>
      <c r="O1" s="3" t="s">
        <v>4</v>
      </c>
    </row>
    <row r="2" spans="1:15" ht="15" customHeight="1" x14ac:dyDescent="0.25">
      <c r="A2" s="5" t="s">
        <v>9</v>
      </c>
      <c r="C2">
        <v>0.33333333333333298</v>
      </c>
      <c r="D2">
        <v>7.0813947873170802E-2</v>
      </c>
      <c r="E2">
        <v>0.85914091422952199</v>
      </c>
      <c r="F2">
        <v>0.861286972176184</v>
      </c>
      <c r="G2">
        <v>0.324321186383904</v>
      </c>
      <c r="H2" s="2"/>
      <c r="I2" s="5" t="s">
        <v>8</v>
      </c>
      <c r="K2">
        <v>0.11838858218705101</v>
      </c>
      <c r="L2">
        <v>8.0326343595252703E-2</v>
      </c>
      <c r="M2">
        <v>5.1592688789476399E-2</v>
      </c>
      <c r="N2">
        <v>5.2686199396556797E-2</v>
      </c>
      <c r="O2">
        <v>0.35134656856921898</v>
      </c>
    </row>
    <row r="3" spans="1:15" x14ac:dyDescent="0.25">
      <c r="A3" s="5"/>
      <c r="C3">
        <v>0.2</v>
      </c>
      <c r="D3">
        <v>7.8882728552997893E-3</v>
      </c>
      <c r="E3">
        <v>5.1331245877937103E-2</v>
      </c>
      <c r="F3">
        <v>5.2462983606927797E-2</v>
      </c>
      <c r="G3">
        <v>3.85644853437817E-2</v>
      </c>
      <c r="H3" s="7"/>
      <c r="I3" s="5"/>
      <c r="K3">
        <v>0.32241712671942202</v>
      </c>
      <c r="L3">
        <v>8.8833319186542407E-3</v>
      </c>
      <c r="M3" s="1">
        <v>2.7558925115142699E-4</v>
      </c>
      <c r="N3" s="1">
        <v>2.35574743537407E-4</v>
      </c>
      <c r="O3">
        <v>3.9997379880361998E-2</v>
      </c>
    </row>
    <row r="4" spans="1:15" x14ac:dyDescent="0.25">
      <c r="A4" s="5"/>
      <c r="C4">
        <v>0.11111111111111099</v>
      </c>
      <c r="D4" s="1">
        <v>8.7739197977213098E-4</v>
      </c>
      <c r="E4" s="1">
        <v>2.7558218103050999E-4</v>
      </c>
      <c r="F4" s="1">
        <v>2.3581121966943899E-4</v>
      </c>
      <c r="G4">
        <v>1.48424031977449E-3</v>
      </c>
      <c r="H4" s="7"/>
      <c r="I4" s="5"/>
      <c r="K4">
        <v>0.10201427226618499</v>
      </c>
      <c r="L4" s="1">
        <v>9.8727119875647597E-4</v>
      </c>
      <c r="M4" s="1">
        <v>7.07206985361518E-9</v>
      </c>
      <c r="N4" s="1">
        <v>2.3653190890995601E-7</v>
      </c>
      <c r="O4">
        <v>1.49036988413377E-3</v>
      </c>
    </row>
    <row r="5" spans="1:15" x14ac:dyDescent="0.25">
      <c r="A5" s="5"/>
      <c r="C5">
        <v>5.2631578947368397E-2</v>
      </c>
      <c r="D5" s="1">
        <v>9.75727261279056E-5</v>
      </c>
      <c r="E5" s="1">
        <v>7.7946101314108498E-9</v>
      </c>
      <c r="F5" s="1">
        <v>2.36051160976541E-7</v>
      </c>
      <c r="G5" s="1">
        <v>6.1384590464372101E-6</v>
      </c>
      <c r="H5" s="7"/>
      <c r="I5" s="5"/>
      <c r="K5">
        <v>8.1871549604333096E-3</v>
      </c>
      <c r="L5" s="1">
        <v>1.0978289635156999E-4</v>
      </c>
      <c r="M5" s="1">
        <v>7.2254028342759303E-10</v>
      </c>
      <c r="N5" s="1">
        <v>4.8074781993319796E-10</v>
      </c>
      <c r="O5" s="1">
        <v>6.1386756291517E-6</v>
      </c>
    </row>
    <row r="6" spans="1:15" x14ac:dyDescent="0.25">
      <c r="A6" s="5"/>
      <c r="C6">
        <v>2.7027027027027001E-2</v>
      </c>
      <c r="D6" s="1">
        <v>1.0850621248538699E-5</v>
      </c>
      <c r="F6" s="1">
        <v>2.4204048751315902E-10</v>
      </c>
      <c r="G6" s="1">
        <v>9.3912373946101002E-10</v>
      </c>
      <c r="H6" s="7"/>
      <c r="I6" s="5"/>
      <c r="K6">
        <v>4.69135586528759E-2</v>
      </c>
      <c r="L6" s="1">
        <v>1.22089789603039E-5</v>
      </c>
      <c r="M6" s="1">
        <v>7.2254028342759303E-10</v>
      </c>
      <c r="N6" s="1">
        <v>7.2278830762130201E-10</v>
      </c>
      <c r="O6" s="1">
        <v>2.16584043983148E-10</v>
      </c>
    </row>
    <row r="7" spans="1:15" x14ac:dyDescent="0.25">
      <c r="A7" s="5"/>
      <c r="C7">
        <v>1.3698630136986301E-2</v>
      </c>
      <c r="D7" s="1">
        <v>1.20664581475336E-6</v>
      </c>
      <c r="F7" s="1">
        <v>2.48219950589124E-13</v>
      </c>
      <c r="G7" s="1">
        <v>5.8727117647269096E-16</v>
      </c>
      <c r="H7" s="7"/>
      <c r="I7" s="5"/>
      <c r="K7">
        <v>1.9363201846221301E-2</v>
      </c>
      <c r="L7" s="1">
        <v>1.35834297290005E-6</v>
      </c>
      <c r="N7" s="1">
        <v>7.2254008767053403E-10</v>
      </c>
      <c r="O7" s="1">
        <v>7.2253969615641603E-10</v>
      </c>
    </row>
    <row r="8" spans="1:15" x14ac:dyDescent="0.25">
      <c r="A8" s="5"/>
      <c r="C8">
        <v>6.8965517241379301E-3</v>
      </c>
      <c r="D8" s="1">
        <v>1.3418529091714499E-7</v>
      </c>
      <c r="F8" s="1">
        <v>1.9575705882423E-16</v>
      </c>
      <c r="H8" s="7"/>
      <c r="I8" s="5"/>
      <c r="K8">
        <v>5.5880234428940002E-3</v>
      </c>
      <c r="L8" s="1">
        <v>1.51696975102172E-7</v>
      </c>
      <c r="N8" s="1">
        <v>7.2254028342759303E-10</v>
      </c>
      <c r="O8" s="1">
        <v>7.2254028342759303E-10</v>
      </c>
    </row>
    <row r="9" spans="1:15" x14ac:dyDescent="0.25">
      <c r="A9" s="5"/>
      <c r="C9">
        <v>3.4364261168384801E-3</v>
      </c>
      <c r="D9" s="1">
        <v>1.4922101711765E-8</v>
      </c>
      <c r="H9" s="7"/>
      <c r="I9" s="5"/>
      <c r="K9">
        <v>1.2995657587696499E-3</v>
      </c>
      <c r="L9" s="1">
        <v>1.7511681835216701E-8</v>
      </c>
      <c r="N9" s="1">
        <v>7.2254028342759303E-10</v>
      </c>
      <c r="O9" s="1">
        <v>7.2254028342759303E-10</v>
      </c>
    </row>
    <row r="10" spans="1:15" x14ac:dyDescent="0.25">
      <c r="A10" s="5"/>
      <c r="C10">
        <v>1.72117039586919E-3</v>
      </c>
      <c r="D10" s="1">
        <v>1.65941536068728E-9</v>
      </c>
      <c r="H10" s="7"/>
      <c r="I10" s="5"/>
      <c r="K10">
        <v>2.1442288420621702E-3</v>
      </c>
      <c r="L10" s="1">
        <v>2.58958008480976E-9</v>
      </c>
    </row>
    <row r="11" spans="1:15" x14ac:dyDescent="0.25">
      <c r="A11" s="5"/>
      <c r="C11" s="1">
        <v>8.6132644272179102E-4</v>
      </c>
      <c r="D11" s="1">
        <v>1.8453548117992901E-10</v>
      </c>
      <c r="H11" s="7"/>
      <c r="I11" s="5"/>
      <c r="K11" s="1">
        <v>4.2233154164626199E-4</v>
      </c>
      <c r="L11" s="1">
        <v>9.3016472257894097E-10</v>
      </c>
    </row>
    <row r="12" spans="1:15" x14ac:dyDescent="0.25">
      <c r="A12" s="5"/>
      <c r="C12" s="1">
        <v>4.3047783039173402E-4</v>
      </c>
      <c r="H12" s="7"/>
      <c r="I12" s="5"/>
      <c r="K12" s="1">
        <v>4.3861710856169401E-4</v>
      </c>
      <c r="L12" s="1">
        <v>7.45629241261417E-10</v>
      </c>
    </row>
    <row r="13" spans="1:15" x14ac:dyDescent="0.25">
      <c r="A13" s="5"/>
      <c r="H13" s="7"/>
      <c r="I13" s="5"/>
      <c r="K13" s="1">
        <v>8.1427834577159705E-6</v>
      </c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s="4" customFormat="1" ht="30" x14ac:dyDescent="0.25">
      <c r="B15" s="3" t="s">
        <v>5</v>
      </c>
      <c r="C15" s="3" t="s">
        <v>2</v>
      </c>
      <c r="D15" s="3" t="s">
        <v>6</v>
      </c>
      <c r="E15" s="3" t="s">
        <v>3</v>
      </c>
      <c r="F15" s="3" t="s">
        <v>7</v>
      </c>
      <c r="G15" s="3" t="s">
        <v>4</v>
      </c>
      <c r="H15" s="8"/>
      <c r="J15" s="3" t="s">
        <v>5</v>
      </c>
      <c r="K15" s="3" t="s">
        <v>2</v>
      </c>
      <c r="L15" s="3" t="s">
        <v>6</v>
      </c>
      <c r="M15" s="3" t="s">
        <v>3</v>
      </c>
      <c r="N15" s="3" t="s">
        <v>7</v>
      </c>
      <c r="O15" s="3" t="s">
        <v>4</v>
      </c>
    </row>
    <row r="16" spans="1:15" x14ac:dyDescent="0.25">
      <c r="A16" s="5" t="s">
        <v>10</v>
      </c>
      <c r="B16">
        <v>1</v>
      </c>
      <c r="C16">
        <f>LOG(ABS(C2))+16</f>
        <v>15.522878745280337</v>
      </c>
      <c r="D16">
        <f t="shared" ref="D16:G16" si="0">LOG(ABS(D2))+16</f>
        <v>14.850118806951871</v>
      </c>
      <c r="E16">
        <f t="shared" si="0"/>
        <v>15.934064401611488</v>
      </c>
      <c r="F16">
        <f t="shared" si="0"/>
        <v>15.935147878128992</v>
      </c>
      <c r="G16">
        <f t="shared" si="0"/>
        <v>15.510975320023825</v>
      </c>
      <c r="H16" s="2"/>
      <c r="I16" s="5" t="s">
        <v>11</v>
      </c>
      <c r="J16">
        <v>1</v>
      </c>
      <c r="K16">
        <f>LOG(ABS(K2))+10</f>
        <v>9.0733098195130122</v>
      </c>
      <c r="L16">
        <f t="shared" ref="L16:O16" si="1">LOG(ABS(L2))+10</f>
        <v>8.9048579986010719</v>
      </c>
      <c r="M16">
        <f t="shared" si="1"/>
        <v>8.7125881620272843</v>
      </c>
      <c r="N16">
        <f t="shared" si="1"/>
        <v>8.7216968711741263</v>
      </c>
      <c r="O16">
        <f t="shared" si="1"/>
        <v>9.5457357163513059</v>
      </c>
    </row>
    <row r="17" spans="1:23" x14ac:dyDescent="0.25">
      <c r="A17" s="5"/>
      <c r="B17">
        <f>B16+1</f>
        <v>2</v>
      </c>
      <c r="C17">
        <f t="shared" ref="C17:G17" si="2">LOG(ABS(C3))+16</f>
        <v>15.301029995663981</v>
      </c>
      <c r="D17">
        <f t="shared" si="2"/>
        <v>13.896981924435892</v>
      </c>
      <c r="E17">
        <f t="shared" si="2"/>
        <v>14.710381805296157</v>
      </c>
      <c r="F17">
        <f t="shared" si="2"/>
        <v>14.719852985590567</v>
      </c>
      <c r="G17">
        <f t="shared" si="2"/>
        <v>14.586187539929137</v>
      </c>
      <c r="H17" s="2"/>
      <c r="I17" s="5"/>
      <c r="J17">
        <f>J16+1</f>
        <v>2</v>
      </c>
      <c r="K17">
        <f t="shared" ref="K17:O17" si="3">LOG(ABS(K3))+10</f>
        <v>9.5084181033631427</v>
      </c>
      <c r="L17">
        <f t="shared" si="3"/>
        <v>7.9485758894811234</v>
      </c>
      <c r="M17">
        <f t="shared" si="3"/>
        <v>6.4402622747136089</v>
      </c>
      <c r="N17">
        <f t="shared" si="3"/>
        <v>6.3721287269881266</v>
      </c>
      <c r="O17">
        <f t="shared" si="3"/>
        <v>8.6020315428087031</v>
      </c>
    </row>
    <row r="18" spans="1:23" x14ac:dyDescent="0.25">
      <c r="A18" s="5"/>
      <c r="B18">
        <f t="shared" ref="B18:B27" si="4">B17+1</f>
        <v>3</v>
      </c>
      <c r="C18">
        <f t="shared" ref="C18:G18" si="5">LOG(ABS(C4))+16</f>
        <v>15.045757490560675</v>
      </c>
      <c r="D18">
        <f t="shared" si="5"/>
        <v>12.943193660207259</v>
      </c>
      <c r="E18">
        <f t="shared" si="5"/>
        <v>12.440251132936943</v>
      </c>
      <c r="F18">
        <f t="shared" si="5"/>
        <v>12.372564464561473</v>
      </c>
      <c r="G18">
        <f t="shared" si="5"/>
        <v>13.171504225135754</v>
      </c>
      <c r="H18" s="2"/>
      <c r="I18" s="5"/>
      <c r="J18">
        <f t="shared" ref="J18:J27" si="6">J17+1</f>
        <v>3</v>
      </c>
      <c r="K18">
        <f t="shared" ref="K18:O18" si="7">LOG(ABS(K4))+10</f>
        <v>9.0086609358093508</v>
      </c>
      <c r="L18">
        <f t="shared" si="7"/>
        <v>6.9944364677102975</v>
      </c>
      <c r="M18">
        <f t="shared" si="7"/>
        <v>1.8495465417235959</v>
      </c>
      <c r="N18">
        <f t="shared" si="7"/>
        <v>3.3738897367386942</v>
      </c>
      <c r="O18">
        <f t="shared" si="7"/>
        <v>7.1732940661993343</v>
      </c>
    </row>
    <row r="19" spans="1:23" x14ac:dyDescent="0.25">
      <c r="A19" s="5"/>
      <c r="B19">
        <f t="shared" si="4"/>
        <v>4</v>
      </c>
      <c r="C19">
        <f t="shared" ref="C19:G19" si="8">LOG(ABS(C5))+16</f>
        <v>14.721246399047171</v>
      </c>
      <c r="D19">
        <f t="shared" si="8"/>
        <v>11.989328439106657</v>
      </c>
      <c r="E19">
        <f t="shared" si="8"/>
        <v>7.8917943976504148</v>
      </c>
      <c r="F19">
        <f t="shared" si="8"/>
        <v>9.3730061407743293</v>
      </c>
      <c r="G19">
        <f t="shared" si="8"/>
        <v>10.788059362733815</v>
      </c>
      <c r="H19" s="2"/>
      <c r="I19" s="5"/>
      <c r="J19">
        <f t="shared" si="6"/>
        <v>4</v>
      </c>
      <c r="K19">
        <f t="shared" ref="K19:O19" si="9">LOG(ABS(K5))+10</f>
        <v>7.9131330104731319</v>
      </c>
      <c r="L19">
        <f t="shared" si="9"/>
        <v>6.0405346843879482</v>
      </c>
      <c r="M19">
        <f t="shared" si="9"/>
        <v>0.85886206510694585</v>
      </c>
      <c r="N19">
        <f t="shared" si="9"/>
        <v>0.6819173235020326</v>
      </c>
      <c r="O19">
        <f t="shared" si="9"/>
        <v>4.7880746856377776</v>
      </c>
    </row>
    <row r="20" spans="1:23" x14ac:dyDescent="0.25">
      <c r="A20" s="5"/>
      <c r="B20">
        <f t="shared" si="4"/>
        <v>5</v>
      </c>
      <c r="C20">
        <f t="shared" ref="C20:G20" si="10">LOG(ABS(C6))+16</f>
        <v>14.431798275933005</v>
      </c>
      <c r="D20">
        <f t="shared" si="10"/>
        <v>11.035454604275637</v>
      </c>
      <c r="F20">
        <f t="shared" si="10"/>
        <v>6.3838880190086211</v>
      </c>
      <c r="G20">
        <f t="shared" si="10"/>
        <v>6.9727228189163668</v>
      </c>
      <c r="H20" s="2"/>
      <c r="I20" s="5"/>
      <c r="J20">
        <f t="shared" si="6"/>
        <v>5</v>
      </c>
      <c r="K20">
        <f t="shared" ref="K20:O20" si="11">LOG(ABS(K6))+10</f>
        <v>8.6712983778349866</v>
      </c>
      <c r="L20">
        <f t="shared" si="11"/>
        <v>5.0866793453169166</v>
      </c>
      <c r="M20">
        <f t="shared" si="11"/>
        <v>0.85886206510694585</v>
      </c>
      <c r="N20">
        <f t="shared" si="11"/>
        <v>0.85901111846468226</v>
      </c>
      <c r="O20">
        <f t="shared" si="11"/>
        <v>0.33562645845124806</v>
      </c>
    </row>
    <row r="21" spans="1:23" x14ac:dyDescent="0.25">
      <c r="A21" s="5"/>
      <c r="B21">
        <f t="shared" si="4"/>
        <v>6</v>
      </c>
      <c r="C21">
        <f t="shared" ref="C21:G21" si="12">LOG(ABS(C7))+16</f>
        <v>14.136677139879545</v>
      </c>
      <c r="D21">
        <f t="shared" si="12"/>
        <v>10.081579810883284</v>
      </c>
      <c r="F21">
        <f t="shared" si="12"/>
        <v>3.3948366848281335</v>
      </c>
      <c r="G21">
        <f t="shared" si="12"/>
        <v>0.76883868600208061</v>
      </c>
      <c r="H21" s="2"/>
      <c r="I21" s="5"/>
      <c r="J21">
        <f t="shared" si="6"/>
        <v>6</v>
      </c>
      <c r="K21">
        <f t="shared" ref="K21:O21" si="13">LOG(ABS(K7))+10</f>
        <v>8.2869771726609684</v>
      </c>
      <c r="L21">
        <f t="shared" si="13"/>
        <v>4.1330094403654947</v>
      </c>
      <c r="N21">
        <f t="shared" si="13"/>
        <v>0.85886194744399447</v>
      </c>
      <c r="O21">
        <f t="shared" si="13"/>
        <v>0.85886171211799756</v>
      </c>
      <c r="U21" s="1"/>
      <c r="V21" s="1"/>
    </row>
    <row r="22" spans="1:23" x14ac:dyDescent="0.25">
      <c r="A22" s="5"/>
      <c r="B22">
        <f t="shared" si="4"/>
        <v>7</v>
      </c>
      <c r="C22">
        <f t="shared" ref="C22:G22" si="14">LOG(ABS(C8))+16</f>
        <v>13.838631997765026</v>
      </c>
      <c r="D22">
        <f t="shared" si="14"/>
        <v>9.1277049120801568</v>
      </c>
      <c r="F22">
        <f t="shared" si="14"/>
        <v>0.291717431282418</v>
      </c>
      <c r="H22" s="2"/>
      <c r="I22" s="5"/>
      <c r="J22">
        <f t="shared" si="6"/>
        <v>7</v>
      </c>
      <c r="K22">
        <f t="shared" ref="K22:O22" si="15">LOG(ABS(K8))+10</f>
        <v>7.7472582193995798</v>
      </c>
      <c r="L22">
        <f t="shared" si="15"/>
        <v>3.1809769208689138</v>
      </c>
      <c r="N22">
        <f t="shared" si="15"/>
        <v>0.85886206510694585</v>
      </c>
      <c r="O22">
        <f t="shared" si="15"/>
        <v>0.85886206510694585</v>
      </c>
      <c r="P22" s="1"/>
      <c r="Q22" s="1"/>
      <c r="R22" s="1"/>
      <c r="S22" s="1"/>
      <c r="T22" s="1"/>
      <c r="U22" s="1"/>
    </row>
    <row r="23" spans="1:23" x14ac:dyDescent="0.25">
      <c r="A23" s="5"/>
      <c r="B23">
        <f t="shared" si="4"/>
        <v>8</v>
      </c>
      <c r="C23">
        <f t="shared" ref="C23:G23" si="16">LOG(ABS(C9))+16</f>
        <v>13.536107011014092</v>
      </c>
      <c r="D23">
        <f t="shared" si="16"/>
        <v>8.1738299958940122</v>
      </c>
      <c r="H23" s="2"/>
      <c r="I23" s="5"/>
      <c r="J23">
        <f t="shared" si="6"/>
        <v>8</v>
      </c>
      <c r="K23">
        <f t="shared" ref="K23:O23" si="17">LOG(ABS(K9))+10</f>
        <v>7.1137982599418725</v>
      </c>
      <c r="L23">
        <f t="shared" si="17"/>
        <v>2.2433278580582208</v>
      </c>
      <c r="N23">
        <f t="shared" si="17"/>
        <v>0.85886206510694585</v>
      </c>
      <c r="O23">
        <f t="shared" si="17"/>
        <v>0.85886206510694585</v>
      </c>
    </row>
    <row r="24" spans="1:23" x14ac:dyDescent="0.25">
      <c r="A24" s="5"/>
      <c r="B24">
        <f t="shared" si="4"/>
        <v>9</v>
      </c>
      <c r="C24">
        <f t="shared" ref="C24:G24" si="18">LOG(ABS(C10))+16</f>
        <v>13.235823867609669</v>
      </c>
      <c r="D24">
        <f t="shared" si="18"/>
        <v>7.2199551059016631</v>
      </c>
      <c r="H24" s="2"/>
      <c r="I24" s="5"/>
      <c r="J24">
        <f t="shared" si="6"/>
        <v>9</v>
      </c>
      <c r="K24">
        <f t="shared" ref="K24:O24" si="19">LOG(ABS(K10))+10</f>
        <v>7.3312711334186957</v>
      </c>
      <c r="L24">
        <f t="shared" si="19"/>
        <v>1.413229346461522</v>
      </c>
      <c r="P24" s="1"/>
      <c r="Q24" s="1"/>
      <c r="R24" s="1"/>
    </row>
    <row r="25" spans="1:23" x14ac:dyDescent="0.25">
      <c r="A25" s="5"/>
      <c r="B25">
        <f t="shared" si="4"/>
        <v>10</v>
      </c>
      <c r="C25">
        <f t="shared" ref="C25:G25" si="20">LOG(ABS(C11))+16</f>
        <v>12.935167780261427</v>
      </c>
      <c r="D25">
        <f t="shared" si="20"/>
        <v>6.2660798816016694</v>
      </c>
      <c r="H25" s="2"/>
      <c r="I25" s="5"/>
      <c r="J25">
        <f t="shared" si="6"/>
        <v>10</v>
      </c>
      <c r="K25">
        <f t="shared" ref="K25:O25" si="21">LOG(ABS(K11))+10</f>
        <v>6.6256535177293854</v>
      </c>
      <c r="L25">
        <f t="shared" si="21"/>
        <v>0.96855986443820896</v>
      </c>
      <c r="P25" s="1"/>
      <c r="Q25" s="1"/>
    </row>
    <row r="26" spans="1:23" x14ac:dyDescent="0.25">
      <c r="A26" s="5"/>
      <c r="B26">
        <f t="shared" si="4"/>
        <v>11</v>
      </c>
      <c r="C26">
        <f t="shared" ref="C26:G26" si="22">LOG(ABS(C12))+16</f>
        <v>12.633950790199764</v>
      </c>
      <c r="H26" s="2"/>
      <c r="I26" s="5"/>
      <c r="J26">
        <f t="shared" si="6"/>
        <v>11</v>
      </c>
      <c r="K26">
        <f t="shared" ref="K26:O26" si="23">LOG(ABS(K12))+10</f>
        <v>6.6420855676265607</v>
      </c>
      <c r="L26">
        <f t="shared" si="23"/>
        <v>0.87252293135968628</v>
      </c>
    </row>
    <row r="27" spans="1:23" x14ac:dyDescent="0.25">
      <c r="A27" s="5"/>
      <c r="H27" s="2"/>
      <c r="I27" s="5"/>
      <c r="J27">
        <f t="shared" si="6"/>
        <v>12</v>
      </c>
      <c r="K27">
        <f t="shared" ref="K27:O27" si="24">LOG(ABS(K13))+10</f>
        <v>4.9107728856869191</v>
      </c>
    </row>
    <row r="28" spans="1:2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30" spans="1:23" x14ac:dyDescent="0.25">
      <c r="U30" s="1"/>
      <c r="V30" s="1"/>
      <c r="W30" s="1"/>
    </row>
    <row r="31" spans="1:23" x14ac:dyDescent="0.25">
      <c r="N31" s="1"/>
      <c r="O31" s="1"/>
      <c r="P31" s="1"/>
      <c r="Q31" s="1"/>
      <c r="R31" s="1"/>
      <c r="S31" s="1"/>
      <c r="T31" s="1"/>
      <c r="U31" s="1"/>
      <c r="V31" s="1"/>
    </row>
    <row r="32" spans="1:23" x14ac:dyDescent="0.25">
      <c r="M32" s="1"/>
      <c r="N32" s="1"/>
      <c r="O32" s="1"/>
      <c r="P32" s="1"/>
    </row>
    <row r="33" spans="13:19" x14ac:dyDescent="0.25">
      <c r="M33" s="1"/>
      <c r="N33" s="1"/>
      <c r="O33" s="1"/>
      <c r="P33" s="1"/>
      <c r="Q33" s="1"/>
      <c r="R33" s="1"/>
      <c r="S33" s="1"/>
    </row>
    <row r="34" spans="13:19" x14ac:dyDescent="0.25">
      <c r="O34" s="1"/>
      <c r="P34" s="1"/>
      <c r="Q34" s="1"/>
      <c r="R34" s="1"/>
      <c r="S34" s="1"/>
    </row>
  </sheetData>
  <mergeCells count="4">
    <mergeCell ref="A2:A13"/>
    <mergeCell ref="I2:I13"/>
    <mergeCell ref="A16:A27"/>
    <mergeCell ref="I16:I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Poly</vt:lpstr>
      <vt:lpstr>Poly-Graphs</vt:lpstr>
      <vt:lpstr>Exp</vt:lpstr>
      <vt:lpstr>Exp-Graphs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w.linn.p</dc:creator>
  <dc:description/>
  <cp:lastModifiedBy>w.linn.p</cp:lastModifiedBy>
  <cp:revision>2</cp:revision>
  <dcterms:created xsi:type="dcterms:W3CDTF">2017-02-06T19:55:23Z</dcterms:created>
  <dcterms:modified xsi:type="dcterms:W3CDTF">2017-02-10T02:08:50Z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