
<file path=[Content_Types].xml><?xml version="1.0" encoding="utf-8"?>
<Types xmlns="http://schemas.openxmlformats.org/package/2006/content-types">
  <Default Extension="xml" ContentType="application/vnd.openxmlformats-package.core-properties+xml"/>
  <Default Extension="rels" ContentType="application/vnd.openxmlformats-package.relationships+xml"/>
  <Default Extension="bin" ContentType="application/vnd.openxmlformats-officedocument.spreadsheetml.printerSettings"/>
  <Default Extension="jpeg" ContentType="image/jpeg"/>
  <Override PartName="/docMetadata/LabelInfo.xml" ContentType="application/vnd.ms-office.classificationlabels+xml"/>
  <Override PartName="/xl/workbook.xml" ContentType="application/vnd.openxmlformats-officedocument.spreadsheetml.sheet.main+xml"/>
  <Override PartName="/xl/calcChain.xml" ContentType="application/vnd.openxmlformats-officedocument.spreadsheetml.calcChain+xml"/>
  <Override PartName="/xl/worksheets/sheet31.xml" ContentType="application/vnd.openxmlformats-officedocument.spreadsheetml.worksheet+xml"/>
  <Override PartName="/xl/tables/table11.xml" ContentType="application/vnd.openxmlformats-officedocument.spreadsheetml.table+xml"/>
  <Override PartName="/xl/sharedStrings.xml" ContentType="application/vnd.openxmlformats-officedocument.spreadsheetml.sharedStrings+xml"/>
  <Override PartName="/xl/worksheets/sheet22.xml" ContentType="application/vnd.openxmlformats-officedocument.spreadsheetml.worksheet+xml"/>
  <Override PartName="/xl/worksheets/sheet13.xml" ContentType="application/vnd.openxmlformats-officedocument.spreadsheetml.worksheet+xml"/>
  <Override PartName="/xl/drawings/drawing11.xml" ContentType="application/vnd.openxmlformats-officedocument.drawing+xml"/>
  <Override PartName="/xl/styles.xml" ContentType="application/vnd.openxmlformats-officedocument.spreadsheetml.styles+xml"/>
  <Override PartName="/customXml/item3.xml" ContentType="application/xml"/>
  <Override PartName="/customXml/itemProps31.xml" ContentType="application/vnd.openxmlformats-officedocument.customXmlProperties+xml"/>
  <Override PartName="/xl/theme/theme11.xml" ContentType="application/vnd.openxmlformats-officedocument.theme+xml"/>
  <Override PartName="/customXml/item22.xml" ContentType="application/xml"/>
  <Override PartName="/customXml/itemProps22.xml" ContentType="application/vnd.openxmlformats-officedocument.customXmlProperties+xml"/>
  <Override PartName="/xl/worksheets/sheet44.xml" ContentType="application/vnd.openxmlformats-officedocument.spreadsheetml.worksheet+xml"/>
  <Override PartName="/xl/drawings/drawing22.xml" ContentType="application/vnd.openxmlformats-officedocument.drawing+xml"/>
  <Override PartName="/xl/charts/chart11.xml" ContentType="application/vnd.openxmlformats-officedocument.drawingml.chart+xml"/>
  <Override PartName="/customXml/item13.xml" ContentType="application/xml"/>
  <Override PartName="/customXml/itemProps13.xml" ContentType="application/vnd.openxmlformats-officedocument.customXmlProperties+xml"/>
  <Override PartName="/docProps/custom.xml" ContentType="application/vnd.openxmlformats-officedocument.custom-properties+xml"/>
  <Override PartName="/docProps/app.xml" ContentType="application/vnd.openxmlformats-officedocument.extended-properties+xml"/>
</Types>
</file>

<file path=_rels/.rels>&#65279;<?xml version="1.0" encoding="utf-8"?><Relationships xmlns="http://schemas.openxmlformats.org/package/2006/relationships"><Relationship Type="http://schemas.openxmlformats.org/package/2006/relationships/metadata/core-properties" Target="/docProps/core.xml" Id="rId3" /><Relationship Type="http://schemas.microsoft.com/office/2020/02/relationships/classificationlabels" Target="/docMetadata/LabelInfo.xml" Id="rId2" /><Relationship Type="http://schemas.openxmlformats.org/officeDocument/2006/relationships/officeDocument" Target="/xl/workbook.xml" Id="rId1" /><Relationship Type="http://schemas.openxmlformats.org/officeDocument/2006/relationships/custom-properties" Target="/docProps/custom.xml" Id="rId5" /><Relationship Type="http://schemas.openxmlformats.org/officeDocument/2006/relationships/extended-properties" Target="/docProps/app.xml" Id="rId4"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529"/>
  <workbookPr filterPrivacy="1" codeName="ThisWorkbook"/>
  <bookViews>
    <workbookView xWindow="-108" yWindow="-108" windowWidth="23256" windowHeight="12720" xr2:uid="{00000000-000D-0000-FFFF-FFFF00000000}"/>
  </bookViews>
  <sheets>
    <sheet name="Bid form" sheetId="1" r:id="rId1"/>
    <sheet name="Chart Data" sheetId="4" state="hidden" r:id="rId2"/>
    <sheet name="Cost breakdown" sheetId="2" r:id="rId3"/>
    <sheet name="Bid cost summary" sheetId="3" r:id="rId4"/>
  </sheets>
  <definedNames>
    <definedName name="ColumnTitle2">BidItems[[#Headers],[Qty.]]</definedName>
    <definedName name="ColumnTitleRegion1..B11.1">'Bid form'!$B$12</definedName>
    <definedName name="ColumnTitleRegion2..B13.1">'Bid form'!$B$15</definedName>
    <definedName name="ColumnTitleRegion3..B15.1">'Bid form'!$B$18</definedName>
    <definedName name="ColumnTitleRegion4..B19.1">'Bid form'!$B$24</definedName>
    <definedName name="_xlnm.Print_Titles" localSheetId="2">'Cost breakdown'!$4:$4</definedName>
    <definedName name="RowTitleRegion1..C9">'Bid form'!$B$4</definedName>
    <definedName name="RowTitleRegion1..E14">'Cost breakdown'!$D$13</definedName>
    <definedName name="RowTitleRegion2..F9">'Bid form'!$E$4</definedName>
    <definedName name="Tax">'Cost breakdown'!$E$14</definedName>
    <definedName name="TaxRate">'Cost breakdown'!$E$13</definedName>
  </definedNames>
  <calcPr calcId="191029"/>
  <fileRecoveryPr autoRecover="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E6" i="2" l="1"/>
  <c r="E7" i="2"/>
  <c r="E8" i="2"/>
  <c r="E9" i="2"/>
  <c r="E10" i="2"/>
  <c r="E11" i="2"/>
  <c r="E5" i="2"/>
  <c r="F11" i="2" l="1"/>
  <c r="F10" i="2"/>
  <c r="F9" i="2"/>
  <c r="F5" i="2"/>
  <c r="F8" i="2"/>
  <c r="F7" i="2"/>
  <c r="F6" i="2"/>
  <c r="E12" i="2"/>
  <c r="E14" i="2" s="1"/>
  <c r="E15" i="2" s="1"/>
  <c r="C7" i="4" l="1"/>
  <c r="C3" i="4"/>
  <c r="B4" i="4"/>
  <c r="C6" i="4"/>
  <c r="B7" i="4"/>
  <c r="B3" i="4"/>
  <c r="C5" i="4"/>
  <c r="B6" i="4"/>
  <c r="C4" i="4"/>
  <c r="B5" i="4"/>
</calcChain>
</file>

<file path=xl/sharedStrings.xml><?xml version="1.0" encoding="utf-8"?>
<sst xmlns="http://schemas.openxmlformats.org/spreadsheetml/2006/main" count="66" uniqueCount="59">
  <si>
    <t>Name</t>
  </si>
  <si>
    <t>Address</t>
  </si>
  <si>
    <t>City, State ZIP</t>
  </si>
  <si>
    <t>Phone</t>
  </si>
  <si>
    <t>Email</t>
  </si>
  <si>
    <t>Project name</t>
  </si>
  <si>
    <t>Description</t>
  </si>
  <si>
    <t>Cost</t>
  </si>
  <si>
    <t>Total</t>
  </si>
  <si>
    <t>2x8x10 lumber</t>
  </si>
  <si>
    <t>2x4x10 lumber</t>
  </si>
  <si>
    <t>Joist brackets</t>
  </si>
  <si>
    <t>Box of nails, 10 penny</t>
  </si>
  <si>
    <t>Box of screws, 2 in</t>
  </si>
  <si>
    <t>Pair of gloves, leather</t>
  </si>
  <si>
    <t>Tax</t>
  </si>
  <si>
    <t>Tax rate</t>
  </si>
  <si>
    <t>Grand total</t>
  </si>
  <si>
    <t>Completion date</t>
  </si>
  <si>
    <t>Company</t>
  </si>
  <si>
    <t>Laborer charges</t>
  </si>
  <si>
    <t>Date</t>
  </si>
  <si>
    <t>Subtotal</t>
  </si>
  <si>
    <t>Qty.</t>
  </si>
  <si>
    <t xml:space="preserve"> </t>
  </si>
  <si>
    <t>Notes</t>
  </si>
  <si>
    <t>Costs Ranked</t>
  </si>
  <si>
    <t>Pie chart showing top 5 costs per material. Data is based on Bid Items table in Cost Breakdown worksheet</t>
  </si>
  <si>
    <t>Construction bid form</t>
  </si>
  <si>
    <t>Owner information</t>
  </si>
  <si>
    <t>Contractor information</t>
  </si>
  <si>
    <t>Madeleine Brunelle</t>
  </si>
  <si>
    <t>89 Pacific Ave</t>
  </si>
  <si>
    <t>San Francisco, CA 65432</t>
  </si>
  <si>
    <t>217-555-0127</t>
  </si>
  <si>
    <t>madeleine@example.com</t>
  </si>
  <si>
    <t>Full-home renovation</t>
  </si>
  <si>
    <t>Kramer-Correia Construction</t>
  </si>
  <si>
    <t>Kayla Lewis</t>
  </si>
  <si>
    <t>210 Stars Avenue</t>
  </si>
  <si>
    <t>Berkeley, CA 45678</t>
  </si>
  <si>
    <t>339-555-0139</t>
  </si>
  <si>
    <t>kramer-correia@example.com</t>
  </si>
  <si>
    <t>06/01/XX</t>
  </si>
  <si>
    <t>Scope of work</t>
  </si>
  <si>
    <t>This home renovation project is to transform owner's traditional Victorian house into a modern living space while preserving its historic charm. The scope of work includes updating kitchen/bathrooms fixtures, appliances, and finishes that reflect contemporary design trends. Replacing the roof to ensure home is safe and secure.
Goal of this renovation is to create functional and comfortable living spaces that meet the needs of modern homeowners, while  preserving its unique Victorian features. Team will work closely with homeowners to ensure renovation meets their specific needs and preferences, while complying with San Francisco's building codes and regulations.</t>
  </si>
  <si>
    <t>Not included</t>
  </si>
  <si>
    <t>No new plumbing will be installed. Painting will be done by owner.</t>
  </si>
  <si>
    <t>Company proposal</t>
  </si>
  <si>
    <t>Submitted by Kayla Lewis</t>
  </si>
  <si>
    <t>Owner acceptance</t>
  </si>
  <si>
    <t>Submitted by Madeleine Brunelle</t>
  </si>
  <si>
    <t>Cost breakdown</t>
  </si>
  <si>
    <t>List of materials and costs</t>
  </si>
  <si>
    <t>We estimate that the project will take approximately 12 weeks to complete, depending on the specific needs of the renovation. Our team will work closely with you throughout the process to ensure that the renovation is completed on time and within budget.
Our estimated budget for the renovation project is $48,000.00, which includes all labor, materials, and necessary permits. We will provide a detailed breakdown of the costs and work closely with you to ensure that the project stays within budget.</t>
  </si>
  <si>
    <t>I, Madeleine Brunelle, accept the above scope of work, proposed to be completed by 6/1/XX for the amount of $48,000.00.</t>
  </si>
  <si>
    <t>Bid cost summary</t>
  </si>
  <si>
    <t>Breakdown of materials and costs</t>
  </si>
  <si>
    <t>Labor charges are $100/hour not including OT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</si>
</sst>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7" formatCode="&quot;$&quot;#,##0.00_);\(&quot;$&quot;#,##0.00\)"/>
    <numFmt numFmtId="41" formatCode="_(* #,##0_);_(* \(#,##0\);_(* &quot;-&quot;_);_(@_)"/>
    <numFmt numFmtId="164" formatCode="[&lt;=9999999]###\-####;\(###\)\ ###\-####"/>
    <numFmt numFmtId="165" formatCode=";;;"/>
  </numFmts>
  <fonts count="33" x14ac:knownFonts="1">
    <font>
      <sz val="11"/>
      <color theme="1" tint="0.34998626667073579"/>
      <name val="Arial"/>
      <family val="2"/>
      <scheme val="minor"/>
    </font>
    <font>
      <sz val="11"/>
      <color theme="1"/>
      <name val="Arial"/>
      <family val="2"/>
      <scheme val="minor"/>
    </font>
    <font>
      <sz val="11"/>
      <color theme="1"/>
      <name val="Arial"/>
      <family val="2"/>
      <scheme val="minor"/>
    </font>
    <font>
      <sz val="11"/>
      <color theme="0"/>
      <name val="Arial"/>
      <family val="2"/>
      <scheme val="minor"/>
    </font>
    <font>
      <sz val="22"/>
      <color theme="1" tint="0.34998626667073579"/>
      <name val="Arial Black"/>
      <family val="2"/>
      <scheme val="major"/>
    </font>
    <font>
      <sz val="10"/>
      <color theme="1"/>
      <name val="Arial"/>
      <family val="2"/>
      <scheme val="minor"/>
    </font>
    <font>
      <sz val="14"/>
      <color theme="1" tint="0.34998626667073579"/>
      <name val="Arial Black"/>
      <family val="2"/>
      <scheme val="major"/>
    </font>
    <font>
      <b/>
      <sz val="11"/>
      <color theme="1"/>
      <name val="Arial"/>
      <family val="2"/>
      <scheme val="minor"/>
    </font>
    <font>
      <sz val="11"/>
      <color theme="1" tint="0.34998626667073579"/>
      <name val="Arial"/>
      <family val="2"/>
      <scheme val="minor"/>
    </font>
    <font>
      <b/>
      <sz val="11"/>
      <color theme="1" tint="0.34998626667073579"/>
      <name val="Arial"/>
      <family val="2"/>
      <scheme val="minor"/>
    </font>
    <font>
      <sz val="11"/>
      <color rgb="FF3F3F76"/>
      <name val="Arial"/>
      <family val="2"/>
      <scheme val="minor"/>
    </font>
    <font>
      <b/>
      <sz val="14"/>
      <color theme="1" tint="0.34998626667073579"/>
      <name val="Arial Black"/>
      <family val="2"/>
      <scheme val="major"/>
    </font>
    <font>
      <b/>
      <sz val="11"/>
      <color theme="3"/>
      <name val="Arial"/>
      <family val="2"/>
      <scheme val="minor"/>
    </font>
    <font>
      <sz val="11"/>
      <color rgb="FFFF0000"/>
      <name val="Arial"/>
      <family val="2"/>
      <scheme val="minor"/>
    </font>
    <font>
      <b/>
      <sz val="14"/>
      <color theme="1" tint="0.34998626667073579"/>
      <name val="Arial Black"/>
      <family val="2"/>
    </font>
    <font>
      <sz val="14"/>
      <color theme="0"/>
      <name val="Arial Black"/>
      <family val="2"/>
      <scheme val="major"/>
    </font>
    <font>
      <b/>
      <sz val="14"/>
      <color theme="0"/>
      <name val="Arial Black"/>
      <family val="2"/>
      <scheme val="major"/>
    </font>
    <font>
      <sz val="11"/>
      <color theme="1"/>
      <name val="Arial Bold"/>
    </font>
    <font>
      <sz val="11"/>
      <color theme="5" tint="-0.499984740745262"/>
      <name val="Arial"/>
      <family val="2"/>
      <scheme val="minor"/>
    </font>
    <font>
      <b/>
      <sz val="11"/>
      <color theme="5" tint="-0.499984740745262"/>
      <name val="Arial"/>
      <family val="2"/>
      <scheme val="minor"/>
    </font>
    <font>
      <sz val="10"/>
      <color theme="5" tint="-0.499984740745262"/>
      <name val="Arial"/>
      <family val="2"/>
      <scheme val="minor"/>
    </font>
    <font>
      <b/>
      <sz val="11"/>
      <color theme="0"/>
      <name val="Arial"/>
      <family val="2"/>
      <scheme val="minor"/>
    </font>
    <font>
      <sz val="36"/>
      <color theme="5" tint="-0.499984740745262"/>
      <name val="Arial Black"/>
      <family val="2"/>
      <scheme val="major"/>
    </font>
    <font>
      <sz val="11"/>
      <color theme="1" tint="0.34998626667073579"/>
      <name val="Arial Black"/>
      <family val="2"/>
      <scheme val="major"/>
    </font>
    <font>
      <sz val="12"/>
      <color theme="0"/>
      <name val="Arial Black"/>
      <family val="2"/>
      <scheme val="major"/>
    </font>
    <font>
      <b/>
      <sz val="12"/>
      <color theme="0"/>
      <name val="Arial Black"/>
      <family val="2"/>
      <scheme val="major"/>
    </font>
    <font>
      <sz val="11"/>
      <color theme="0"/>
      <name val="Arial Black"/>
      <family val="2"/>
      <scheme val="major"/>
    </font>
    <font>
      <sz val="36"/>
      <color theme="5" tint="-0.499984740745262"/>
      <name val="Arial"/>
      <family val="2"/>
      <scheme val="minor"/>
    </font>
    <font>
      <sz val="12"/>
      <color theme="0"/>
      <name val="Arial"/>
      <family val="2"/>
      <scheme val="minor"/>
    </font>
    <font>
      <sz val="11"/>
      <color rgb="FFFF0000"/>
      <name val="Arial Black"/>
      <family val="2"/>
      <scheme val="major"/>
    </font>
    <font>
      <sz val="22"/>
      <color theme="1" tint="0.34998626667073579"/>
      <name val="Arial"/>
      <family val="2"/>
      <scheme val="minor"/>
    </font>
    <font>
      <sz val="14"/>
      <color theme="1" tint="0.34998626667073579"/>
      <name val="Arial"/>
      <family val="2"/>
      <scheme val="minor"/>
    </font>
    <font>
      <b/>
      <sz val="12"/>
      <color theme="0"/>
      <name val="Arial"/>
      <family val="2"/>
      <scheme val="minor"/>
    </font>
  </fonts>
  <fills count="5">
    <fill>
      <patternFill patternType="none"/>
    </fill>
    <fill>
      <patternFill patternType="gray125"/>
    </fill>
    <fill>
      <patternFill patternType="solid">
        <fgColor theme="0" tint="-0.14996795556505021"/>
        <bgColor indexed="64"/>
      </patternFill>
    </fill>
    <fill>
      <patternFill patternType="solid">
        <fgColor theme="2" tint="-4.9989318521683403E-2"/>
        <bgColor indexed="64"/>
      </patternFill>
    </fill>
    <fill>
      <patternFill patternType="solid">
        <fgColor theme="5" tint="-0.499984740745262"/>
        <bgColor indexed="64"/>
      </patternFill>
    </fill>
  </fills>
  <borders count="10">
    <border>
      <left/>
      <right/>
      <top/>
      <bottom/>
      <diagonal/>
    </border>
    <border>
      <left/>
      <right/>
      <top/>
      <bottom style="thin">
        <color auto="1"/>
      </bottom>
      <diagonal/>
    </border>
    <border>
      <left/>
      <right/>
      <top/>
      <bottom style="thick">
        <color theme="4"/>
      </bottom>
      <diagonal/>
    </border>
    <border>
      <left/>
      <right/>
      <top style="thin">
        <color auto="1"/>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right/>
      <top style="thin">
        <color theme="5" tint="-0.499984740745262"/>
      </top>
      <bottom style="thin">
        <color theme="5" tint="-0.499984740745262"/>
      </bottom>
      <diagonal/>
    </border>
    <border>
      <left/>
      <right/>
      <top style="thin">
        <color theme="5" tint="-0.499984740745262"/>
      </top>
      <bottom/>
      <diagonal/>
    </border>
    <border>
      <left style="thin">
        <color theme="5" tint="-0.499984740745262"/>
      </left>
      <right style="thin">
        <color theme="5" tint="-0.499984740745262"/>
      </right>
      <top/>
      <bottom style="thin">
        <color theme="5" tint="-0.499984740745262"/>
      </bottom>
      <diagonal/>
    </border>
    <border>
      <left/>
      <right style="thin">
        <color theme="5" tint="-0.499984740745262"/>
      </right>
      <top/>
      <bottom/>
      <diagonal/>
    </border>
    <border>
      <left style="thin">
        <color theme="5" tint="-0.499984740745262"/>
      </left>
      <right style="thin">
        <color theme="5" tint="-0.499984740745262"/>
      </right>
      <top/>
      <bottom/>
      <diagonal/>
    </border>
  </borders>
  <cellStyleXfs count="22">
    <xf numFmtId="0" fontId="0" fillId="0" borderId="0">
      <alignment horizontal="left" wrapText="1"/>
    </xf>
    <xf numFmtId="0" fontId="4" fillId="0" borderId="2" applyNumberFormat="0" applyFill="0" applyProtection="0">
      <alignment vertical="center"/>
    </xf>
    <xf numFmtId="0" fontId="6" fillId="0" borderId="0" applyNumberFormat="0" applyFill="0" applyBorder="0" applyProtection="0"/>
    <xf numFmtId="0" fontId="11" fillId="0" borderId="2">
      <alignment horizontal="left"/>
    </xf>
    <xf numFmtId="0" fontId="9" fillId="0" borderId="3">
      <alignment horizontal="left"/>
    </xf>
    <xf numFmtId="0" fontId="8" fillId="0" borderId="0" applyNumberFormat="0" applyFill="0" applyBorder="0" applyAlignment="0" applyProtection="0"/>
    <xf numFmtId="0" fontId="8" fillId="0" borderId="0" applyNumberFormat="0" applyFill="0" applyBorder="0" applyAlignment="0" applyProtection="0"/>
    <xf numFmtId="37" fontId="8" fillId="0" borderId="0" applyFont="0" applyFill="0" applyBorder="0" applyProtection="0">
      <alignment horizontal="left"/>
    </xf>
    <xf numFmtId="41" fontId="8" fillId="0" borderId="0" applyFont="0" applyFill="0" applyBorder="0" applyAlignment="0" applyProtection="0"/>
    <xf numFmtId="7" fontId="8" fillId="0" borderId="0" applyFont="0" applyFill="0" applyBorder="0" applyProtection="0">
      <alignment horizontal="right"/>
    </xf>
    <xf numFmtId="7" fontId="7" fillId="2" borderId="1" applyAlignment="0" applyProtection="0"/>
    <xf numFmtId="10" fontId="8" fillId="0" borderId="0" applyFont="0" applyFill="0" applyBorder="0" applyProtection="0">
      <alignment horizontal="right"/>
    </xf>
    <xf numFmtId="0" fontId="8" fillId="0" borderId="0" applyNumberFormat="0" applyFont="0" applyFill="0" applyBorder="0">
      <alignment horizontal="right" wrapText="1" indent="1"/>
    </xf>
    <xf numFmtId="0" fontId="8" fillId="0" borderId="0">
      <alignment horizontal="left" vertical="top" wrapText="1"/>
    </xf>
    <xf numFmtId="0" fontId="7" fillId="0" borderId="0">
      <alignment horizontal="right" indent="1"/>
    </xf>
    <xf numFmtId="164" fontId="8" fillId="0" borderId="0" applyFont="0" applyFill="0" applyBorder="0" applyAlignment="0">
      <alignment horizontal="left" wrapText="1"/>
    </xf>
    <xf numFmtId="14" fontId="8" fillId="0" borderId="0" applyFont="0" applyFill="0" applyBorder="0" applyAlignment="0">
      <alignment horizontal="left" wrapText="1"/>
    </xf>
    <xf numFmtId="0" fontId="10" fillId="0" borderId="1" applyNumberFormat="0" applyFont="0" applyFill="0" applyAlignment="0" applyProtection="0"/>
    <xf numFmtId="0" fontId="12" fillId="0" borderId="0" applyNumberFormat="0" applyFill="0" applyBorder="0" applyAlignment="0" applyProtection="0"/>
    <xf numFmtId="0" fontId="8" fillId="0" borderId="4" applyNumberFormat="0" applyProtection="0">
      <alignment vertical="top" wrapText="1"/>
    </xf>
    <xf numFmtId="0" fontId="8" fillId="0" borderId="0">
      <alignment horizontal="right" indent="1"/>
    </xf>
    <xf numFmtId="0" fontId="3" fillId="0" borderId="0">
      <alignment horizontal="left" vertical="center" wrapText="1"/>
    </xf>
  </cellStyleXfs>
  <cellXfs count="75">
    <xf numFmtId="0" fontId="0" fillId="0" borderId="0" xfId="0">
      <alignment horizontal="left" wrapText="1"/>
    </xf>
    <xf numFmtId="0" fontId="13" fillId="0" borderId="0" xfId="0" applyFont="1">
      <alignment horizontal="left" wrapText="1"/>
    </xf>
    <xf numFmtId="0" fontId="0" fillId="3" borderId="0" xfId="0" applyFill="1">
      <alignment horizontal="left" wrapText="1"/>
    </xf>
    <xf numFmtId="0" fontId="4" fillId="3" borderId="0" xfId="1" applyFill="1" applyBorder="1" applyAlignment="1">
      <alignment horizontal="left" vertical="center" indent="1"/>
    </xf>
    <xf numFmtId="0" fontId="15" fillId="4" borderId="0" xfId="2" applyFont="1" applyFill="1" applyBorder="1" applyAlignment="1">
      <alignment horizontal="left" vertical="center" indent="1"/>
    </xf>
    <xf numFmtId="0" fontId="0" fillId="3" borderId="0" xfId="0" applyFill="1" applyAlignment="1">
      <alignment horizontal="left" wrapText="1" indent="1"/>
    </xf>
    <xf numFmtId="0" fontId="14" fillId="3" borderId="0" xfId="3" applyFont="1" applyFill="1" applyBorder="1" applyAlignment="1">
      <alignment horizontal="left" indent="1"/>
    </xf>
    <xf numFmtId="0" fontId="11" fillId="3" borderId="0" xfId="3" applyFill="1" applyBorder="1" applyAlignment="1">
      <alignment horizontal="left" indent="1"/>
    </xf>
    <xf numFmtId="0" fontId="16" fillId="4" borderId="0" xfId="3" applyFont="1" applyFill="1" applyBorder="1" applyAlignment="1">
      <alignment horizontal="left" vertical="center" indent="1"/>
    </xf>
    <xf numFmtId="0" fontId="9" fillId="3" borderId="0" xfId="4" applyFill="1" applyBorder="1" applyAlignment="1">
      <alignment horizontal="left" indent="1"/>
    </xf>
    <xf numFmtId="0" fontId="17" fillId="3" borderId="0" xfId="0" applyFont="1" applyFill="1" applyAlignment="1">
      <alignment horizontal="left" wrapText="1" indent="1"/>
    </xf>
    <xf numFmtId="0" fontId="5" fillId="3" borderId="0" xfId="0" applyFont="1" applyFill="1" applyAlignment="1">
      <alignment horizontal="left" wrapText="1" indent="1"/>
    </xf>
    <xf numFmtId="0" fontId="2" fillId="3" borderId="0" xfId="17" applyFont="1" applyFill="1" applyBorder="1" applyAlignment="1">
      <alignment horizontal="left" wrapText="1" indent="1"/>
    </xf>
    <xf numFmtId="0" fontId="2" fillId="3" borderId="0" xfId="0" applyFont="1" applyFill="1" applyAlignment="1">
      <alignment horizontal="left" wrapText="1" indent="1"/>
    </xf>
    <xf numFmtId="14" fontId="2" fillId="3" borderId="0" xfId="17" applyNumberFormat="1" applyFont="1" applyFill="1" applyBorder="1" applyAlignment="1">
      <alignment horizontal="left" wrapText="1" indent="1"/>
    </xf>
    <xf numFmtId="0" fontId="18" fillId="3" borderId="0" xfId="0" applyFont="1" applyFill="1">
      <alignment horizontal="left" wrapText="1"/>
    </xf>
    <xf numFmtId="0" fontId="19" fillId="3" borderId="0" xfId="4" applyFont="1" applyFill="1" applyBorder="1" applyAlignment="1">
      <alignment horizontal="left" indent="1"/>
    </xf>
    <xf numFmtId="0" fontId="18" fillId="3" borderId="0" xfId="0" applyFont="1" applyFill="1" applyAlignment="1">
      <alignment horizontal="left" wrapText="1" indent="1"/>
    </xf>
    <xf numFmtId="0" fontId="18" fillId="3" borderId="1" xfId="17" applyFont="1" applyFill="1" applyAlignment="1">
      <alignment horizontal="left" wrapText="1"/>
    </xf>
    <xf numFmtId="0" fontId="20" fillId="3" borderId="0" xfId="0" applyFont="1" applyFill="1" applyAlignment="1">
      <alignment horizontal="left" wrapText="1" indent="1"/>
    </xf>
    <xf numFmtId="164" fontId="18" fillId="3" borderId="1" xfId="17" applyNumberFormat="1" applyFont="1" applyFill="1" applyAlignment="1">
      <alignment horizontal="left" wrapText="1"/>
    </xf>
    <xf numFmtId="0" fontId="18" fillId="3" borderId="1" xfId="5" applyFont="1" applyFill="1" applyBorder="1" applyAlignment="1">
      <alignment horizontal="left" wrapText="1"/>
    </xf>
    <xf numFmtId="14" fontId="18" fillId="3" borderId="1" xfId="17" applyNumberFormat="1" applyFont="1" applyFill="1" applyAlignment="1">
      <alignment horizontal="left" wrapText="1"/>
    </xf>
    <xf numFmtId="0" fontId="13" fillId="3" borderId="0" xfId="0" applyFont="1" applyFill="1">
      <alignment horizontal="left" wrapText="1"/>
    </xf>
    <xf numFmtId="0" fontId="18" fillId="3" borderId="0" xfId="0" applyFont="1" applyFill="1" applyAlignment="1">
      <alignment horizontal="left" vertical="center" wrapText="1" indent="1"/>
    </xf>
    <xf numFmtId="0" fontId="18" fillId="3" borderId="0" xfId="20" applyFont="1" applyFill="1" applyAlignment="1">
      <alignment horizontal="left" vertical="center" indent="1"/>
    </xf>
    <xf numFmtId="0" fontId="19" fillId="3" borderId="0" xfId="14" applyFont="1" applyFill="1" applyAlignment="1">
      <alignment horizontal="left" vertical="center" indent="1"/>
    </xf>
    <xf numFmtId="7" fontId="21" fillId="4" borderId="0" xfId="10" applyFont="1" applyFill="1" applyBorder="1" applyAlignment="1">
      <alignment horizontal="left" vertical="center" indent="1"/>
    </xf>
    <xf numFmtId="10" fontId="18" fillId="3" borderId="5" xfId="11" applyFont="1" applyFill="1" applyBorder="1" applyAlignment="1">
      <alignment horizontal="left" vertical="center" indent="1"/>
    </xf>
    <xf numFmtId="7" fontId="19" fillId="3" borderId="6" xfId="10" applyFont="1" applyFill="1" applyBorder="1" applyAlignment="1">
      <alignment horizontal="left" vertical="center" indent="1"/>
    </xf>
    <xf numFmtId="0" fontId="18" fillId="3" borderId="7" xfId="19" applyFont="1" applyFill="1" applyBorder="1" applyAlignment="1">
      <alignment horizontal="left" vertical="top" wrapText="1" indent="1"/>
    </xf>
    <xf numFmtId="0" fontId="23" fillId="3" borderId="0" xfId="0" applyFont="1" applyFill="1" applyAlignment="1">
      <alignment horizontal="left" vertical="center" wrapText="1"/>
    </xf>
    <xf numFmtId="0" fontId="24" fillId="4" borderId="0" xfId="2" applyFont="1" applyFill="1" applyBorder="1" applyAlignment="1">
      <alignment horizontal="left" vertical="center" indent="1"/>
    </xf>
    <xf numFmtId="0" fontId="23" fillId="3" borderId="0" xfId="0" applyFont="1" applyFill="1" applyAlignment="1">
      <alignment horizontal="left" vertical="center" wrapText="1" indent="1"/>
    </xf>
    <xf numFmtId="0" fontId="23" fillId="0" borderId="0" xfId="0" applyFont="1" applyAlignment="1">
      <alignment horizontal="left" vertical="center" wrapText="1"/>
    </xf>
    <xf numFmtId="0" fontId="19" fillId="3" borderId="0" xfId="0" applyFont="1" applyFill="1" applyAlignment="1">
      <alignment horizontal="left" wrapText="1" indent="1"/>
    </xf>
    <xf numFmtId="0" fontId="25" fillId="4" borderId="0" xfId="3" applyFont="1" applyFill="1" applyBorder="1" applyAlignment="1">
      <alignment horizontal="left" vertical="center" indent="1"/>
    </xf>
    <xf numFmtId="0" fontId="23" fillId="3" borderId="0" xfId="0" applyFont="1" applyFill="1">
      <alignment horizontal="left" wrapText="1"/>
    </xf>
    <xf numFmtId="0" fontId="11" fillId="4" borderId="0" xfId="3" applyFill="1" applyBorder="1" applyAlignment="1">
      <alignment horizontal="left" indent="1"/>
    </xf>
    <xf numFmtId="0" fontId="23" fillId="0" borderId="0" xfId="0" applyFont="1">
      <alignment horizontal="left" wrapText="1"/>
    </xf>
    <xf numFmtId="0" fontId="26" fillId="3" borderId="0" xfId="0" applyFont="1" applyFill="1" applyAlignment="1">
      <alignment horizontal="left" vertical="center" wrapText="1"/>
    </xf>
    <xf numFmtId="0" fontId="26" fillId="0" borderId="0" xfId="0" applyFont="1" applyAlignment="1">
      <alignment horizontal="left" vertical="center" wrapText="1"/>
    </xf>
    <xf numFmtId="0" fontId="11" fillId="4" borderId="0" xfId="3" applyFill="1" applyBorder="1" applyAlignment="1">
      <alignment horizontal="left" vertical="center" indent="1"/>
    </xf>
    <xf numFmtId="0" fontId="0" fillId="3" borderId="0" xfId="0" applyFill="1" applyAlignment="1">
      <alignment horizontal="left" vertical="center" wrapText="1"/>
    </xf>
    <xf numFmtId="0" fontId="0" fillId="0" borderId="0" xfId="0" applyAlignment="1">
      <alignment horizontal="left" vertical="center" wrapText="1"/>
    </xf>
    <xf numFmtId="165" fontId="1" fillId="3" borderId="0" xfId="0" applyNumberFormat="1" applyFont="1" applyFill="1" applyAlignment="1">
      <alignment horizontal="left" vertical="center" wrapText="1"/>
    </xf>
    <xf numFmtId="0" fontId="0" fillId="3" borderId="0" xfId="0" applyFill="1" applyAlignment="1">
      <alignment horizontal="left" vertical="center" wrapText="1" indent="1"/>
    </xf>
    <xf numFmtId="0" fontId="22" fillId="3" borderId="0" xfId="1" applyFont="1" applyFill="1" applyBorder="1">
      <alignment vertical="center"/>
    </xf>
    <xf numFmtId="0" fontId="29" fillId="3" borderId="0" xfId="0" applyFont="1" applyFill="1" applyAlignment="1">
      <alignment horizontal="left" vertical="center" wrapText="1"/>
    </xf>
    <xf numFmtId="0" fontId="0" fillId="0" borderId="0" xfId="0" applyAlignment="1">
      <alignment horizontal="left" vertical="center" indent="1"/>
    </xf>
    <xf numFmtId="0" fontId="0" fillId="0" borderId="0" xfId="0" applyAlignment="1">
      <alignment horizontal="left" vertical="center" wrapText="1" indent="1"/>
    </xf>
    <xf numFmtId="37" fontId="0" fillId="0" borderId="0" xfId="7" applyFont="1" applyFill="1" applyBorder="1" applyAlignment="1">
      <alignment horizontal="left" vertical="center" indent="1"/>
    </xf>
    <xf numFmtId="7" fontId="0" fillId="0" borderId="0" xfId="9" applyFont="1" applyFill="1" applyBorder="1" applyAlignment="1">
      <alignment horizontal="left" vertical="center" indent="1"/>
    </xf>
    <xf numFmtId="7" fontId="0" fillId="0" borderId="0" xfId="0" applyNumberFormat="1" applyAlignment="1">
      <alignment horizontal="left" vertical="center" indent="1"/>
    </xf>
    <xf numFmtId="0" fontId="0" fillId="3" borderId="0" xfId="0" applyFill="1" applyAlignment="1">
      <alignment horizontal="left" vertical="top" wrapText="1"/>
    </xf>
    <xf numFmtId="0" fontId="27" fillId="3" borderId="0" xfId="1" applyFont="1" applyFill="1" applyBorder="1" applyAlignment="1">
      <alignment vertical="top"/>
    </xf>
    <xf numFmtId="0" fontId="30" fillId="3" borderId="0" xfId="1" applyFont="1" applyFill="1" applyBorder="1" applyAlignment="1">
      <alignment vertical="top"/>
    </xf>
    <xf numFmtId="0" fontId="0" fillId="0" borderId="0" xfId="0" applyAlignment="1">
      <alignment horizontal="left" vertical="top" wrapText="1"/>
    </xf>
    <xf numFmtId="0" fontId="31" fillId="3" borderId="0" xfId="2" applyFont="1" applyFill="1" applyBorder="1" applyAlignment="1">
      <alignment vertical="center"/>
    </xf>
    <xf numFmtId="0" fontId="28" fillId="3" borderId="0" xfId="2" applyFont="1" applyFill="1" applyBorder="1" applyAlignment="1">
      <alignment horizontal="left" vertical="center" indent="1"/>
    </xf>
    <xf numFmtId="0" fontId="32" fillId="3" borderId="9" xfId="18" applyFont="1" applyFill="1" applyBorder="1" applyAlignment="1">
      <alignment horizontal="left" vertical="center" indent="1"/>
    </xf>
    <xf numFmtId="165" fontId="1" fillId="3" borderId="0" xfId="21" applyNumberFormat="1" applyFont="1" applyFill="1" applyAlignment="1">
      <alignment horizontal="left" vertical="center"/>
    </xf>
    <xf numFmtId="0" fontId="6" fillId="3" borderId="0" xfId="2" applyFill="1" applyBorder="1" applyAlignment="1">
      <alignment vertical="center"/>
    </xf>
    <xf numFmtId="0" fontId="25" fillId="4" borderId="8" xfId="18" applyFont="1" applyFill="1" applyBorder="1" applyAlignment="1">
      <alignment horizontal="left" vertical="center" indent="1"/>
    </xf>
    <xf numFmtId="0" fontId="0" fillId="3" borderId="1" xfId="0" applyFill="1" applyBorder="1" applyAlignment="1">
      <alignment horizontal="left" indent="1"/>
    </xf>
    <xf numFmtId="0" fontId="19" fillId="3" borderId="3" xfId="4" applyFont="1" applyFill="1" applyAlignment="1">
      <alignment horizontal="left" indent="1"/>
    </xf>
    <xf numFmtId="14" fontId="0" fillId="3" borderId="1" xfId="16" applyFont="1" applyFill="1" applyBorder="1" applyAlignment="1">
      <alignment horizontal="left" wrapText="1" indent="1"/>
    </xf>
    <xf numFmtId="0" fontId="22" fillId="3" borderId="0" xfId="1" applyFont="1" applyFill="1" applyBorder="1" applyAlignment="1">
      <alignment horizontal="left" vertical="center"/>
    </xf>
    <xf numFmtId="0" fontId="18" fillId="3" borderId="0" xfId="13" applyFont="1" applyFill="1" applyAlignment="1">
      <alignment horizontal="left" vertical="top" wrapText="1" indent="1"/>
    </xf>
    <xf numFmtId="0" fontId="24" fillId="4" borderId="0" xfId="2" applyFont="1" applyFill="1" applyBorder="1" applyAlignment="1">
      <alignment horizontal="left" vertical="center" indent="1"/>
    </xf>
    <xf numFmtId="0" fontId="19" fillId="3" borderId="0" xfId="0" applyFont="1" applyFill="1" applyAlignment="1">
      <alignment horizontal="left" wrapText="1" indent="1"/>
    </xf>
    <xf numFmtId="0" fontId="18" fillId="3" borderId="1" xfId="17" applyFont="1" applyFill="1" applyAlignment="1">
      <alignment horizontal="left" wrapText="1"/>
    </xf>
    <xf numFmtId="0" fontId="0" fillId="3" borderId="1" xfId="0" applyFill="1" applyBorder="1" applyAlignment="1">
      <alignment horizontal="left" wrapText="1" indent="1"/>
    </xf>
    <xf numFmtId="0" fontId="9" fillId="3" borderId="3" xfId="4" applyFill="1" applyAlignment="1">
      <alignment horizontal="left" indent="1"/>
    </xf>
    <xf numFmtId="0" fontId="22" fillId="3" borderId="0" xfId="1" applyFont="1" applyFill="1" applyBorder="1">
      <alignment vertical="center"/>
    </xf>
  </cellXfs>
  <cellStyles count="22">
    <cellStyle name="Comma" xfId="7" builtinId="3" customBuiltin="1"/>
    <cellStyle name="Comma [0]" xfId="8" builtinId="6" customBuiltin="1"/>
    <cellStyle name="Currency" xfId="9" builtinId="4" customBuiltin="1"/>
    <cellStyle name="Currency [0]" xfId="10" builtinId="7" customBuiltin="1"/>
    <cellStyle name="Date" xfId="16" xr:uid="{00000000-0005-0000-0000-000004000000}"/>
    <cellStyle name="Explanatory Text" xfId="13" builtinId="53" customBuiltin="1"/>
    <cellStyle name="Followed Hyperlink" xfId="6" builtinId="9" customBuiltin="1"/>
    <cellStyle name="Heading 1" xfId="2" builtinId="16" customBuiltin="1"/>
    <cellStyle name="Heading 2" xfId="3" builtinId="17" customBuiltin="1"/>
    <cellStyle name="Heading 3" xfId="4" builtinId="18" customBuiltin="1"/>
    <cellStyle name="Heading 4" xfId="18" builtinId="19"/>
    <cellStyle name="Hyperlink" xfId="5" builtinId="8" customBuiltin="1"/>
    <cellStyle name="Input" xfId="17" builtinId="20" customBuiltin="1"/>
    <cellStyle name="Normal" xfId="0" builtinId="0" customBuiltin="1"/>
    <cellStyle name="Note" xfId="19" builtinId="10" customBuiltin="1"/>
    <cellStyle name="Percent" xfId="11" builtinId="5" customBuiltin="1"/>
    <cellStyle name="Phone" xfId="15" xr:uid="{00000000-0005-0000-0000-000010000000}"/>
    <cellStyle name="Tax rate label" xfId="20" xr:uid="{00000000-0005-0000-0000-000011000000}"/>
    <cellStyle name="Title" xfId="1" builtinId="15" customBuiltin="1"/>
    <cellStyle name="Total" xfId="14" builtinId="25" customBuiltin="1"/>
    <cellStyle name="Warning Text" xfId="12" builtinId="11" customBuiltin="1"/>
    <cellStyle name="z Hidden Text" xfId="21" xr:uid="{94107ABC-3EC0-41F4-83DF-FAAE91D4E678}"/>
  </cellStyles>
  <dxfs count="10">
    <dxf>
      <fill>
        <patternFill>
          <bgColor rgb="FFFF0000"/>
        </patternFill>
      </fill>
    </dxf>
    <dxf>
      <font>
        <b/>
        <color theme="1"/>
      </font>
      <border diagonalUp="0" diagonalDown="0">
        <left/>
        <right/>
        <top style="thin">
          <color theme="1"/>
        </top>
        <bottom/>
        <vertical/>
        <horizontal/>
      </border>
    </dxf>
    <dxf>
      <font>
        <b/>
        <i val="0"/>
        <color theme="5" tint="-0.499984740745262"/>
      </font>
      <border diagonalUp="0" diagonalDown="0">
        <left/>
        <right/>
        <top/>
        <bottom style="thin">
          <color theme="1"/>
        </bottom>
        <vertical/>
        <horizontal/>
      </border>
    </dxf>
    <dxf>
      <font>
        <color theme="5" tint="-0.499984740745262"/>
      </font>
      <fill>
        <patternFill>
          <bgColor theme="2" tint="-4.9989318521683403E-2"/>
        </patternFill>
      </fill>
      <border diagonalUp="0" diagonalDown="0">
        <left/>
        <right/>
        <top style="thin">
          <color theme="1"/>
        </top>
        <bottom style="thin">
          <color theme="1"/>
        </bottom>
        <vertical/>
        <horizontal style="thin">
          <color theme="1"/>
        </horizontal>
      </border>
    </dxf>
    <dxf>
      <font>
        <b val="0"/>
        <i val="0"/>
        <color theme="0"/>
      </font>
      <fill>
        <patternFill>
          <bgColor theme="0"/>
        </patternFill>
      </fill>
      <border diagonalUp="0" diagonalDown="0">
        <left/>
        <right/>
        <top/>
        <bottom/>
        <vertical/>
        <horizontal/>
      </border>
    </dxf>
    <dxf>
      <font>
        <b val="0"/>
        <i val="0"/>
        <color theme="0"/>
      </font>
      <fill>
        <patternFill>
          <bgColor theme="0"/>
        </patternFill>
      </fill>
      <border diagonalUp="0" diagonalDown="0">
        <left/>
        <right/>
        <top/>
        <bottom/>
        <vertical/>
        <horizontal/>
      </border>
    </dxf>
    <dxf>
      <border>
        <top style="thin">
          <color theme="0" tint="-0.24994659260841701"/>
        </top>
        <bottom style="thin">
          <color theme="0" tint="-0.24994659260841701"/>
        </bottom>
        <horizontal style="thin">
          <color theme="0" tint="-0.24994659260841701"/>
        </horizontal>
      </border>
    </dxf>
    <dxf>
      <font>
        <b val="0"/>
        <i val="0"/>
        <color theme="0"/>
      </font>
      <fill>
        <patternFill>
          <bgColor theme="0"/>
        </patternFill>
      </fill>
      <border diagonalUp="0" diagonalDown="0">
        <left/>
        <right/>
        <top/>
        <bottom/>
        <vertical/>
        <horizontal/>
      </border>
    </dxf>
    <dxf>
      <font>
        <b val="0"/>
        <i val="0"/>
        <color theme="1" tint="0.34998626667073579"/>
      </font>
      <fill>
        <patternFill>
          <bgColor theme="0"/>
        </patternFill>
      </fill>
      <border diagonalUp="0" diagonalDown="0">
        <left/>
        <right/>
        <top style="thin">
          <color theme="0" tint="-0.14996795556505021"/>
        </top>
        <bottom style="thin">
          <color theme="0" tint="-0.14996795556505021"/>
        </bottom>
        <vertical/>
        <horizontal style="thin">
          <color theme="0" tint="-0.14996795556505021"/>
        </horizontal>
      </border>
    </dxf>
    <dxf>
      <font>
        <b/>
        <i val="0"/>
        <color theme="1" tint="0.34998626667073579"/>
      </font>
      <fill>
        <patternFill patternType="solid">
          <fgColor theme="1"/>
          <bgColor theme="0"/>
        </patternFill>
      </fill>
      <border diagonalUp="0" diagonalDown="0">
        <left/>
        <right/>
        <top/>
        <bottom style="thin">
          <color theme="0" tint="-0.14996795556505021"/>
        </bottom>
        <vertical/>
        <horizontal style="thin">
          <color theme="0" tint="-0.14996795556505021"/>
        </horizontal>
      </border>
    </dxf>
  </dxfs>
  <tableStyles count="2" defaultTableStyle="ConstructionBidSheet_table1" defaultPivotStyle="PivotStyleLight16">
    <tableStyle name="ConstructionBidSheet_table1" pivot="0" count="6" xr9:uid="{00000000-0011-0000-FFFF-FFFF00000000}">
      <tableStyleElement type="headerRow" dxfId="9"/>
      <tableStyleElement type="totalRow" dxfId="8"/>
      <tableStyleElement type="lastColumn" dxfId="7"/>
      <tableStyleElement type="firstRowStripe" dxfId="6"/>
      <tableStyleElement type="lastHeaderCell" dxfId="5"/>
      <tableStyleElement type="lastTotalCell" dxfId="4"/>
    </tableStyle>
    <tableStyle name="Cost" pivot="0" count="3" xr9:uid="{96B73B43-9DA1-4C0F-A9C0-07D79BBFB279}">
      <tableStyleElement type="wholeTable" dxfId="3"/>
      <tableStyleElement type="headerRow" dxfId="2"/>
      <tableStyleElement type="totalRow" dxfId="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&#65279;<?xml version="1.0" encoding="utf-8"?><Relationships xmlns="http://schemas.openxmlformats.org/package/2006/relationships"><Relationship Type="http://schemas.openxmlformats.org/officeDocument/2006/relationships/calcChain" Target="/xl/calcChain.xml" Id="rId8" /><Relationship Type="http://schemas.openxmlformats.org/officeDocument/2006/relationships/worksheet" Target="/xl/worksheets/sheet31.xml" Id="rId3" /><Relationship Type="http://schemas.openxmlformats.org/officeDocument/2006/relationships/sharedStrings" Target="/xl/sharedStrings.xml" Id="rId7" /><Relationship Type="http://schemas.openxmlformats.org/officeDocument/2006/relationships/worksheet" Target="/xl/worksheets/sheet22.xml" Id="rId2" /><Relationship Type="http://schemas.openxmlformats.org/officeDocument/2006/relationships/worksheet" Target="/xl/worksheets/sheet13.xml" Id="rId1" /><Relationship Type="http://schemas.openxmlformats.org/officeDocument/2006/relationships/styles" Target="/xl/styles.xml" Id="rId6" /><Relationship Type="http://schemas.openxmlformats.org/officeDocument/2006/relationships/customXml" Target="/customXml/item3.xml" Id="rId11" /><Relationship Type="http://schemas.openxmlformats.org/officeDocument/2006/relationships/theme" Target="/xl/theme/theme11.xml" Id="rId5" /><Relationship Type="http://schemas.openxmlformats.org/officeDocument/2006/relationships/customXml" Target="/customXml/item22.xml" Id="rId10" /><Relationship Type="http://schemas.openxmlformats.org/officeDocument/2006/relationships/worksheet" Target="/xl/worksheets/sheet44.xml" Id="rId4" /><Relationship Type="http://schemas.openxmlformats.org/officeDocument/2006/relationships/customXml" Target="/customXml/item13.xml" Id="rId9" /></Relationships>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chart>
    <c:autoTitleDeleted val="1"/>
    <c:plotArea>
      <c:layout>
        <c:manualLayout>
          <c:layoutTarget val="inner"/>
          <c:xMode val="edge"/>
          <c:yMode val="edge"/>
          <c:x val="3.9525459317585304E-2"/>
          <c:y val="4.5682046753501612E-2"/>
          <c:w val="0.55680266768233433"/>
          <c:h val="0.87856869526823167"/>
        </c:manualLayout>
      </c:layout>
      <c:pieChart>
        <c:varyColors val="1"/>
        <c:ser>
          <c:idx val="0"/>
          <c:order val="0"/>
          <c:dPt>
            <c:idx val="0"/>
            <c:bubble3D val="0"/>
            <c:spPr>
              <a:solidFill>
                <a:schemeClr val="accent2">
                  <a:lumMod val="50000"/>
                </a:schemeClr>
              </a:solidFill>
            </c:spPr>
            <c:extLst>
              <c:ext xmlns:c16="http://schemas.microsoft.com/office/drawing/2014/chart" uri="{C3380CC4-5D6E-409C-BE32-E72D297353CC}">
                <c16:uniqueId val="{00000000-11E2-854B-ABDF-859EA3E31E07}"/>
              </c:ext>
            </c:extLst>
          </c:dPt>
          <c:dPt>
            <c:idx val="1"/>
            <c:bubble3D val="0"/>
            <c:spPr>
              <a:solidFill>
                <a:schemeClr val="accent3">
                  <a:lumMod val="75000"/>
                </a:schemeClr>
              </a:solidFill>
            </c:spPr>
            <c:extLst>
              <c:ext xmlns:c16="http://schemas.microsoft.com/office/drawing/2014/chart" uri="{C3380CC4-5D6E-409C-BE32-E72D297353CC}">
                <c16:uniqueId val="{00000004-11E2-854B-ABDF-859EA3E31E07}"/>
              </c:ext>
            </c:extLst>
          </c:dPt>
          <c:dPt>
            <c:idx val="2"/>
            <c:bubble3D val="0"/>
            <c:spPr>
              <a:solidFill>
                <a:schemeClr val="bg2">
                  <a:lumMod val="75000"/>
                </a:schemeClr>
              </a:solidFill>
            </c:spPr>
            <c:extLst>
              <c:ext xmlns:c16="http://schemas.microsoft.com/office/drawing/2014/chart" uri="{C3380CC4-5D6E-409C-BE32-E72D297353CC}">
                <c16:uniqueId val="{00000003-11E2-854B-ABDF-859EA3E31E07}"/>
              </c:ext>
            </c:extLst>
          </c:dPt>
          <c:dPt>
            <c:idx val="3"/>
            <c:bubble3D val="0"/>
            <c:spPr>
              <a:solidFill>
                <a:schemeClr val="accent6">
                  <a:lumMod val="20000"/>
                  <a:lumOff val="80000"/>
                </a:schemeClr>
              </a:solidFill>
            </c:spPr>
            <c:extLst>
              <c:ext xmlns:c16="http://schemas.microsoft.com/office/drawing/2014/chart" uri="{C3380CC4-5D6E-409C-BE32-E72D297353CC}">
                <c16:uniqueId val="{00000002-11E2-854B-ABDF-859EA3E31E07}"/>
              </c:ext>
            </c:extLst>
          </c:dPt>
          <c:dPt>
            <c:idx val="4"/>
            <c:bubble3D val="0"/>
            <c:spPr>
              <a:solidFill>
                <a:schemeClr val="accent2"/>
              </a:solidFill>
            </c:spPr>
            <c:extLst>
              <c:ext xmlns:c16="http://schemas.microsoft.com/office/drawing/2014/chart" uri="{C3380CC4-5D6E-409C-BE32-E72D297353CC}">
                <c16:uniqueId val="{00000001-11E2-854B-ABDF-859EA3E31E07}"/>
              </c:ext>
            </c:extLst>
          </c:dPt>
          <c:cat>
            <c:strRef>
              <c:f>'Chart Data'!$B$3:$B$7</c:f>
              <c:strCache>
                <c:ptCount val="5"/>
                <c:pt idx="0">
                  <c:v>Laborer charges</c:v>
                </c:pt>
                <c:pt idx="1">
                  <c:v>2x8x10 lumber</c:v>
                </c:pt>
                <c:pt idx="2">
                  <c:v>2x4x10 lumber</c:v>
                </c:pt>
                <c:pt idx="3">
                  <c:v>Box of screws, 2 in</c:v>
                </c:pt>
                <c:pt idx="4">
                  <c:v>Joist brackets</c:v>
                </c:pt>
              </c:strCache>
            </c:strRef>
          </c:cat>
          <c:val>
            <c:numRef>
              <c:f>'Chart Data'!$C$3:$C$7</c:f>
              <c:numCache>
                <c:formatCode>General</c:formatCode>
                <c:ptCount val="5"/>
                <c:pt idx="0">
                  <c:v>31000</c:v>
                </c:pt>
                <c:pt idx="1">
                  <c:v>4725</c:v>
                </c:pt>
                <c:pt idx="2">
                  <c:v>3404.45</c:v>
                </c:pt>
                <c:pt idx="3">
                  <c:v>2234.4499999999998</c:v>
                </c:pt>
                <c:pt idx="4">
                  <c:v>1249.98</c:v>
                </c:pt>
              </c:numCache>
            </c:numRef>
          </c:val>
          <c:extLst>
            <c:ext xmlns:c16="http://schemas.microsoft.com/office/drawing/2014/chart" uri="{C3380CC4-5D6E-409C-BE32-E72D297353CC}">
              <c16:uniqueId val="{00000002-F696-48DC-98CB-EC412D7E06A9}"/>
            </c:ext>
          </c:extLst>
        </c:ser>
        <c:dLbls>
          <c:showLegendKey val="0"/>
          <c:showVal val="0"/>
          <c:showCatName val="0"/>
          <c:showSerName val="0"/>
          <c:showPercent val="0"/>
          <c:showBubbleSize val="0"/>
          <c:showLeaderLines val="1"/>
        </c:dLbls>
        <c:firstSliceAng val="0"/>
      </c:pieChart>
      <c:spPr>
        <a:noFill/>
        <a:ln>
          <a:noFill/>
        </a:ln>
      </c:spPr>
    </c:plotArea>
    <c:legend>
      <c:legendPos val="r"/>
      <c:layout>
        <c:manualLayout>
          <c:xMode val="edge"/>
          <c:yMode val="edge"/>
          <c:x val="0.64894264327521745"/>
          <c:y val="7.7780899794164735E-2"/>
          <c:w val="0.30165875119509372"/>
          <c:h val="0.82782393424398049"/>
        </c:manualLayout>
      </c:layout>
      <c:overlay val="0"/>
      <c:txPr>
        <a:bodyPr/>
        <a:lstStyle/>
        <a:p>
          <a:pPr rtl="0">
            <a:defRPr b="0" i="0">
              <a:solidFill>
                <a:schemeClr val="accent2">
                  <a:lumMod val="50000"/>
                </a:schemeClr>
              </a:solidFill>
              <a:latin typeface="Arial" panose="020B0604020202020204" pitchFamily="34" charset="0"/>
              <a:cs typeface="Arial" panose="020B0604020202020204" pitchFamily="34" charset="0"/>
            </a:defRPr>
          </a:pPr>
          <a:endParaRPr lang="en-US"/>
        </a:p>
      </c:txPr>
    </c:legend>
    <c:plotVisOnly val="1"/>
    <c:dispBlanksAs val="gap"/>
    <c:showDLblsOverMax val="0"/>
  </c:chart>
  <c:spPr>
    <a:noFill/>
    <a:ln>
      <a:noFill/>
    </a:ln>
  </c:spPr>
  <c:txPr>
    <a:bodyPr/>
    <a:lstStyle/>
    <a:p>
      <a:pPr>
        <a:defRPr sz="1100"/>
      </a:pPr>
      <a:endParaRPr lang="en-US"/>
    </a:p>
  </c:txPr>
  <c:printSettings>
    <c:headerFooter/>
    <c:pageMargins b="0.75" l="0.7" r="0.7" t="0.75" header="0.3" footer="0.3"/>
    <c:pageSetup/>
  </c:printSettings>
</c:chartSpace>
</file>

<file path=xl/drawings/_rels/drawing22.xml.rels>&#65279;<?xml version="1.0" encoding="utf-8"?><Relationships xmlns="http://schemas.openxmlformats.org/package/2006/relationships"><Relationship Type="http://schemas.openxmlformats.org/officeDocument/2006/relationships/chart" Target="/xl/charts/chart11.xml" Id="rId1" /></Relationships>
</file>

<file path=xl/drawings/drawing11.xml><?xml version="1.0" encoding="utf-8"?>
<xdr:wsDr xmlns:xdr="http://schemas.openxmlformats.org/drawingml/2006/spreadsheetDrawing" xmlns:a="http://schemas.openxmlformats.org/drawingml/2006/main">
  <xdr:twoCellAnchor>
    <xdr:from>
      <xdr:col>5</xdr:col>
      <xdr:colOff>406400</xdr:colOff>
      <xdr:row>1</xdr:row>
      <xdr:rowOff>0</xdr:rowOff>
    </xdr:from>
    <xdr:to>
      <xdr:col>6</xdr:col>
      <xdr:colOff>0</xdr:colOff>
      <xdr:row>1</xdr:row>
      <xdr:rowOff>660400</xdr:rowOff>
    </xdr:to>
    <xdr:sp macro="" textlink="">
      <xdr:nvSpPr>
        <xdr:cNvPr id="3" name="Rectangle 2">
          <a:extLst>
            <a:ext uri="{FF2B5EF4-FFF2-40B4-BE49-F238E27FC236}">
              <a16:creationId xmlns:a16="http://schemas.microsoft.com/office/drawing/2014/main" id="{1C96660B-21C1-DB4D-D82D-93398DC46A29}"/>
            </a:ext>
          </a:extLst>
        </xdr:cNvPr>
        <xdr:cNvSpPr/>
      </xdr:nvSpPr>
      <xdr:spPr>
        <a:xfrm>
          <a:off x="6591300" y="254000"/>
          <a:ext cx="1943100" cy="660400"/>
        </a:xfrm>
        <a:prstGeom prst="rect">
          <a:avLst/>
        </a:prstGeom>
        <a:solidFill>
          <a:schemeClr val="tx1"/>
        </a:solidFill>
        <a:ln w="28575">
          <a:noFill/>
        </a:ln>
        <a:effectLst/>
      </xdr:spPr>
      <xdr:style>
        <a:lnRef idx="1">
          <a:schemeClr val="accent2"/>
        </a:lnRef>
        <a:fillRef idx="2">
          <a:schemeClr val="accent2"/>
        </a:fillRef>
        <a:effectRef idx="1">
          <a:schemeClr val="accent2"/>
        </a:effectRef>
        <a:fontRef idx="minor">
          <a:schemeClr val="dk1"/>
        </a:fontRef>
      </xdr:style>
      <xdr:txBody>
        <a:bodyPr vertOverflow="clip" horzOverflow="clip" rtlCol="0" anchor="ctr"/>
        <a:lstStyle/>
        <a:p>
          <a:pPr algn="ctr"/>
          <a:r>
            <a:rPr lang="en-US" sz="1400" b="1">
              <a:solidFill>
                <a:schemeClr val="bg1"/>
              </a:solidFill>
            </a:rPr>
            <a:t>Your</a:t>
          </a:r>
          <a:r>
            <a:rPr lang="en-US" sz="1400" b="1" baseline="0">
              <a:solidFill>
                <a:schemeClr val="bg1"/>
              </a:solidFill>
            </a:rPr>
            <a:t> </a:t>
          </a:r>
          <a:r>
            <a:rPr lang="en-US" sz="1400" b="1">
              <a:solidFill>
                <a:schemeClr val="bg1"/>
              </a:solidFill>
            </a:rPr>
            <a:t>logo</a:t>
          </a:r>
        </a:p>
        <a:p>
          <a:pPr algn="ctr"/>
          <a:r>
            <a:rPr lang="en-US" sz="1400" b="1">
              <a:solidFill>
                <a:schemeClr val="bg1"/>
              </a:solidFill>
            </a:rPr>
            <a:t>here</a:t>
          </a:r>
        </a:p>
      </xdr:txBody>
    </xdr:sp>
    <xdr:clientData/>
  </xdr:twoCellAnchor>
</xdr:wsDr>
</file>

<file path=xl/drawings/drawing22.xml><?xml version="1.0" encoding="utf-8"?>
<xdr:wsDr xmlns:xdr="http://schemas.openxmlformats.org/drawingml/2006/spreadsheetDrawing" xmlns:a="http://schemas.openxmlformats.org/drawingml/2006/main">
  <xdr:twoCellAnchor editAs="oneCell">
    <xdr:from>
      <xdr:col>1</xdr:col>
      <xdr:colOff>0</xdr:colOff>
      <xdr:row>4</xdr:row>
      <xdr:rowOff>25400</xdr:rowOff>
    </xdr:from>
    <xdr:to>
      <xdr:col>2</xdr:col>
      <xdr:colOff>12700</xdr:colOff>
      <xdr:row>6</xdr:row>
      <xdr:rowOff>12700</xdr:rowOff>
    </xdr:to>
    <xdr:graphicFrame macro="">
      <xdr:nvGraphicFramePr>
        <xdr:cNvPr id="2" name="Top5Costs_Chart" descr="Pie chart showing top 5 costs per material. Data is based on Bid Items table in Cost Breakdown worksheet">
          <a:extLst>
            <a:ext uri="{FF2B5EF4-FFF2-40B4-BE49-F238E27FC236}">
              <a16:creationId xmlns:a16="http://schemas.microsoft.com/office/drawing/2014/main" id="{14BA8CEF-CEEB-465E-A781-EB3B9C45E25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BidItems" displayName="BidItems" ref="B4:F12" totalsRowCount="1">
  <tableColumns count="5">
    <tableColumn id="1" xr3:uid="{00000000-0010-0000-0000-000001000000}" name="Qty."/>
    <tableColumn id="2" xr3:uid="{00000000-0010-0000-0000-000002000000}" name="Description"/>
    <tableColumn id="3" xr3:uid="{00000000-0010-0000-0000-000003000000}" name="Cost" totalsRowLabel="Subtotal"/>
    <tableColumn id="4" xr3:uid="{00000000-0010-0000-0000-000004000000}" name="Total" totalsRowFunction="sum">
      <calculatedColumnFormula>IFERROR(BidItems[[#This Row],[Cost]]*BidItems[[#This Row],[Qty.]], "")</calculatedColumnFormula>
    </tableColumn>
    <tableColumn id="5" xr3:uid="{00000000-0010-0000-0000-000005000000}" name="Costs Ranked">
      <calculatedColumnFormula>_xlfn.RANK.EQ(BidItems[[#This Row],[Total]],BidItems[Total])</calculatedColumnFormula>
    </tableColumn>
  </tableColumns>
  <tableStyleInfo name="Cost" showFirstColumn="0" showLastColumn="1" showRowStripes="1" showColumnStripes="0"/>
  <extLst>
    <ext xmlns:x14="http://schemas.microsoft.com/office/spreadsheetml/2009/9/main" uri="{504A1905-F514-4f6f-8877-14C23A59335A}">
      <x14:table altTextSummary="Enter Quantity, Description, and Cost in this table. Total is automatically calculated"/>
    </ext>
  </extLst>
</table>
</file>

<file path=xl/theme/_rels/theme11.xml.rels>&#65279;<?xml version="1.0" encoding="utf-8"?><Relationships xmlns="http://schemas.openxmlformats.org/package/2006/relationships"><Relationship Type="http://schemas.openxmlformats.org/officeDocument/2006/relationships/image" Target="/xl/media/image1.jpeg" Id="rId1" /></Relationships>
</file>

<file path=xl/theme/theme11.xml><?xml version="1.0" encoding="utf-8"?>
<a:theme xmlns:a="http://schemas.openxmlformats.org/drawingml/2006/main" name="Decatur">
  <a:themeElements>
    <a:clrScheme name="ConstructionBidSheet_colors">
      <a:dk1>
        <a:srgbClr val="000000"/>
      </a:dk1>
      <a:lt1>
        <a:srgbClr val="FFFFFF"/>
      </a:lt1>
      <a:dk2>
        <a:srgbClr val="000000"/>
      </a:dk2>
      <a:lt2>
        <a:srgbClr val="FFFFFF"/>
      </a:lt2>
      <a:accent1>
        <a:srgbClr val="E8B31C"/>
      </a:accent1>
      <a:accent2>
        <a:srgbClr val="499000"/>
      </a:accent2>
      <a:accent3>
        <a:srgbClr val="D94717"/>
      </a:accent3>
      <a:accent4>
        <a:srgbClr val="2374B8"/>
      </a:accent4>
      <a:accent5>
        <a:srgbClr val="E77712"/>
      </a:accent5>
      <a:accent6>
        <a:srgbClr val="7947A9"/>
      </a:accent6>
      <a:hlink>
        <a:srgbClr val="2374B8"/>
      </a:hlink>
      <a:folHlink>
        <a:srgbClr val="7947A9"/>
      </a:folHlink>
    </a:clrScheme>
    <a:fontScheme name="Custom 7">
      <a:majorFont>
        <a:latin typeface="Arial Black"/>
        <a:ea typeface=""/>
        <a:cs typeface=""/>
      </a:majorFont>
      <a:minorFont>
        <a:latin typeface="Arial"/>
        <a:ea typeface=""/>
        <a:cs typeface=""/>
      </a:minorFont>
    </a:fontScheme>
    <a:fmtScheme name="Decatur">
      <a:fillStyleLst>
        <a:solidFill>
          <a:schemeClr val="phClr"/>
        </a:solidFill>
        <a:gradFill rotWithShape="1">
          <a:gsLst>
            <a:gs pos="0">
              <a:schemeClr val="phClr">
                <a:tint val="90000"/>
                <a:satMod val="110000"/>
              </a:schemeClr>
            </a:gs>
            <a:gs pos="47500">
              <a:schemeClr val="phClr">
                <a:tint val="53000"/>
                <a:satMod val="120000"/>
              </a:schemeClr>
            </a:gs>
            <a:gs pos="58500">
              <a:schemeClr val="phClr">
                <a:tint val="53000"/>
                <a:satMod val="120000"/>
              </a:schemeClr>
            </a:gs>
            <a:gs pos="100000">
              <a:schemeClr val="phClr">
                <a:tint val="90000"/>
                <a:satMod val="110000"/>
              </a:schemeClr>
            </a:gs>
          </a:gsLst>
          <a:lin ang="3600000" scaled="1"/>
        </a:gradFill>
        <a:gradFill rotWithShape="1">
          <a:gsLst>
            <a:gs pos="0">
              <a:schemeClr val="phClr">
                <a:shade val="54000"/>
                <a:satMod val="105000"/>
              </a:schemeClr>
            </a:gs>
            <a:gs pos="47500">
              <a:schemeClr val="phClr">
                <a:shade val="88000"/>
                <a:satMod val="105000"/>
              </a:schemeClr>
            </a:gs>
            <a:gs pos="58500">
              <a:schemeClr val="phClr">
                <a:shade val="88000"/>
                <a:satMod val="105000"/>
              </a:schemeClr>
            </a:gs>
            <a:gs pos="100000">
              <a:schemeClr val="phClr">
                <a:shade val="54000"/>
                <a:satMod val="105000"/>
              </a:schemeClr>
            </a:gs>
          </a:gsLst>
          <a:lin ang="3600000" scaled="1"/>
        </a:gradFill>
      </a:fillStyleLst>
      <a:lnStyleLst>
        <a:ln w="10000" cap="flat" cmpd="sng" algn="ctr">
          <a:solidFill>
            <a:schemeClr val="phClr"/>
          </a:solidFill>
          <a:prstDash val="solid"/>
        </a:ln>
        <a:ln w="28250" cap="flat" cmpd="sng" algn="ctr">
          <a:solidFill>
            <a:schemeClr val="phClr"/>
          </a:solidFill>
          <a:prstDash val="solid"/>
        </a:ln>
        <a:ln w="38100" cap="flat" cmpd="sng" algn="ctr">
          <a:solidFill>
            <a:schemeClr val="phClr"/>
          </a:solidFill>
          <a:prstDash val="solid"/>
        </a:ln>
      </a:lnStyleLst>
      <a:effectStyleLst>
        <a:effectStyle>
          <a:effectLst>
            <a:outerShdw blurRad="63500" dist="25400" dir="3600000" algn="r" rotWithShape="0">
              <a:srgbClr val="000000">
                <a:alpha val="30000"/>
              </a:srgbClr>
            </a:outerShdw>
          </a:effectLst>
        </a:effectStyle>
        <a:effectStyle>
          <a:effectLst>
            <a:outerShdw blurRad="63500" dist="25400" dir="3600000" algn="r" rotWithShape="0">
              <a:srgbClr val="000000">
                <a:alpha val="36000"/>
              </a:srgbClr>
            </a:outerShdw>
          </a:effectLst>
          <a:scene3d>
            <a:camera prst="orthographicFront">
              <a:rot lat="0" lon="0" rev="0"/>
            </a:camera>
            <a:lightRig rig="harsh" dir="tl">
              <a:rot lat="0" lon="0" rev="9000000"/>
            </a:lightRig>
          </a:scene3d>
          <a:sp3d prstMaterial="flat">
            <a:bevelT w="38100" h="50800" prst="softRound"/>
          </a:sp3d>
        </a:effectStyle>
        <a:effectStyle>
          <a:effectLst>
            <a:outerShdw blurRad="76200" dist="38100" dir="3600000" algn="r" rotWithShape="0">
              <a:srgbClr val="000000">
                <a:alpha val="60000"/>
              </a:srgbClr>
            </a:outerShdw>
          </a:effectLst>
          <a:scene3d>
            <a:camera prst="orthographicFront">
              <a:rot lat="0" lon="0" rev="0"/>
            </a:camera>
            <a:lightRig rig="harsh" dir="tl">
              <a:rot lat="0" lon="0" rev="9000000"/>
            </a:lightRig>
          </a:scene3d>
          <a:sp3d contourW="44450" prstMaterial="flat">
            <a:bevelT w="38100" h="50800" prst="softRound"/>
            <a:contourClr>
              <a:schemeClr val="phClr">
                <a:tint val="5"/>
                <a:satMod val="130000"/>
              </a:schemeClr>
            </a:contourClr>
          </a:sp3d>
        </a:effectStyle>
      </a:effectStyleLst>
      <a:bgFillStyleLst>
        <a:solidFill>
          <a:schemeClr val="phClr"/>
        </a:solidFill>
        <a:gradFill rotWithShape="1">
          <a:gsLst>
            <a:gs pos="0">
              <a:schemeClr val="phClr">
                <a:tint val="100000"/>
                <a:shade val="52000"/>
                <a:satMod val="105000"/>
              </a:schemeClr>
            </a:gs>
            <a:gs pos="47500">
              <a:schemeClr val="phClr">
                <a:tint val="90000"/>
                <a:shade val="89000"/>
                <a:satMod val="105000"/>
              </a:schemeClr>
            </a:gs>
            <a:gs pos="58500">
              <a:schemeClr val="phClr">
                <a:tint val="85000"/>
                <a:shade val="89000"/>
                <a:satMod val="105000"/>
              </a:schemeClr>
            </a:gs>
            <a:gs pos="100000">
              <a:schemeClr val="phClr">
                <a:tint val="100000"/>
                <a:shade val="52000"/>
                <a:satMod val="105000"/>
              </a:schemeClr>
            </a:gs>
          </a:gsLst>
          <a:lin ang="3600000" scaled="0"/>
        </a:gradFill>
        <a:blipFill rotWithShape="1">
          <a:blip xmlns:r="http://schemas.openxmlformats.org/officeDocument/2006/relationships" r:embed="rId1">
            <a:duotone>
              <a:schemeClr val="phClr">
                <a:tint val="98000"/>
              </a:schemeClr>
              <a:schemeClr val="phClr">
                <a:shade val="85000"/>
                <a:satMod val="120000"/>
              </a:schemeClr>
            </a:duotone>
          </a:blip>
          <a:tile tx="0" ty="0" sx="52000" sy="52000" flip="none" algn="tl"/>
        </a:blipFill>
      </a:bgFillStyleLst>
    </a:fmtScheme>
  </a:themeElements>
  <a:objectDefaults>
    <a:spDef>
      <a:spPr>
        <a:noFill/>
        <a:ln w="28575">
          <a:solidFill>
            <a:schemeClr val="accent1"/>
          </a:solidFill>
        </a:ln>
        <a:effectLst/>
      </a:spPr>
      <a:bodyPr vertOverflow="clip" horzOverflow="clip" rtlCol="0" anchor="ctr"/>
      <a:lstStyle>
        <a:defPPr algn="l">
          <a:defRPr sz="1000" b="1"/>
        </a:defPPr>
      </a:lstStyle>
      <a:style>
        <a:lnRef idx="1">
          <a:schemeClr val="accent2"/>
        </a:lnRef>
        <a:fillRef idx="2">
          <a:schemeClr val="accent2"/>
        </a:fillRef>
        <a:effectRef idx="1">
          <a:schemeClr val="accent2"/>
        </a:effectRef>
        <a:fontRef idx="minor">
          <a:schemeClr val="dk1"/>
        </a:fontRef>
      </a:style>
    </a:spDef>
  </a:objectDefaults>
  <a:extraClrSchemeLst/>
</a:theme>
</file>

<file path=xl/worksheets/_rels/sheet13.xml.rels>&#65279;<?xml version="1.0" encoding="utf-8"?><Relationships xmlns="http://schemas.openxmlformats.org/package/2006/relationships"><Relationship Type="http://schemas.openxmlformats.org/officeDocument/2006/relationships/printerSettings" Target="/xl/printerSettings/printerSettings13.bin" Id="rId3" /><Relationship Type="http://schemas.openxmlformats.org/officeDocument/2006/relationships/drawing" Target="/xl/drawings/drawing11.xml" Id="rId4" /><Relationship Type="http://schemas.openxmlformats.org/officeDocument/2006/relationships/hyperlink" Target="mailto:kramer-correia@example.com" TargetMode="External" Id="rId2" /><Relationship Type="http://schemas.openxmlformats.org/officeDocument/2006/relationships/hyperlink" Target="mailto:madeleine@example.com" TargetMode="External" Id="rId1" /></Relationships>
</file>

<file path=xl/worksheets/_rels/sheet22.xml.rels>&#65279;<?xml version="1.0" encoding="utf-8"?><Relationships xmlns="http://schemas.openxmlformats.org/package/2006/relationships"><Relationship Type="http://schemas.openxmlformats.org/officeDocument/2006/relationships/printerSettings" Target="/xl/printerSettings/printerSettings22.bin" Id="rId1" /></Relationships>
</file>

<file path=xl/worksheets/_rels/sheet31.xml.rels>&#65279;<?xml version="1.0" encoding="utf-8"?><Relationships xmlns="http://schemas.openxmlformats.org/package/2006/relationships"><Relationship Type="http://schemas.openxmlformats.org/officeDocument/2006/relationships/table" Target="/xl/tables/table11.xml" Id="rId2" /><Relationship Type="http://schemas.openxmlformats.org/officeDocument/2006/relationships/printerSettings" Target="/xl/printerSettings/printerSettings31.bin" Id="rId1" /></Relationships>
</file>

<file path=xl/worksheets/_rels/sheet44.xml.rels>&#65279;<?xml version="1.0" encoding="utf-8"?><Relationships xmlns="http://schemas.openxmlformats.org/package/2006/relationships"><Relationship Type="http://schemas.openxmlformats.org/officeDocument/2006/relationships/drawing" Target="/xl/drawings/drawing22.xml" Id="rId2" /><Relationship Type="http://schemas.openxmlformats.org/officeDocument/2006/relationships/printerSettings" Target="/xl/printerSettings/printerSettings44.bin" Id="rId1" /></Relationships>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499984740745262"/>
    <pageSetUpPr autoPageBreaks="0" fitToPage="1"/>
  </sheetPr>
  <dimension ref="A1:G30"/>
  <sheetViews>
    <sheetView showGridLines="0" tabSelected="1" zoomScaleNormal="100" workbookViewId="0"/>
  </sheetViews>
  <sheetFormatPr defaultColWidth="8.796875" defaultRowHeight="30" customHeight="1" x14ac:dyDescent="0.25"/>
  <cols>
    <col min="1" max="1" width="2.796875" customWidth="1"/>
    <col min="2" max="2" width="20.796875" customWidth="1"/>
    <col min="3" max="3" width="30.796875" customWidth="1"/>
    <col min="4" max="4" width="5.796875" customWidth="1"/>
    <col min="5" max="5" width="20.796875" customWidth="1"/>
    <col min="6" max="6" width="30.796875" customWidth="1"/>
    <col min="7" max="7" width="2.796875" customWidth="1"/>
  </cols>
  <sheetData>
    <row r="1" spans="1:7" ht="19.95" customHeight="1" x14ac:dyDescent="0.25">
      <c r="A1" s="2"/>
      <c r="B1" s="2"/>
      <c r="C1" s="2"/>
      <c r="D1" s="2"/>
      <c r="E1" s="2"/>
      <c r="F1" s="2"/>
      <c r="G1" s="2"/>
    </row>
    <row r="2" spans="1:7" ht="70.05" customHeight="1" x14ac:dyDescent="0.25">
      <c r="A2" s="2"/>
      <c r="B2" s="67" t="s">
        <v>28</v>
      </c>
      <c r="C2" s="67"/>
      <c r="D2" s="67"/>
      <c r="E2" s="67"/>
      <c r="F2" s="3"/>
      <c r="G2" s="2"/>
    </row>
    <row r="3" spans="1:7" s="34" customFormat="1" ht="30" customHeight="1" x14ac:dyDescent="0.25">
      <c r="A3" s="31"/>
      <c r="B3" s="69" t="s">
        <v>29</v>
      </c>
      <c r="C3" s="69"/>
      <c r="D3" s="33"/>
      <c r="E3" s="32" t="s">
        <v>30</v>
      </c>
      <c r="F3" s="4"/>
      <c r="G3" s="31"/>
    </row>
    <row r="4" spans="1:7" ht="45" customHeight="1" x14ac:dyDescent="0.25">
      <c r="A4" s="2"/>
      <c r="B4" s="35" t="s">
        <v>0</v>
      </c>
      <c r="C4" s="18" t="s">
        <v>31</v>
      </c>
      <c r="D4" s="19"/>
      <c r="E4" s="35" t="s">
        <v>19</v>
      </c>
      <c r="F4" s="18" t="s">
        <v>37</v>
      </c>
      <c r="G4" s="2"/>
    </row>
    <row r="5" spans="1:7" ht="30" customHeight="1" x14ac:dyDescent="0.25">
      <c r="A5" s="2"/>
      <c r="B5" s="35" t="s">
        <v>1</v>
      </c>
      <c r="C5" s="18" t="s">
        <v>32</v>
      </c>
      <c r="D5" s="19"/>
      <c r="E5" s="35" t="s">
        <v>0</v>
      </c>
      <c r="F5" s="18" t="s">
        <v>38</v>
      </c>
      <c r="G5" s="2"/>
    </row>
    <row r="6" spans="1:7" ht="30" customHeight="1" x14ac:dyDescent="0.25">
      <c r="A6" s="2"/>
      <c r="B6" s="35" t="s">
        <v>2</v>
      </c>
      <c r="C6" s="18" t="s">
        <v>33</v>
      </c>
      <c r="D6" s="19"/>
      <c r="E6" s="35" t="s">
        <v>1</v>
      </c>
      <c r="F6" s="18" t="s">
        <v>39</v>
      </c>
      <c r="G6" s="2"/>
    </row>
    <row r="7" spans="1:7" ht="30" customHeight="1" x14ac:dyDescent="0.25">
      <c r="A7" s="2"/>
      <c r="B7" s="35" t="s">
        <v>3</v>
      </c>
      <c r="C7" s="20" t="s">
        <v>34</v>
      </c>
      <c r="D7" s="19"/>
      <c r="E7" s="35" t="s">
        <v>2</v>
      </c>
      <c r="F7" s="18" t="s">
        <v>40</v>
      </c>
      <c r="G7" s="2"/>
    </row>
    <row r="8" spans="1:7" ht="30" customHeight="1" x14ac:dyDescent="0.25">
      <c r="A8" s="2"/>
      <c r="B8" s="35" t="s">
        <v>4</v>
      </c>
      <c r="C8" s="21" t="s">
        <v>35</v>
      </c>
      <c r="D8" s="19"/>
      <c r="E8" s="35" t="s">
        <v>3</v>
      </c>
      <c r="F8" s="20" t="s">
        <v>41</v>
      </c>
      <c r="G8" s="2"/>
    </row>
    <row r="9" spans="1:7" ht="30" customHeight="1" x14ac:dyDescent="0.25">
      <c r="A9" s="2"/>
      <c r="B9" s="70" t="s">
        <v>5</v>
      </c>
      <c r="C9" s="71" t="s">
        <v>36</v>
      </c>
      <c r="D9" s="19"/>
      <c r="E9" s="35" t="s">
        <v>4</v>
      </c>
      <c r="F9" s="21" t="s">
        <v>42</v>
      </c>
      <c r="G9" s="2"/>
    </row>
    <row r="10" spans="1:7" ht="30" customHeight="1" x14ac:dyDescent="0.25">
      <c r="A10" s="2"/>
      <c r="B10" s="70"/>
      <c r="C10" s="71"/>
      <c r="D10" s="19"/>
      <c r="E10" s="35" t="s">
        <v>18</v>
      </c>
      <c r="F10" s="22" t="s">
        <v>43</v>
      </c>
      <c r="G10" s="2"/>
    </row>
    <row r="11" spans="1:7" ht="30" customHeight="1" x14ac:dyDescent="0.25">
      <c r="A11" s="2"/>
      <c r="B11" s="10"/>
      <c r="C11" s="12"/>
      <c r="D11" s="11"/>
      <c r="E11" s="13"/>
      <c r="F11" s="14"/>
      <c r="G11" s="2"/>
    </row>
    <row r="12" spans="1:7" s="39" customFormat="1" ht="30" customHeight="1" x14ac:dyDescent="0.5">
      <c r="A12" s="37"/>
      <c r="B12" s="36" t="s">
        <v>44</v>
      </c>
      <c r="C12" s="38"/>
      <c r="D12" s="38"/>
      <c r="E12" s="38"/>
      <c r="F12" s="38"/>
      <c r="G12" s="37"/>
    </row>
    <row r="13" spans="1:7" ht="10.050000000000001" customHeight="1" x14ac:dyDescent="0.5">
      <c r="A13" s="2"/>
      <c r="B13" s="6"/>
      <c r="C13" s="7"/>
      <c r="D13" s="7"/>
      <c r="E13" s="7"/>
      <c r="F13" s="7"/>
      <c r="G13" s="2"/>
    </row>
    <row r="14" spans="1:7" ht="150" customHeight="1" x14ac:dyDescent="0.25">
      <c r="A14" s="2"/>
      <c r="B14" s="68" t="s">
        <v>45</v>
      </c>
      <c r="C14" s="68"/>
      <c r="D14" s="68"/>
      <c r="E14" s="68"/>
      <c r="F14" s="68"/>
      <c r="G14" s="2"/>
    </row>
    <row r="15" spans="1:7" s="41" customFormat="1" ht="30" customHeight="1" x14ac:dyDescent="0.25">
      <c r="A15" s="40"/>
      <c r="B15" s="36" t="s">
        <v>46</v>
      </c>
      <c r="C15" s="8"/>
      <c r="D15" s="8"/>
      <c r="E15" s="8"/>
      <c r="F15" s="8"/>
      <c r="G15" s="40"/>
    </row>
    <row r="16" spans="1:7" ht="10.050000000000001" customHeight="1" x14ac:dyDescent="0.5">
      <c r="A16" s="2"/>
      <c r="B16" s="6"/>
      <c r="C16" s="7"/>
      <c r="D16" s="7"/>
      <c r="E16" s="7"/>
      <c r="F16" s="7"/>
      <c r="G16" s="2"/>
    </row>
    <row r="17" spans="1:7" ht="45" customHeight="1" x14ac:dyDescent="0.25">
      <c r="A17" s="2"/>
      <c r="B17" s="68" t="s">
        <v>47</v>
      </c>
      <c r="C17" s="68"/>
      <c r="D17" s="68"/>
      <c r="E17" s="68"/>
      <c r="F17" s="68"/>
      <c r="G17" s="2"/>
    </row>
    <row r="18" spans="1:7" s="34" customFormat="1" ht="30" customHeight="1" x14ac:dyDescent="0.25">
      <c r="A18" s="31"/>
      <c r="B18" s="36" t="s">
        <v>48</v>
      </c>
      <c r="C18" s="8"/>
      <c r="D18" s="8"/>
      <c r="E18" s="8"/>
      <c r="F18" s="8"/>
      <c r="G18" s="31"/>
    </row>
    <row r="19" spans="1:7" ht="10.050000000000001" customHeight="1" x14ac:dyDescent="0.5">
      <c r="A19" s="2"/>
      <c r="B19" s="6"/>
      <c r="C19" s="7"/>
      <c r="D19" s="7"/>
      <c r="E19" s="7"/>
      <c r="F19" s="7"/>
      <c r="G19" s="2"/>
    </row>
    <row r="20" spans="1:7" ht="100.05" customHeight="1" x14ac:dyDescent="0.25">
      <c r="A20" s="2"/>
      <c r="B20" s="68" t="s">
        <v>54</v>
      </c>
      <c r="C20" s="68"/>
      <c r="D20" s="68"/>
      <c r="E20" s="68"/>
      <c r="F20" s="68"/>
      <c r="G20" s="2"/>
    </row>
    <row r="21" spans="1:7" ht="30" customHeight="1" x14ac:dyDescent="0.25">
      <c r="A21" s="2"/>
      <c r="B21" s="72"/>
      <c r="C21" s="72"/>
      <c r="D21" s="5"/>
      <c r="E21" s="66"/>
      <c r="F21" s="66"/>
      <c r="G21" s="2"/>
    </row>
    <row r="22" spans="1:7" ht="19.95" customHeight="1" x14ac:dyDescent="0.25">
      <c r="A22" s="2"/>
      <c r="B22" s="65" t="s">
        <v>49</v>
      </c>
      <c r="C22" s="65"/>
      <c r="D22" s="15"/>
      <c r="E22" s="65" t="s">
        <v>21</v>
      </c>
      <c r="F22" s="73"/>
      <c r="G22" s="2"/>
    </row>
    <row r="23" spans="1:7" ht="30" customHeight="1" x14ac:dyDescent="0.25">
      <c r="A23" s="2"/>
      <c r="B23" s="16"/>
      <c r="C23" s="16"/>
      <c r="D23" s="17"/>
      <c r="E23" s="16"/>
      <c r="F23" s="9"/>
      <c r="G23" s="2"/>
    </row>
    <row r="24" spans="1:7" s="34" customFormat="1" ht="30" customHeight="1" x14ac:dyDescent="0.25">
      <c r="A24" s="31"/>
      <c r="B24" s="36" t="s">
        <v>50</v>
      </c>
      <c r="C24" s="42"/>
      <c r="D24" s="42"/>
      <c r="E24" s="42"/>
      <c r="F24" s="42"/>
      <c r="G24" s="31"/>
    </row>
    <row r="25" spans="1:7" ht="10.050000000000001" customHeight="1" x14ac:dyDescent="0.5">
      <c r="A25" s="2"/>
      <c r="B25" s="6"/>
      <c r="C25" s="7"/>
      <c r="D25" s="7"/>
      <c r="E25" s="7"/>
      <c r="F25" s="7"/>
      <c r="G25" s="2"/>
    </row>
    <row r="26" spans="1:7" ht="100.05" customHeight="1" x14ac:dyDescent="0.25">
      <c r="A26" s="2"/>
      <c r="B26" s="68" t="s">
        <v>55</v>
      </c>
      <c r="C26" s="68"/>
      <c r="D26" s="68"/>
      <c r="E26" s="68"/>
      <c r="F26" s="68"/>
      <c r="G26" s="2"/>
    </row>
    <row r="27" spans="1:7" ht="30" customHeight="1" x14ac:dyDescent="0.25">
      <c r="A27" s="2"/>
      <c r="B27" s="64"/>
      <c r="C27" s="64"/>
      <c r="D27" s="5"/>
      <c r="E27" s="66"/>
      <c r="F27" s="66"/>
      <c r="G27" s="2"/>
    </row>
    <row r="28" spans="1:7" ht="19.95" customHeight="1" x14ac:dyDescent="0.25">
      <c r="A28" s="2"/>
      <c r="B28" s="65" t="s">
        <v>51</v>
      </c>
      <c r="C28" s="65"/>
      <c r="D28" s="2"/>
      <c r="E28" s="65" t="s">
        <v>21</v>
      </c>
      <c r="F28" s="65"/>
      <c r="G28" s="2"/>
    </row>
    <row r="29" spans="1:7" ht="30" customHeight="1" x14ac:dyDescent="0.25">
      <c r="A29" s="2"/>
      <c r="B29" s="5"/>
      <c r="C29" s="5"/>
      <c r="D29" s="5"/>
      <c r="E29" s="5"/>
      <c r="F29" s="5"/>
      <c r="G29" s="2"/>
    </row>
    <row r="30" spans="1:7" ht="30" customHeight="1" x14ac:dyDescent="0.25">
      <c r="A30" s="2"/>
      <c r="B30" s="5"/>
      <c r="C30" s="5"/>
      <c r="D30" s="5"/>
      <c r="E30" s="5"/>
      <c r="F30" s="5"/>
      <c r="G30" s="2"/>
    </row>
  </sheetData>
  <dataConsolidate/>
  <mergeCells count="16">
    <mergeCell ref="B27:C27"/>
    <mergeCell ref="B28:C28"/>
    <mergeCell ref="E28:F28"/>
    <mergeCell ref="E27:F27"/>
    <mergeCell ref="B2:E2"/>
    <mergeCell ref="B17:F17"/>
    <mergeCell ref="B20:F20"/>
    <mergeCell ref="B26:F26"/>
    <mergeCell ref="B3:C3"/>
    <mergeCell ref="B9:B10"/>
    <mergeCell ref="C9:C10"/>
    <mergeCell ref="B14:F14"/>
    <mergeCell ref="B21:C21"/>
    <mergeCell ref="B22:C22"/>
    <mergeCell ref="E22:F22"/>
    <mergeCell ref="E21:F21"/>
  </mergeCells>
  <conditionalFormatting sqref="B14 B17 B20 B26">
    <cfRule type="expression" dxfId="0" priority="1">
      <formula>B14=""</formula>
    </cfRule>
  </conditionalFormatting>
  <dataValidations count="25">
    <dataValidation allowBlank="1" showInputMessage="1" showErrorMessage="1" prompt="Create a Construction Bid Form in this workbook. Enter Owner and Contractor Information, Scope of Work, and Not Included details in this worksheet" sqref="A1" xr:uid="{00000000-0002-0000-0000-000000000000}"/>
    <dataValidation allowBlank="1" showInputMessage="1" showErrorMessage="1" prompt="Add company logo in this cell" sqref="F2" xr:uid="{00000000-0002-0000-0000-000001000000}"/>
    <dataValidation allowBlank="1" showInputMessage="1" showErrorMessage="1" prompt="Enter Completion date in cell at right" sqref="E10" xr:uid="{00000000-0002-0000-0000-000003000000}"/>
    <dataValidation allowBlank="1" showInputMessage="1" showErrorMessage="1" prompt="Enter owner Name in cell at right" sqref="B4" xr:uid="{00000000-0002-0000-0000-000004000000}"/>
    <dataValidation allowBlank="1" showInputMessage="1" showErrorMessage="1" prompt="Enter owner Address in cell at right" sqref="B5" xr:uid="{00000000-0002-0000-0000-000005000000}"/>
    <dataValidation allowBlank="1" showInputMessage="1" showErrorMessage="1" prompt="Enter owner City, State, and Zip Code in cell at right" sqref="B6" xr:uid="{00000000-0002-0000-0000-000006000000}"/>
    <dataValidation allowBlank="1" showInputMessage="1" showErrorMessage="1" prompt="Enter owner Phone number in cell at right" sqref="B7" xr:uid="{00000000-0002-0000-0000-000007000000}"/>
    <dataValidation allowBlank="1" showInputMessage="1" showErrorMessage="1" prompt="Enter owner Email address in cell at right" sqref="B8" xr:uid="{00000000-0002-0000-0000-000008000000}"/>
    <dataValidation allowBlank="1" showInputMessage="1" showErrorMessage="1" prompt="Enter Project name in cell at right" sqref="B9:B10" xr:uid="{00000000-0002-0000-0000-000009000000}"/>
    <dataValidation allowBlank="1" showInputMessage="1" showErrorMessage="1" prompt="Enter contractor Company name in cell at right" sqref="E4" xr:uid="{00000000-0002-0000-0000-00000A000000}"/>
    <dataValidation allowBlank="1" showInputMessage="1" showErrorMessage="1" prompt="Enter contractor Name in cell at right" sqref="E5" xr:uid="{00000000-0002-0000-0000-00000B000000}"/>
    <dataValidation allowBlank="1" showInputMessage="1" showErrorMessage="1" prompt="Enter contractor Address in cell at right" sqref="E6" xr:uid="{00000000-0002-0000-0000-00000C000000}"/>
    <dataValidation allowBlank="1" showInputMessage="1" showErrorMessage="1" prompt="Enter contractor City, State, and Zip Code in cell at right" sqref="E7" xr:uid="{00000000-0002-0000-0000-00000D000000}"/>
    <dataValidation allowBlank="1" showInputMessage="1" showErrorMessage="1" prompt="Enter contractor Phone number in cell at right" sqref="E8" xr:uid="{00000000-0002-0000-0000-00000E000000}"/>
    <dataValidation allowBlank="1" showInputMessage="1" showErrorMessage="1" prompt="Enter contractor Email address in cell at right" sqref="E9" xr:uid="{00000000-0002-0000-0000-00000F000000}"/>
    <dataValidation allowBlank="1" showInputMessage="1" showErrorMessage="1" prompt="Enter Owner Information in cells B4 through C10" sqref="B3:C3" xr:uid="{00000000-0002-0000-0000-000010000000}"/>
    <dataValidation allowBlank="1" showInputMessage="1" showErrorMessage="1" prompt="Title of this worksheet is in this cell_x000a_" sqref="B2:E2" xr:uid="{00000000-0002-0000-0000-000015000000}"/>
    <dataValidation allowBlank="1" showInputMessage="1" showErrorMessage="1" prompt="Enter Company Representative's signature in this cell" sqref="B21:C21" xr:uid="{00000000-0002-0000-0000-000016000000}"/>
    <dataValidation allowBlank="1" showInputMessage="1" showErrorMessage="1" prompt="Enter signatory Date in this cell" sqref="E21:F21 E27:F27" xr:uid="{00000000-0002-0000-0000-000017000000}"/>
    <dataValidation allowBlank="1" showInputMessage="1" showErrorMessage="1" prompt="Enter Owner or Authorized Representative's signature in this cell" sqref="B27:C27" xr:uid="{00000000-0002-0000-0000-000018000000}"/>
    <dataValidation allowBlank="1" showInputMessage="1" showErrorMessage="1" prompt="Enter Contractor Information in cells E4 through F10" sqref="E3" xr:uid="{E6AC8FB0-A3F6-40CB-9313-AC28C2F02E73}"/>
    <dataValidation allowBlank="1" showInputMessage="1" showErrorMessage="1" prompt="Enter Scope of Work in cell B14" sqref="B12" xr:uid="{327417FB-B058-4C28-AD7F-43A891AC79C3}"/>
    <dataValidation allowBlank="1" showInputMessage="1" showErrorMessage="1" prompt="Enter what is Not Included in this bid in cell B17" sqref="B15" xr:uid="{D63FCD76-5278-4297-95F4-DD39DB1E6849}"/>
    <dataValidation allowBlank="1" showInputMessage="1" showErrorMessage="1" prompt="Enter Company Proposal in cell B20" sqref="B18" xr:uid="{C1901ED5-7DFF-4306-BAF6-E1B1D6D44FD7}"/>
    <dataValidation allowBlank="1" showInputMessage="1" showErrorMessage="1" prompt="Enter Owner Acceptance in cell B26" sqref="B24" xr:uid="{71AEFC31-FC0E-4424-B27D-74217F2EB635}"/>
  </dataValidations>
  <hyperlinks>
    <hyperlink ref="C8" r:id="rId1" xr:uid="{E9FBBC42-1092-43B0-BD04-20AF63C948AD}"/>
    <hyperlink ref="F9" r:id="rId2" xr:uid="{35C4EE58-AE07-4D6E-88E3-471138A5145E}"/>
  </hyperlinks>
  <printOptions horizontalCentered="1"/>
  <pageMargins left="0.25" right="0.25" top="0.75" bottom="0.75" header="0.3" footer="0.3"/>
  <pageSetup scale="90" fitToHeight="0" orientation="portrait" r:id="rId3"/>
  <headerFooter differentFirst="1">
    <oddFooter>Page &amp;P of &amp;N</oddFooter>
  </headerFooter>
  <drawing r:id="rId4"/>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24946F-C446-42A0-AF62-EAE4C719214A}">
  <dimension ref="B2:C7"/>
  <sheetViews>
    <sheetView showGridLines="0" workbookViewId="0"/>
  </sheetViews>
  <sheetFormatPr defaultColWidth="8.796875" defaultRowHeight="13.8" x14ac:dyDescent="0.25"/>
  <cols>
    <col min="2" max="2" width="22.796875" customWidth="1"/>
  </cols>
  <sheetData>
    <row r="2" spans="2:3" x14ac:dyDescent="0.25">
      <c r="C2" t="s">
        <v>8</v>
      </c>
    </row>
    <row r="3" spans="2:3" x14ac:dyDescent="0.25">
      <c r="B3" t="str">
        <f>INDEX(BidItems[#Data],MATCH(1,BidItems[Costs Ranked],0),2)</f>
        <v>Laborer charges</v>
      </c>
      <c r="C3">
        <f>INDEX(BidItems[#Data],MATCH(1,BidItems[Costs Ranked],0),4)</f>
        <v>31000</v>
      </c>
    </row>
    <row r="4" spans="2:3" x14ac:dyDescent="0.25">
      <c r="B4" t="str">
        <f>INDEX(BidItems[#Data],MATCH(2,BidItems[Costs Ranked],0),2)</f>
        <v>2x8x10 lumber</v>
      </c>
      <c r="C4">
        <f>INDEX(BidItems[#Data],MATCH(2,BidItems[Costs Ranked],0),4)</f>
        <v>4725</v>
      </c>
    </row>
    <row r="5" spans="2:3" x14ac:dyDescent="0.25">
      <c r="B5" t="str">
        <f>INDEX(BidItems[#Data],MATCH(3,BidItems[Costs Ranked],0),2)</f>
        <v>2x4x10 lumber</v>
      </c>
      <c r="C5">
        <f>INDEX(BidItems[#Data],MATCH(3,BidItems[Costs Ranked],0),4)</f>
        <v>3404.45</v>
      </c>
    </row>
    <row r="6" spans="2:3" x14ac:dyDescent="0.25">
      <c r="B6" t="str">
        <f>INDEX(BidItems[#Data],MATCH(4,BidItems[Costs Ranked],0),2)</f>
        <v>Box of screws, 2 in</v>
      </c>
      <c r="C6">
        <f>INDEX(BidItems[#Data],MATCH(4,BidItems[Costs Ranked],0),4)</f>
        <v>2234.4499999999998</v>
      </c>
    </row>
    <row r="7" spans="2:3" x14ac:dyDescent="0.25">
      <c r="B7" t="str">
        <f>INDEX(BidItems[#Data],MATCH(5,BidItems[Costs Ranked],0),2)</f>
        <v>Joist brackets</v>
      </c>
      <c r="C7">
        <f>INDEX(BidItems[#Data],MATCH(5,BidItems[Costs Ranked],0),4)</f>
        <v>1249.98</v>
      </c>
    </row>
  </sheetData>
  <pageMargins left="0.7" right="0.7" top="0.75" bottom="0.75" header="0.3" footer="0.3"/>
  <pageSetup orientation="portrait" horizontalDpi="200" verticalDpi="200"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tabColor theme="5" tint="-0.499984740745262"/>
    <pageSetUpPr autoPageBreaks="0" fitToPage="1"/>
  </sheetPr>
  <dimension ref="A1:G16"/>
  <sheetViews>
    <sheetView showGridLines="0" zoomScaleNormal="100" workbookViewId="0"/>
  </sheetViews>
  <sheetFormatPr defaultColWidth="8.796875" defaultRowHeight="30" customHeight="1" x14ac:dyDescent="0.25"/>
  <cols>
    <col min="1" max="1" width="2.796875" customWidth="1"/>
    <col min="2" max="2" width="15.796875" customWidth="1"/>
    <col min="3" max="3" width="50.796875" customWidth="1"/>
    <col min="4" max="5" width="20.796875" customWidth="1"/>
    <col min="6" max="6" width="13.296875" style="1" hidden="1" customWidth="1"/>
    <col min="7" max="7" width="2.796875" customWidth="1"/>
  </cols>
  <sheetData>
    <row r="1" spans="1:7" ht="19.95" customHeight="1" x14ac:dyDescent="0.25">
      <c r="A1" s="2"/>
      <c r="B1" s="2"/>
      <c r="C1" s="2"/>
      <c r="D1" s="2"/>
      <c r="E1" s="2"/>
      <c r="F1" s="23"/>
      <c r="G1" s="2"/>
    </row>
    <row r="2" spans="1:7" ht="70.05" customHeight="1" x14ac:dyDescent="0.25">
      <c r="A2" s="2"/>
      <c r="B2" s="74" t="s">
        <v>52</v>
      </c>
      <c r="C2" s="74"/>
      <c r="D2" s="74"/>
      <c r="E2" s="74"/>
      <c r="F2" s="23" t="s">
        <v>24</v>
      </c>
      <c r="G2" s="2"/>
    </row>
    <row r="3" spans="1:7" s="34" customFormat="1" ht="30" customHeight="1" x14ac:dyDescent="0.25">
      <c r="A3" s="31"/>
      <c r="B3" s="32" t="s">
        <v>53</v>
      </c>
      <c r="C3" s="32"/>
      <c r="D3" s="32"/>
      <c r="E3" s="32"/>
      <c r="F3" s="48"/>
      <c r="G3" s="31"/>
    </row>
    <row r="4" spans="1:7" ht="30" customHeight="1" x14ac:dyDescent="0.25">
      <c r="A4" s="43"/>
      <c r="B4" s="49" t="s">
        <v>23</v>
      </c>
      <c r="C4" s="49" t="s">
        <v>6</v>
      </c>
      <c r="D4" s="50" t="s">
        <v>7</v>
      </c>
      <c r="E4" s="50" t="s">
        <v>8</v>
      </c>
      <c r="F4" t="s">
        <v>26</v>
      </c>
      <c r="G4" s="2"/>
    </row>
    <row r="5" spans="1:7" ht="30" customHeight="1" x14ac:dyDescent="0.25">
      <c r="A5" s="43"/>
      <c r="B5" s="51">
        <v>700</v>
      </c>
      <c r="C5" s="50" t="s">
        <v>9</v>
      </c>
      <c r="D5" s="52">
        <v>6.75</v>
      </c>
      <c r="E5" s="52">
        <f>IFERROR(BidItems[[#This Row],[Cost]]*BidItems[[#This Row],[Qty.]], "")</f>
        <v>4725</v>
      </c>
      <c r="F5">
        <f>_xlfn.RANK.EQ(BidItems[[#This Row],[Total]],BidItems[Total])</f>
        <v>2</v>
      </c>
      <c r="G5" s="2"/>
    </row>
    <row r="6" spans="1:7" ht="30" customHeight="1" x14ac:dyDescent="0.25">
      <c r="A6" s="43"/>
      <c r="B6" s="51">
        <v>685</v>
      </c>
      <c r="C6" s="50" t="s">
        <v>10</v>
      </c>
      <c r="D6" s="52">
        <v>4.97</v>
      </c>
      <c r="E6" s="52">
        <f>IFERROR(BidItems[[#This Row],[Cost]]*BidItems[[#This Row],[Qty.]], "")</f>
        <v>3404.45</v>
      </c>
      <c r="F6">
        <f>_xlfn.RANK.EQ(BidItems[[#This Row],[Total]],BidItems[Total])</f>
        <v>3</v>
      </c>
      <c r="G6" s="2"/>
    </row>
    <row r="7" spans="1:7" ht="30" customHeight="1" x14ac:dyDescent="0.25">
      <c r="A7" s="43"/>
      <c r="B7" s="51">
        <v>502</v>
      </c>
      <c r="C7" s="50" t="s">
        <v>11</v>
      </c>
      <c r="D7" s="52">
        <v>2.4900000000000002</v>
      </c>
      <c r="E7" s="52">
        <f>IFERROR(BidItems[[#This Row],[Cost]]*BidItems[[#This Row],[Qty.]], "")</f>
        <v>1249.98</v>
      </c>
      <c r="F7">
        <f>_xlfn.RANK.EQ(BidItems[[#This Row],[Total]],BidItems[Total])</f>
        <v>5</v>
      </c>
      <c r="G7" s="2"/>
    </row>
    <row r="8" spans="1:7" ht="30" customHeight="1" x14ac:dyDescent="0.25">
      <c r="A8" s="43"/>
      <c r="B8" s="51">
        <v>335</v>
      </c>
      <c r="C8" s="50" t="s">
        <v>13</v>
      </c>
      <c r="D8" s="52">
        <v>6.67</v>
      </c>
      <c r="E8" s="52">
        <f>IFERROR(BidItems[[#This Row],[Cost]]*BidItems[[#This Row],[Qty.]], "")</f>
        <v>2234.4499999999998</v>
      </c>
      <c r="F8">
        <f>_xlfn.RANK.EQ(BidItems[[#This Row],[Total]],BidItems[Total])</f>
        <v>4</v>
      </c>
      <c r="G8" s="2"/>
    </row>
    <row r="9" spans="1:7" ht="30" customHeight="1" x14ac:dyDescent="0.25">
      <c r="A9" s="43"/>
      <c r="B9" s="51">
        <v>250</v>
      </c>
      <c r="C9" s="50" t="s">
        <v>12</v>
      </c>
      <c r="D9" s="52">
        <v>3.25</v>
      </c>
      <c r="E9" s="52">
        <f>IFERROR(BidItems[[#This Row],[Cost]]*BidItems[[#This Row],[Qty.]], "")</f>
        <v>812.5</v>
      </c>
      <c r="F9">
        <f>_xlfn.RANK.EQ(BidItems[[#This Row],[Total]],BidItems[Total])</f>
        <v>7</v>
      </c>
      <c r="G9" s="2"/>
    </row>
    <row r="10" spans="1:7" ht="30" customHeight="1" x14ac:dyDescent="0.25">
      <c r="A10" s="43"/>
      <c r="B10" s="51">
        <v>110</v>
      </c>
      <c r="C10" s="50" t="s">
        <v>14</v>
      </c>
      <c r="D10" s="52">
        <v>7.75</v>
      </c>
      <c r="E10" s="52">
        <f>IFERROR(BidItems[[#This Row],[Cost]]*BidItems[[#This Row],[Qty.]], "")</f>
        <v>852.5</v>
      </c>
      <c r="F10">
        <f>_xlfn.RANK.EQ(BidItems[[#This Row],[Total]],BidItems[Total])</f>
        <v>6</v>
      </c>
      <c r="G10" s="2"/>
    </row>
    <row r="11" spans="1:7" ht="30" customHeight="1" x14ac:dyDescent="0.25">
      <c r="A11" s="43"/>
      <c r="B11" s="51">
        <v>310</v>
      </c>
      <c r="C11" s="50" t="s">
        <v>20</v>
      </c>
      <c r="D11" s="52">
        <v>100</v>
      </c>
      <c r="E11" s="52">
        <f>IFERROR(BidItems[[#This Row],[Cost]]*BidItems[[#This Row],[Qty.]], "")</f>
        <v>31000</v>
      </c>
      <c r="F11">
        <f>_xlfn.RANK.EQ(BidItems[[#This Row],[Total]],BidItems[Total])</f>
        <v>1</v>
      </c>
      <c r="G11" s="2"/>
    </row>
    <row r="12" spans="1:7" ht="30" customHeight="1" x14ac:dyDescent="0.25">
      <c r="A12" s="45">
        <v>4</v>
      </c>
      <c r="B12" s="49"/>
      <c r="C12" s="49"/>
      <c r="D12" s="50" t="s">
        <v>22</v>
      </c>
      <c r="E12" s="53">
        <f>SUBTOTAL(109,BidItems[Total])</f>
        <v>44278.880000000005</v>
      </c>
      <c r="F12"/>
      <c r="G12" s="2"/>
    </row>
    <row r="13" spans="1:7" ht="30" customHeight="1" x14ac:dyDescent="0.25">
      <c r="A13" s="45">
        <v>5</v>
      </c>
      <c r="B13" s="24"/>
      <c r="C13" s="24"/>
      <c r="D13" s="25" t="s">
        <v>16</v>
      </c>
      <c r="E13" s="28">
        <v>7.4999999999999997E-2</v>
      </c>
      <c r="F13" s="23"/>
      <c r="G13" s="2"/>
    </row>
    <row r="14" spans="1:7" ht="30" customHeight="1" x14ac:dyDescent="0.25">
      <c r="A14" s="43"/>
      <c r="B14" s="24"/>
      <c r="C14" s="24"/>
      <c r="D14" s="26" t="s">
        <v>15</v>
      </c>
      <c r="E14" s="29">
        <f>IFERROR(TaxRate*BidItems[[#Totals],[Total]], "")</f>
        <v>3320.9160000000002</v>
      </c>
      <c r="F14" s="23"/>
      <c r="G14" s="2"/>
    </row>
    <row r="15" spans="1:7" ht="30" customHeight="1" x14ac:dyDescent="0.25">
      <c r="A15" s="43"/>
      <c r="B15" s="24"/>
      <c r="C15" s="24"/>
      <c r="D15" s="26" t="s">
        <v>17</v>
      </c>
      <c r="E15" s="27">
        <f>IFERROR(Tax+BidItems[[#Totals],[Total]], "")</f>
        <v>47599.796000000002</v>
      </c>
      <c r="F15" s="23"/>
      <c r="G15" s="2"/>
    </row>
    <row r="16" spans="1:7" ht="30" customHeight="1" x14ac:dyDescent="0.25">
      <c r="A16" s="43"/>
      <c r="B16" s="46"/>
      <c r="C16" s="46"/>
      <c r="D16" s="46"/>
      <c r="E16" s="46"/>
      <c r="F16" s="23"/>
      <c r="G16" s="2"/>
    </row>
  </sheetData>
  <mergeCells count="1">
    <mergeCell ref="B2:E2"/>
  </mergeCells>
  <dataValidations count="13">
    <dataValidation allowBlank="1" showInputMessage="1" showErrorMessage="1" prompt="Create Cost Breakdown in this worksheet. Enter Materials &amp; Costs in table. Subtotal is calculated at end of table. Tax &amp; Grand Total are automatically calculated below the table" sqref="A1" xr:uid="{00000000-0002-0000-0100-000000000000}"/>
    <dataValidation allowBlank="1" showInputMessage="1" showErrorMessage="1" prompt="Title of this worksheet is in this cell" sqref="B2:E2" xr:uid="{00000000-0002-0000-0100-000001000000}"/>
    <dataValidation allowBlank="1" showInputMessage="1" showErrorMessage="1" prompt="Subtitle is in this cell. Enter Materials and Costs in table below" sqref="B3" xr:uid="{00000000-0002-0000-0100-000002000000}"/>
    <dataValidation allowBlank="1" showInputMessage="1" showErrorMessage="1" prompt="Enter Quantity in this column under this heading" sqref="B4" xr:uid="{00000000-0002-0000-0100-000003000000}"/>
    <dataValidation allowBlank="1" showInputMessage="1" showErrorMessage="1" prompt="Enter Description in this column under this heading" sqref="C4" xr:uid="{00000000-0002-0000-0100-000004000000}"/>
    <dataValidation allowBlank="1" showInputMessage="1" showErrorMessage="1" prompt="Enter Cost in this column under this heading" sqref="D4" xr:uid="{00000000-0002-0000-0100-000005000000}"/>
    <dataValidation allowBlank="1" showInputMessage="1" showErrorMessage="1" prompt="Total is automatically calculated in this column under this heading. Subtotal is automatically calculated at the end" sqref="E4" xr:uid="{00000000-0002-0000-0100-000006000000}"/>
    <dataValidation allowBlank="1" showInputMessage="1" showErrorMessage="1" prompt="Enter Tax rate in cell at right. Enter zero if tax rate does not apply" sqref="D13" xr:uid="{00000000-0002-0000-0100-000007000000}"/>
    <dataValidation allowBlank="1" showInputMessage="1" showErrorMessage="1" prompt="Enter Tax rate in this cell. Enter zero if tax rate does not apply" sqref="E13" xr:uid="{00000000-0002-0000-0100-000008000000}"/>
    <dataValidation allowBlank="1" showInputMessage="1" showErrorMessage="1" prompt="Tax amount is automatically calculated in cell at right" sqref="D14" xr:uid="{00000000-0002-0000-0100-000009000000}"/>
    <dataValidation allowBlank="1" showInputMessage="1" showErrorMessage="1" prompt="Tax amount is automatically calculated in this cell" sqref="E14" xr:uid="{00000000-0002-0000-0100-00000A000000}"/>
    <dataValidation allowBlank="1" showInputMessage="1" showErrorMessage="1" prompt="Grand total is automatically calculated in this cell" sqref="E15" xr:uid="{00000000-0002-0000-0100-00000B000000}"/>
    <dataValidation allowBlank="1" showInputMessage="1" showErrorMessage="1" prompt="Grand total is automatically calculated in cell at right" sqref="D15" xr:uid="{00000000-0002-0000-0100-00000C000000}"/>
  </dataValidations>
  <printOptions horizontalCentered="1"/>
  <pageMargins left="0.25" right="0.25" top="0.75" bottom="0.75" header="0.3" footer="0.3"/>
  <pageSetup fitToHeight="0" orientation="portrait" r:id="rId1"/>
  <headerFooter differentFirst="1">
    <oddFooter>Page &amp;P of &amp;N</oddFooter>
  </headerFooter>
  <tableParts count="1">
    <tablePart r:id="rId2"/>
  </tableParts>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5" tint="-0.499984740745262"/>
    <pageSetUpPr fitToPage="1"/>
  </sheetPr>
  <dimension ref="A1:E6"/>
  <sheetViews>
    <sheetView showGridLines="0" zoomScaleNormal="100" workbookViewId="0"/>
  </sheetViews>
  <sheetFormatPr defaultColWidth="8.796875" defaultRowHeight="30" customHeight="1" x14ac:dyDescent="0.25"/>
  <cols>
    <col min="1" max="1" width="2.796875" customWidth="1"/>
    <col min="2" max="2" width="80.796875" customWidth="1"/>
    <col min="3" max="3" width="5.796875" customWidth="1"/>
    <col min="4" max="4" width="40.796875" customWidth="1"/>
    <col min="5" max="5" width="2.796875" customWidth="1"/>
  </cols>
  <sheetData>
    <row r="1" spans="1:5" ht="19.95" customHeight="1" x14ac:dyDescent="0.25">
      <c r="A1" s="2"/>
      <c r="B1" s="2"/>
      <c r="C1" s="2"/>
      <c r="D1" s="2"/>
      <c r="E1" s="2"/>
    </row>
    <row r="2" spans="1:5" s="57" customFormat="1" ht="70.05" customHeight="1" x14ac:dyDescent="0.25">
      <c r="A2" s="54"/>
      <c r="B2" s="47" t="s">
        <v>56</v>
      </c>
      <c r="C2" s="55"/>
      <c r="D2" s="56"/>
      <c r="E2" s="54"/>
    </row>
    <row r="3" spans="1:5" s="34" customFormat="1" ht="30" customHeight="1" x14ac:dyDescent="0.25">
      <c r="A3" s="31"/>
      <c r="B3" s="32" t="s">
        <v>57</v>
      </c>
      <c r="C3" s="62"/>
      <c r="D3" s="63" t="s">
        <v>25</v>
      </c>
      <c r="E3" s="31"/>
    </row>
    <row r="4" spans="1:5" s="44" customFormat="1" ht="10.050000000000001" customHeight="1" x14ac:dyDescent="0.25">
      <c r="A4" s="43"/>
      <c r="B4" s="59"/>
      <c r="C4" s="58"/>
      <c r="D4" s="60"/>
      <c r="E4" s="43"/>
    </row>
    <row r="5" spans="1:5" ht="337.5" customHeight="1" x14ac:dyDescent="0.25">
      <c r="A5" s="2"/>
      <c r="B5" s="61" t="s">
        <v>27</v>
      </c>
      <c r="C5" s="61"/>
      <c r="D5" s="30" t="s">
        <v>58</v>
      </c>
      <c r="E5" s="2"/>
    </row>
    <row r="6" spans="1:5" ht="30" customHeight="1" x14ac:dyDescent="0.25">
      <c r="A6" s="2"/>
      <c r="B6" s="2"/>
      <c r="C6" s="2"/>
      <c r="D6" s="2"/>
      <c r="E6" s="2"/>
    </row>
  </sheetData>
  <dataValidations count="5">
    <dataValidation allowBlank="1" showInputMessage="1" showErrorMessage="1" prompt="Title of this worksheet is in this cell" sqref="B2" xr:uid="{00000000-0002-0000-0200-000001000000}"/>
    <dataValidation allowBlank="1" showInputMessage="1" showErrorMessage="1" prompt="Enter Notes in cell D5 below" sqref="D3" xr:uid="{00000000-0002-0000-0200-000003000000}"/>
    <dataValidation allowBlank="1" showInputMessage="1" showErrorMessage="1" prompt="A Bid Cost Summary is in this worksheet.  A chart showing materials and their costs is in cell B5. Enter notes in cell D5" sqref="A1" xr:uid="{E1368BA4-2DFC-4433-B432-FD3E7DC01191}"/>
    <dataValidation allowBlank="1" showInputMessage="1" showErrorMessage="1" prompt="Subtitle of this worksheet is in this cell" sqref="B3" xr:uid="{3C3CA1DD-1564-4C3C-B6E8-A9658ADB4F45}"/>
    <dataValidation allowBlank="1" showInputMessage="1" showErrorMessage="1" prompt="Pie chart showing top 5 costs per material. Data is based on Bid Items table in Cost Breakdown worksheet" sqref="B5" xr:uid="{9514E4B5-9EE4-403C-A536-BB9EC35529F6}"/>
  </dataValidations>
  <pageMargins left="0.25" right="0.25" top="0.75" bottom="0.75" header="0.3" footer="0.3"/>
  <pageSetup scale="88" fitToHeight="0" orientation="landscape" horizontalDpi="200" verticalDpi="200" r:id="rId1"/>
  <headerFooter differentFirst="1">
    <oddFooter>Page &amp;P of &amp;N</oddFooter>
  </headerFooter>
  <drawing r:id="rId2"/>
</worksheet>
</file>

<file path=customXml/_rels/item13.xml.rels>&#65279;<?xml version="1.0" encoding="utf-8"?><Relationships xmlns="http://schemas.openxmlformats.org/package/2006/relationships"><Relationship Type="http://schemas.openxmlformats.org/officeDocument/2006/relationships/customXmlProps" Target="/customXml/itemProps13.xml" Id="rId1" /></Relationships>
</file>

<file path=customXml/_rels/item22.xml.rels>&#65279;<?xml version="1.0" encoding="utf-8"?><Relationships xmlns="http://schemas.openxmlformats.org/package/2006/relationships"><Relationship Type="http://schemas.openxmlformats.org/officeDocument/2006/relationships/customXmlProps" Target="/customXml/itemProps22.xml" Id="rId1" /></Relationships>
</file>

<file path=customXml/_rels/item3.xml.rels>&#65279;<?xml version="1.0" encoding="utf-8"?><Relationships xmlns="http://schemas.openxmlformats.org/package/2006/relationships"><Relationship Type="http://schemas.openxmlformats.org/officeDocument/2006/relationships/customXmlProps" Target="/customXml/itemProps31.xml" Id="rId1" /></Relationships>
</file>

<file path=customXml/item13.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6" ma:contentTypeDescription="Create a new document." ma:contentTypeScope="" ma:versionID="ac37c1753acd5e330d2062ccec26ea66">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3b340c7101c92c5120abd06486f94548"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Props13.xml><?xml version="1.0" encoding="utf-8"?>
<ds:datastoreItem xmlns:ds="http://schemas.openxmlformats.org/officeDocument/2006/customXml" ds:itemID="{776EF7B1-003A-4716-A778-C4E7A174D31C}"/>
</file>

<file path=customXml/itemProps22.xml><?xml version="1.0" encoding="utf-8"?>
<ds:datastoreItem xmlns:ds="http://schemas.openxmlformats.org/officeDocument/2006/customXml" ds:itemID="{FC8C3590-1C4B-4683-9CA0-5DEEEC0DB6C9}"/>
</file>

<file path=customXml/itemProps31.xml><?xml version="1.0" encoding="utf-8"?>
<ds:datastoreItem xmlns:ds="http://schemas.openxmlformats.org/officeDocument/2006/customXml" ds:itemID="{F8C5A7BF-115A-441F-966D-A8937E2DF668}"/>
</file>

<file path=docMetadata/LabelInfo.xml><?xml version="1.0" encoding="utf-8"?>
<clbl:labelList xmlns:clbl="http://schemas.microsoft.com/office/2020/mipLabelMetadata"/>
</file>

<file path=docProps/app.xml><?xml version="1.0" encoding="utf-8"?>
<ap:Properties xmlns:vt="http://schemas.openxmlformats.org/officeDocument/2006/docPropsVTypes" xmlns:ap="http://schemas.openxmlformats.org/officeDocument/2006/extended-properties">
  <ap:Template>TM03427378</ap:Template>
  <ap:Application>Microsoft Excel</ap:Application>
  <ap:DocSecurity>0</ap:DocSecurity>
  <ap:ScaleCrop>false</ap:ScaleCrop>
  <ap:HeadingPairs>
    <vt:vector baseType="variant" size="4">
      <vt:variant>
        <vt:lpstr>Worksheets</vt:lpstr>
      </vt:variant>
      <vt:variant>
        <vt:i4>4</vt:i4>
      </vt:variant>
      <vt:variant>
        <vt:lpstr>Named Ranges</vt:lpstr>
      </vt:variant>
      <vt:variant>
        <vt:i4>11</vt:i4>
      </vt:variant>
    </vt:vector>
  </ap:HeadingPairs>
  <ap:TitlesOfParts>
    <vt:vector baseType="lpstr" size="15">
      <vt:lpstr>Bid form</vt:lpstr>
      <vt:lpstr>Chart Data</vt:lpstr>
      <vt:lpstr>Cost breakdown</vt:lpstr>
      <vt:lpstr>Bid cost summary</vt:lpstr>
      <vt:lpstr>ColumnTitle2</vt:lpstr>
      <vt:lpstr>ColumnTitleRegion1..B11.1</vt:lpstr>
      <vt:lpstr>ColumnTitleRegion2..B13.1</vt:lpstr>
      <vt:lpstr>ColumnTitleRegion3..B15.1</vt:lpstr>
      <vt:lpstr>ColumnTitleRegion4..B19.1</vt:lpstr>
      <vt:lpstr>'Cost breakdown'!Print_Titles</vt:lpstr>
      <vt:lpstr>RowTitleRegion1..C9</vt:lpstr>
      <vt:lpstr>RowTitleRegion1..E14</vt:lpstr>
      <vt:lpstr>RowTitleRegion2..F9</vt:lpstr>
      <vt:lpstr>Tax</vt:lpstr>
      <vt:lpstr>TaxRate</vt:lpstr>
    </vt:vector>
  </ap:TitlesOfParts>
  <ap:LinksUpToDate>false</ap:LinksUpToDate>
  <ap:SharedDoc>false</ap:SharedDoc>
  <ap:HyperlinksChanged>false</ap:HyperlinksChanged>
  <ap:AppVersion>16.0300</ap:AppVersion>
</ap: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2023-05-27T04:50:42Z</dcterms:created>
  <dcterms:modified xsi:type="dcterms:W3CDTF">2023-06-07T20:51:09Z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ies>
</file>