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专题规划" sheetId="2" r:id="rId1"/>
    <sheet name="促销商品价格链接" sheetId="3" r:id="rId2"/>
  </sheets>
  <calcPr calcId="152511" concurrentCalc="0"/>
</workbook>
</file>

<file path=xl/calcChain.xml><?xml version="1.0" encoding="utf-8"?>
<calcChain xmlns="http://schemas.openxmlformats.org/spreadsheetml/2006/main">
  <c r="B64" i="2" l="1"/>
  <c r="C63" i="2"/>
  <c r="B63" i="2"/>
  <c r="B67" i="2"/>
  <c r="E52" i="2"/>
  <c r="B52" i="2"/>
  <c r="J41" i="3"/>
  <c r="J44" i="3"/>
  <c r="F14" i="3"/>
</calcChain>
</file>

<file path=xl/sharedStrings.xml><?xml version="1.0" encoding="utf-8"?>
<sst xmlns="http://schemas.openxmlformats.org/spreadsheetml/2006/main" count="87" uniqueCount="74">
  <si>
    <t>对接人员</t>
  </si>
  <si>
    <t>活动主题</t>
  </si>
  <si>
    <t>展现形式</t>
  </si>
  <si>
    <t>活动规则</t>
  </si>
  <si>
    <t>其他事项</t>
  </si>
  <si>
    <t>活动时间</t>
    <phoneticPr fontId="1" type="noConversion"/>
  </si>
  <si>
    <t>专题页活动纲要</t>
    <phoneticPr fontId="1" type="noConversion"/>
  </si>
  <si>
    <t>高国梁</t>
    <phoneticPr fontId="1" type="noConversion"/>
  </si>
  <si>
    <t>http://mobile.zol.com.cn/topic/6127200.html</t>
  </si>
  <si>
    <t>参照专题：</t>
    <phoneticPr fontId="1" type="noConversion"/>
  </si>
  <si>
    <t>活动方式</t>
    <phoneticPr fontId="1" type="noConversion"/>
  </si>
  <si>
    <t>12月1日-12月11日预热   12月12日再降特价</t>
    <phoneticPr fontId="1" type="noConversion"/>
  </si>
  <si>
    <t>型号</t>
    <phoneticPr fontId="1" type="noConversion"/>
  </si>
  <si>
    <t>卖点</t>
    <phoneticPr fontId="1" type="noConversion"/>
  </si>
  <si>
    <t>原价</t>
    <phoneticPr fontId="1" type="noConversion"/>
  </si>
  <si>
    <t>商品链接</t>
    <phoneticPr fontId="1" type="noConversion"/>
  </si>
  <si>
    <t>双12最终成交价</t>
    <phoneticPr fontId="1" type="noConversion"/>
  </si>
  <si>
    <t>怒省</t>
    <phoneticPr fontId="1" type="noConversion"/>
  </si>
  <si>
    <t>与天猫价格一致</t>
    <phoneticPr fontId="1" type="noConversion"/>
  </si>
  <si>
    <t>定价原则</t>
    <phoneticPr fontId="1" type="noConversion"/>
  </si>
  <si>
    <t>以天猫夏普官方旗舰店价格为准</t>
    <phoneticPr fontId="1" type="noConversion"/>
  </si>
  <si>
    <t>夏令12月1日给的双12活动参考价</t>
    <phoneticPr fontId="1" type="noConversion"/>
  </si>
  <si>
    <t>夏令12月1日晚给的双12活动参考价</t>
    <phoneticPr fontId="1" type="noConversion"/>
  </si>
  <si>
    <t>经济之选 送影视会员</t>
    <phoneticPr fontId="1" type="noConversion"/>
  </si>
  <si>
    <t>60吋4K大屏 限时直降</t>
    <phoneticPr fontId="1" type="noConversion"/>
  </si>
  <si>
    <t xml:space="preserve">主标题：夏普“清”电视    双12欢乐“送”
副标题：  全场限时特价，大屏快分享！                                                                                                                                                                    活动力度：限时特价  送影视会员 更有购物抽奖    </t>
    <phoneticPr fontId="1" type="noConversion"/>
  </si>
  <si>
    <t>以限时抢购特价+抽奖赠礼的形式，双重优惠</t>
    <phoneticPr fontId="1" type="noConversion"/>
  </si>
  <si>
    <r>
      <rPr>
        <b/>
        <sz val="11"/>
        <rFont val="微软雅黑"/>
        <family val="2"/>
        <charset val="134"/>
      </rPr>
      <t xml:space="preserve">第一部分：经济之选  送影视会员
</t>
    </r>
    <r>
      <rPr>
        <sz val="11"/>
        <rFont val="微软雅黑"/>
        <family val="2"/>
        <charset val="134"/>
      </rPr>
      <t xml:space="preserve">见促销商品价格及链接       12.12当天享特价，直降300                                                                                 主要突出 45、50 分别选送优酷  爱奇艺会员 版本      </t>
    </r>
    <r>
      <rPr>
        <b/>
        <sz val="11"/>
        <rFont val="微软雅黑"/>
        <family val="2"/>
        <charset val="134"/>
      </rPr>
      <t xml:space="preserve">                                       第二部分：百元预定   享万元钜惠                                                                                                
 </t>
    </r>
    <r>
      <rPr>
        <sz val="11"/>
        <rFont val="微软雅黑"/>
        <family val="2"/>
        <charset val="134"/>
      </rPr>
      <t xml:space="preserve">见促销商品价格及链接 </t>
    </r>
    <r>
      <rPr>
        <b/>
        <sz val="11"/>
        <rFont val="微软雅黑"/>
        <family val="2"/>
        <charset val="134"/>
      </rPr>
      <t xml:space="preserve">     买夏普70吋送60吋                                                                                       第三部分：限时直降   60吋4K大屏                                                                                              
  </t>
    </r>
    <r>
      <rPr>
        <sz val="11"/>
        <rFont val="微软雅黑"/>
        <family val="2"/>
        <charset val="134"/>
      </rPr>
      <t xml:space="preserve"> 见促销商品价格及链接    12.12当天享特价 ，直降700   </t>
    </r>
    <r>
      <rPr>
        <b/>
        <sz val="11"/>
        <rFont val="微软雅黑"/>
        <family val="2"/>
        <charset val="134"/>
      </rPr>
      <t xml:space="preserve">                                   </t>
    </r>
    <r>
      <rPr>
        <sz val="11"/>
        <rFont val="微软雅黑"/>
        <family val="2"/>
        <charset val="134"/>
      </rPr>
      <t xml:space="preserve">
 </t>
    </r>
    <r>
      <rPr>
        <b/>
        <sz val="11"/>
        <rFont val="微软雅黑"/>
        <family val="2"/>
        <charset val="134"/>
      </rPr>
      <t>第四部分：购物抽奖   好运加好礼</t>
    </r>
    <r>
      <rPr>
        <sz val="1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微软雅黑"/>
        <family val="2"/>
        <charset val="134"/>
      </rPr>
      <t/>
    </r>
    <phoneticPr fontId="1" type="noConversion"/>
  </si>
  <si>
    <t>周御洪(产品库所有内容需求及项目处理) 12-02 18:25:24</t>
  </si>
  <si>
    <t>周御洪(产品库所有内容需求及项目处理) 12-02 18:25:41</t>
  </si>
  <si>
    <t xml:space="preserve">60和70的产品链接 </t>
  </si>
  <si>
    <t>周御洪(产品库所有内容需求及项目处理) 12-02 18:28:35</t>
  </si>
  <si>
    <t>LCD-60SU465A：</t>
    <phoneticPr fontId="1" type="noConversion"/>
  </si>
  <si>
    <t>http://detail.zol.com.cn/digital_tv/index1161785.shtml</t>
    <phoneticPr fontId="1" type="noConversion"/>
  </si>
  <si>
    <t>http://detail.zol.com.cn/digital_tv/index1161783.shtml</t>
    <phoneticPr fontId="1" type="noConversion"/>
  </si>
  <si>
    <t>LCD-50SU460A：</t>
    <phoneticPr fontId="1" type="noConversion"/>
  </si>
  <si>
    <t>LCD-45SF460A：</t>
    <phoneticPr fontId="1" type="noConversion"/>
  </si>
  <si>
    <t>http://detail.zol.com.cn/digital_tv/index1161709.shtml</t>
    <phoneticPr fontId="1" type="noConversion"/>
  </si>
  <si>
    <t>http://detail.zol.com.cn/digital_tv/index1161708.shtml</t>
    <phoneticPr fontId="1" type="noConversion"/>
  </si>
  <si>
    <t>做8个团购链接</t>
    <phoneticPr fontId="1" type="noConversion"/>
  </si>
  <si>
    <r>
      <t>70+60英寸/4K超清分体机/日本原装面板/至薄9.7mm/独立音响/分体可升级/各</t>
    </r>
    <r>
      <rPr>
        <b/>
        <sz val="11"/>
        <color theme="1"/>
        <rFont val="宋体"/>
        <family val="3"/>
        <charset val="134"/>
        <scheme val="minor"/>
      </rPr>
      <t>送优酷会员32个月</t>
    </r>
    <phoneticPr fontId="1" type="noConversion"/>
  </si>
  <si>
    <t xml:space="preserve">Sharp/夏普 LCD-60TX85A 60英寸4K超清网络智能液晶平板电视机 </t>
    <phoneticPr fontId="1" type="noConversion"/>
  </si>
  <si>
    <t xml:space="preserve">Sharp/夏普 LCD-50TX55A 50英寸4K高清液晶智能网络平板电视机
</t>
    <phoneticPr fontId="1" type="noConversion"/>
  </si>
  <si>
    <r>
      <t>日本原装液晶面板/黄金尺寸/薄至9.9mm/海量影视/</t>
    </r>
    <r>
      <rPr>
        <b/>
        <sz val="11"/>
        <color theme="1"/>
        <rFont val="宋体"/>
        <family val="3"/>
        <charset val="134"/>
        <scheme val="minor"/>
      </rPr>
      <t xml:space="preserve">送 优酷会员12个月 </t>
    </r>
    <phoneticPr fontId="1" type="noConversion"/>
  </si>
  <si>
    <r>
      <t xml:space="preserve">4K细腻超清 </t>
    </r>
    <r>
      <rPr>
        <sz val="11"/>
        <color theme="1"/>
        <rFont val="宋体"/>
        <family val="3"/>
        <charset val="134"/>
        <scheme val="minor"/>
      </rPr>
      <t>轻薄纤巧</t>
    </r>
    <r>
      <rPr>
        <sz val="11"/>
        <color theme="1"/>
        <rFont val="宋体"/>
        <family val="2"/>
        <scheme val="minor"/>
      </rPr>
      <t>/杜比&amp;DTS音频解码/海量影视/</t>
    </r>
    <r>
      <rPr>
        <b/>
        <sz val="11"/>
        <color theme="1"/>
        <rFont val="宋体"/>
        <family val="3"/>
        <charset val="134"/>
        <scheme val="minor"/>
      </rPr>
      <t xml:space="preserve">送 优酷会员24个月          </t>
    </r>
    <r>
      <rPr>
        <sz val="11"/>
        <color theme="1"/>
        <rFont val="宋体"/>
        <family val="2"/>
        <scheme val="minor"/>
      </rPr>
      <t xml:space="preserve">                          </t>
    </r>
    <phoneticPr fontId="1" type="noConversion"/>
  </si>
  <si>
    <r>
      <t>60英寸 夏普首款分体机/4K超清/日本原装液晶面板/至薄9.7mm/独立音响/分体可升级/</t>
    </r>
    <r>
      <rPr>
        <b/>
        <sz val="11"/>
        <color theme="1"/>
        <rFont val="宋体"/>
        <family val="3"/>
        <charset val="134"/>
        <scheme val="minor"/>
      </rPr>
      <t>送优酷会员32个月</t>
    </r>
    <r>
      <rPr>
        <sz val="11"/>
        <color theme="1"/>
        <rFont val="宋体"/>
        <family val="2"/>
        <scheme val="minor"/>
      </rPr>
      <t xml:space="preserve">                                                                                                                                       </t>
    </r>
    <phoneticPr fontId="1" type="noConversion"/>
  </si>
  <si>
    <t>15*4</t>
    <phoneticPr fontId="1" type="noConversion"/>
  </si>
  <si>
    <t>3*4</t>
    <phoneticPr fontId="1" type="noConversion"/>
  </si>
  <si>
    <t>2*4</t>
    <phoneticPr fontId="1" type="noConversion"/>
  </si>
  <si>
    <t>http://tuan.zol.com/27735.html</t>
    <phoneticPr fontId="1" type="noConversion"/>
  </si>
  <si>
    <t>http://tuan.zol.com/27728.html</t>
    <phoneticPr fontId="1" type="noConversion"/>
  </si>
  <si>
    <t>http://m.zol.com.cn/topic/6091781.html</t>
  </si>
  <si>
    <t>WAP端帮助中心</t>
    <phoneticPr fontId="1" type="noConversion"/>
  </si>
  <si>
    <t>PC端帮助中心</t>
    <phoneticPr fontId="1" type="noConversion"/>
  </si>
  <si>
    <t>http://go.zol.com/topic/6181741.html</t>
    <phoneticPr fontId="1" type="noConversion"/>
  </si>
  <si>
    <t>LCD-70SU665A：</t>
    <phoneticPr fontId="1" type="noConversion"/>
  </si>
  <si>
    <t>夏普LCD-85A系列 夏普LCD-70TX85A+夏普LCD-60TX85A 70+60英寸 4K超清网络智能液晶平板电视机套装</t>
    <phoneticPr fontId="1" type="noConversion"/>
  </si>
  <si>
    <t>活动说明：1、现在预定享受双12特价（限45、50机型）.</t>
    <phoneticPr fontId="1" type="noConversion"/>
  </si>
  <si>
    <t>http://tuan.zol.com/27737.html</t>
    <phoneticPr fontId="1" type="noConversion"/>
  </si>
  <si>
    <t>http://tuan.zol.com/27758.html</t>
    <phoneticPr fontId="1" type="noConversion"/>
  </si>
  <si>
    <t>买70送60 享万元钜惠</t>
    <phoneticPr fontId="1" type="noConversion"/>
  </si>
  <si>
    <t>通过“夏普官方商城”购买夏普任意型号电视的用户即可参与抽奖，每个用户仅有一次中奖机会。                                                                                                                                                                                               活动说明：
1、可以先抽奖再进行购买，兑奖时需要核对订单号；
2、每人每天可以抽奖3次， 中奖后则不能再继续参与抽奖；
3、抽奖活动时间为2016年12月10日至12月13日，奖品将于12月20日发放。</t>
    <phoneticPr fontId="1" type="noConversion"/>
  </si>
  <si>
    <t xml:space="preserve">最终只抽中US迷你音箱 5个 微信红包100元 50个，微信红包200元 10个 微信红包500元0个 微信红包1000元0个 
</t>
    <phoneticPr fontId="1" type="noConversion"/>
  </si>
  <si>
    <t>专题上传地址：http://active.zol.com.cn/16active/sharp/help.html </t>
  </si>
  <si>
    <t>PC与移动一个地址，页面做了响应处理</t>
  </si>
  <si>
    <t>帮助中心</t>
    <phoneticPr fontId="1" type="noConversion"/>
  </si>
  <si>
    <t>活动说明：1、双12预热（12.1-12.11）期间，执行限时抢购价；2、双12当天，执行限时抢购价（限60机型）.</t>
    <phoneticPr fontId="1" type="noConversion"/>
  </si>
  <si>
    <t>预定团购（12.9-12.12）</t>
    <phoneticPr fontId="1" type="noConversion"/>
  </si>
  <si>
    <t>预定团购（12.9-12.12）</t>
    <phoneticPr fontId="1" type="noConversion"/>
  </si>
  <si>
    <t>活动说明：1、现在预定（12月9日起）享受双12团购价格13999元得夏普LCD-70TX85A+夏普LCD-60TX85A 分体机套装，怒省12627元；</t>
    <phoneticPr fontId="1" type="noConversion"/>
  </si>
  <si>
    <t>双12团购最终成交价（12.9-12.12）</t>
    <phoneticPr fontId="1" type="noConversion"/>
  </si>
  <si>
    <t>预定团购（12.9-12.11）</t>
    <phoneticPr fontId="1" type="noConversion"/>
  </si>
  <si>
    <t>Sharp/夏普 LCD-45T45A 45英寸液晶网络wifi智能平板电视机</t>
    <phoneticPr fontId="1" type="noConversion"/>
  </si>
  <si>
    <t>http://tuan.zol.com/27781.html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</si>
</sst>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indexed="9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3300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9" fillId="0" borderId="0" xfId="1"/>
    <xf numFmtId="9" fontId="0" fillId="0" borderId="0" xfId="0" applyNumberFormat="1" applyAlignment="1">
      <alignment vertical="center"/>
    </xf>
    <xf numFmtId="0" fontId="11" fillId="0" borderId="0" xfId="0" applyFont="1"/>
    <xf numFmtId="0" fontId="0" fillId="0" borderId="0" xfId="0" applyFont="1" applyAlignment="1">
      <alignment vertical="center" wrapText="1"/>
    </xf>
    <xf numFmtId="0" fontId="0" fillId="3" borderId="5" xfId="0" applyFill="1" applyBorder="1"/>
    <xf numFmtId="0" fontId="9" fillId="3" borderId="5" xfId="1" applyFill="1" applyBorder="1"/>
    <xf numFmtId="0" fontId="1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142875</xdr:rowOff>
    </xdr:from>
    <xdr:to>
      <xdr:col>1</xdr:col>
      <xdr:colOff>4856970</xdr:colOff>
      <xdr:row>31</xdr:row>
      <xdr:rowOff>94913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0"/>
          <a:ext cx="6238095" cy="2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0</xdr:row>
      <xdr:rowOff>323850</xdr:rowOff>
    </xdr:from>
    <xdr:to>
      <xdr:col>17</xdr:col>
      <xdr:colOff>532178</xdr:colOff>
      <xdr:row>6</xdr:row>
      <xdr:rowOff>209076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323850"/>
          <a:ext cx="9771428" cy="3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5</xdr:row>
      <xdr:rowOff>2619375</xdr:rowOff>
    </xdr:from>
    <xdr:to>
      <xdr:col>19</xdr:col>
      <xdr:colOff>160578</xdr:colOff>
      <xdr:row>27</xdr:row>
      <xdr:rowOff>65898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8225" y="4638675"/>
          <a:ext cx="10771428" cy="6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4962525</xdr:colOff>
      <xdr:row>15</xdr:row>
      <xdr:rowOff>161925</xdr:rowOff>
    </xdr:from>
    <xdr:to>
      <xdr:col>5</xdr:col>
      <xdr:colOff>56462</xdr:colOff>
      <xdr:row>23</xdr:row>
      <xdr:rowOff>56992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7639050"/>
          <a:ext cx="5504762" cy="12666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3533775</xdr:colOff>
          <xdr:row>57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30</xdr:row>
      <xdr:rowOff>161925</xdr:rowOff>
    </xdr:from>
    <xdr:to>
      <xdr:col>4</xdr:col>
      <xdr:colOff>46845</xdr:colOff>
      <xdr:row>46</xdr:row>
      <xdr:rowOff>113963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9982200"/>
          <a:ext cx="6238095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uan.zol.com/27735.html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detail.zol.com.cn/digital_tv/index1161783.shtml" TargetMode="External"/><Relationship Id="rId7" Type="http://schemas.openxmlformats.org/officeDocument/2006/relationships/hyperlink" Target="http://tuan.zol.com/27728.htm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detail.zol.com.cn/digital_tv/index1161785.shtml" TargetMode="External"/><Relationship Id="rId1" Type="http://schemas.openxmlformats.org/officeDocument/2006/relationships/hyperlink" Target="http://tuan.zol.com/27758.html" TargetMode="External"/><Relationship Id="rId6" Type="http://schemas.openxmlformats.org/officeDocument/2006/relationships/hyperlink" Target="http://tuan.zol.com/27737.html" TargetMode="External"/><Relationship Id="rId11" Type="http://schemas.openxmlformats.org/officeDocument/2006/relationships/hyperlink" Target="http://tuan.zol.com/27781.html" TargetMode="External"/><Relationship Id="rId5" Type="http://schemas.openxmlformats.org/officeDocument/2006/relationships/hyperlink" Target="http://detail.zol.com.cn/digital_tv/index1161708.shtml" TargetMode="External"/><Relationship Id="rId10" Type="http://schemas.openxmlformats.org/officeDocument/2006/relationships/hyperlink" Target="http://active.zol.com.cn/16active/sharp/help.html" TargetMode="External"/><Relationship Id="rId4" Type="http://schemas.openxmlformats.org/officeDocument/2006/relationships/hyperlink" Target="http://detail.zol.com.cn/digital_tv/index1161709.shtml" TargetMode="External"/><Relationship Id="rId9" Type="http://schemas.openxmlformats.org/officeDocument/2006/relationships/hyperlink" Target="http://go.zol.com/topic/61817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7"/>
  <sheetViews>
    <sheetView topLeftCell="A16" workbookViewId="0">
      <selection activeCell="C7" sqref="C7"/>
    </sheetView>
  </sheetViews>
  <sheetFormatPr defaultColWidth="9" defaultRowHeight="13.5" x14ac:dyDescent="0.15"/>
  <cols>
    <col min="1" max="1" width="18.125" style="1" customWidth="1"/>
    <col min="2" max="2" width="65.25" style="1" customWidth="1"/>
    <col min="3" max="3" width="53.375" style="1" customWidth="1"/>
    <col min="4" max="16384" width="9" style="1"/>
  </cols>
  <sheetData>
    <row r="1" spans="1:8" ht="28.5" customHeight="1" thickTop="1" x14ac:dyDescent="0.15">
      <c r="A1" s="26" t="s">
        <v>6</v>
      </c>
      <c r="B1" s="27"/>
      <c r="D1" s="1" t="s">
        <v>9</v>
      </c>
      <c r="E1" s="1" t="s">
        <v>8</v>
      </c>
    </row>
    <row r="2" spans="1:8" ht="16.5" x14ac:dyDescent="0.15">
      <c r="A2" s="2" t="s">
        <v>0</v>
      </c>
      <c r="B2" s="3" t="s">
        <v>7</v>
      </c>
    </row>
    <row r="3" spans="1:8" ht="49.5" x14ac:dyDescent="0.15">
      <c r="A3" s="2" t="s">
        <v>1</v>
      </c>
      <c r="B3" s="3" t="s">
        <v>25</v>
      </c>
    </row>
    <row r="4" spans="1:8" ht="24.75" customHeight="1" x14ac:dyDescent="0.15">
      <c r="A4" s="2" t="s">
        <v>5</v>
      </c>
      <c r="B4" s="4" t="s">
        <v>11</v>
      </c>
      <c r="H4" s="5"/>
    </row>
    <row r="5" spans="1:8" ht="39.75" customHeight="1" x14ac:dyDescent="0.15">
      <c r="A5" s="2" t="s">
        <v>10</v>
      </c>
      <c r="B5" s="8" t="s">
        <v>26</v>
      </c>
    </row>
    <row r="6" spans="1:8" ht="148.5" customHeight="1" x14ac:dyDescent="0.15">
      <c r="A6" s="2" t="s">
        <v>2</v>
      </c>
      <c r="B6" s="6" t="s">
        <v>27</v>
      </c>
    </row>
    <row r="7" spans="1:8" ht="205.5" customHeight="1" x14ac:dyDescent="0.15">
      <c r="A7" s="2" t="s">
        <v>3</v>
      </c>
      <c r="B7" s="3" t="s">
        <v>61</v>
      </c>
      <c r="C7" s="21" t="s">
        <v>62</v>
      </c>
    </row>
    <row r="8" spans="1:8" ht="22.5" customHeight="1" x14ac:dyDescent="0.15">
      <c r="A8" s="2" t="s">
        <v>4</v>
      </c>
      <c r="B8" s="7"/>
    </row>
    <row r="14" spans="1:8" x14ac:dyDescent="0.15">
      <c r="C14" s="17" t="s">
        <v>20</v>
      </c>
    </row>
    <row r="15" spans="1:8" x14ac:dyDescent="0.15">
      <c r="A15" s="1" t="s">
        <v>21</v>
      </c>
      <c r="C15" s="1" t="s">
        <v>22</v>
      </c>
    </row>
    <row r="50" spans="2:5" x14ac:dyDescent="0.15">
      <c r="B50" s="1">
        <v>1000</v>
      </c>
    </row>
    <row r="51" spans="2:5" x14ac:dyDescent="0.15">
      <c r="B51" s="19">
        <v>0.05</v>
      </c>
    </row>
    <row r="52" spans="2:5" x14ac:dyDescent="0.15">
      <c r="B52" s="1">
        <f>B50*B51</f>
        <v>50</v>
      </c>
      <c r="C52" s="1">
        <v>100</v>
      </c>
      <c r="D52" s="1" t="s">
        <v>46</v>
      </c>
      <c r="E52" s="1">
        <f>60</f>
        <v>60</v>
      </c>
    </row>
    <row r="53" spans="2:5" x14ac:dyDescent="0.15">
      <c r="B53" s="19">
        <v>0.02</v>
      </c>
    </row>
    <row r="54" spans="2:5" x14ac:dyDescent="0.15">
      <c r="B54" s="1">
        <v>20</v>
      </c>
      <c r="C54" s="1">
        <v>200</v>
      </c>
      <c r="D54" s="1" t="s">
        <v>47</v>
      </c>
      <c r="E54" s="1">
        <v>12</v>
      </c>
    </row>
    <row r="55" spans="2:5" x14ac:dyDescent="0.15">
      <c r="D55" s="1" t="s">
        <v>48</v>
      </c>
      <c r="E55" s="1">
        <v>8</v>
      </c>
    </row>
    <row r="61" spans="2:5" x14ac:dyDescent="0.15">
      <c r="B61" s="1">
        <v>12999</v>
      </c>
      <c r="C61" s="1">
        <v>2199</v>
      </c>
    </row>
    <row r="62" spans="2:5" x14ac:dyDescent="0.15">
      <c r="B62" s="1">
        <v>7199</v>
      </c>
      <c r="C62" s="1">
        <v>6299</v>
      </c>
    </row>
    <row r="63" spans="2:5" x14ac:dyDescent="0.15">
      <c r="B63" s="1">
        <f>498*2</f>
        <v>996</v>
      </c>
      <c r="C63" s="1">
        <f>C61+C62</f>
        <v>8498</v>
      </c>
    </row>
    <row r="64" spans="2:5" x14ac:dyDescent="0.15">
      <c r="B64" s="1">
        <f>B61+B62+B63</f>
        <v>21194</v>
      </c>
    </row>
    <row r="66" spans="2:2" x14ac:dyDescent="0.15">
      <c r="B66" s="1">
        <v>12999</v>
      </c>
    </row>
    <row r="67" spans="2:2" x14ac:dyDescent="0.15">
      <c r="B67" s="1">
        <f>B64-B66</f>
        <v>8195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25" r:id="rId4">
          <objectPr defaultSize="0" r:id="rId5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3533775</xdr:colOff>
                <xdr:row>57</xdr:row>
                <xdr:rowOff>104775</xdr:rowOff>
              </to>
            </anchor>
          </objectPr>
        </oleObject>
      </mc:Choice>
      <mc:Fallback>
        <oleObject progId="Picture.PicObj.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workbookViewId="0">
      <selection activeCell="A7" sqref="A7:G7"/>
    </sheetView>
  </sheetViews>
  <sheetFormatPr defaultRowHeight="13.5" x14ac:dyDescent="0.15"/>
  <cols>
    <col min="1" max="1" width="43.875" customWidth="1"/>
    <col min="2" max="2" width="24.25" customWidth="1"/>
    <col min="3" max="3" width="52" customWidth="1"/>
    <col min="5" max="5" width="14.5" customWidth="1"/>
    <col min="6" max="6" width="18" customWidth="1"/>
    <col min="7" max="7" width="14.375" customWidth="1"/>
    <col min="8" max="8" width="12" customWidth="1"/>
    <col min="10" max="10" width="15.5" customWidth="1"/>
  </cols>
  <sheetData>
    <row r="2" spans="1:7" x14ac:dyDescent="0.15">
      <c r="A2" s="9" t="s">
        <v>23</v>
      </c>
    </row>
    <row r="3" spans="1:7" ht="42" customHeight="1" x14ac:dyDescent="0.15">
      <c r="A3" s="11" t="s">
        <v>12</v>
      </c>
      <c r="B3" s="11" t="s">
        <v>13</v>
      </c>
      <c r="C3" s="22" t="s">
        <v>15</v>
      </c>
      <c r="D3" s="11" t="s">
        <v>14</v>
      </c>
      <c r="E3" s="15" t="s">
        <v>71</v>
      </c>
      <c r="F3" s="15" t="s">
        <v>16</v>
      </c>
      <c r="G3" s="16" t="s">
        <v>19</v>
      </c>
    </row>
    <row r="4" spans="1:7" ht="45.75" customHeight="1" x14ac:dyDescent="0.15">
      <c r="A4" s="12" t="s">
        <v>72</v>
      </c>
      <c r="B4" s="12" t="s">
        <v>43</v>
      </c>
      <c r="C4" s="23" t="s">
        <v>50</v>
      </c>
      <c r="D4" s="11">
        <v>2999</v>
      </c>
      <c r="E4" s="11">
        <v>2199</v>
      </c>
      <c r="F4" s="22"/>
      <c r="G4" s="11" t="s">
        <v>18</v>
      </c>
    </row>
    <row r="5" spans="1:7" ht="45.75" customHeight="1" x14ac:dyDescent="0.15">
      <c r="A5" s="12"/>
      <c r="B5" s="12"/>
      <c r="C5" s="23" t="s">
        <v>73</v>
      </c>
      <c r="D5" s="11"/>
      <c r="E5" s="11"/>
      <c r="F5" s="22">
        <v>2299</v>
      </c>
      <c r="G5" s="11" t="s">
        <v>18</v>
      </c>
    </row>
    <row r="6" spans="1:7" ht="40.5" x14ac:dyDescent="0.15">
      <c r="A6" s="12" t="s">
        <v>42</v>
      </c>
      <c r="B6" s="12" t="s">
        <v>44</v>
      </c>
      <c r="C6" s="23" t="s">
        <v>49</v>
      </c>
      <c r="D6" s="11">
        <v>3999</v>
      </c>
      <c r="E6" s="11">
        <v>3299</v>
      </c>
      <c r="F6" s="11">
        <v>3299</v>
      </c>
      <c r="G6" s="11" t="s">
        <v>18</v>
      </c>
    </row>
    <row r="7" spans="1:7" ht="36" customHeight="1" x14ac:dyDescent="0.15">
      <c r="A7" s="28" t="s">
        <v>57</v>
      </c>
      <c r="B7" s="28"/>
      <c r="C7" s="28"/>
      <c r="D7" s="28"/>
      <c r="E7" s="28"/>
      <c r="F7" s="28"/>
      <c r="G7" s="28"/>
    </row>
    <row r="8" spans="1:7" x14ac:dyDescent="0.15">
      <c r="A8" s="9" t="s">
        <v>24</v>
      </c>
    </row>
    <row r="9" spans="1:7" ht="40.5" x14ac:dyDescent="0.15">
      <c r="A9" s="11" t="s">
        <v>12</v>
      </c>
      <c r="B9" s="11" t="s">
        <v>13</v>
      </c>
      <c r="C9" s="22" t="s">
        <v>15</v>
      </c>
      <c r="D9" s="11" t="s">
        <v>14</v>
      </c>
      <c r="E9" s="15" t="s">
        <v>68</v>
      </c>
      <c r="F9" s="15" t="s">
        <v>16</v>
      </c>
      <c r="G9" s="16" t="s">
        <v>19</v>
      </c>
    </row>
    <row r="10" spans="1:7" ht="54" x14ac:dyDescent="0.15">
      <c r="A10" s="12" t="s">
        <v>41</v>
      </c>
      <c r="B10" s="12" t="s">
        <v>45</v>
      </c>
      <c r="C10" s="23" t="s">
        <v>58</v>
      </c>
      <c r="D10" s="11">
        <v>7499</v>
      </c>
      <c r="E10" s="11">
        <v>6299</v>
      </c>
      <c r="F10" s="11">
        <v>6299</v>
      </c>
      <c r="G10" s="11" t="s">
        <v>18</v>
      </c>
    </row>
    <row r="11" spans="1:7" ht="36" customHeight="1" x14ac:dyDescent="0.15">
      <c r="A11" s="28" t="s">
        <v>66</v>
      </c>
      <c r="B11" s="28"/>
      <c r="C11" s="28"/>
      <c r="D11" s="28"/>
      <c r="E11" s="28"/>
      <c r="F11" s="28"/>
      <c r="G11" s="28"/>
    </row>
    <row r="12" spans="1:7" x14ac:dyDescent="0.15">
      <c r="A12" s="9" t="s">
        <v>60</v>
      </c>
    </row>
    <row r="13" spans="1:7" ht="54" x14ac:dyDescent="0.15">
      <c r="A13" s="11" t="s">
        <v>12</v>
      </c>
      <c r="B13" s="11" t="s">
        <v>13</v>
      </c>
      <c r="C13" s="22" t="s">
        <v>15</v>
      </c>
      <c r="D13" s="11" t="s">
        <v>14</v>
      </c>
      <c r="E13" s="15" t="s">
        <v>67</v>
      </c>
      <c r="F13" s="11" t="s">
        <v>17</v>
      </c>
      <c r="G13" s="15" t="s">
        <v>70</v>
      </c>
    </row>
    <row r="14" spans="1:7" ht="59.25" customHeight="1" x14ac:dyDescent="0.15">
      <c r="A14" s="12" t="s">
        <v>56</v>
      </c>
      <c r="B14" s="12" t="s">
        <v>40</v>
      </c>
      <c r="C14" s="23" t="s">
        <v>59</v>
      </c>
      <c r="D14" s="11">
        <v>26626</v>
      </c>
      <c r="E14" s="11">
        <v>13999</v>
      </c>
      <c r="F14" s="11">
        <f>D14-E14</f>
        <v>12627</v>
      </c>
      <c r="G14" s="11">
        <v>13999</v>
      </c>
    </row>
    <row r="15" spans="1:7" ht="36" customHeight="1" x14ac:dyDescent="0.15">
      <c r="A15" s="28" t="s">
        <v>69</v>
      </c>
      <c r="B15" s="28"/>
      <c r="C15" s="28"/>
      <c r="D15" s="28"/>
      <c r="E15" s="28"/>
      <c r="F15" s="28"/>
      <c r="G15" s="28"/>
    </row>
    <row r="16" spans="1:7" x14ac:dyDescent="0.15">
      <c r="A16" s="13"/>
      <c r="B16" s="13"/>
      <c r="C16" s="14"/>
      <c r="D16" s="14"/>
      <c r="E16" s="14"/>
      <c r="F16" s="14"/>
      <c r="G16" s="14"/>
    </row>
    <row r="17" spans="1:10" x14ac:dyDescent="0.15">
      <c r="A17" s="13"/>
      <c r="B17" s="13"/>
      <c r="C17" s="14"/>
      <c r="D17" s="14"/>
      <c r="E17" s="14"/>
      <c r="F17" s="14"/>
      <c r="G17" s="14"/>
      <c r="H17" s="14"/>
      <c r="I17" s="14"/>
      <c r="J17" s="14"/>
    </row>
    <row r="18" spans="1:10" x14ac:dyDescent="0.15">
      <c r="A18" s="13"/>
      <c r="B18" s="10"/>
    </row>
    <row r="19" spans="1:10" x14ac:dyDescent="0.15">
      <c r="A19" s="1" t="s">
        <v>28</v>
      </c>
    </row>
    <row r="20" spans="1:10" x14ac:dyDescent="0.15">
      <c r="A20" s="1" t="s">
        <v>55</v>
      </c>
      <c r="B20" s="18" t="s">
        <v>33</v>
      </c>
    </row>
    <row r="21" spans="1:10" x14ac:dyDescent="0.15">
      <c r="A21" s="1" t="s">
        <v>32</v>
      </c>
      <c r="B21" s="18" t="s">
        <v>34</v>
      </c>
    </row>
    <row r="22" spans="1:10" x14ac:dyDescent="0.15">
      <c r="A22" s="1" t="s">
        <v>29</v>
      </c>
    </row>
    <row r="23" spans="1:10" x14ac:dyDescent="0.15">
      <c r="A23" s="1" t="s">
        <v>30</v>
      </c>
    </row>
    <row r="24" spans="1:10" x14ac:dyDescent="0.15">
      <c r="A24" s="1" t="s">
        <v>31</v>
      </c>
      <c r="G24">
        <v>3500</v>
      </c>
    </row>
    <row r="25" spans="1:10" x14ac:dyDescent="0.15">
      <c r="A25" s="1" t="s">
        <v>35</v>
      </c>
      <c r="B25" s="18" t="s">
        <v>37</v>
      </c>
      <c r="G25">
        <v>1854966</v>
      </c>
    </row>
    <row r="26" spans="1:10" x14ac:dyDescent="0.15">
      <c r="A26" s="1" t="s">
        <v>36</v>
      </c>
      <c r="B26" s="18" t="s">
        <v>38</v>
      </c>
    </row>
    <row r="30" spans="1:10" x14ac:dyDescent="0.15">
      <c r="B30" t="s">
        <v>39</v>
      </c>
    </row>
    <row r="41" spans="8:10" x14ac:dyDescent="0.15">
      <c r="H41">
        <v>13999</v>
      </c>
      <c r="I41">
        <v>132</v>
      </c>
      <c r="J41">
        <f>H41*I41</f>
        <v>1847868</v>
      </c>
    </row>
    <row r="42" spans="8:10" x14ac:dyDescent="0.15">
      <c r="J42">
        <v>6299</v>
      </c>
    </row>
    <row r="43" spans="8:10" x14ac:dyDescent="0.15">
      <c r="J43">
        <v>3599</v>
      </c>
    </row>
    <row r="44" spans="8:10" x14ac:dyDescent="0.15">
      <c r="J44">
        <f>J41+J42+J43</f>
        <v>1857766</v>
      </c>
    </row>
    <row r="49" spans="1:2" x14ac:dyDescent="0.15">
      <c r="A49" t="s">
        <v>52</v>
      </c>
      <c r="B49" t="s">
        <v>51</v>
      </c>
    </row>
    <row r="50" spans="1:2" x14ac:dyDescent="0.15">
      <c r="A50" t="s">
        <v>53</v>
      </c>
      <c r="B50" s="18" t="s">
        <v>54</v>
      </c>
    </row>
    <row r="51" spans="1:2" x14ac:dyDescent="0.15">
      <c r="B51" s="20"/>
    </row>
    <row r="53" spans="1:2" ht="54" x14ac:dyDescent="0.15">
      <c r="A53" t="s">
        <v>65</v>
      </c>
      <c r="B53" s="25" t="s">
        <v>63</v>
      </c>
    </row>
    <row r="54" spans="1:2" ht="34.5" x14ac:dyDescent="0.15">
      <c r="B54" s="24" t="s">
        <v>64</v>
      </c>
    </row>
  </sheetData>
  <mergeCells count="3">
    <mergeCell ref="A15:G15"/>
    <mergeCell ref="A11:G11"/>
    <mergeCell ref="A7:G7"/>
  </mergeCells>
  <phoneticPr fontId="1" type="noConversion"/>
  <hyperlinks>
    <hyperlink ref="C14" r:id="rId1"/>
    <hyperlink ref="B20" r:id="rId2"/>
    <hyperlink ref="B21" r:id="rId3"/>
    <hyperlink ref="B25" r:id="rId4"/>
    <hyperlink ref="B26" r:id="rId5"/>
    <hyperlink ref="C10" r:id="rId6"/>
    <hyperlink ref="C4" r:id="rId7"/>
    <hyperlink ref="C6" r:id="rId8"/>
    <hyperlink ref="B50" r:id="rId9"/>
    <hyperlink ref="B53" r:id="rId10" display="http://active.zol.com.cn/16active/sharp/help.html"/>
    <hyperlink ref="C5" r:id="rId11"/>
  </hyperlinks>
  <pageMargins left="0.7" right="0.7" top="0.75" bottom="0.75" header="0.3" footer="0.3"/>
  <pageSetup paperSize="9" orientation="portrait" horizontalDpi="300" verticalDpi="300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专题规划</vt:lpstr>
      <vt:lpstr>促销商品价格链接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2016-12-09T04:21:37Z</dcterms:modified>
</cp:coreProperties>
</file>