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maestria\ciclo IV\gestion configuracion\Repositorio\GCS-JWD\Desarrollo\SGPI\0 Gestion de proyectos\"/>
    </mc:Choice>
  </mc:AlternateContent>
  <xr:revisionPtr revIDLastSave="0" documentId="13_ncr:1_{6316A45C-AD84-4F22-B928-E5965F940F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neaBase" sheetId="1" r:id="rId1"/>
    <sheet name="Nomenclatura" sheetId="2" r:id="rId2"/>
    <sheet name="ite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gvrgkcTLjTjQxGIY66IWnzkv71rw=="/>
    </ext>
  </extLst>
</workbook>
</file>

<file path=xl/calcChain.xml><?xml version="1.0" encoding="utf-8"?>
<calcChain xmlns="http://schemas.openxmlformats.org/spreadsheetml/2006/main">
  <c r="C20" i="1" l="1"/>
  <c r="C41" i="1"/>
  <c r="C62" i="1"/>
  <c r="C23" i="1"/>
  <c r="C24" i="1"/>
  <c r="C25" i="1"/>
  <c r="C26" i="1"/>
  <c r="C27" i="1"/>
  <c r="D15" i="3"/>
  <c r="D14" i="3"/>
  <c r="D13" i="3"/>
  <c r="C48" i="1" s="1"/>
  <c r="D12" i="3"/>
  <c r="D11" i="3"/>
  <c r="C58" i="1" s="1"/>
  <c r="D10" i="3"/>
  <c r="D9" i="3"/>
  <c r="D8" i="3"/>
  <c r="D7" i="3"/>
  <c r="D6" i="3"/>
  <c r="D5" i="3"/>
  <c r="D4" i="3"/>
  <c r="D81" i="1"/>
  <c r="C81" i="1"/>
  <c r="E79" i="1"/>
  <c r="F79" i="1" s="1"/>
  <c r="H76" i="1"/>
  <c r="D75" i="1"/>
  <c r="C75" i="1"/>
  <c r="H74" i="1"/>
  <c r="D73" i="1"/>
  <c r="C73" i="1"/>
  <c r="D72" i="1"/>
  <c r="C72" i="1"/>
  <c r="D71" i="1"/>
  <c r="C71" i="1"/>
  <c r="D70" i="1"/>
  <c r="D69" i="1"/>
  <c r="C69" i="1"/>
  <c r="D68" i="1"/>
  <c r="D67" i="1"/>
  <c r="C67" i="1"/>
  <c r="D66" i="1"/>
  <c r="D65" i="1"/>
  <c r="C65" i="1"/>
  <c r="H64" i="1"/>
  <c r="H63" i="1"/>
  <c r="D62" i="1"/>
  <c r="C60" i="1"/>
  <c r="C59" i="1"/>
  <c r="H57" i="1"/>
  <c r="H56" i="1"/>
  <c r="D54" i="1"/>
  <c r="C54" i="1"/>
  <c r="H53" i="1"/>
  <c r="D52" i="1"/>
  <c r="C52" i="1"/>
  <c r="D51" i="1"/>
  <c r="C51" i="1"/>
  <c r="D50" i="1"/>
  <c r="C50" i="1"/>
  <c r="D49" i="1"/>
  <c r="C49" i="1"/>
  <c r="D48" i="1"/>
  <c r="D47" i="1"/>
  <c r="C47" i="1"/>
  <c r="D46" i="1"/>
  <c r="D45" i="1"/>
  <c r="C45" i="1"/>
  <c r="D44" i="1"/>
  <c r="H43" i="1"/>
  <c r="H42" i="1"/>
  <c r="D41" i="1"/>
  <c r="C39" i="1"/>
  <c r="C38" i="1"/>
  <c r="H36" i="1"/>
  <c r="H35" i="1" s="1"/>
  <c r="D33" i="1"/>
  <c r="C33" i="1"/>
  <c r="H32" i="1"/>
  <c r="D31" i="1"/>
  <c r="C31" i="1"/>
  <c r="D30" i="1"/>
  <c r="C30" i="1"/>
  <c r="D29" i="1"/>
  <c r="C29" i="1"/>
  <c r="D28" i="1"/>
  <c r="C28" i="1"/>
  <c r="D27" i="1"/>
  <c r="D26" i="1"/>
  <c r="D25" i="1"/>
  <c r="D24" i="1"/>
  <c r="D23" i="1"/>
  <c r="H22" i="1"/>
  <c r="H21" i="1"/>
  <c r="D20" i="1"/>
  <c r="D19" i="1"/>
  <c r="D18" i="1"/>
  <c r="C18" i="1"/>
  <c r="E17" i="1"/>
  <c r="F17" i="1" s="1"/>
  <c r="E18" i="1" s="1"/>
  <c r="F18" i="1" s="1"/>
  <c r="E19" i="1" s="1"/>
  <c r="F19" i="1" s="1"/>
  <c r="E20" i="1" s="1"/>
  <c r="F20" i="1" s="1"/>
  <c r="E23" i="1" s="1"/>
  <c r="D17" i="1"/>
  <c r="F16" i="1"/>
  <c r="D16" i="1"/>
  <c r="C16" i="1"/>
  <c r="D12" i="1"/>
  <c r="C12" i="1"/>
  <c r="D11" i="1"/>
  <c r="C11" i="1"/>
  <c r="D10" i="1"/>
  <c r="C10" i="1"/>
  <c r="D9" i="1"/>
  <c r="C9" i="1"/>
  <c r="D8" i="1"/>
  <c r="C8" i="1"/>
  <c r="F7" i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5" i="1" s="1"/>
  <c r="E7" i="1"/>
  <c r="D7" i="1"/>
  <c r="C7" i="1"/>
  <c r="H6" i="1"/>
  <c r="F6" i="1"/>
  <c r="F23" i="1" l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3" i="1" s="1"/>
  <c r="E22" i="1"/>
  <c r="F15" i="1"/>
  <c r="E14" i="1"/>
  <c r="F14" i="1" s="1"/>
  <c r="C37" i="1"/>
  <c r="C61" i="1"/>
  <c r="C17" i="1"/>
  <c r="C19" i="1"/>
  <c r="C40" i="1"/>
  <c r="C66" i="1"/>
  <c r="C68" i="1"/>
  <c r="C70" i="1"/>
  <c r="C44" i="1"/>
  <c r="C46" i="1"/>
  <c r="F22" i="1" l="1"/>
  <c r="E21" i="1"/>
  <c r="F21" i="1" s="1"/>
  <c r="E32" i="1"/>
  <c r="F32" i="1" s="1"/>
  <c r="F33" i="1"/>
  <c r="E36" i="1" s="1"/>
  <c r="E35" i="1" l="1"/>
  <c r="F35" i="1" s="1"/>
  <c r="F36" i="1"/>
  <c r="E37" i="1"/>
  <c r="F37" i="1" s="1"/>
  <c r="E38" i="1" s="1"/>
  <c r="F38" i="1" s="1"/>
  <c r="E39" i="1" s="1"/>
  <c r="F39" i="1" s="1"/>
  <c r="E40" i="1" s="1"/>
  <c r="F40" i="1" s="1"/>
  <c r="E41" i="1" s="1"/>
  <c r="F41" i="1" s="1"/>
  <c r="E44" i="1" s="1"/>
  <c r="E43" i="1" l="1"/>
  <c r="F44" i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4" i="1" s="1"/>
  <c r="F43" i="1" l="1"/>
  <c r="E42" i="1"/>
  <c r="F42" i="1" s="1"/>
  <c r="F54" i="1"/>
  <c r="E53" i="1"/>
  <c r="F53" i="1" s="1"/>
  <c r="E57" i="1" l="1"/>
  <c r="E58" i="1"/>
  <c r="F58" i="1" s="1"/>
  <c r="E59" i="1" s="1"/>
  <c r="F59" i="1" s="1"/>
  <c r="E60" i="1" s="1"/>
  <c r="F60" i="1" s="1"/>
  <c r="E61" i="1" s="1"/>
  <c r="F61" i="1" s="1"/>
  <c r="E62" i="1" s="1"/>
  <c r="F62" i="1" s="1"/>
  <c r="E65" i="1" s="1"/>
  <c r="F57" i="1" l="1"/>
  <c r="E56" i="1"/>
  <c r="F56" i="1" s="1"/>
  <c r="E64" i="1"/>
  <c r="F65" i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5" i="1" s="1"/>
  <c r="F75" i="1" l="1"/>
  <c r="E78" i="1" s="1"/>
  <c r="E74" i="1"/>
  <c r="F74" i="1" s="1"/>
  <c r="E63" i="1"/>
  <c r="F63" i="1" s="1"/>
  <c r="F64" i="1"/>
  <c r="F78" i="1" l="1"/>
  <c r="E81" i="1" s="1"/>
  <c r="F81" i="1" s="1"/>
  <c r="E77" i="1"/>
  <c r="F77" i="1" s="1"/>
  <c r="E82" i="1" s="1"/>
</calcChain>
</file>

<file path=xl/sharedStrings.xml><?xml version="1.0" encoding="utf-8"?>
<sst xmlns="http://schemas.openxmlformats.org/spreadsheetml/2006/main" count="282" uniqueCount="119">
  <si>
    <t>PROYECTO  DE GESTION DE PERFILES INMOBILIARIOS</t>
  </si>
  <si>
    <t>SGPI</t>
  </si>
  <si>
    <t>Actividad</t>
  </si>
  <si>
    <t>Item</t>
  </si>
  <si>
    <t>Nomenclatura</t>
  </si>
  <si>
    <t>reponsable/rol</t>
  </si>
  <si>
    <t>Fecha
Inicio</t>
  </si>
  <si>
    <t>Fecha
FIN</t>
  </si>
  <si>
    <t>% de Avance</t>
  </si>
  <si>
    <t xml:space="preserve">   Inicio</t>
  </si>
  <si>
    <t xml:space="preserve">      Crear la vision del proyecto</t>
  </si>
  <si>
    <t>Project Chapter</t>
  </si>
  <si>
    <t xml:space="preserve">      Completar Project Chapter</t>
  </si>
  <si>
    <t xml:space="preserve">      Identificacion del scrum master e interesados</t>
  </si>
  <si>
    <t xml:space="preserve">      Formacion de los equipo Scrum</t>
  </si>
  <si>
    <t>Plan del Proyecto</t>
  </si>
  <si>
    <t xml:space="preserve">      Elaboracion y priorizacion del Product Backlog</t>
  </si>
  <si>
    <t>Product Backlog</t>
  </si>
  <si>
    <t xml:space="preserve">      Planificar el lanzamiento</t>
  </si>
  <si>
    <t>Plan de Despliegue</t>
  </si>
  <si>
    <t>Fin de la Fase de Incio</t>
  </si>
  <si>
    <t xml:space="preserve">      Sprint 1</t>
  </si>
  <si>
    <t xml:space="preserve">         Planificacion y estimación</t>
  </si>
  <si>
    <t xml:space="preserve">            Elaborar las historias de usuario</t>
  </si>
  <si>
    <t xml:space="preserve">            Aprobar, estimar y asignar las historias de usuario</t>
  </si>
  <si>
    <t xml:space="preserve">            creacion de las tareas</t>
  </si>
  <si>
    <t xml:space="preserve">            Estimación de las tareas</t>
  </si>
  <si>
    <t xml:space="preserve">            Creaciòn del Sprit Backlog</t>
  </si>
  <si>
    <t>Sprint Backlog</t>
  </si>
  <si>
    <t xml:space="preserve">         Implementaciòn</t>
  </si>
  <si>
    <t xml:space="preserve">            Creacion de entregables</t>
  </si>
  <si>
    <t xml:space="preserve">               Gestión de usuarios</t>
  </si>
  <si>
    <t>Compilado</t>
  </si>
  <si>
    <t xml:space="preserve">               Control de acceso</t>
  </si>
  <si>
    <t xml:space="preserve">               Registro de perfiles</t>
  </si>
  <si>
    <t xml:space="preserve">               Resumen de perfil</t>
  </si>
  <si>
    <t xml:space="preserve">            Realizar reunion diaria (daily meeting)</t>
  </si>
  <si>
    <t xml:space="preserve">            Actualizar el product backlog</t>
  </si>
  <si>
    <t xml:space="preserve">           Revisión y Retrospectiva</t>
  </si>
  <si>
    <t>Plan de Prueba</t>
  </si>
  <si>
    <t xml:space="preserve">            Demostraciòn y validacion del sprint</t>
  </si>
  <si>
    <t>Acta de Prueba</t>
  </si>
  <si>
    <t xml:space="preserve">            Retrospectiva del sprint</t>
  </si>
  <si>
    <t>Lecciones Aprendidas</t>
  </si>
  <si>
    <t xml:space="preserve">           Depliegue</t>
  </si>
  <si>
    <t xml:space="preserve">            Elaboracion de documento de despliegue</t>
  </si>
  <si>
    <t>Documento de despliegue</t>
  </si>
  <si>
    <t>Fin del Spint 1</t>
  </si>
  <si>
    <t xml:space="preserve">      Sprint 2</t>
  </si>
  <si>
    <t>DLR</t>
  </si>
  <si>
    <t xml:space="preserve">                    Logistica</t>
  </si>
  <si>
    <t xml:space="preserve">                   Gestión de clientes</t>
  </si>
  <si>
    <t xml:space="preserve">                   Gestión de perfiles</t>
  </si>
  <si>
    <t xml:space="preserve">                    Gestión de desglose de flujo</t>
  </si>
  <si>
    <t>Fin del Spint 2</t>
  </si>
  <si>
    <t xml:space="preserve">      Sprint 3</t>
  </si>
  <si>
    <t>JLS</t>
  </si>
  <si>
    <t>Fin del Spint 3</t>
  </si>
  <si>
    <t>Cierre</t>
  </si>
  <si>
    <t xml:space="preserve">   Envio de entregables</t>
  </si>
  <si>
    <t>Documento de despliegue Sprint 01</t>
  </si>
  <si>
    <t>SGPI_S1_DD</t>
  </si>
  <si>
    <t>WLO</t>
  </si>
  <si>
    <t>Documento de despliegue Sprint 02</t>
  </si>
  <si>
    <t>SGPI_S2_DD</t>
  </si>
  <si>
    <t>Documento de despliegue Sprint 03</t>
  </si>
  <si>
    <t>SGPI_S3_DD</t>
  </si>
  <si>
    <t xml:space="preserve">   Retrospectiva del proyecto</t>
  </si>
  <si>
    <t>Fin del proyecto</t>
  </si>
  <si>
    <t>N°</t>
  </si>
  <si>
    <t>Caso Nomenclatura</t>
  </si>
  <si>
    <t>Codigo</t>
  </si>
  <si>
    <t>AP</t>
  </si>
  <si>
    <t>SGPI_S1-AP</t>
  </si>
  <si>
    <t>CO</t>
  </si>
  <si>
    <t>SGPI_S1-CO</t>
  </si>
  <si>
    <t>DD</t>
  </si>
  <si>
    <t>SGPI_S1-DD</t>
  </si>
  <si>
    <t>LP</t>
  </si>
  <si>
    <t>SGPI_LP</t>
  </si>
  <si>
    <t>PD</t>
  </si>
  <si>
    <t>SGPI_PD</t>
  </si>
  <si>
    <t>TP</t>
  </si>
  <si>
    <t>SGPI_TP</t>
  </si>
  <si>
    <t>PP</t>
  </si>
  <si>
    <t>SGPI_PP</t>
  </si>
  <si>
    <t>PB</t>
  </si>
  <si>
    <t>SGPI_PB</t>
  </si>
  <si>
    <t>PC</t>
  </si>
  <si>
    <t>SGPI_PC</t>
  </si>
  <si>
    <t>SB</t>
  </si>
  <si>
    <t>SGPI_S1-SB</t>
  </si>
  <si>
    <t>Cronograma</t>
  </si>
  <si>
    <t>CR</t>
  </si>
  <si>
    <t>SGPI_CR</t>
  </si>
  <si>
    <t>IDE desarrollo</t>
  </si>
  <si>
    <t>ID</t>
  </si>
  <si>
    <t>SGPI_ID</t>
  </si>
  <si>
    <t>Framework Desarrollo</t>
  </si>
  <si>
    <t>FW</t>
  </si>
  <si>
    <t>SGPI_FW</t>
  </si>
  <si>
    <t>Estandar de desarrollo</t>
  </si>
  <si>
    <t>ED</t>
  </si>
  <si>
    <t>SGPI_S2-AP</t>
  </si>
  <si>
    <t>SGPI_S2-CO</t>
  </si>
  <si>
    <t>SGPI_S2-DD</t>
  </si>
  <si>
    <t>SGPI_S3-AP</t>
  </si>
  <si>
    <t>SGPI_S3-CO</t>
  </si>
  <si>
    <t>SGPI_S3-DD</t>
  </si>
  <si>
    <t>SGPI_S3-SB</t>
  </si>
  <si>
    <t>extencion</t>
  </si>
  <si>
    <t>Responsable</t>
  </si>
  <si>
    <t>docx</t>
  </si>
  <si>
    <t>zip</t>
  </si>
  <si>
    <t>DLR-WLO-JST</t>
  </si>
  <si>
    <t>ok</t>
  </si>
  <si>
    <t>Enunciado del Alcance</t>
  </si>
  <si>
    <t>EA</t>
  </si>
  <si>
    <t>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</si>
</sst>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14" x14ac:knownFonts="1">
    <font>
      <sz val="11"/>
      <color theme="1"/>
      <name val="Arial"/>
    </font>
    <font>
      <sz val="11"/>
      <color theme="1"/>
      <name val="Calibri"/>
    </font>
    <font>
      <sz val="9"/>
      <color theme="1"/>
      <name val="Calibri"/>
    </font>
    <font>
      <b/>
      <sz val="11"/>
      <color rgb="FF000000"/>
      <name val="Arial"/>
    </font>
    <font>
      <b/>
      <sz val="11"/>
      <color theme="1"/>
      <name val="Calibri"/>
    </font>
    <font>
      <sz val="8"/>
      <color rgb="FF363636"/>
      <name val="Arial"/>
    </font>
    <font>
      <b/>
      <sz val="8"/>
      <color rgb="FF000000"/>
      <name val="Arial"/>
    </font>
    <font>
      <b/>
      <sz val="8"/>
      <color theme="1"/>
      <name val="Arial"/>
    </font>
    <font>
      <sz val="8"/>
      <color rgb="FF000000"/>
      <name val="Arial"/>
    </font>
    <font>
      <sz val="11"/>
      <color theme="1"/>
      <name val="Arial"/>
    </font>
    <font>
      <sz val="11"/>
      <name val="Arial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164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4" fillId="0" borderId="0" xfId="0" applyFont="1"/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/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right" vertical="center" wrapText="1"/>
    </xf>
    <xf numFmtId="10" fontId="7" fillId="2" borderId="2" xfId="0" applyNumberFormat="1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164" fontId="8" fillId="2" borderId="1" xfId="0" applyNumberFormat="1" applyFont="1" applyFill="1" applyBorder="1" applyAlignment="1">
      <alignment horizontal="right" vertical="center" wrapText="1"/>
    </xf>
    <xf numFmtId="0" fontId="2" fillId="0" borderId="0" xfId="0" applyFont="1" applyAlignment="1"/>
    <xf numFmtId="0" fontId="6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  <xf numFmtId="164" fontId="8" fillId="3" borderId="1" xfId="0" applyNumberFormat="1" applyFont="1" applyFill="1" applyBorder="1" applyAlignment="1">
      <alignment horizontal="right" vertical="center" wrapText="1"/>
    </xf>
    <xf numFmtId="164" fontId="6" fillId="3" borderId="1" xfId="0" applyNumberFormat="1" applyFont="1" applyFill="1" applyBorder="1" applyAlignment="1">
      <alignment horizontal="right" vertical="center" wrapText="1"/>
    </xf>
    <xf numFmtId="10" fontId="7" fillId="3" borderId="2" xfId="0" applyNumberFormat="1" applyFont="1" applyFill="1" applyBorder="1" applyAlignment="1">
      <alignment horizontal="right" vertical="center" wrapText="1"/>
    </xf>
    <xf numFmtId="0" fontId="1" fillId="0" borderId="0" xfId="0" applyFont="1"/>
    <xf numFmtId="0" fontId="1" fillId="3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6" fillId="3" borderId="6" xfId="0" applyFont="1" applyFill="1" applyBorder="1" applyAlignment="1">
      <alignment vertical="center" wrapText="1"/>
    </xf>
    <xf numFmtId="0" fontId="1" fillId="3" borderId="2" xfId="0" applyFont="1" applyFill="1" applyBorder="1"/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2" fillId="0" borderId="9" xfId="0" applyFont="1" applyBorder="1" applyAlignment="1">
      <alignment horizontal="right"/>
    </xf>
    <xf numFmtId="0" fontId="12" fillId="0" borderId="10" xfId="0" applyFont="1" applyBorder="1" applyAlignment="1">
      <alignment horizontal="right"/>
    </xf>
    <xf numFmtId="0" fontId="8" fillId="5" borderId="7" xfId="0" applyFont="1" applyFill="1" applyBorder="1" applyAlignment="1">
      <alignment horizontal="left"/>
    </xf>
    <xf numFmtId="0" fontId="12" fillId="5" borderId="7" xfId="0" applyFont="1" applyFill="1" applyBorder="1" applyAlignment="1"/>
    <xf numFmtId="0" fontId="8" fillId="0" borderId="7" xfId="0" applyFont="1" applyBorder="1" applyAlignment="1">
      <alignment horizontal="left"/>
    </xf>
    <xf numFmtId="0" fontId="12" fillId="0" borderId="7" xfId="0" applyFont="1" applyBorder="1" applyAlignment="1"/>
    <xf numFmtId="0" fontId="8" fillId="0" borderId="10" xfId="0" applyFont="1" applyBorder="1" applyAlignment="1">
      <alignment horizontal="left"/>
    </xf>
    <xf numFmtId="0" fontId="12" fillId="0" borderId="10" xfId="0" applyFont="1" applyBorder="1" applyAlignment="1"/>
    <xf numFmtId="0" fontId="4" fillId="0" borderId="0" xfId="0" applyFont="1"/>
    <xf numFmtId="0" fontId="4" fillId="0" borderId="0" xfId="0" applyFont="1"/>
    <xf numFmtId="0" fontId="13" fillId="0" borderId="0" xfId="0" applyFont="1"/>
    <xf numFmtId="0" fontId="8" fillId="2" borderId="1" xfId="0" applyFont="1" applyFill="1" applyBorder="1" applyAlignment="1">
      <alignment horizontal="left" vertical="center" wrapText="1"/>
    </xf>
    <xf numFmtId="0" fontId="13" fillId="0" borderId="0" xfId="0" applyFont="1"/>
    <xf numFmtId="0" fontId="13" fillId="0" borderId="0" xfId="0" applyFont="1" applyAlignment="1"/>
    <xf numFmtId="0" fontId="8" fillId="2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/>
    <xf numFmtId="0" fontId="13" fillId="0" borderId="0" xfId="0" applyFont="1" applyAlignment="1"/>
    <xf numFmtId="0" fontId="9" fillId="0" borderId="0" xfId="0" applyFont="1" applyAlignment="1"/>
    <xf numFmtId="0" fontId="10" fillId="0" borderId="0" xfId="0" applyFont="1"/>
    <xf numFmtId="0" fontId="9" fillId="0" borderId="0" xfId="0" applyFont="1" applyAlignment="1"/>
    <xf numFmtId="0" fontId="1" fillId="0" borderId="1" xfId="0" applyFont="1" applyBorder="1"/>
    <xf numFmtId="0" fontId="6" fillId="2" borderId="2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0" fontId="10" fillId="0" borderId="4" xfId="0" applyFont="1" applyBorder="1"/>
    <xf numFmtId="0" fontId="10" fillId="0" borderId="5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ite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G15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ite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tabSelected="1" topLeftCell="A4" zoomScale="115" zoomScaleNormal="115" workbookViewId="0">
      <selection activeCell="C16" sqref="C16"/>
    </sheetView>
  </sheetViews>
  <sheetFormatPr baseColWidth="10" defaultColWidth="12.59765625" defaultRowHeight="15" customHeight="1" x14ac:dyDescent="0.25"/>
  <cols>
    <col min="1" max="1" width="38.3984375" customWidth="1"/>
    <col min="2" max="2" width="17.3984375" customWidth="1"/>
    <col min="3" max="3" width="14" customWidth="1"/>
    <col min="4" max="4" width="15.3984375" customWidth="1"/>
    <col min="5" max="5" width="10.09765625" customWidth="1"/>
    <col min="6" max="6" width="11" customWidth="1"/>
    <col min="7" max="7" width="9.3984375" customWidth="1"/>
    <col min="8" max="8" width="10.09765625" customWidth="1"/>
    <col min="9" max="26" width="9.3984375" customWidth="1"/>
  </cols>
  <sheetData>
    <row r="1" spans="1:8" ht="14.4" x14ac:dyDescent="0.3">
      <c r="E1" s="1"/>
      <c r="H1" s="2"/>
    </row>
    <row r="2" spans="1:8" ht="14.4" x14ac:dyDescent="0.3">
      <c r="E2" s="1"/>
      <c r="H2" s="2"/>
    </row>
    <row r="3" spans="1:8" ht="27.6" x14ac:dyDescent="0.3">
      <c r="A3" s="3" t="s">
        <v>0</v>
      </c>
      <c r="B3" s="4" t="s">
        <v>1</v>
      </c>
      <c r="E3" s="1"/>
      <c r="H3" s="2"/>
    </row>
    <row r="4" spans="1:8" ht="14.4" x14ac:dyDescent="0.3">
      <c r="E4" s="1"/>
      <c r="H4" s="2"/>
    </row>
    <row r="5" spans="1:8" ht="20.399999999999999" x14ac:dyDescent="0.25">
      <c r="A5" s="5" t="s">
        <v>2</v>
      </c>
      <c r="B5" s="6" t="s">
        <v>3</v>
      </c>
      <c r="C5" s="6" t="s">
        <v>4</v>
      </c>
      <c r="D5" s="6" t="s">
        <v>5</v>
      </c>
      <c r="E5" s="7" t="s">
        <v>6</v>
      </c>
      <c r="F5" s="6" t="s">
        <v>7</v>
      </c>
      <c r="G5" s="8" t="s">
        <v>8</v>
      </c>
      <c r="H5" s="9"/>
    </row>
    <row r="6" spans="1:8" ht="13.8" x14ac:dyDescent="0.25">
      <c r="A6" s="10" t="s">
        <v>9</v>
      </c>
      <c r="B6" s="11"/>
      <c r="C6" s="11"/>
      <c r="D6" s="11"/>
      <c r="E6" s="12">
        <v>44456</v>
      </c>
      <c r="F6" s="12">
        <f t="shared" ref="F6:F12" si="0">E6+H6</f>
        <v>44465</v>
      </c>
      <c r="G6" s="13">
        <v>0</v>
      </c>
      <c r="H6" s="2">
        <f>SUM(H7:H12)</f>
        <v>9</v>
      </c>
    </row>
    <row r="7" spans="1:8" ht="14.4" x14ac:dyDescent="0.25">
      <c r="A7" s="14" t="s">
        <v>10</v>
      </c>
      <c r="B7" s="15" t="s">
        <v>11</v>
      </c>
      <c r="C7" s="16" t="str">
        <f>VLOOKUP(B7,item!$B$4:$D$14,3,FALSE)</f>
        <v>SGPI_PC</v>
      </c>
      <c r="D7" s="15" t="str">
        <f>VLOOKUP(B7,item!$B$4:$F$14,5,FALSE)</f>
        <v>DLR</v>
      </c>
      <c r="E7" s="17">
        <f>E6</f>
        <v>44456</v>
      </c>
      <c r="F7" s="17">
        <f t="shared" si="0"/>
        <v>44458</v>
      </c>
      <c r="G7" s="13">
        <v>0</v>
      </c>
      <c r="H7" s="2">
        <v>2</v>
      </c>
    </row>
    <row r="8" spans="1:8" ht="14.4" x14ac:dyDescent="0.25">
      <c r="A8" s="14" t="s">
        <v>12</v>
      </c>
      <c r="B8" s="15" t="s">
        <v>11</v>
      </c>
      <c r="C8" s="16" t="str">
        <f>VLOOKUP(B8,item!$B$4:$D$14,3,FALSE)</f>
        <v>SGPI_PC</v>
      </c>
      <c r="D8" s="15" t="str">
        <f>VLOOKUP(B8,item!$B$4:$F$14,5,FALSE)</f>
        <v>DLR</v>
      </c>
      <c r="E8" s="17">
        <f t="shared" ref="E8:E12" si="1">F7</f>
        <v>44458</v>
      </c>
      <c r="F8" s="17">
        <f t="shared" si="0"/>
        <v>44460</v>
      </c>
      <c r="G8" s="13">
        <v>0</v>
      </c>
      <c r="H8" s="2">
        <v>2</v>
      </c>
    </row>
    <row r="9" spans="1:8" ht="14.4" x14ac:dyDescent="0.25">
      <c r="A9" s="14" t="s">
        <v>13</v>
      </c>
      <c r="B9" s="15" t="s">
        <v>11</v>
      </c>
      <c r="C9" s="16" t="str">
        <f>VLOOKUP(B9,item!$B$4:$D$14,3,FALSE)</f>
        <v>SGPI_PC</v>
      </c>
      <c r="D9" s="15" t="str">
        <f>VLOOKUP(B9,item!$B$4:$F$14,5,FALSE)</f>
        <v>DLR</v>
      </c>
      <c r="E9" s="17">
        <f t="shared" si="1"/>
        <v>44460</v>
      </c>
      <c r="F9" s="17">
        <f t="shared" si="0"/>
        <v>44462</v>
      </c>
      <c r="G9" s="13">
        <v>0</v>
      </c>
      <c r="H9" s="2">
        <v>2</v>
      </c>
    </row>
    <row r="10" spans="1:8" ht="14.4" x14ac:dyDescent="0.25">
      <c r="A10" s="14" t="s">
        <v>14</v>
      </c>
      <c r="B10" s="15" t="s">
        <v>15</v>
      </c>
      <c r="C10" s="16" t="str">
        <f>VLOOKUP(B10,item!$B$4:$D$15,3,FALSE)</f>
        <v>SGPI_PP</v>
      </c>
      <c r="D10" s="15" t="str">
        <f>VLOOKUP(B10,item!$B$4:$F$15,5,FALSE)</f>
        <v>DLR-WLO-JST</v>
      </c>
      <c r="E10" s="17">
        <f t="shared" si="1"/>
        <v>44462</v>
      </c>
      <c r="F10" s="17">
        <f t="shared" si="0"/>
        <v>44463</v>
      </c>
      <c r="G10" s="13">
        <v>0</v>
      </c>
      <c r="H10" s="18">
        <v>1</v>
      </c>
    </row>
    <row r="11" spans="1:8" ht="14.4" x14ac:dyDescent="0.25">
      <c r="A11" s="14" t="s">
        <v>16</v>
      </c>
      <c r="B11" s="15" t="s">
        <v>17</v>
      </c>
      <c r="C11" s="16" t="str">
        <f>VLOOKUP(B11,item!$B$4:$D$15,3,FALSE)</f>
        <v>SGPI_PB</v>
      </c>
      <c r="D11" s="15" t="str">
        <f>VLOOKUP(B11,item!$B$4:$F$14,5,FALSE)</f>
        <v>WLO</v>
      </c>
      <c r="E11" s="17">
        <f t="shared" si="1"/>
        <v>44463</v>
      </c>
      <c r="F11" s="17">
        <f t="shared" si="0"/>
        <v>44464</v>
      </c>
      <c r="G11" s="13">
        <v>0</v>
      </c>
      <c r="H11" s="18">
        <v>1</v>
      </c>
    </row>
    <row r="12" spans="1:8" ht="14.4" x14ac:dyDescent="0.25">
      <c r="A12" s="14" t="s">
        <v>18</v>
      </c>
      <c r="B12" s="15" t="s">
        <v>19</v>
      </c>
      <c r="C12" s="16" t="str">
        <f>VLOOKUP(B12,item!$B$4:$D$15,3,FALSE)</f>
        <v>SGPI_PD</v>
      </c>
      <c r="D12" s="15" t="str">
        <f>VLOOKUP(B12,item!$B$4:$F$14,5,FALSE)</f>
        <v>WLO</v>
      </c>
      <c r="E12" s="17">
        <f t="shared" si="1"/>
        <v>44464</v>
      </c>
      <c r="F12" s="17">
        <f t="shared" si="0"/>
        <v>44465</v>
      </c>
      <c r="G12" s="13">
        <v>0</v>
      </c>
      <c r="H12" s="2">
        <v>1</v>
      </c>
    </row>
    <row r="13" spans="1:8" ht="13.8" x14ac:dyDescent="0.25">
      <c r="A13" s="19" t="s">
        <v>20</v>
      </c>
      <c r="B13" s="20"/>
      <c r="C13" s="21"/>
      <c r="D13" s="20"/>
      <c r="E13" s="22"/>
      <c r="F13" s="23">
        <v>44469</v>
      </c>
      <c r="G13" s="24">
        <v>0</v>
      </c>
      <c r="H13" s="9"/>
    </row>
    <row r="14" spans="1:8" ht="13.8" x14ac:dyDescent="0.25">
      <c r="A14" s="10" t="s">
        <v>21</v>
      </c>
      <c r="B14" s="11"/>
      <c r="C14" s="11"/>
      <c r="D14" s="15"/>
      <c r="E14" s="12">
        <f>E15</f>
        <v>44465</v>
      </c>
      <c r="F14" s="12">
        <f t="shared" ref="F14:F33" si="2">E14+H14</f>
        <v>44470</v>
      </c>
      <c r="G14" s="13">
        <v>0</v>
      </c>
      <c r="H14" s="18">
        <v>5</v>
      </c>
    </row>
    <row r="15" spans="1:8" ht="13.8" x14ac:dyDescent="0.25">
      <c r="A15" s="10" t="s">
        <v>22</v>
      </c>
      <c r="B15" s="11"/>
      <c r="C15" s="11"/>
      <c r="D15" s="15"/>
      <c r="E15" s="12">
        <f>F12</f>
        <v>44465</v>
      </c>
      <c r="F15" s="12">
        <f t="shared" si="2"/>
        <v>44470</v>
      </c>
      <c r="G15" s="13">
        <v>0</v>
      </c>
      <c r="H15" s="18">
        <v>5</v>
      </c>
    </row>
    <row r="16" spans="1:8" ht="14.4" x14ac:dyDescent="0.25">
      <c r="A16" s="14" t="s">
        <v>23</v>
      </c>
      <c r="B16" s="15" t="s">
        <v>17</v>
      </c>
      <c r="C16" s="16" t="str">
        <f>VLOOKUP(B16,item!$B$4:$D$14,3,FALSE)</f>
        <v>SGPI_PB</v>
      </c>
      <c r="D16" s="15" t="str">
        <f>VLOOKUP(B16,item!$B$4:$F$14,5,FALSE)</f>
        <v>WLO</v>
      </c>
      <c r="E16" s="17">
        <v>44453</v>
      </c>
      <c r="F16" s="17">
        <f t="shared" si="2"/>
        <v>44455</v>
      </c>
      <c r="G16" s="13">
        <v>0</v>
      </c>
      <c r="H16" s="2">
        <v>2</v>
      </c>
    </row>
    <row r="17" spans="1:26" ht="14.4" x14ac:dyDescent="0.25">
      <c r="A17" s="14" t="s">
        <v>24</v>
      </c>
      <c r="B17" s="15" t="s">
        <v>17</v>
      </c>
      <c r="C17" s="16" t="str">
        <f>VLOOKUP(B17,item!$B$4:$D$14,3,FALSE)</f>
        <v>SGPI_PB</v>
      </c>
      <c r="D17" s="15" t="str">
        <f>VLOOKUP(B17,item!$B$4:$F$14,5,FALSE)</f>
        <v>WLO</v>
      </c>
      <c r="E17" s="17">
        <f t="shared" ref="E17:E20" si="3">F16</f>
        <v>44455</v>
      </c>
      <c r="F17" s="17">
        <f t="shared" si="2"/>
        <v>44456</v>
      </c>
      <c r="G17" s="13">
        <v>0</v>
      </c>
      <c r="H17" s="2">
        <v>1</v>
      </c>
    </row>
    <row r="18" spans="1:26" ht="14.4" x14ac:dyDescent="0.25">
      <c r="A18" s="14" t="s">
        <v>25</v>
      </c>
      <c r="B18" s="15" t="s">
        <v>17</v>
      </c>
      <c r="C18" s="16" t="str">
        <f>VLOOKUP(B18,item!$B$4:$D$14,3,FALSE)</f>
        <v>SGPI_PB</v>
      </c>
      <c r="D18" s="15" t="str">
        <f>VLOOKUP(B18,item!$B$4:$F$14,5,FALSE)</f>
        <v>WLO</v>
      </c>
      <c r="E18" s="17">
        <f t="shared" si="3"/>
        <v>44456</v>
      </c>
      <c r="F18" s="17">
        <f t="shared" si="2"/>
        <v>44457</v>
      </c>
      <c r="G18" s="13">
        <v>0</v>
      </c>
      <c r="H18" s="2">
        <v>1</v>
      </c>
    </row>
    <row r="19" spans="1:26" ht="14.4" x14ac:dyDescent="0.25">
      <c r="A19" s="14" t="s">
        <v>26</v>
      </c>
      <c r="B19" s="15" t="s">
        <v>17</v>
      </c>
      <c r="C19" s="16" t="str">
        <f>VLOOKUP(B19,item!$B$4:$D$14,3,FALSE)</f>
        <v>SGPI_PB</v>
      </c>
      <c r="D19" s="15" t="str">
        <f>VLOOKUP(B19,item!$B$4:$F$14,5,FALSE)</f>
        <v>WLO</v>
      </c>
      <c r="E19" s="17">
        <f t="shared" si="3"/>
        <v>44457</v>
      </c>
      <c r="F19" s="17">
        <f t="shared" si="2"/>
        <v>44458</v>
      </c>
      <c r="G19" s="13">
        <v>0</v>
      </c>
      <c r="H19" s="2">
        <v>1</v>
      </c>
    </row>
    <row r="20" spans="1:26" ht="14.4" x14ac:dyDescent="0.25">
      <c r="A20" s="14" t="s">
        <v>27</v>
      </c>
      <c r="B20" s="15" t="s">
        <v>28</v>
      </c>
      <c r="C20" s="16" t="str">
        <f>VLOOKUP(B20,item!$B$4:$D$14,3,FALSE)</f>
        <v>SGPI_SB</v>
      </c>
      <c r="D20" s="15" t="str">
        <f>VLOOKUP(B20,item!$B$4:$F$14,5,FALSE)</f>
        <v>DLR-WLO-JST</v>
      </c>
      <c r="E20" s="17">
        <f t="shared" si="3"/>
        <v>44458</v>
      </c>
      <c r="F20" s="17">
        <f t="shared" si="2"/>
        <v>44459</v>
      </c>
      <c r="G20" s="13">
        <v>0</v>
      </c>
      <c r="H20" s="2">
        <v>1</v>
      </c>
    </row>
    <row r="21" spans="1:26" ht="15.75" customHeight="1" x14ac:dyDescent="0.25">
      <c r="A21" s="10" t="s">
        <v>29</v>
      </c>
      <c r="B21" s="11"/>
      <c r="C21" s="11"/>
      <c r="D21" s="15"/>
      <c r="E21" s="12">
        <f t="shared" ref="E21:E22" si="4">E22</f>
        <v>44459</v>
      </c>
      <c r="F21" s="12">
        <f t="shared" si="2"/>
        <v>44473</v>
      </c>
      <c r="G21" s="13">
        <v>0</v>
      </c>
      <c r="H21" s="2">
        <f>H22+SUM(H27:H31)</f>
        <v>14</v>
      </c>
    </row>
    <row r="22" spans="1:26" ht="15.75" customHeight="1" x14ac:dyDescent="0.25">
      <c r="A22" s="10" t="s">
        <v>30</v>
      </c>
      <c r="B22" s="11"/>
      <c r="C22" s="11"/>
      <c r="D22" s="15"/>
      <c r="E22" s="12">
        <f t="shared" si="4"/>
        <v>44459</v>
      </c>
      <c r="F22" s="12">
        <f t="shared" si="2"/>
        <v>44468</v>
      </c>
      <c r="G22" s="13">
        <v>0</v>
      </c>
      <c r="H22" s="2">
        <f>SUM(H23:H26)</f>
        <v>9</v>
      </c>
    </row>
    <row r="23" spans="1:26" ht="15.75" customHeight="1" x14ac:dyDescent="0.25">
      <c r="A23" s="14" t="s">
        <v>31</v>
      </c>
      <c r="B23" s="15" t="s">
        <v>32</v>
      </c>
      <c r="C23" s="16" t="str">
        <f>VLOOKUP(B23,item!$B$4:$D$14,3,FALSE)</f>
        <v>SGPI_CO</v>
      </c>
      <c r="D23" s="15" t="str">
        <f>VLOOKUP(B23,item!$B$4:$F$14,5,FALSE)</f>
        <v>DLR-WLO-JST</v>
      </c>
      <c r="E23" s="17">
        <f>F20</f>
        <v>44459</v>
      </c>
      <c r="F23" s="17">
        <f t="shared" si="2"/>
        <v>44461</v>
      </c>
      <c r="G23" s="13">
        <v>0</v>
      </c>
      <c r="H23" s="2">
        <v>2</v>
      </c>
    </row>
    <row r="24" spans="1:26" ht="15.75" customHeight="1" x14ac:dyDescent="0.25">
      <c r="A24" s="14" t="s">
        <v>33</v>
      </c>
      <c r="B24" s="15" t="s">
        <v>32</v>
      </c>
      <c r="C24" s="16" t="str">
        <f>VLOOKUP(B24,item!$B$4:$D$14,3,FALSE)</f>
        <v>SGPI_CO</v>
      </c>
      <c r="D24" s="15" t="str">
        <f>VLOOKUP(B24,item!$B$4:$F$14,5,FALSE)</f>
        <v>DLR-WLO-JST</v>
      </c>
      <c r="E24" s="17">
        <f t="shared" ref="E24:E31" si="5">F23</f>
        <v>44461</v>
      </c>
      <c r="F24" s="17">
        <f t="shared" si="2"/>
        <v>44464</v>
      </c>
      <c r="G24" s="13">
        <v>0</v>
      </c>
      <c r="H24" s="2">
        <v>3</v>
      </c>
    </row>
    <row r="25" spans="1:26" ht="15.75" customHeight="1" x14ac:dyDescent="0.25">
      <c r="A25" s="14" t="s">
        <v>34</v>
      </c>
      <c r="B25" s="15" t="s">
        <v>32</v>
      </c>
      <c r="C25" s="16" t="str">
        <f>VLOOKUP(B25,item!$B$4:$D$14,3,FALSE)</f>
        <v>SGPI_CO</v>
      </c>
      <c r="D25" s="15" t="str">
        <f>VLOOKUP(B25,item!$B$4:$F$14,5,FALSE)</f>
        <v>DLR-WLO-JST</v>
      </c>
      <c r="E25" s="17">
        <f t="shared" si="5"/>
        <v>44464</v>
      </c>
      <c r="F25" s="17">
        <f t="shared" si="2"/>
        <v>44466</v>
      </c>
      <c r="G25" s="13">
        <v>0</v>
      </c>
      <c r="H25" s="2">
        <v>2</v>
      </c>
    </row>
    <row r="26" spans="1:26" ht="15.75" customHeight="1" x14ac:dyDescent="0.25">
      <c r="A26" s="14" t="s">
        <v>35</v>
      </c>
      <c r="B26" s="15" t="s">
        <v>32</v>
      </c>
      <c r="C26" s="16" t="str">
        <f>VLOOKUP(B26,item!$B$4:$D$14,3,FALSE)</f>
        <v>SGPI_CO</v>
      </c>
      <c r="D26" s="15" t="str">
        <f>VLOOKUP(B26,item!$B$4:$F$14,5,FALSE)</f>
        <v>DLR-WLO-JST</v>
      </c>
      <c r="E26" s="17">
        <f t="shared" si="5"/>
        <v>44466</v>
      </c>
      <c r="F26" s="17">
        <f t="shared" si="2"/>
        <v>44468</v>
      </c>
      <c r="G26" s="13">
        <v>0</v>
      </c>
      <c r="H26" s="2">
        <v>2</v>
      </c>
    </row>
    <row r="27" spans="1:26" ht="15.75" customHeight="1" x14ac:dyDescent="0.25">
      <c r="A27" s="14" t="s">
        <v>36</v>
      </c>
      <c r="B27" s="15" t="s">
        <v>28</v>
      </c>
      <c r="C27" s="16" t="str">
        <f>VLOOKUP(B27,item!$B$4:$D$14,3,FALSE)</f>
        <v>SGPI_SB</v>
      </c>
      <c r="D27" s="15" t="str">
        <f>VLOOKUP(B27,item!$B$4:$F$14,5,FALSE)</f>
        <v>DLR-WLO-JST</v>
      </c>
      <c r="E27" s="17">
        <f t="shared" si="5"/>
        <v>44468</v>
      </c>
      <c r="F27" s="17">
        <f t="shared" si="2"/>
        <v>44469</v>
      </c>
      <c r="G27" s="13">
        <v>0</v>
      </c>
      <c r="H27" s="2">
        <v>1</v>
      </c>
    </row>
    <row r="28" spans="1:26" ht="15.75" customHeight="1" x14ac:dyDescent="0.25">
      <c r="A28" s="14" t="s">
        <v>37</v>
      </c>
      <c r="B28" s="15" t="s">
        <v>17</v>
      </c>
      <c r="C28" s="16" t="str">
        <f>VLOOKUP(B28,item!$B$4:$D$14,3,FALSE)</f>
        <v>SGPI_PB</v>
      </c>
      <c r="D28" s="15" t="str">
        <f>VLOOKUP(B28,item!$B$4:$F$14,5,FALSE)</f>
        <v>WLO</v>
      </c>
      <c r="E28" s="17">
        <f t="shared" si="5"/>
        <v>44469</v>
      </c>
      <c r="F28" s="17">
        <f t="shared" si="2"/>
        <v>44470</v>
      </c>
      <c r="G28" s="13">
        <v>0</v>
      </c>
      <c r="H28" s="2">
        <v>1</v>
      </c>
    </row>
    <row r="29" spans="1:26" ht="15.75" customHeight="1" x14ac:dyDescent="0.25">
      <c r="A29" s="14" t="s">
        <v>38</v>
      </c>
      <c r="B29" s="15" t="s">
        <v>39</v>
      </c>
      <c r="C29" s="16" t="str">
        <f>VLOOKUP(B29,item!$B$4:$D$14,3,FALSE)</f>
        <v>SGPI_TP</v>
      </c>
      <c r="D29" s="15" t="str">
        <f>VLOOKUP(B29,item!$B$4:$F$14,5,FALSE)</f>
        <v>JLS</v>
      </c>
      <c r="E29" s="17">
        <f t="shared" si="5"/>
        <v>44470</v>
      </c>
      <c r="F29" s="17">
        <f t="shared" si="2"/>
        <v>44471</v>
      </c>
      <c r="G29" s="13">
        <v>0</v>
      </c>
      <c r="H29" s="2">
        <v>1</v>
      </c>
    </row>
    <row r="30" spans="1:26" ht="15.75" customHeight="1" x14ac:dyDescent="0.25">
      <c r="A30" s="14" t="s">
        <v>40</v>
      </c>
      <c r="B30" s="15" t="s">
        <v>41</v>
      </c>
      <c r="C30" s="16" t="str">
        <f>VLOOKUP(B30,item!$B$4:$D$14,3,FALSE)</f>
        <v>SGPI_AP</v>
      </c>
      <c r="D30" s="15" t="str">
        <f>VLOOKUP(B30,item!$B$4:$F$14,5,FALSE)</f>
        <v>JLS</v>
      </c>
      <c r="E30" s="17">
        <f t="shared" si="5"/>
        <v>44471</v>
      </c>
      <c r="F30" s="17">
        <f t="shared" si="2"/>
        <v>44472</v>
      </c>
      <c r="G30" s="13">
        <v>0</v>
      </c>
      <c r="H30" s="2">
        <v>1</v>
      </c>
    </row>
    <row r="31" spans="1:26" ht="15.75" customHeight="1" x14ac:dyDescent="0.3">
      <c r="A31" s="14" t="s">
        <v>42</v>
      </c>
      <c r="B31" s="15" t="s">
        <v>43</v>
      </c>
      <c r="C31" s="16" t="str">
        <f>VLOOKUP(B31,item!$B$4:$D$14,3,FALSE)</f>
        <v>SGPI_LP</v>
      </c>
      <c r="D31" s="15" t="str">
        <f>VLOOKUP(B31,item!$B$4:$F$14,5,FALSE)</f>
        <v>DLR</v>
      </c>
      <c r="E31" s="17">
        <f t="shared" si="5"/>
        <v>44472</v>
      </c>
      <c r="F31" s="17">
        <f t="shared" si="2"/>
        <v>44473</v>
      </c>
      <c r="G31" s="13">
        <v>0</v>
      </c>
      <c r="H31" s="2">
        <v>1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 x14ac:dyDescent="0.3">
      <c r="A32" s="10" t="s">
        <v>44</v>
      </c>
      <c r="B32" s="25"/>
      <c r="C32" s="11"/>
      <c r="D32" s="15"/>
      <c r="E32" s="12">
        <f>E33</f>
        <v>44473</v>
      </c>
      <c r="F32" s="12">
        <f t="shared" si="2"/>
        <v>44474</v>
      </c>
      <c r="G32" s="13">
        <v>0</v>
      </c>
      <c r="H32" s="2">
        <f>H33</f>
        <v>1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8" ht="15.75" customHeight="1" x14ac:dyDescent="0.25">
      <c r="A33" s="14" t="s">
        <v>45</v>
      </c>
      <c r="B33" s="15" t="s">
        <v>46</v>
      </c>
      <c r="C33" s="16" t="str">
        <f>VLOOKUP(B33,item!$B$4:$D$14,3,FALSE)</f>
        <v>SGPI_DD</v>
      </c>
      <c r="D33" s="15" t="str">
        <f>VLOOKUP(B33,item!$B$4:$F$14,5,FALSE)</f>
        <v>WLO</v>
      </c>
      <c r="E33" s="17">
        <f>F31</f>
        <v>44473</v>
      </c>
      <c r="F33" s="17">
        <f t="shared" si="2"/>
        <v>44474</v>
      </c>
      <c r="G33" s="13">
        <v>0</v>
      </c>
      <c r="H33" s="2">
        <v>1</v>
      </c>
    </row>
    <row r="34" spans="1:8" ht="15.75" customHeight="1" x14ac:dyDescent="0.25">
      <c r="A34" s="19" t="s">
        <v>47</v>
      </c>
      <c r="B34" s="20"/>
      <c r="C34" s="21"/>
      <c r="D34" s="20"/>
      <c r="E34" s="22">
        <v>44453</v>
      </c>
      <c r="F34" s="22">
        <v>44474</v>
      </c>
      <c r="G34" s="24">
        <v>0</v>
      </c>
      <c r="H34" s="9"/>
    </row>
    <row r="35" spans="1:8" ht="15.75" customHeight="1" x14ac:dyDescent="0.25">
      <c r="A35" s="10" t="s">
        <v>48</v>
      </c>
      <c r="B35" s="11"/>
      <c r="C35" s="11"/>
      <c r="D35" s="15"/>
      <c r="E35" s="12">
        <f>E36</f>
        <v>44474</v>
      </c>
      <c r="F35" s="12">
        <f t="shared" ref="F35:F54" si="6">E35+H35</f>
        <v>44495</v>
      </c>
      <c r="G35" s="13">
        <v>0</v>
      </c>
      <c r="H35" s="2">
        <f>H36+H42+H53</f>
        <v>21</v>
      </c>
    </row>
    <row r="36" spans="1:8" ht="15.75" customHeight="1" x14ac:dyDescent="0.25">
      <c r="A36" s="10" t="s">
        <v>22</v>
      </c>
      <c r="B36" s="11"/>
      <c r="C36" s="11"/>
      <c r="D36" s="15"/>
      <c r="E36" s="12">
        <f>F33</f>
        <v>44474</v>
      </c>
      <c r="F36" s="12">
        <f t="shared" si="6"/>
        <v>44480</v>
      </c>
      <c r="G36" s="13">
        <v>0</v>
      </c>
      <c r="H36" s="2">
        <f>SUM(H37:H41)</f>
        <v>6</v>
      </c>
    </row>
    <row r="37" spans="1:8" ht="15.75" customHeight="1" x14ac:dyDescent="0.25">
      <c r="A37" s="14" t="s">
        <v>23</v>
      </c>
      <c r="B37" s="15" t="s">
        <v>17</v>
      </c>
      <c r="C37" s="16" t="str">
        <f>VLOOKUP(B37,item!$B$4:$D$14,3,FALSE)</f>
        <v>SGPI_PB</v>
      </c>
      <c r="D37" s="15" t="s">
        <v>49</v>
      </c>
      <c r="E37" s="17">
        <f>E36</f>
        <v>44474</v>
      </c>
      <c r="F37" s="17">
        <f t="shared" si="6"/>
        <v>44476</v>
      </c>
      <c r="G37" s="13">
        <v>0</v>
      </c>
      <c r="H37" s="2">
        <v>2</v>
      </c>
    </row>
    <row r="38" spans="1:8" ht="15.75" customHeight="1" x14ac:dyDescent="0.25">
      <c r="A38" s="14" t="s">
        <v>24</v>
      </c>
      <c r="B38" s="15" t="s">
        <v>17</v>
      </c>
      <c r="C38" s="16" t="str">
        <f>VLOOKUP(B38,item!$B$4:$D$14,3,FALSE)</f>
        <v>SGPI_PB</v>
      </c>
      <c r="D38" s="15" t="s">
        <v>49</v>
      </c>
      <c r="E38" s="17">
        <f t="shared" ref="E38:E41" si="7">F37</f>
        <v>44476</v>
      </c>
      <c r="F38" s="17">
        <f t="shared" si="6"/>
        <v>44477</v>
      </c>
      <c r="G38" s="13">
        <v>0</v>
      </c>
      <c r="H38" s="2">
        <v>1</v>
      </c>
    </row>
    <row r="39" spans="1:8" ht="15.75" customHeight="1" x14ac:dyDescent="0.25">
      <c r="A39" s="14" t="s">
        <v>25</v>
      </c>
      <c r="B39" s="15" t="s">
        <v>17</v>
      </c>
      <c r="C39" s="16" t="str">
        <f>VLOOKUP(B39,item!$B$4:$D$14,3,FALSE)</f>
        <v>SGPI_PB</v>
      </c>
      <c r="D39" s="15" t="s">
        <v>49</v>
      </c>
      <c r="E39" s="17">
        <f t="shared" si="7"/>
        <v>44477</v>
      </c>
      <c r="F39" s="17">
        <f t="shared" si="6"/>
        <v>44478</v>
      </c>
      <c r="G39" s="13">
        <v>0</v>
      </c>
      <c r="H39" s="2">
        <v>1</v>
      </c>
    </row>
    <row r="40" spans="1:8" ht="15.75" customHeight="1" x14ac:dyDescent="0.25">
      <c r="A40" s="14" t="s">
        <v>26</v>
      </c>
      <c r="B40" s="15" t="s">
        <v>17</v>
      </c>
      <c r="C40" s="16" t="str">
        <f>VLOOKUP(B40,item!$B$4:$D$14,3,FALSE)</f>
        <v>SGPI_PB</v>
      </c>
      <c r="D40" s="15" t="s">
        <v>49</v>
      </c>
      <c r="E40" s="17">
        <f t="shared" si="7"/>
        <v>44478</v>
      </c>
      <c r="F40" s="17">
        <f t="shared" si="6"/>
        <v>44479</v>
      </c>
      <c r="G40" s="13">
        <v>0</v>
      </c>
      <c r="H40" s="2">
        <v>1</v>
      </c>
    </row>
    <row r="41" spans="1:8" ht="15.75" customHeight="1" x14ac:dyDescent="0.25">
      <c r="A41" s="14" t="s">
        <v>27</v>
      </c>
      <c r="B41" s="15" t="s">
        <v>28</v>
      </c>
      <c r="C41" s="16" t="str">
        <f>VLOOKUP(B41,item!$B$4:$D$14,3,FALSE)</f>
        <v>SGPI_SB</v>
      </c>
      <c r="D41" s="15" t="str">
        <f>VLOOKUP(B41,item!$B$4:$F$14,5,FALSE)</f>
        <v>DLR-WLO-JST</v>
      </c>
      <c r="E41" s="17">
        <f t="shared" si="7"/>
        <v>44479</v>
      </c>
      <c r="F41" s="17">
        <f t="shared" si="6"/>
        <v>44480</v>
      </c>
      <c r="G41" s="13">
        <v>0</v>
      </c>
      <c r="H41" s="2">
        <v>1</v>
      </c>
    </row>
    <row r="42" spans="1:8" ht="15.75" customHeight="1" x14ac:dyDescent="0.25">
      <c r="A42" s="10" t="s">
        <v>29</v>
      </c>
      <c r="B42" s="11"/>
      <c r="C42" s="11"/>
      <c r="D42" s="15"/>
      <c r="E42" s="12">
        <f t="shared" ref="E42:E43" si="8">E43</f>
        <v>44480</v>
      </c>
      <c r="F42" s="12">
        <f t="shared" si="6"/>
        <v>44494</v>
      </c>
      <c r="G42" s="13">
        <v>0</v>
      </c>
      <c r="H42" s="2">
        <f>H43+SUM(H48:H52)</f>
        <v>14</v>
      </c>
    </row>
    <row r="43" spans="1:8" ht="15.75" customHeight="1" x14ac:dyDescent="0.25">
      <c r="A43" s="10" t="s">
        <v>30</v>
      </c>
      <c r="B43" s="11"/>
      <c r="C43" s="11"/>
      <c r="D43" s="15"/>
      <c r="E43" s="12">
        <f t="shared" si="8"/>
        <v>44480</v>
      </c>
      <c r="F43" s="12">
        <f t="shared" si="6"/>
        <v>44489</v>
      </c>
      <c r="G43" s="13">
        <v>0</v>
      </c>
      <c r="H43" s="2">
        <f>SUM(H44:H47)</f>
        <v>9</v>
      </c>
    </row>
    <row r="44" spans="1:8" ht="15.75" customHeight="1" x14ac:dyDescent="0.25">
      <c r="A44" s="14" t="s">
        <v>50</v>
      </c>
      <c r="B44" s="15" t="s">
        <v>32</v>
      </c>
      <c r="C44" s="16" t="str">
        <f>VLOOKUP(B44,item!$B$4:$D$14,3,FALSE)</f>
        <v>SGPI_CO</v>
      </c>
      <c r="D44" s="15" t="str">
        <f>VLOOKUP(B44,item!$B$4:$F$14,5,FALSE)</f>
        <v>DLR-WLO-JST</v>
      </c>
      <c r="E44" s="17">
        <f>F41</f>
        <v>44480</v>
      </c>
      <c r="F44" s="17">
        <f t="shared" si="6"/>
        <v>44482</v>
      </c>
      <c r="G44" s="13">
        <v>0</v>
      </c>
      <c r="H44" s="2">
        <v>2</v>
      </c>
    </row>
    <row r="45" spans="1:8" ht="15.75" customHeight="1" x14ac:dyDescent="0.25">
      <c r="A45" s="14" t="s">
        <v>51</v>
      </c>
      <c r="B45" s="15" t="s">
        <v>32</v>
      </c>
      <c r="C45" s="16" t="str">
        <f>VLOOKUP(B45,item!$B$4:$D$14,3,FALSE)</f>
        <v>SGPI_CO</v>
      </c>
      <c r="D45" s="15" t="str">
        <f>VLOOKUP(B45,item!$B$4:$F$14,5,FALSE)</f>
        <v>DLR-WLO-JST</v>
      </c>
      <c r="E45" s="17">
        <f t="shared" ref="E45:E52" si="9">F44</f>
        <v>44482</v>
      </c>
      <c r="F45" s="17">
        <f t="shared" si="6"/>
        <v>44485</v>
      </c>
      <c r="G45" s="13">
        <v>0</v>
      </c>
      <c r="H45" s="2">
        <v>3</v>
      </c>
    </row>
    <row r="46" spans="1:8" ht="15.75" customHeight="1" x14ac:dyDescent="0.25">
      <c r="A46" s="14" t="s">
        <v>52</v>
      </c>
      <c r="B46" s="15" t="s">
        <v>32</v>
      </c>
      <c r="C46" s="16" t="str">
        <f>VLOOKUP(B46,item!$B$4:$D$14,3,FALSE)</f>
        <v>SGPI_CO</v>
      </c>
      <c r="D46" s="15" t="str">
        <f>VLOOKUP(B46,item!$B$4:$F$14,5,FALSE)</f>
        <v>DLR-WLO-JST</v>
      </c>
      <c r="E46" s="17">
        <f t="shared" si="9"/>
        <v>44485</v>
      </c>
      <c r="F46" s="17">
        <f t="shared" si="6"/>
        <v>44487</v>
      </c>
      <c r="G46" s="13">
        <v>0</v>
      </c>
      <c r="H46" s="2">
        <v>2</v>
      </c>
    </row>
    <row r="47" spans="1:8" ht="15.75" customHeight="1" x14ac:dyDescent="0.25">
      <c r="A47" s="14" t="s">
        <v>53</v>
      </c>
      <c r="B47" s="15" t="s">
        <v>32</v>
      </c>
      <c r="C47" s="16" t="str">
        <f>VLOOKUP(B47,item!$B$4:$D$14,3,FALSE)</f>
        <v>SGPI_CO</v>
      </c>
      <c r="D47" s="15" t="str">
        <f>VLOOKUP(B47,item!$B$4:$F$14,5,FALSE)</f>
        <v>DLR-WLO-JST</v>
      </c>
      <c r="E47" s="17">
        <f t="shared" si="9"/>
        <v>44487</v>
      </c>
      <c r="F47" s="17">
        <f t="shared" si="6"/>
        <v>44489</v>
      </c>
      <c r="G47" s="13">
        <v>0</v>
      </c>
      <c r="H47" s="2">
        <v>2</v>
      </c>
    </row>
    <row r="48" spans="1:8" ht="15.75" customHeight="1" x14ac:dyDescent="0.25">
      <c r="A48" s="14" t="s">
        <v>36</v>
      </c>
      <c r="B48" s="15" t="s">
        <v>28</v>
      </c>
      <c r="C48" s="16" t="str">
        <f>VLOOKUP(B48,item!$B$4:$D$14,3,FALSE)</f>
        <v>SGPI_SB</v>
      </c>
      <c r="D48" s="15" t="str">
        <f>VLOOKUP(B48,item!$B$4:$F$14,5,FALSE)</f>
        <v>DLR-WLO-JST</v>
      </c>
      <c r="E48" s="17">
        <f t="shared" si="9"/>
        <v>44489</v>
      </c>
      <c r="F48" s="17">
        <f t="shared" si="6"/>
        <v>44490</v>
      </c>
      <c r="G48" s="13">
        <v>0</v>
      </c>
      <c r="H48" s="2">
        <v>1</v>
      </c>
    </row>
    <row r="49" spans="1:8" ht="15.75" customHeight="1" x14ac:dyDescent="0.25">
      <c r="A49" s="14" t="s">
        <v>37</v>
      </c>
      <c r="B49" s="15" t="s">
        <v>17</v>
      </c>
      <c r="C49" s="16" t="str">
        <f>VLOOKUP(B49,item!$B$4:$D$14,3,FALSE)</f>
        <v>SGPI_PB</v>
      </c>
      <c r="D49" s="15" t="str">
        <f>VLOOKUP(B49,item!$B$4:$F$14,5,FALSE)</f>
        <v>WLO</v>
      </c>
      <c r="E49" s="17">
        <f t="shared" si="9"/>
        <v>44490</v>
      </c>
      <c r="F49" s="17">
        <f t="shared" si="6"/>
        <v>44491</v>
      </c>
      <c r="G49" s="13">
        <v>0</v>
      </c>
      <c r="H49" s="2">
        <v>1</v>
      </c>
    </row>
    <row r="50" spans="1:8" ht="15.75" customHeight="1" x14ac:dyDescent="0.25">
      <c r="A50" s="14" t="s">
        <v>38</v>
      </c>
      <c r="B50" s="15" t="s">
        <v>39</v>
      </c>
      <c r="C50" s="16" t="str">
        <f>VLOOKUP(B50,item!$B$4:$D$14,3,FALSE)</f>
        <v>SGPI_TP</v>
      </c>
      <c r="D50" s="15" t="str">
        <f>VLOOKUP(B50,item!$B$4:$F$14,5,FALSE)</f>
        <v>JLS</v>
      </c>
      <c r="E50" s="17">
        <f t="shared" si="9"/>
        <v>44491</v>
      </c>
      <c r="F50" s="17">
        <f t="shared" si="6"/>
        <v>44492</v>
      </c>
      <c r="G50" s="13">
        <v>0</v>
      </c>
      <c r="H50" s="2">
        <v>1</v>
      </c>
    </row>
    <row r="51" spans="1:8" ht="15.75" customHeight="1" x14ac:dyDescent="0.25">
      <c r="A51" s="14" t="s">
        <v>40</v>
      </c>
      <c r="B51" s="15" t="s">
        <v>41</v>
      </c>
      <c r="C51" s="16" t="str">
        <f>VLOOKUP(B51,item!$B$4:$D$14,3,FALSE)</f>
        <v>SGPI_AP</v>
      </c>
      <c r="D51" s="15" t="str">
        <f>VLOOKUP(B51,item!$B$4:$F$14,5,FALSE)</f>
        <v>JLS</v>
      </c>
      <c r="E51" s="17">
        <f t="shared" si="9"/>
        <v>44492</v>
      </c>
      <c r="F51" s="17">
        <f t="shared" si="6"/>
        <v>44493</v>
      </c>
      <c r="G51" s="13">
        <v>0</v>
      </c>
      <c r="H51" s="2">
        <v>1</v>
      </c>
    </row>
    <row r="52" spans="1:8" ht="15.75" customHeight="1" x14ac:dyDescent="0.25">
      <c r="A52" s="14" t="s">
        <v>42</v>
      </c>
      <c r="B52" s="15" t="s">
        <v>43</v>
      </c>
      <c r="C52" s="16" t="str">
        <f>VLOOKUP(B52,item!$B$4:$D$14,3,FALSE)</f>
        <v>SGPI_LP</v>
      </c>
      <c r="D52" s="15" t="str">
        <f>VLOOKUP(B52,item!$B$4:$F$14,5,FALSE)</f>
        <v>DLR</v>
      </c>
      <c r="E52" s="17">
        <f t="shared" si="9"/>
        <v>44493</v>
      </c>
      <c r="F52" s="17">
        <f t="shared" si="6"/>
        <v>44494</v>
      </c>
      <c r="G52" s="13">
        <v>0</v>
      </c>
      <c r="H52" s="2">
        <v>1</v>
      </c>
    </row>
    <row r="53" spans="1:8" ht="15.75" customHeight="1" x14ac:dyDescent="0.3">
      <c r="A53" s="10" t="s">
        <v>44</v>
      </c>
      <c r="B53" s="25"/>
      <c r="C53" s="11"/>
      <c r="D53" s="15"/>
      <c r="E53" s="12">
        <f>E54</f>
        <v>44494</v>
      </c>
      <c r="F53" s="12">
        <f t="shared" si="6"/>
        <v>44495</v>
      </c>
      <c r="G53" s="13">
        <v>0</v>
      </c>
      <c r="H53" s="2">
        <f>H54</f>
        <v>1</v>
      </c>
    </row>
    <row r="54" spans="1:8" ht="15.75" customHeight="1" x14ac:dyDescent="0.25">
      <c r="A54" s="14" t="s">
        <v>45</v>
      </c>
      <c r="B54" s="15" t="s">
        <v>46</v>
      </c>
      <c r="C54" s="16" t="str">
        <f>VLOOKUP(B54,item!$B$4:$D$14,3,FALSE)</f>
        <v>SGPI_DD</v>
      </c>
      <c r="D54" s="15" t="str">
        <f>VLOOKUP(B54,item!$B$4:$F$14,5,FALSE)</f>
        <v>WLO</v>
      </c>
      <c r="E54" s="17">
        <f>F52</f>
        <v>44494</v>
      </c>
      <c r="F54" s="17">
        <f t="shared" si="6"/>
        <v>44495</v>
      </c>
      <c r="G54" s="13">
        <v>0</v>
      </c>
      <c r="H54" s="2">
        <v>1</v>
      </c>
    </row>
    <row r="55" spans="1:8" ht="15.75" customHeight="1" x14ac:dyDescent="0.25">
      <c r="A55" s="19" t="s">
        <v>54</v>
      </c>
      <c r="B55" s="20"/>
      <c r="C55" s="26"/>
      <c r="D55" s="20"/>
      <c r="E55" s="22">
        <v>44474</v>
      </c>
      <c r="F55" s="22">
        <v>44495</v>
      </c>
      <c r="G55" s="24">
        <v>0</v>
      </c>
      <c r="H55" s="9"/>
    </row>
    <row r="56" spans="1:8" ht="15.75" customHeight="1" x14ac:dyDescent="0.25">
      <c r="A56" s="10" t="s">
        <v>55</v>
      </c>
      <c r="B56" s="11"/>
      <c r="C56" s="11"/>
      <c r="D56" s="15"/>
      <c r="E56" s="12">
        <f>E57</f>
        <v>44495</v>
      </c>
      <c r="F56" s="12">
        <f t="shared" ref="F56:F75" si="10">E56+H56</f>
        <v>44516</v>
      </c>
      <c r="G56" s="13">
        <v>0</v>
      </c>
      <c r="H56" s="2">
        <f>H57+H63+H74</f>
        <v>21</v>
      </c>
    </row>
    <row r="57" spans="1:8" ht="15.75" customHeight="1" x14ac:dyDescent="0.25">
      <c r="A57" s="10" t="s">
        <v>22</v>
      </c>
      <c r="B57" s="11"/>
      <c r="C57" s="11"/>
      <c r="D57" s="15"/>
      <c r="E57" s="12">
        <f>F54</f>
        <v>44495</v>
      </c>
      <c r="F57" s="12">
        <f t="shared" si="10"/>
        <v>44501</v>
      </c>
      <c r="G57" s="13">
        <v>0</v>
      </c>
      <c r="H57" s="2">
        <f>SUM(H58:H62)</f>
        <v>6</v>
      </c>
    </row>
    <row r="58" spans="1:8" ht="15.75" customHeight="1" x14ac:dyDescent="0.25">
      <c r="A58" s="14" t="s">
        <v>23</v>
      </c>
      <c r="B58" s="15" t="s">
        <v>17</v>
      </c>
      <c r="C58" s="16" t="str">
        <f>VLOOKUP(B58,item!$B$4:$D$14,3,FALSE)</f>
        <v>SGPI_PB</v>
      </c>
      <c r="D58" s="15" t="s">
        <v>56</v>
      </c>
      <c r="E58" s="17">
        <f>F54</f>
        <v>44495</v>
      </c>
      <c r="F58" s="17">
        <f t="shared" si="10"/>
        <v>44497</v>
      </c>
      <c r="G58" s="13">
        <v>0</v>
      </c>
      <c r="H58" s="2">
        <v>2</v>
      </c>
    </row>
    <row r="59" spans="1:8" ht="15.75" customHeight="1" x14ac:dyDescent="0.25">
      <c r="A59" s="14" t="s">
        <v>24</v>
      </c>
      <c r="B59" s="15" t="s">
        <v>17</v>
      </c>
      <c r="C59" s="16" t="str">
        <f>VLOOKUP(B59,item!$B$4:$D$14,3,FALSE)</f>
        <v>SGPI_PB</v>
      </c>
      <c r="D59" s="15" t="s">
        <v>56</v>
      </c>
      <c r="E59" s="17">
        <f t="shared" ref="E59:E62" si="11">F58</f>
        <v>44497</v>
      </c>
      <c r="F59" s="17">
        <f t="shared" si="10"/>
        <v>44498</v>
      </c>
      <c r="G59" s="13">
        <v>0</v>
      </c>
      <c r="H59" s="2">
        <v>1</v>
      </c>
    </row>
    <row r="60" spans="1:8" ht="15.75" customHeight="1" x14ac:dyDescent="0.25">
      <c r="A60" s="14" t="s">
        <v>25</v>
      </c>
      <c r="B60" s="15" t="s">
        <v>17</v>
      </c>
      <c r="C60" s="16" t="str">
        <f>VLOOKUP(B60,item!$B$4:$D$14,3,FALSE)</f>
        <v>SGPI_PB</v>
      </c>
      <c r="D60" s="15" t="s">
        <v>56</v>
      </c>
      <c r="E60" s="17">
        <f t="shared" si="11"/>
        <v>44498</v>
      </c>
      <c r="F60" s="17">
        <f t="shared" si="10"/>
        <v>44499</v>
      </c>
      <c r="G60" s="13">
        <v>0</v>
      </c>
      <c r="H60" s="2">
        <v>1</v>
      </c>
    </row>
    <row r="61" spans="1:8" ht="15.75" customHeight="1" x14ac:dyDescent="0.25">
      <c r="A61" s="14" t="s">
        <v>26</v>
      </c>
      <c r="B61" s="15" t="s">
        <v>17</v>
      </c>
      <c r="C61" s="16" t="str">
        <f>VLOOKUP(B61,item!$B$4:$D$14,3,FALSE)</f>
        <v>SGPI_PB</v>
      </c>
      <c r="D61" s="15" t="s">
        <v>56</v>
      </c>
      <c r="E61" s="17">
        <f t="shared" si="11"/>
        <v>44499</v>
      </c>
      <c r="F61" s="17">
        <f t="shared" si="10"/>
        <v>44500</v>
      </c>
      <c r="G61" s="13">
        <v>0</v>
      </c>
      <c r="H61" s="2">
        <v>1</v>
      </c>
    </row>
    <row r="62" spans="1:8" ht="15.75" customHeight="1" x14ac:dyDescent="0.25">
      <c r="A62" s="14" t="s">
        <v>27</v>
      </c>
      <c r="B62" s="15" t="s">
        <v>28</v>
      </c>
      <c r="C62" s="16" t="str">
        <f>VLOOKUP(B62,item!$B$4:$D$14,3,FALSE)</f>
        <v>SGPI_SB</v>
      </c>
      <c r="D62" s="15" t="str">
        <f>VLOOKUP(B62,item!$B$4:$F$14,5,FALSE)</f>
        <v>DLR-WLO-JST</v>
      </c>
      <c r="E62" s="17">
        <f t="shared" si="11"/>
        <v>44500</v>
      </c>
      <c r="F62" s="17">
        <f t="shared" si="10"/>
        <v>44501</v>
      </c>
      <c r="G62" s="13">
        <v>0</v>
      </c>
      <c r="H62" s="2">
        <v>1</v>
      </c>
    </row>
    <row r="63" spans="1:8" ht="15.75" customHeight="1" x14ac:dyDescent="0.25">
      <c r="A63" s="10" t="s">
        <v>29</v>
      </c>
      <c r="B63" s="11"/>
      <c r="C63" s="11"/>
      <c r="D63" s="15"/>
      <c r="E63" s="12">
        <f t="shared" ref="E63:E64" si="12">E64</f>
        <v>44501</v>
      </c>
      <c r="F63" s="12">
        <f t="shared" si="10"/>
        <v>44515</v>
      </c>
      <c r="G63" s="13">
        <v>0</v>
      </c>
      <c r="H63" s="2">
        <f>H64+SUM(H69:H73)</f>
        <v>14</v>
      </c>
    </row>
    <row r="64" spans="1:8" ht="15.75" customHeight="1" x14ac:dyDescent="0.25">
      <c r="A64" s="10" t="s">
        <v>30</v>
      </c>
      <c r="B64" s="11"/>
      <c r="C64" s="11"/>
      <c r="D64" s="15"/>
      <c r="E64" s="12">
        <f t="shared" si="12"/>
        <v>44501</v>
      </c>
      <c r="F64" s="12">
        <f t="shared" si="10"/>
        <v>44510</v>
      </c>
      <c r="G64" s="13">
        <v>0</v>
      </c>
      <c r="H64" s="2">
        <f>SUM(H65:H68)</f>
        <v>9</v>
      </c>
    </row>
    <row r="65" spans="1:8" ht="15.75" customHeight="1" x14ac:dyDescent="0.25">
      <c r="A65" s="14" t="s">
        <v>50</v>
      </c>
      <c r="B65" s="15" t="s">
        <v>32</v>
      </c>
      <c r="C65" s="16" t="str">
        <f>VLOOKUP(B65,item!$B$4:$D$14,3,FALSE)</f>
        <v>SGPI_CO</v>
      </c>
      <c r="D65" s="15" t="str">
        <f>VLOOKUP(B65,item!$B$4:$F$14,5,FALSE)</f>
        <v>DLR-WLO-JST</v>
      </c>
      <c r="E65" s="17">
        <f>F62</f>
        <v>44501</v>
      </c>
      <c r="F65" s="17">
        <f t="shared" si="10"/>
        <v>44503</v>
      </c>
      <c r="G65" s="13">
        <v>0</v>
      </c>
      <c r="H65" s="2">
        <v>2</v>
      </c>
    </row>
    <row r="66" spans="1:8" ht="15.75" customHeight="1" x14ac:dyDescent="0.25">
      <c r="A66" s="14" t="s">
        <v>51</v>
      </c>
      <c r="B66" s="15" t="s">
        <v>32</v>
      </c>
      <c r="C66" s="16" t="str">
        <f>VLOOKUP(B66,item!$B$4:$D$14,3,FALSE)</f>
        <v>SGPI_CO</v>
      </c>
      <c r="D66" s="15" t="str">
        <f>VLOOKUP(B66,item!$B$4:$F$14,5,FALSE)</f>
        <v>DLR-WLO-JST</v>
      </c>
      <c r="E66" s="17">
        <f t="shared" ref="E66:E73" si="13">F65</f>
        <v>44503</v>
      </c>
      <c r="F66" s="17">
        <f t="shared" si="10"/>
        <v>44506</v>
      </c>
      <c r="G66" s="13">
        <v>0</v>
      </c>
      <c r="H66" s="2">
        <v>3</v>
      </c>
    </row>
    <row r="67" spans="1:8" ht="15.75" customHeight="1" x14ac:dyDescent="0.25">
      <c r="A67" s="14" t="s">
        <v>52</v>
      </c>
      <c r="B67" s="15" t="s">
        <v>32</v>
      </c>
      <c r="C67" s="16" t="str">
        <f>VLOOKUP(B67,item!$B$4:$D$14,3,FALSE)</f>
        <v>SGPI_CO</v>
      </c>
      <c r="D67" s="15" t="str">
        <f>VLOOKUP(B67,item!$B$4:$F$14,5,FALSE)</f>
        <v>DLR-WLO-JST</v>
      </c>
      <c r="E67" s="17">
        <f t="shared" si="13"/>
        <v>44506</v>
      </c>
      <c r="F67" s="17">
        <f t="shared" si="10"/>
        <v>44508</v>
      </c>
      <c r="G67" s="13">
        <v>0</v>
      </c>
      <c r="H67" s="2">
        <v>2</v>
      </c>
    </row>
    <row r="68" spans="1:8" ht="15.75" customHeight="1" x14ac:dyDescent="0.25">
      <c r="A68" s="14" t="s">
        <v>53</v>
      </c>
      <c r="B68" s="15" t="s">
        <v>32</v>
      </c>
      <c r="C68" s="16" t="str">
        <f>VLOOKUP(B68,item!$B$4:$D$14,3,FALSE)</f>
        <v>SGPI_CO</v>
      </c>
      <c r="D68" s="15" t="str">
        <f>VLOOKUP(B68,item!$B$4:$F$14,5,FALSE)</f>
        <v>DLR-WLO-JST</v>
      </c>
      <c r="E68" s="17">
        <f t="shared" si="13"/>
        <v>44508</v>
      </c>
      <c r="F68" s="17">
        <f t="shared" si="10"/>
        <v>44510</v>
      </c>
      <c r="G68" s="13">
        <v>0</v>
      </c>
      <c r="H68" s="2">
        <v>2</v>
      </c>
    </row>
    <row r="69" spans="1:8" ht="15.75" customHeight="1" x14ac:dyDescent="0.25">
      <c r="A69" s="14" t="s">
        <v>36</v>
      </c>
      <c r="B69" s="15" t="s">
        <v>28</v>
      </c>
      <c r="C69" s="16" t="str">
        <f>VLOOKUP(B69,item!$B$4:$D$14,3,FALSE)</f>
        <v>SGPI_SB</v>
      </c>
      <c r="D69" s="15" t="str">
        <f>VLOOKUP(B69,item!$B$4:$F$14,5,FALSE)</f>
        <v>DLR-WLO-JST</v>
      </c>
      <c r="E69" s="17">
        <f t="shared" si="13"/>
        <v>44510</v>
      </c>
      <c r="F69" s="17">
        <f t="shared" si="10"/>
        <v>44511</v>
      </c>
      <c r="G69" s="13">
        <v>0</v>
      </c>
      <c r="H69" s="2">
        <v>1</v>
      </c>
    </row>
    <row r="70" spans="1:8" ht="15.75" customHeight="1" x14ac:dyDescent="0.25">
      <c r="A70" s="14" t="s">
        <v>37</v>
      </c>
      <c r="B70" s="15" t="s">
        <v>17</v>
      </c>
      <c r="C70" s="16" t="str">
        <f>VLOOKUP(B70,item!$B$4:$D$14,3,FALSE)</f>
        <v>SGPI_PB</v>
      </c>
      <c r="D70" s="15" t="str">
        <f>VLOOKUP(B70,item!$B$4:$F$14,5,FALSE)</f>
        <v>WLO</v>
      </c>
      <c r="E70" s="17">
        <f t="shared" si="13"/>
        <v>44511</v>
      </c>
      <c r="F70" s="17">
        <f t="shared" si="10"/>
        <v>44512</v>
      </c>
      <c r="G70" s="13">
        <v>0</v>
      </c>
      <c r="H70" s="2">
        <v>1</v>
      </c>
    </row>
    <row r="71" spans="1:8" ht="15.75" customHeight="1" x14ac:dyDescent="0.25">
      <c r="A71" s="14" t="s">
        <v>38</v>
      </c>
      <c r="B71" s="15" t="s">
        <v>39</v>
      </c>
      <c r="C71" s="16" t="str">
        <f>VLOOKUP(B71,item!$B$4:$D$14,3,FALSE)</f>
        <v>SGPI_TP</v>
      </c>
      <c r="D71" s="15" t="str">
        <f>VLOOKUP(B71,item!$B$4:$F$14,5,FALSE)</f>
        <v>JLS</v>
      </c>
      <c r="E71" s="17">
        <f t="shared" si="13"/>
        <v>44512</v>
      </c>
      <c r="F71" s="17">
        <f t="shared" si="10"/>
        <v>44513</v>
      </c>
      <c r="G71" s="13">
        <v>0</v>
      </c>
      <c r="H71" s="2">
        <v>1</v>
      </c>
    </row>
    <row r="72" spans="1:8" ht="15.75" customHeight="1" x14ac:dyDescent="0.25">
      <c r="A72" s="14" t="s">
        <v>40</v>
      </c>
      <c r="B72" s="15" t="s">
        <v>41</v>
      </c>
      <c r="C72" s="16" t="str">
        <f>VLOOKUP(B72,item!$B$4:$D$14,3,FALSE)</f>
        <v>SGPI_AP</v>
      </c>
      <c r="D72" s="15" t="str">
        <f>VLOOKUP(B72,item!$B$4:$F$14,5,FALSE)</f>
        <v>JLS</v>
      </c>
      <c r="E72" s="17">
        <f t="shared" si="13"/>
        <v>44513</v>
      </c>
      <c r="F72" s="17">
        <f t="shared" si="10"/>
        <v>44514</v>
      </c>
      <c r="G72" s="13">
        <v>0</v>
      </c>
      <c r="H72" s="2">
        <v>1</v>
      </c>
    </row>
    <row r="73" spans="1:8" ht="15.75" customHeight="1" x14ac:dyDescent="0.25">
      <c r="A73" s="14" t="s">
        <v>42</v>
      </c>
      <c r="B73" s="15" t="s">
        <v>43</v>
      </c>
      <c r="C73" s="16" t="str">
        <f>VLOOKUP(B73,item!$B$4:$D$14,3,FALSE)</f>
        <v>SGPI_LP</v>
      </c>
      <c r="D73" s="15" t="str">
        <f>VLOOKUP(B73,item!$B$4:$F$14,5,FALSE)</f>
        <v>DLR</v>
      </c>
      <c r="E73" s="17">
        <f t="shared" si="13"/>
        <v>44514</v>
      </c>
      <c r="F73" s="17">
        <f t="shared" si="10"/>
        <v>44515</v>
      </c>
      <c r="G73" s="13">
        <v>0</v>
      </c>
      <c r="H73" s="2">
        <v>1</v>
      </c>
    </row>
    <row r="74" spans="1:8" ht="15.75" customHeight="1" x14ac:dyDescent="0.3">
      <c r="A74" s="10" t="s">
        <v>44</v>
      </c>
      <c r="B74" s="25"/>
      <c r="C74" s="11"/>
      <c r="D74" s="15"/>
      <c r="E74" s="12">
        <f>E75</f>
        <v>44515</v>
      </c>
      <c r="F74" s="12">
        <f t="shared" si="10"/>
        <v>44516</v>
      </c>
      <c r="G74" s="13">
        <v>0</v>
      </c>
      <c r="H74" s="2">
        <f>H75</f>
        <v>1</v>
      </c>
    </row>
    <row r="75" spans="1:8" ht="15.75" customHeight="1" x14ac:dyDescent="0.25">
      <c r="A75" s="14" t="s">
        <v>45</v>
      </c>
      <c r="B75" s="15" t="s">
        <v>46</v>
      </c>
      <c r="C75" s="16" t="str">
        <f>VLOOKUP(B75,item!$B$4:$D$14,3,FALSE)</f>
        <v>SGPI_DD</v>
      </c>
      <c r="D75" s="15" t="str">
        <f>VLOOKUP(B75,item!$B$4:$F$14,5,FALSE)</f>
        <v>WLO</v>
      </c>
      <c r="E75" s="17">
        <f>F73</f>
        <v>44515</v>
      </c>
      <c r="F75" s="17">
        <f t="shared" si="10"/>
        <v>44516</v>
      </c>
      <c r="G75" s="13">
        <v>0</v>
      </c>
      <c r="H75" s="2">
        <v>1</v>
      </c>
    </row>
    <row r="76" spans="1:8" ht="15.75" customHeight="1" x14ac:dyDescent="0.25">
      <c r="A76" s="19" t="s">
        <v>57</v>
      </c>
      <c r="B76" s="20"/>
      <c r="C76" s="26"/>
      <c r="D76" s="20"/>
      <c r="E76" s="22">
        <v>44495</v>
      </c>
      <c r="F76" s="22">
        <v>44516</v>
      </c>
      <c r="G76" s="24">
        <v>0</v>
      </c>
      <c r="H76" s="9">
        <f>H77+H78</f>
        <v>2</v>
      </c>
    </row>
    <row r="77" spans="1:8" ht="15.75" customHeight="1" x14ac:dyDescent="0.25">
      <c r="A77" s="10" t="s">
        <v>58</v>
      </c>
      <c r="B77" s="11"/>
      <c r="C77" s="27"/>
      <c r="D77" s="15"/>
      <c r="E77" s="12">
        <f>E78</f>
        <v>44516</v>
      </c>
      <c r="F77" s="17">
        <f t="shared" ref="F77:F79" si="14">E77+H76</f>
        <v>44518</v>
      </c>
      <c r="G77" s="13">
        <v>0</v>
      </c>
      <c r="H77" s="2">
        <v>1</v>
      </c>
    </row>
    <row r="78" spans="1:8" ht="15.6" customHeight="1" x14ac:dyDescent="0.25">
      <c r="A78" s="57" t="s">
        <v>59</v>
      </c>
      <c r="B78" s="28" t="s">
        <v>60</v>
      </c>
      <c r="C78" s="16" t="s">
        <v>61</v>
      </c>
      <c r="D78" s="28" t="s">
        <v>62</v>
      </c>
      <c r="E78" s="17">
        <f t="shared" ref="E78:E79" si="15">F75</f>
        <v>44516</v>
      </c>
      <c r="F78" s="17">
        <f t="shared" si="14"/>
        <v>44517</v>
      </c>
      <c r="G78" s="13">
        <v>0</v>
      </c>
      <c r="H78" s="2">
        <v>1</v>
      </c>
    </row>
    <row r="79" spans="1:8" ht="19.8" customHeight="1" x14ac:dyDescent="0.25">
      <c r="A79" s="58"/>
      <c r="B79" s="28" t="s">
        <v>63</v>
      </c>
      <c r="C79" s="16" t="s">
        <v>64</v>
      </c>
      <c r="D79" s="28" t="s">
        <v>56</v>
      </c>
      <c r="E79" s="17">
        <f t="shared" si="15"/>
        <v>44516</v>
      </c>
      <c r="F79" s="17">
        <f t="shared" si="14"/>
        <v>44517</v>
      </c>
      <c r="G79" s="13"/>
      <c r="H79" s="2"/>
    </row>
    <row r="80" spans="1:8" ht="24.6" customHeight="1" x14ac:dyDescent="0.25">
      <c r="A80" s="59"/>
      <c r="B80" s="28" t="s">
        <v>65</v>
      </c>
      <c r="C80" s="16" t="s">
        <v>66</v>
      </c>
      <c r="D80" s="28" t="s">
        <v>49</v>
      </c>
      <c r="E80" s="17">
        <v>44516</v>
      </c>
      <c r="F80" s="17">
        <v>44517</v>
      </c>
      <c r="G80" s="13"/>
      <c r="H80" s="2"/>
    </row>
    <row r="81" spans="1:8" ht="15.75" customHeight="1" x14ac:dyDescent="0.25">
      <c r="A81" s="14" t="s">
        <v>67</v>
      </c>
      <c r="B81" s="15" t="s">
        <v>43</v>
      </c>
      <c r="C81" s="16" t="str">
        <f>VLOOKUP(B81,item!$B$4:$D$14,3,FALSE)</f>
        <v>SGPI_LP</v>
      </c>
      <c r="D81" s="15" t="str">
        <f>VLOOKUP(B81,item!$B$4:$F$14,5,FALSE)</f>
        <v>DLR</v>
      </c>
      <c r="E81" s="17">
        <f>F78</f>
        <v>44517</v>
      </c>
      <c r="F81" s="17">
        <f>E81+H78</f>
        <v>44518</v>
      </c>
      <c r="G81" s="13">
        <v>0</v>
      </c>
      <c r="H81" s="2"/>
    </row>
    <row r="82" spans="1:8" ht="15.75" customHeight="1" x14ac:dyDescent="0.3">
      <c r="A82" s="29" t="s">
        <v>68</v>
      </c>
      <c r="B82" s="30"/>
      <c r="C82" s="30"/>
      <c r="D82" s="30"/>
      <c r="E82" s="23">
        <f>F77</f>
        <v>44518</v>
      </c>
      <c r="F82" s="22">
        <v>44518</v>
      </c>
      <c r="G82" s="24">
        <v>0</v>
      </c>
      <c r="H82" s="9"/>
    </row>
    <row r="83" spans="1:8" ht="15.75" customHeight="1" x14ac:dyDescent="0.3">
      <c r="E83" s="1"/>
      <c r="H83" s="2"/>
    </row>
    <row r="84" spans="1:8" ht="15.75" customHeight="1" x14ac:dyDescent="0.3">
      <c r="E84" s="1"/>
      <c r="H84" s="2"/>
    </row>
    <row r="85" spans="1:8" ht="15.75" customHeight="1" x14ac:dyDescent="0.3">
      <c r="E85" s="1"/>
      <c r="H85" s="2"/>
    </row>
    <row r="86" spans="1:8" ht="15.75" customHeight="1" x14ac:dyDescent="0.3">
      <c r="E86" s="1"/>
      <c r="H86" s="2"/>
    </row>
    <row r="87" spans="1:8" ht="15.75" customHeight="1" x14ac:dyDescent="0.3">
      <c r="E87" s="1"/>
      <c r="H87" s="2"/>
    </row>
    <row r="88" spans="1:8" ht="15.75" customHeight="1" x14ac:dyDescent="0.3">
      <c r="E88" s="1"/>
      <c r="H88" s="2"/>
    </row>
    <row r="89" spans="1:8" ht="15.75" customHeight="1" x14ac:dyDescent="0.3">
      <c r="E89" s="1"/>
      <c r="H89" s="2"/>
    </row>
    <row r="90" spans="1:8" ht="15.75" customHeight="1" x14ac:dyDescent="0.3">
      <c r="E90" s="1"/>
      <c r="H90" s="2"/>
    </row>
    <row r="91" spans="1:8" ht="15.75" customHeight="1" x14ac:dyDescent="0.3">
      <c r="E91" s="1"/>
      <c r="H91" s="2"/>
    </row>
    <row r="92" spans="1:8" ht="15.75" customHeight="1" x14ac:dyDescent="0.3">
      <c r="E92" s="1"/>
      <c r="H92" s="2"/>
    </row>
    <row r="93" spans="1:8" ht="15.75" customHeight="1" x14ac:dyDescent="0.3">
      <c r="E93" s="1"/>
      <c r="H93" s="2"/>
    </row>
    <row r="94" spans="1:8" ht="15.75" customHeight="1" x14ac:dyDescent="0.3">
      <c r="E94" s="1"/>
      <c r="H94" s="2"/>
    </row>
    <row r="95" spans="1:8" ht="15.75" customHeight="1" x14ac:dyDescent="0.3">
      <c r="E95" s="1"/>
      <c r="H95" s="2"/>
    </row>
    <row r="96" spans="1:8" ht="15.75" customHeight="1" x14ac:dyDescent="0.3">
      <c r="E96" s="1"/>
      <c r="H96" s="2"/>
    </row>
    <row r="97" spans="5:8" ht="15.75" customHeight="1" x14ac:dyDescent="0.3">
      <c r="E97" s="1"/>
      <c r="H97" s="2"/>
    </row>
    <row r="98" spans="5:8" ht="15.75" customHeight="1" x14ac:dyDescent="0.3">
      <c r="E98" s="1"/>
      <c r="H98" s="2"/>
    </row>
    <row r="99" spans="5:8" ht="15.75" customHeight="1" x14ac:dyDescent="0.3">
      <c r="E99" s="1"/>
      <c r="H99" s="2"/>
    </row>
    <row r="100" spans="5:8" ht="15.75" customHeight="1" x14ac:dyDescent="0.3">
      <c r="E100" s="1"/>
      <c r="H100" s="2"/>
    </row>
    <row r="101" spans="5:8" ht="15.75" customHeight="1" x14ac:dyDescent="0.3">
      <c r="E101" s="1"/>
      <c r="H101" s="2"/>
    </row>
    <row r="102" spans="5:8" ht="15.75" customHeight="1" x14ac:dyDescent="0.3">
      <c r="E102" s="1"/>
      <c r="H102" s="2"/>
    </row>
    <row r="103" spans="5:8" ht="15.75" customHeight="1" x14ac:dyDescent="0.3">
      <c r="E103" s="1"/>
      <c r="H103" s="2"/>
    </row>
    <row r="104" spans="5:8" ht="15.75" customHeight="1" x14ac:dyDescent="0.3">
      <c r="E104" s="1"/>
      <c r="H104" s="2"/>
    </row>
    <row r="105" spans="5:8" ht="15.75" customHeight="1" x14ac:dyDescent="0.3">
      <c r="E105" s="1"/>
      <c r="H105" s="2"/>
    </row>
    <row r="106" spans="5:8" ht="15.75" customHeight="1" x14ac:dyDescent="0.3">
      <c r="E106" s="1"/>
      <c r="H106" s="2"/>
    </row>
    <row r="107" spans="5:8" ht="15.75" customHeight="1" x14ac:dyDescent="0.3">
      <c r="E107" s="1"/>
      <c r="H107" s="2"/>
    </row>
    <row r="108" spans="5:8" ht="15.75" customHeight="1" x14ac:dyDescent="0.3">
      <c r="E108" s="1"/>
      <c r="H108" s="2"/>
    </row>
    <row r="109" spans="5:8" ht="15.75" customHeight="1" x14ac:dyDescent="0.3">
      <c r="E109" s="1"/>
      <c r="H109" s="2"/>
    </row>
    <row r="110" spans="5:8" ht="15.75" customHeight="1" x14ac:dyDescent="0.3">
      <c r="E110" s="1"/>
      <c r="H110" s="2"/>
    </row>
    <row r="111" spans="5:8" ht="15.75" customHeight="1" x14ac:dyDescent="0.3">
      <c r="E111" s="1"/>
      <c r="H111" s="2"/>
    </row>
    <row r="112" spans="5:8" ht="15.75" customHeight="1" x14ac:dyDescent="0.3">
      <c r="E112" s="1"/>
      <c r="H112" s="2"/>
    </row>
    <row r="113" spans="5:8" ht="15.75" customHeight="1" x14ac:dyDescent="0.3">
      <c r="E113" s="1"/>
      <c r="H113" s="2"/>
    </row>
    <row r="114" spans="5:8" ht="15.75" customHeight="1" x14ac:dyDescent="0.3">
      <c r="E114" s="1"/>
      <c r="H114" s="2"/>
    </row>
    <row r="115" spans="5:8" ht="15.75" customHeight="1" x14ac:dyDescent="0.3">
      <c r="E115" s="1"/>
      <c r="H115" s="2"/>
    </row>
    <row r="116" spans="5:8" ht="15.75" customHeight="1" x14ac:dyDescent="0.3">
      <c r="E116" s="1"/>
      <c r="H116" s="2"/>
    </row>
    <row r="117" spans="5:8" ht="15.75" customHeight="1" x14ac:dyDescent="0.3">
      <c r="E117" s="1"/>
      <c r="H117" s="2"/>
    </row>
    <row r="118" spans="5:8" ht="15.75" customHeight="1" x14ac:dyDescent="0.3">
      <c r="E118" s="1"/>
      <c r="H118" s="2"/>
    </row>
    <row r="119" spans="5:8" ht="15.75" customHeight="1" x14ac:dyDescent="0.3">
      <c r="E119" s="1"/>
      <c r="H119" s="2"/>
    </row>
    <row r="120" spans="5:8" ht="15.75" customHeight="1" x14ac:dyDescent="0.3">
      <c r="E120" s="1"/>
      <c r="H120" s="2"/>
    </row>
    <row r="121" spans="5:8" ht="15.75" customHeight="1" x14ac:dyDescent="0.3">
      <c r="E121" s="1"/>
      <c r="H121" s="2"/>
    </row>
    <row r="122" spans="5:8" ht="15.75" customHeight="1" x14ac:dyDescent="0.3">
      <c r="E122" s="1"/>
      <c r="H122" s="2"/>
    </row>
    <row r="123" spans="5:8" ht="15.75" customHeight="1" x14ac:dyDescent="0.3">
      <c r="E123" s="1"/>
      <c r="H123" s="2"/>
    </row>
    <row r="124" spans="5:8" ht="15.75" customHeight="1" x14ac:dyDescent="0.3">
      <c r="E124" s="1"/>
      <c r="H124" s="2"/>
    </row>
    <row r="125" spans="5:8" ht="15.75" customHeight="1" x14ac:dyDescent="0.3">
      <c r="E125" s="1"/>
      <c r="H125" s="2"/>
    </row>
    <row r="126" spans="5:8" ht="15.75" customHeight="1" x14ac:dyDescent="0.3">
      <c r="E126" s="1"/>
      <c r="H126" s="2"/>
    </row>
    <row r="127" spans="5:8" ht="15.75" customHeight="1" x14ac:dyDescent="0.3">
      <c r="E127" s="1"/>
      <c r="H127" s="2"/>
    </row>
    <row r="128" spans="5:8" ht="15.75" customHeight="1" x14ac:dyDescent="0.3">
      <c r="E128" s="1"/>
      <c r="H128" s="2"/>
    </row>
    <row r="129" spans="5:8" ht="15.75" customHeight="1" x14ac:dyDescent="0.3">
      <c r="E129" s="1"/>
      <c r="H129" s="2"/>
    </row>
    <row r="130" spans="5:8" ht="15.75" customHeight="1" x14ac:dyDescent="0.3">
      <c r="E130" s="1"/>
      <c r="H130" s="2"/>
    </row>
    <row r="131" spans="5:8" ht="15.75" customHeight="1" x14ac:dyDescent="0.3">
      <c r="E131" s="1"/>
      <c r="H131" s="2"/>
    </row>
    <row r="132" spans="5:8" ht="15.75" customHeight="1" x14ac:dyDescent="0.3">
      <c r="E132" s="1"/>
      <c r="H132" s="2"/>
    </row>
    <row r="133" spans="5:8" ht="15.75" customHeight="1" x14ac:dyDescent="0.3">
      <c r="E133" s="1"/>
      <c r="H133" s="2"/>
    </row>
    <row r="134" spans="5:8" ht="15.75" customHeight="1" x14ac:dyDescent="0.3">
      <c r="E134" s="1"/>
      <c r="H134" s="2"/>
    </row>
    <row r="135" spans="5:8" ht="15.75" customHeight="1" x14ac:dyDescent="0.3">
      <c r="E135" s="1"/>
      <c r="H135" s="2"/>
    </row>
    <row r="136" spans="5:8" ht="15.75" customHeight="1" x14ac:dyDescent="0.3">
      <c r="E136" s="1"/>
      <c r="H136" s="2"/>
    </row>
    <row r="137" spans="5:8" ht="15.75" customHeight="1" x14ac:dyDescent="0.3">
      <c r="E137" s="1"/>
      <c r="H137" s="2"/>
    </row>
    <row r="138" spans="5:8" ht="15.75" customHeight="1" x14ac:dyDescent="0.3">
      <c r="E138" s="1"/>
      <c r="H138" s="2"/>
    </row>
    <row r="139" spans="5:8" ht="15.75" customHeight="1" x14ac:dyDescent="0.3">
      <c r="E139" s="1"/>
      <c r="H139" s="2"/>
    </row>
    <row r="140" spans="5:8" ht="15.75" customHeight="1" x14ac:dyDescent="0.3">
      <c r="E140" s="1"/>
      <c r="H140" s="2"/>
    </row>
    <row r="141" spans="5:8" ht="15.75" customHeight="1" x14ac:dyDescent="0.3">
      <c r="E141" s="1"/>
      <c r="H141" s="2"/>
    </row>
    <row r="142" spans="5:8" ht="15.75" customHeight="1" x14ac:dyDescent="0.3">
      <c r="E142" s="1"/>
      <c r="H142" s="2"/>
    </row>
    <row r="143" spans="5:8" ht="15.75" customHeight="1" x14ac:dyDescent="0.3">
      <c r="E143" s="1"/>
      <c r="H143" s="2"/>
    </row>
    <row r="144" spans="5:8" ht="15.75" customHeight="1" x14ac:dyDescent="0.3">
      <c r="E144" s="1"/>
      <c r="H144" s="2"/>
    </row>
    <row r="145" spans="5:8" ht="15.75" customHeight="1" x14ac:dyDescent="0.3">
      <c r="E145" s="1"/>
      <c r="H145" s="2"/>
    </row>
    <row r="146" spans="5:8" ht="15.75" customHeight="1" x14ac:dyDescent="0.3">
      <c r="E146" s="1"/>
      <c r="H146" s="2"/>
    </row>
    <row r="147" spans="5:8" ht="15.75" customHeight="1" x14ac:dyDescent="0.3">
      <c r="E147" s="1"/>
      <c r="H147" s="2"/>
    </row>
    <row r="148" spans="5:8" ht="15.75" customHeight="1" x14ac:dyDescent="0.3">
      <c r="E148" s="1"/>
      <c r="H148" s="2"/>
    </row>
    <row r="149" spans="5:8" ht="15.75" customHeight="1" x14ac:dyDescent="0.3">
      <c r="E149" s="1"/>
      <c r="H149" s="2"/>
    </row>
    <row r="150" spans="5:8" ht="15.75" customHeight="1" x14ac:dyDescent="0.3">
      <c r="E150" s="1"/>
      <c r="H150" s="2"/>
    </row>
    <row r="151" spans="5:8" ht="15.75" customHeight="1" x14ac:dyDescent="0.3">
      <c r="E151" s="1"/>
      <c r="H151" s="2"/>
    </row>
    <row r="152" spans="5:8" ht="15.75" customHeight="1" x14ac:dyDescent="0.3">
      <c r="E152" s="1"/>
      <c r="H152" s="2"/>
    </row>
    <row r="153" spans="5:8" ht="15.75" customHeight="1" x14ac:dyDescent="0.3">
      <c r="E153" s="1"/>
      <c r="H153" s="2"/>
    </row>
    <row r="154" spans="5:8" ht="15.75" customHeight="1" x14ac:dyDescent="0.3">
      <c r="E154" s="1"/>
      <c r="H154" s="2"/>
    </row>
    <row r="155" spans="5:8" ht="15.75" customHeight="1" x14ac:dyDescent="0.3">
      <c r="E155" s="1"/>
      <c r="H155" s="2"/>
    </row>
    <row r="156" spans="5:8" ht="15.75" customHeight="1" x14ac:dyDescent="0.3">
      <c r="E156" s="1"/>
      <c r="H156" s="2"/>
    </row>
    <row r="157" spans="5:8" ht="15.75" customHeight="1" x14ac:dyDescent="0.3">
      <c r="E157" s="1"/>
      <c r="H157" s="2"/>
    </row>
    <row r="158" spans="5:8" ht="15.75" customHeight="1" x14ac:dyDescent="0.3">
      <c r="E158" s="1"/>
      <c r="H158" s="2"/>
    </row>
    <row r="159" spans="5:8" ht="15.75" customHeight="1" x14ac:dyDescent="0.3">
      <c r="E159" s="1"/>
      <c r="H159" s="2"/>
    </row>
    <row r="160" spans="5:8" ht="15.75" customHeight="1" x14ac:dyDescent="0.3">
      <c r="E160" s="1"/>
      <c r="H160" s="2"/>
    </row>
    <row r="161" spans="5:8" ht="15.75" customHeight="1" x14ac:dyDescent="0.3">
      <c r="E161" s="1"/>
      <c r="H161" s="2"/>
    </row>
    <row r="162" spans="5:8" ht="15.75" customHeight="1" x14ac:dyDescent="0.3">
      <c r="E162" s="1"/>
      <c r="H162" s="2"/>
    </row>
    <row r="163" spans="5:8" ht="15.75" customHeight="1" x14ac:dyDescent="0.3">
      <c r="E163" s="1"/>
      <c r="H163" s="2"/>
    </row>
    <row r="164" spans="5:8" ht="15.75" customHeight="1" x14ac:dyDescent="0.3">
      <c r="E164" s="1"/>
      <c r="H164" s="2"/>
    </row>
    <row r="165" spans="5:8" ht="15.75" customHeight="1" x14ac:dyDescent="0.3">
      <c r="E165" s="1"/>
      <c r="H165" s="2"/>
    </row>
    <row r="166" spans="5:8" ht="15.75" customHeight="1" x14ac:dyDescent="0.3">
      <c r="E166" s="1"/>
      <c r="H166" s="2"/>
    </row>
    <row r="167" spans="5:8" ht="15.75" customHeight="1" x14ac:dyDescent="0.3">
      <c r="E167" s="1"/>
      <c r="H167" s="2"/>
    </row>
    <row r="168" spans="5:8" ht="15.75" customHeight="1" x14ac:dyDescent="0.3">
      <c r="E168" s="1"/>
      <c r="H168" s="2"/>
    </row>
    <row r="169" spans="5:8" ht="15.75" customHeight="1" x14ac:dyDescent="0.3">
      <c r="E169" s="1"/>
      <c r="H169" s="2"/>
    </row>
    <row r="170" spans="5:8" ht="15.75" customHeight="1" x14ac:dyDescent="0.3">
      <c r="E170" s="1"/>
      <c r="H170" s="2"/>
    </row>
    <row r="171" spans="5:8" ht="15.75" customHeight="1" x14ac:dyDescent="0.3">
      <c r="E171" s="1"/>
      <c r="H171" s="2"/>
    </row>
    <row r="172" spans="5:8" ht="15.75" customHeight="1" x14ac:dyDescent="0.3">
      <c r="E172" s="1"/>
      <c r="H172" s="2"/>
    </row>
    <row r="173" spans="5:8" ht="15.75" customHeight="1" x14ac:dyDescent="0.3">
      <c r="E173" s="1"/>
      <c r="H173" s="2"/>
    </row>
    <row r="174" spans="5:8" ht="15.75" customHeight="1" x14ac:dyDescent="0.3">
      <c r="E174" s="1"/>
      <c r="H174" s="2"/>
    </row>
    <row r="175" spans="5:8" ht="15.75" customHeight="1" x14ac:dyDescent="0.3">
      <c r="E175" s="1"/>
      <c r="H175" s="2"/>
    </row>
    <row r="176" spans="5:8" ht="15.75" customHeight="1" x14ac:dyDescent="0.3">
      <c r="E176" s="1"/>
      <c r="H176" s="2"/>
    </row>
    <row r="177" spans="5:8" ht="15.75" customHeight="1" x14ac:dyDescent="0.3">
      <c r="E177" s="1"/>
      <c r="H177" s="2"/>
    </row>
    <row r="178" spans="5:8" ht="15.75" customHeight="1" x14ac:dyDescent="0.3">
      <c r="E178" s="1"/>
      <c r="H178" s="2"/>
    </row>
    <row r="179" spans="5:8" ht="15.75" customHeight="1" x14ac:dyDescent="0.3">
      <c r="E179" s="1"/>
      <c r="H179" s="2"/>
    </row>
    <row r="180" spans="5:8" ht="15.75" customHeight="1" x14ac:dyDescent="0.3">
      <c r="E180" s="1"/>
      <c r="H180" s="2"/>
    </row>
    <row r="181" spans="5:8" ht="15.75" customHeight="1" x14ac:dyDescent="0.3">
      <c r="E181" s="1"/>
      <c r="H181" s="2"/>
    </row>
    <row r="182" spans="5:8" ht="15.75" customHeight="1" x14ac:dyDescent="0.3">
      <c r="E182" s="1"/>
      <c r="H182" s="2"/>
    </row>
    <row r="183" spans="5:8" ht="15.75" customHeight="1" x14ac:dyDescent="0.3">
      <c r="E183" s="1"/>
      <c r="H183" s="2"/>
    </row>
    <row r="184" spans="5:8" ht="15.75" customHeight="1" x14ac:dyDescent="0.3">
      <c r="E184" s="1"/>
      <c r="H184" s="2"/>
    </row>
    <row r="185" spans="5:8" ht="15.75" customHeight="1" x14ac:dyDescent="0.3">
      <c r="E185" s="1"/>
      <c r="H185" s="2"/>
    </row>
    <row r="186" spans="5:8" ht="15.75" customHeight="1" x14ac:dyDescent="0.3">
      <c r="E186" s="1"/>
      <c r="H186" s="2"/>
    </row>
    <row r="187" spans="5:8" ht="15.75" customHeight="1" x14ac:dyDescent="0.3">
      <c r="E187" s="1"/>
      <c r="H187" s="2"/>
    </row>
    <row r="188" spans="5:8" ht="15.75" customHeight="1" x14ac:dyDescent="0.3">
      <c r="E188" s="1"/>
      <c r="H188" s="2"/>
    </row>
    <row r="189" spans="5:8" ht="15.75" customHeight="1" x14ac:dyDescent="0.3">
      <c r="E189" s="1"/>
      <c r="H189" s="2"/>
    </row>
    <row r="190" spans="5:8" ht="15.75" customHeight="1" x14ac:dyDescent="0.3">
      <c r="E190" s="1"/>
      <c r="H190" s="2"/>
    </row>
    <row r="191" spans="5:8" ht="15.75" customHeight="1" x14ac:dyDescent="0.3">
      <c r="E191" s="1"/>
      <c r="H191" s="2"/>
    </row>
    <row r="192" spans="5:8" ht="15.75" customHeight="1" x14ac:dyDescent="0.3">
      <c r="E192" s="1"/>
      <c r="H192" s="2"/>
    </row>
    <row r="193" spans="5:8" ht="15.75" customHeight="1" x14ac:dyDescent="0.3">
      <c r="E193" s="1"/>
      <c r="H193" s="2"/>
    </row>
    <row r="194" spans="5:8" ht="15.75" customHeight="1" x14ac:dyDescent="0.3">
      <c r="E194" s="1"/>
      <c r="H194" s="2"/>
    </row>
    <row r="195" spans="5:8" ht="15.75" customHeight="1" x14ac:dyDescent="0.3">
      <c r="E195" s="1"/>
      <c r="H195" s="2"/>
    </row>
    <row r="196" spans="5:8" ht="15.75" customHeight="1" x14ac:dyDescent="0.3">
      <c r="E196" s="1"/>
      <c r="H196" s="2"/>
    </row>
    <row r="197" spans="5:8" ht="15.75" customHeight="1" x14ac:dyDescent="0.3">
      <c r="E197" s="1"/>
      <c r="H197" s="2"/>
    </row>
    <row r="198" spans="5:8" ht="15.75" customHeight="1" x14ac:dyDescent="0.3">
      <c r="E198" s="1"/>
      <c r="H198" s="2"/>
    </row>
    <row r="199" spans="5:8" ht="15.75" customHeight="1" x14ac:dyDescent="0.3">
      <c r="E199" s="1"/>
      <c r="H199" s="2"/>
    </row>
    <row r="200" spans="5:8" ht="15.75" customHeight="1" x14ac:dyDescent="0.3">
      <c r="E200" s="1"/>
      <c r="H200" s="2"/>
    </row>
    <row r="201" spans="5:8" ht="15.75" customHeight="1" x14ac:dyDescent="0.3">
      <c r="E201" s="1"/>
      <c r="H201" s="2"/>
    </row>
    <row r="202" spans="5:8" ht="15.75" customHeight="1" x14ac:dyDescent="0.3">
      <c r="E202" s="1"/>
      <c r="H202" s="2"/>
    </row>
    <row r="203" spans="5:8" ht="15.75" customHeight="1" x14ac:dyDescent="0.3">
      <c r="E203" s="1"/>
      <c r="H203" s="2"/>
    </row>
    <row r="204" spans="5:8" ht="15.75" customHeight="1" x14ac:dyDescent="0.3">
      <c r="E204" s="1"/>
      <c r="H204" s="2"/>
    </row>
    <row r="205" spans="5:8" ht="15.75" customHeight="1" x14ac:dyDescent="0.3">
      <c r="E205" s="1"/>
      <c r="H205" s="2"/>
    </row>
    <row r="206" spans="5:8" ht="15.75" customHeight="1" x14ac:dyDescent="0.3">
      <c r="E206" s="1"/>
      <c r="H206" s="2"/>
    </row>
    <row r="207" spans="5:8" ht="15.75" customHeight="1" x14ac:dyDescent="0.3">
      <c r="E207" s="1"/>
      <c r="H207" s="2"/>
    </row>
    <row r="208" spans="5:8" ht="15.75" customHeight="1" x14ac:dyDescent="0.3">
      <c r="E208" s="1"/>
      <c r="H208" s="2"/>
    </row>
    <row r="209" spans="5:8" ht="15.75" customHeight="1" x14ac:dyDescent="0.3">
      <c r="E209" s="1"/>
      <c r="H209" s="2"/>
    </row>
    <row r="210" spans="5:8" ht="15.75" customHeight="1" x14ac:dyDescent="0.3">
      <c r="E210" s="1"/>
      <c r="H210" s="2"/>
    </row>
    <row r="211" spans="5:8" ht="15.75" customHeight="1" x14ac:dyDescent="0.3">
      <c r="E211" s="1"/>
      <c r="H211" s="2"/>
    </row>
    <row r="212" spans="5:8" ht="15.75" customHeight="1" x14ac:dyDescent="0.3">
      <c r="E212" s="1"/>
      <c r="H212" s="2"/>
    </row>
    <row r="213" spans="5:8" ht="15.75" customHeight="1" x14ac:dyDescent="0.3">
      <c r="E213" s="1"/>
      <c r="H213" s="2"/>
    </row>
    <row r="214" spans="5:8" ht="15.75" customHeight="1" x14ac:dyDescent="0.3">
      <c r="E214" s="1"/>
      <c r="H214" s="2"/>
    </row>
    <row r="215" spans="5:8" ht="15.75" customHeight="1" x14ac:dyDescent="0.3">
      <c r="E215" s="1"/>
      <c r="H215" s="2"/>
    </row>
    <row r="216" spans="5:8" ht="15.75" customHeight="1" x14ac:dyDescent="0.3">
      <c r="E216" s="1"/>
      <c r="H216" s="2"/>
    </row>
    <row r="217" spans="5:8" ht="15.75" customHeight="1" x14ac:dyDescent="0.3">
      <c r="E217" s="1"/>
      <c r="H217" s="2"/>
    </row>
    <row r="218" spans="5:8" ht="15.75" customHeight="1" x14ac:dyDescent="0.3">
      <c r="E218" s="1"/>
      <c r="H218" s="2"/>
    </row>
    <row r="219" spans="5:8" ht="15.75" customHeight="1" x14ac:dyDescent="0.3">
      <c r="E219" s="1"/>
      <c r="H219" s="2"/>
    </row>
    <row r="220" spans="5:8" ht="15.75" customHeight="1" x14ac:dyDescent="0.3">
      <c r="E220" s="1"/>
      <c r="H220" s="2"/>
    </row>
    <row r="221" spans="5:8" ht="15.75" customHeight="1" x14ac:dyDescent="0.3">
      <c r="E221" s="1"/>
      <c r="H221" s="2"/>
    </row>
    <row r="222" spans="5:8" ht="15.75" customHeight="1" x14ac:dyDescent="0.3">
      <c r="E222" s="1"/>
      <c r="H222" s="2"/>
    </row>
    <row r="223" spans="5:8" ht="15.75" customHeight="1" x14ac:dyDescent="0.3">
      <c r="E223" s="1"/>
      <c r="H223" s="2"/>
    </row>
    <row r="224" spans="5:8" ht="15.75" customHeight="1" x14ac:dyDescent="0.3">
      <c r="E224" s="1"/>
      <c r="H224" s="2"/>
    </row>
    <row r="225" spans="5:8" ht="15.75" customHeight="1" x14ac:dyDescent="0.3">
      <c r="E225" s="1"/>
      <c r="H225" s="2"/>
    </row>
    <row r="226" spans="5:8" ht="15.75" customHeight="1" x14ac:dyDescent="0.3">
      <c r="E226" s="1"/>
      <c r="H226" s="2"/>
    </row>
    <row r="227" spans="5:8" ht="15.75" customHeight="1" x14ac:dyDescent="0.3">
      <c r="E227" s="1"/>
      <c r="H227" s="2"/>
    </row>
    <row r="228" spans="5:8" ht="15.75" customHeight="1" x14ac:dyDescent="0.3">
      <c r="E228" s="1"/>
      <c r="H228" s="2"/>
    </row>
    <row r="229" spans="5:8" ht="15.75" customHeight="1" x14ac:dyDescent="0.3">
      <c r="E229" s="1"/>
      <c r="H229" s="2"/>
    </row>
    <row r="230" spans="5:8" ht="15.75" customHeight="1" x14ac:dyDescent="0.3">
      <c r="E230" s="1"/>
      <c r="H230" s="2"/>
    </row>
    <row r="231" spans="5:8" ht="15.75" customHeight="1" x14ac:dyDescent="0.3">
      <c r="E231" s="1"/>
      <c r="H231" s="2"/>
    </row>
    <row r="232" spans="5:8" ht="15.75" customHeight="1" x14ac:dyDescent="0.3">
      <c r="E232" s="1"/>
      <c r="H232" s="2"/>
    </row>
    <row r="233" spans="5:8" ht="15.75" customHeight="1" x14ac:dyDescent="0.3">
      <c r="E233" s="1"/>
      <c r="H233" s="2"/>
    </row>
    <row r="234" spans="5:8" ht="15.75" customHeight="1" x14ac:dyDescent="0.3">
      <c r="E234" s="1"/>
      <c r="H234" s="2"/>
    </row>
    <row r="235" spans="5:8" ht="15.75" customHeight="1" x14ac:dyDescent="0.3">
      <c r="E235" s="1"/>
      <c r="H235" s="2"/>
    </row>
    <row r="236" spans="5:8" ht="15.75" customHeight="1" x14ac:dyDescent="0.3">
      <c r="E236" s="1"/>
      <c r="H236" s="2"/>
    </row>
    <row r="237" spans="5:8" ht="15.75" customHeight="1" x14ac:dyDescent="0.3">
      <c r="E237" s="1"/>
      <c r="H237" s="2"/>
    </row>
    <row r="238" spans="5:8" ht="15.75" customHeight="1" x14ac:dyDescent="0.3">
      <c r="E238" s="1"/>
      <c r="H238" s="2"/>
    </row>
    <row r="239" spans="5:8" ht="15.75" customHeight="1" x14ac:dyDescent="0.3">
      <c r="E239" s="1"/>
      <c r="H239" s="2"/>
    </row>
    <row r="240" spans="5:8" ht="15.75" customHeight="1" x14ac:dyDescent="0.3">
      <c r="E240" s="1"/>
      <c r="H240" s="2"/>
    </row>
    <row r="241" spans="5:8" ht="15.75" customHeight="1" x14ac:dyDescent="0.3">
      <c r="E241" s="1"/>
      <c r="H241" s="2"/>
    </row>
    <row r="242" spans="5:8" ht="15.75" customHeight="1" x14ac:dyDescent="0.3">
      <c r="E242" s="1"/>
      <c r="H242" s="2"/>
    </row>
    <row r="243" spans="5:8" ht="15.75" customHeight="1" x14ac:dyDescent="0.3">
      <c r="E243" s="1"/>
      <c r="H243" s="2"/>
    </row>
    <row r="244" spans="5:8" ht="15.75" customHeight="1" x14ac:dyDescent="0.3">
      <c r="E244" s="1"/>
      <c r="H244" s="2"/>
    </row>
    <row r="245" spans="5:8" ht="15.75" customHeight="1" x14ac:dyDescent="0.3">
      <c r="E245" s="1"/>
      <c r="H245" s="2"/>
    </row>
    <row r="246" spans="5:8" ht="15.75" customHeight="1" x14ac:dyDescent="0.3">
      <c r="E246" s="1"/>
      <c r="H246" s="2"/>
    </row>
    <row r="247" spans="5:8" ht="15.75" customHeight="1" x14ac:dyDescent="0.3">
      <c r="E247" s="1"/>
      <c r="H247" s="2"/>
    </row>
    <row r="248" spans="5:8" ht="15.75" customHeight="1" x14ac:dyDescent="0.3">
      <c r="E248" s="1"/>
      <c r="H248" s="2"/>
    </row>
    <row r="249" spans="5:8" ht="15.75" customHeight="1" x14ac:dyDescent="0.3">
      <c r="E249" s="1"/>
      <c r="H249" s="2"/>
    </row>
    <row r="250" spans="5:8" ht="15.75" customHeight="1" x14ac:dyDescent="0.3">
      <c r="E250" s="1"/>
      <c r="H250" s="2"/>
    </row>
    <row r="251" spans="5:8" ht="15.75" customHeight="1" x14ac:dyDescent="0.3">
      <c r="E251" s="1"/>
      <c r="H251" s="2"/>
    </row>
    <row r="252" spans="5:8" ht="15.75" customHeight="1" x14ac:dyDescent="0.3">
      <c r="E252" s="1"/>
      <c r="H252" s="2"/>
    </row>
    <row r="253" spans="5:8" ht="15.75" customHeight="1" x14ac:dyDescent="0.3">
      <c r="E253" s="1"/>
      <c r="H253" s="2"/>
    </row>
    <row r="254" spans="5:8" ht="15.75" customHeight="1" x14ac:dyDescent="0.3">
      <c r="E254" s="1"/>
      <c r="H254" s="2"/>
    </row>
    <row r="255" spans="5:8" ht="15.75" customHeight="1" x14ac:dyDescent="0.3">
      <c r="E255" s="1"/>
      <c r="H255" s="2"/>
    </row>
    <row r="256" spans="5:8" ht="15.75" customHeight="1" x14ac:dyDescent="0.3">
      <c r="E256" s="1"/>
      <c r="H256" s="2"/>
    </row>
    <row r="257" spans="5:8" ht="15.75" customHeight="1" x14ac:dyDescent="0.3">
      <c r="E257" s="1"/>
      <c r="H257" s="2"/>
    </row>
    <row r="258" spans="5:8" ht="15.75" customHeight="1" x14ac:dyDescent="0.3">
      <c r="E258" s="1"/>
      <c r="H258" s="2"/>
    </row>
    <row r="259" spans="5:8" ht="15.75" customHeight="1" x14ac:dyDescent="0.3">
      <c r="E259" s="1"/>
      <c r="H259" s="2"/>
    </row>
    <row r="260" spans="5:8" ht="15.75" customHeight="1" x14ac:dyDescent="0.3">
      <c r="E260" s="1"/>
      <c r="H260" s="2"/>
    </row>
    <row r="261" spans="5:8" ht="15.75" customHeight="1" x14ac:dyDescent="0.3">
      <c r="E261" s="1"/>
      <c r="H261" s="2"/>
    </row>
    <row r="262" spans="5:8" ht="15.75" customHeight="1" x14ac:dyDescent="0.3">
      <c r="E262" s="1"/>
      <c r="H262" s="2"/>
    </row>
    <row r="263" spans="5:8" ht="15.75" customHeight="1" x14ac:dyDescent="0.3">
      <c r="E263" s="1"/>
      <c r="H263" s="2"/>
    </row>
    <row r="264" spans="5:8" ht="15.75" customHeight="1" x14ac:dyDescent="0.3">
      <c r="E264" s="1"/>
      <c r="H264" s="2"/>
    </row>
    <row r="265" spans="5:8" ht="15.75" customHeight="1" x14ac:dyDescent="0.3">
      <c r="E265" s="1"/>
      <c r="H265" s="2"/>
    </row>
    <row r="266" spans="5:8" ht="15.75" customHeight="1" x14ac:dyDescent="0.3">
      <c r="E266" s="1"/>
      <c r="H266" s="2"/>
    </row>
    <row r="267" spans="5:8" ht="15.75" customHeight="1" x14ac:dyDescent="0.3">
      <c r="E267" s="1"/>
      <c r="H267" s="2"/>
    </row>
    <row r="268" spans="5:8" ht="15.75" customHeight="1" x14ac:dyDescent="0.3">
      <c r="E268" s="1"/>
      <c r="H268" s="2"/>
    </row>
    <row r="269" spans="5:8" ht="15.75" customHeight="1" x14ac:dyDescent="0.3">
      <c r="E269" s="1"/>
      <c r="H269" s="2"/>
    </row>
    <row r="270" spans="5:8" ht="15.75" customHeight="1" x14ac:dyDescent="0.3">
      <c r="E270" s="1"/>
      <c r="H270" s="2"/>
    </row>
    <row r="271" spans="5:8" ht="15.75" customHeight="1" x14ac:dyDescent="0.3">
      <c r="E271" s="1"/>
      <c r="H271" s="2"/>
    </row>
    <row r="272" spans="5:8" ht="15.75" customHeight="1" x14ac:dyDescent="0.3">
      <c r="E272" s="1"/>
      <c r="H272" s="2"/>
    </row>
    <row r="273" spans="5:8" ht="15.75" customHeight="1" x14ac:dyDescent="0.3">
      <c r="E273" s="1"/>
      <c r="H273" s="2"/>
    </row>
    <row r="274" spans="5:8" ht="15.75" customHeight="1" x14ac:dyDescent="0.3">
      <c r="E274" s="1"/>
      <c r="H274" s="2"/>
    </row>
    <row r="275" spans="5:8" ht="15.75" customHeight="1" x14ac:dyDescent="0.3">
      <c r="E275" s="1"/>
      <c r="H275" s="2"/>
    </row>
    <row r="276" spans="5:8" ht="15.75" customHeight="1" x14ac:dyDescent="0.3">
      <c r="E276" s="1"/>
      <c r="H276" s="2"/>
    </row>
    <row r="277" spans="5:8" ht="15.75" customHeight="1" x14ac:dyDescent="0.3">
      <c r="E277" s="1"/>
      <c r="H277" s="2"/>
    </row>
    <row r="278" spans="5:8" ht="15.75" customHeight="1" x14ac:dyDescent="0.3">
      <c r="E278" s="1"/>
      <c r="H278" s="2"/>
    </row>
    <row r="279" spans="5:8" ht="15.75" customHeight="1" x14ac:dyDescent="0.3">
      <c r="E279" s="1"/>
      <c r="H279" s="2"/>
    </row>
    <row r="280" spans="5:8" ht="15.75" customHeight="1" x14ac:dyDescent="0.3">
      <c r="E280" s="1"/>
      <c r="H280" s="2"/>
    </row>
    <row r="281" spans="5:8" ht="15.75" customHeight="1" x14ac:dyDescent="0.3">
      <c r="E281" s="1"/>
      <c r="H281" s="2"/>
    </row>
    <row r="282" spans="5:8" ht="15.75" customHeight="1" x14ac:dyDescent="0.3">
      <c r="E282" s="1"/>
      <c r="H282" s="2"/>
    </row>
    <row r="283" spans="5:8" ht="15.75" customHeight="1" x14ac:dyDescent="0.3">
      <c r="E283" s="1"/>
      <c r="H283" s="2"/>
    </row>
    <row r="284" spans="5:8" ht="15.75" customHeight="1" x14ac:dyDescent="0.3">
      <c r="E284" s="1"/>
      <c r="H284" s="2"/>
    </row>
    <row r="285" spans="5:8" ht="15.75" customHeight="1" x14ac:dyDescent="0.3">
      <c r="E285" s="1"/>
      <c r="H285" s="2"/>
    </row>
    <row r="286" spans="5:8" ht="15.75" customHeight="1" x14ac:dyDescent="0.3">
      <c r="E286" s="1"/>
      <c r="H286" s="2"/>
    </row>
    <row r="287" spans="5:8" ht="15.75" customHeight="1" x14ac:dyDescent="0.3">
      <c r="E287" s="1"/>
      <c r="H287" s="2"/>
    </row>
    <row r="288" spans="5:8" ht="15.75" customHeight="1" x14ac:dyDescent="0.3">
      <c r="E288" s="1"/>
      <c r="H288" s="2"/>
    </row>
    <row r="289" spans="5:8" ht="15.75" customHeight="1" x14ac:dyDescent="0.3">
      <c r="E289" s="1"/>
      <c r="H289" s="2"/>
    </row>
    <row r="290" spans="5:8" ht="15.75" customHeight="1" x14ac:dyDescent="0.3">
      <c r="E290" s="1"/>
      <c r="H290" s="2"/>
    </row>
    <row r="291" spans="5:8" ht="15.75" customHeight="1" x14ac:dyDescent="0.3">
      <c r="E291" s="1"/>
      <c r="H291" s="2"/>
    </row>
    <row r="292" spans="5:8" ht="15.75" customHeight="1" x14ac:dyDescent="0.3">
      <c r="E292" s="1"/>
      <c r="H292" s="2"/>
    </row>
    <row r="293" spans="5:8" ht="15.75" customHeight="1" x14ac:dyDescent="0.3">
      <c r="E293" s="1"/>
      <c r="H293" s="2"/>
    </row>
    <row r="294" spans="5:8" ht="15.75" customHeight="1" x14ac:dyDescent="0.3">
      <c r="E294" s="1"/>
      <c r="H294" s="2"/>
    </row>
    <row r="295" spans="5:8" ht="15.75" customHeight="1" x14ac:dyDescent="0.3">
      <c r="E295" s="1"/>
      <c r="H295" s="2"/>
    </row>
    <row r="296" spans="5:8" ht="15.75" customHeight="1" x14ac:dyDescent="0.3">
      <c r="E296" s="1"/>
      <c r="H296" s="2"/>
    </row>
    <row r="297" spans="5:8" ht="15.75" customHeight="1" x14ac:dyDescent="0.3">
      <c r="E297" s="1"/>
      <c r="H297" s="2"/>
    </row>
    <row r="298" spans="5:8" ht="15.75" customHeight="1" x14ac:dyDescent="0.3">
      <c r="E298" s="1"/>
      <c r="H298" s="2"/>
    </row>
    <row r="299" spans="5:8" ht="15.75" customHeight="1" x14ac:dyDescent="0.3">
      <c r="E299" s="1"/>
      <c r="H299" s="2"/>
    </row>
    <row r="300" spans="5:8" ht="15.75" customHeight="1" x14ac:dyDescent="0.3">
      <c r="E300" s="1"/>
      <c r="H300" s="2"/>
    </row>
    <row r="301" spans="5:8" ht="15.75" customHeight="1" x14ac:dyDescent="0.3">
      <c r="E301" s="1"/>
      <c r="H301" s="2"/>
    </row>
    <row r="302" spans="5:8" ht="15.75" customHeight="1" x14ac:dyDescent="0.3">
      <c r="E302" s="1"/>
      <c r="H302" s="2"/>
    </row>
    <row r="303" spans="5:8" ht="15.75" customHeight="1" x14ac:dyDescent="0.3">
      <c r="E303" s="1"/>
      <c r="H303" s="2"/>
    </row>
    <row r="304" spans="5:8" ht="15.75" customHeight="1" x14ac:dyDescent="0.3">
      <c r="E304" s="1"/>
      <c r="H304" s="2"/>
    </row>
    <row r="305" spans="5:8" ht="15.75" customHeight="1" x14ac:dyDescent="0.3">
      <c r="E305" s="1"/>
      <c r="H305" s="2"/>
    </row>
    <row r="306" spans="5:8" ht="15.75" customHeight="1" x14ac:dyDescent="0.3">
      <c r="E306" s="1"/>
      <c r="H306" s="2"/>
    </row>
    <row r="307" spans="5:8" ht="15.75" customHeight="1" x14ac:dyDescent="0.3">
      <c r="E307" s="1"/>
      <c r="H307" s="2"/>
    </row>
    <row r="308" spans="5:8" ht="15.75" customHeight="1" x14ac:dyDescent="0.3">
      <c r="E308" s="1"/>
      <c r="H308" s="2"/>
    </row>
    <row r="309" spans="5:8" ht="15.75" customHeight="1" x14ac:dyDescent="0.3">
      <c r="E309" s="1"/>
      <c r="H309" s="2"/>
    </row>
    <row r="310" spans="5:8" ht="15.75" customHeight="1" x14ac:dyDescent="0.3">
      <c r="E310" s="1"/>
      <c r="H310" s="2"/>
    </row>
    <row r="311" spans="5:8" ht="15.75" customHeight="1" x14ac:dyDescent="0.3">
      <c r="E311" s="1"/>
      <c r="H311" s="2"/>
    </row>
    <row r="312" spans="5:8" ht="15.75" customHeight="1" x14ac:dyDescent="0.3">
      <c r="E312" s="1"/>
      <c r="H312" s="2"/>
    </row>
    <row r="313" spans="5:8" ht="15.75" customHeight="1" x14ac:dyDescent="0.3">
      <c r="E313" s="1"/>
      <c r="H313" s="2"/>
    </row>
    <row r="314" spans="5:8" ht="15.75" customHeight="1" x14ac:dyDescent="0.3">
      <c r="E314" s="1"/>
      <c r="H314" s="2"/>
    </row>
    <row r="315" spans="5:8" ht="15.75" customHeight="1" x14ac:dyDescent="0.3">
      <c r="E315" s="1"/>
      <c r="H315" s="2"/>
    </row>
    <row r="316" spans="5:8" ht="15.75" customHeight="1" x14ac:dyDescent="0.3">
      <c r="E316" s="1"/>
      <c r="H316" s="2"/>
    </row>
    <row r="317" spans="5:8" ht="15.75" customHeight="1" x14ac:dyDescent="0.3">
      <c r="E317" s="1"/>
      <c r="H317" s="2"/>
    </row>
    <row r="318" spans="5:8" ht="15.75" customHeight="1" x14ac:dyDescent="0.3">
      <c r="E318" s="1"/>
      <c r="H318" s="2"/>
    </row>
    <row r="319" spans="5:8" ht="15.75" customHeight="1" x14ac:dyDescent="0.3">
      <c r="E319" s="1"/>
      <c r="H319" s="2"/>
    </row>
    <row r="320" spans="5:8" ht="15.75" customHeight="1" x14ac:dyDescent="0.3">
      <c r="E320" s="1"/>
      <c r="H320" s="2"/>
    </row>
    <row r="321" spans="5:8" ht="15.75" customHeight="1" x14ac:dyDescent="0.3">
      <c r="E321" s="1"/>
      <c r="H321" s="2"/>
    </row>
    <row r="322" spans="5:8" ht="15.75" customHeight="1" x14ac:dyDescent="0.3">
      <c r="E322" s="1"/>
      <c r="H322" s="2"/>
    </row>
    <row r="323" spans="5:8" ht="15.75" customHeight="1" x14ac:dyDescent="0.3">
      <c r="E323" s="1"/>
      <c r="H323" s="2"/>
    </row>
    <row r="324" spans="5:8" ht="15.75" customHeight="1" x14ac:dyDescent="0.3">
      <c r="E324" s="1"/>
      <c r="H324" s="2"/>
    </row>
    <row r="325" spans="5:8" ht="15.75" customHeight="1" x14ac:dyDescent="0.3">
      <c r="E325" s="1"/>
      <c r="H325" s="2"/>
    </row>
    <row r="326" spans="5:8" ht="15.75" customHeight="1" x14ac:dyDescent="0.3">
      <c r="E326" s="1"/>
      <c r="H326" s="2"/>
    </row>
    <row r="327" spans="5:8" ht="15.75" customHeight="1" x14ac:dyDescent="0.3">
      <c r="E327" s="1"/>
      <c r="H327" s="2"/>
    </row>
    <row r="328" spans="5:8" ht="15.75" customHeight="1" x14ac:dyDescent="0.3">
      <c r="E328" s="1"/>
      <c r="H328" s="2"/>
    </row>
    <row r="329" spans="5:8" ht="15.75" customHeight="1" x14ac:dyDescent="0.3">
      <c r="E329" s="1"/>
      <c r="H329" s="2"/>
    </row>
    <row r="330" spans="5:8" ht="15.75" customHeight="1" x14ac:dyDescent="0.3">
      <c r="E330" s="1"/>
      <c r="H330" s="2"/>
    </row>
    <row r="331" spans="5:8" ht="15.75" customHeight="1" x14ac:dyDescent="0.3">
      <c r="E331" s="1"/>
      <c r="H331" s="2"/>
    </row>
    <row r="332" spans="5:8" ht="15.75" customHeight="1" x14ac:dyDescent="0.3">
      <c r="E332" s="1"/>
      <c r="H332" s="2"/>
    </row>
    <row r="333" spans="5:8" ht="15.75" customHeight="1" x14ac:dyDescent="0.3">
      <c r="E333" s="1"/>
      <c r="H333" s="2"/>
    </row>
    <row r="334" spans="5:8" ht="15.75" customHeight="1" x14ac:dyDescent="0.3">
      <c r="E334" s="1"/>
      <c r="H334" s="2"/>
    </row>
    <row r="335" spans="5:8" ht="15.75" customHeight="1" x14ac:dyDescent="0.3">
      <c r="E335" s="1"/>
      <c r="H335" s="2"/>
    </row>
    <row r="336" spans="5:8" ht="15.75" customHeight="1" x14ac:dyDescent="0.3">
      <c r="E336" s="1"/>
      <c r="H336" s="2"/>
    </row>
    <row r="337" spans="5:8" ht="15.75" customHeight="1" x14ac:dyDescent="0.3">
      <c r="E337" s="1"/>
      <c r="H337" s="2"/>
    </row>
    <row r="338" spans="5:8" ht="15.75" customHeight="1" x14ac:dyDescent="0.3">
      <c r="E338" s="1"/>
      <c r="H338" s="2"/>
    </row>
    <row r="339" spans="5:8" ht="15.75" customHeight="1" x14ac:dyDescent="0.3">
      <c r="E339" s="1"/>
      <c r="H339" s="2"/>
    </row>
    <row r="340" spans="5:8" ht="15.75" customHeight="1" x14ac:dyDescent="0.3">
      <c r="E340" s="1"/>
      <c r="H340" s="2"/>
    </row>
    <row r="341" spans="5:8" ht="15.75" customHeight="1" x14ac:dyDescent="0.3">
      <c r="E341" s="1"/>
      <c r="H341" s="2"/>
    </row>
    <row r="342" spans="5:8" ht="15.75" customHeight="1" x14ac:dyDescent="0.3">
      <c r="E342" s="1"/>
      <c r="H342" s="2"/>
    </row>
    <row r="343" spans="5:8" ht="15.75" customHeight="1" x14ac:dyDescent="0.3">
      <c r="E343" s="1"/>
      <c r="H343" s="2"/>
    </row>
    <row r="344" spans="5:8" ht="15.75" customHeight="1" x14ac:dyDescent="0.3">
      <c r="E344" s="1"/>
      <c r="H344" s="2"/>
    </row>
    <row r="345" spans="5:8" ht="15.75" customHeight="1" x14ac:dyDescent="0.3">
      <c r="E345" s="1"/>
      <c r="H345" s="2"/>
    </row>
    <row r="346" spans="5:8" ht="15.75" customHeight="1" x14ac:dyDescent="0.3">
      <c r="E346" s="1"/>
      <c r="H346" s="2"/>
    </row>
    <row r="347" spans="5:8" ht="15.75" customHeight="1" x14ac:dyDescent="0.3">
      <c r="E347" s="1"/>
      <c r="H347" s="2"/>
    </row>
    <row r="348" spans="5:8" ht="15.75" customHeight="1" x14ac:dyDescent="0.3">
      <c r="E348" s="1"/>
      <c r="H348" s="2"/>
    </row>
    <row r="349" spans="5:8" ht="15.75" customHeight="1" x14ac:dyDescent="0.3">
      <c r="E349" s="1"/>
      <c r="H349" s="2"/>
    </row>
    <row r="350" spans="5:8" ht="15.75" customHeight="1" x14ac:dyDescent="0.3">
      <c r="E350" s="1"/>
      <c r="H350" s="2"/>
    </row>
    <row r="351" spans="5:8" ht="15.75" customHeight="1" x14ac:dyDescent="0.3">
      <c r="E351" s="1"/>
      <c r="H351" s="2"/>
    </row>
    <row r="352" spans="5:8" ht="15.75" customHeight="1" x14ac:dyDescent="0.3">
      <c r="E352" s="1"/>
      <c r="H352" s="2"/>
    </row>
    <row r="353" spans="5:8" ht="15.75" customHeight="1" x14ac:dyDescent="0.3">
      <c r="E353" s="1"/>
      <c r="H353" s="2"/>
    </row>
    <row r="354" spans="5:8" ht="15.75" customHeight="1" x14ac:dyDescent="0.3">
      <c r="E354" s="1"/>
      <c r="H354" s="2"/>
    </row>
    <row r="355" spans="5:8" ht="15.75" customHeight="1" x14ac:dyDescent="0.3">
      <c r="E355" s="1"/>
      <c r="H355" s="2"/>
    </row>
    <row r="356" spans="5:8" ht="15.75" customHeight="1" x14ac:dyDescent="0.3">
      <c r="E356" s="1"/>
      <c r="H356" s="2"/>
    </row>
    <row r="357" spans="5:8" ht="15.75" customHeight="1" x14ac:dyDescent="0.3">
      <c r="E357" s="1"/>
      <c r="H357" s="2"/>
    </row>
    <row r="358" spans="5:8" ht="15.75" customHeight="1" x14ac:dyDescent="0.3">
      <c r="E358" s="1"/>
      <c r="H358" s="2"/>
    </row>
    <row r="359" spans="5:8" ht="15.75" customHeight="1" x14ac:dyDescent="0.3">
      <c r="E359" s="1"/>
      <c r="H359" s="2"/>
    </row>
    <row r="360" spans="5:8" ht="15.75" customHeight="1" x14ac:dyDescent="0.3">
      <c r="E360" s="1"/>
      <c r="H360" s="2"/>
    </row>
    <row r="361" spans="5:8" ht="15.75" customHeight="1" x14ac:dyDescent="0.3">
      <c r="E361" s="1"/>
      <c r="H361" s="2"/>
    </row>
    <row r="362" spans="5:8" ht="15.75" customHeight="1" x14ac:dyDescent="0.3">
      <c r="E362" s="1"/>
      <c r="H362" s="2"/>
    </row>
    <row r="363" spans="5:8" ht="15.75" customHeight="1" x14ac:dyDescent="0.3">
      <c r="E363" s="1"/>
      <c r="H363" s="2"/>
    </row>
    <row r="364" spans="5:8" ht="15.75" customHeight="1" x14ac:dyDescent="0.3">
      <c r="E364" s="1"/>
      <c r="H364" s="2"/>
    </row>
    <row r="365" spans="5:8" ht="15.75" customHeight="1" x14ac:dyDescent="0.3">
      <c r="E365" s="1"/>
      <c r="H365" s="2"/>
    </row>
    <row r="366" spans="5:8" ht="15.75" customHeight="1" x14ac:dyDescent="0.3">
      <c r="E366" s="1"/>
      <c r="H366" s="2"/>
    </row>
    <row r="367" spans="5:8" ht="15.75" customHeight="1" x14ac:dyDescent="0.3">
      <c r="E367" s="1"/>
      <c r="H367" s="2"/>
    </row>
    <row r="368" spans="5:8" ht="15.75" customHeight="1" x14ac:dyDescent="0.3">
      <c r="E368" s="1"/>
      <c r="H368" s="2"/>
    </row>
    <row r="369" spans="5:8" ht="15.75" customHeight="1" x14ac:dyDescent="0.3">
      <c r="E369" s="1"/>
      <c r="H369" s="2"/>
    </row>
    <row r="370" spans="5:8" ht="15.75" customHeight="1" x14ac:dyDescent="0.3">
      <c r="E370" s="1"/>
      <c r="H370" s="2"/>
    </row>
    <row r="371" spans="5:8" ht="15.75" customHeight="1" x14ac:dyDescent="0.3">
      <c r="E371" s="1"/>
      <c r="H371" s="2"/>
    </row>
    <row r="372" spans="5:8" ht="15.75" customHeight="1" x14ac:dyDescent="0.3">
      <c r="E372" s="1"/>
      <c r="H372" s="2"/>
    </row>
    <row r="373" spans="5:8" ht="15.75" customHeight="1" x14ac:dyDescent="0.3">
      <c r="E373" s="1"/>
      <c r="H373" s="2"/>
    </row>
    <row r="374" spans="5:8" ht="15.75" customHeight="1" x14ac:dyDescent="0.3">
      <c r="E374" s="1"/>
      <c r="H374" s="2"/>
    </row>
    <row r="375" spans="5:8" ht="15.75" customHeight="1" x14ac:dyDescent="0.3">
      <c r="E375" s="1"/>
      <c r="H375" s="2"/>
    </row>
    <row r="376" spans="5:8" ht="15.75" customHeight="1" x14ac:dyDescent="0.3">
      <c r="E376" s="1"/>
      <c r="H376" s="2"/>
    </row>
    <row r="377" spans="5:8" ht="15.75" customHeight="1" x14ac:dyDescent="0.3">
      <c r="E377" s="1"/>
      <c r="H377" s="2"/>
    </row>
    <row r="378" spans="5:8" ht="15.75" customHeight="1" x14ac:dyDescent="0.3">
      <c r="E378" s="1"/>
      <c r="H378" s="2"/>
    </row>
    <row r="379" spans="5:8" ht="15.75" customHeight="1" x14ac:dyDescent="0.3">
      <c r="E379" s="1"/>
      <c r="H379" s="2"/>
    </row>
    <row r="380" spans="5:8" ht="15.75" customHeight="1" x14ac:dyDescent="0.3">
      <c r="E380" s="1"/>
      <c r="H380" s="2"/>
    </row>
    <row r="381" spans="5:8" ht="15.75" customHeight="1" x14ac:dyDescent="0.3">
      <c r="E381" s="1"/>
      <c r="H381" s="2"/>
    </row>
    <row r="382" spans="5:8" ht="15.75" customHeight="1" x14ac:dyDescent="0.3">
      <c r="E382" s="1"/>
      <c r="H382" s="2"/>
    </row>
    <row r="383" spans="5:8" ht="15.75" customHeight="1" x14ac:dyDescent="0.3">
      <c r="E383" s="1"/>
      <c r="H383" s="2"/>
    </row>
    <row r="384" spans="5:8" ht="15.75" customHeight="1" x14ac:dyDescent="0.3">
      <c r="E384" s="1"/>
      <c r="H384" s="2"/>
    </row>
    <row r="385" spans="5:8" ht="15.75" customHeight="1" x14ac:dyDescent="0.3">
      <c r="E385" s="1"/>
      <c r="H385" s="2"/>
    </row>
    <row r="386" spans="5:8" ht="15.75" customHeight="1" x14ac:dyDescent="0.3">
      <c r="E386" s="1"/>
      <c r="H386" s="2"/>
    </row>
    <row r="387" spans="5:8" ht="15.75" customHeight="1" x14ac:dyDescent="0.3">
      <c r="E387" s="1"/>
      <c r="H387" s="2"/>
    </row>
    <row r="388" spans="5:8" ht="15.75" customHeight="1" x14ac:dyDescent="0.3">
      <c r="E388" s="1"/>
      <c r="H388" s="2"/>
    </row>
    <row r="389" spans="5:8" ht="15.75" customHeight="1" x14ac:dyDescent="0.3">
      <c r="E389" s="1"/>
      <c r="H389" s="2"/>
    </row>
    <row r="390" spans="5:8" ht="15.75" customHeight="1" x14ac:dyDescent="0.3">
      <c r="E390" s="1"/>
      <c r="H390" s="2"/>
    </row>
    <row r="391" spans="5:8" ht="15.75" customHeight="1" x14ac:dyDescent="0.3">
      <c r="E391" s="1"/>
      <c r="H391" s="2"/>
    </row>
    <row r="392" spans="5:8" ht="15.75" customHeight="1" x14ac:dyDescent="0.3">
      <c r="E392" s="1"/>
      <c r="H392" s="2"/>
    </row>
    <row r="393" spans="5:8" ht="15.75" customHeight="1" x14ac:dyDescent="0.3">
      <c r="E393" s="1"/>
      <c r="H393" s="2"/>
    </row>
    <row r="394" spans="5:8" ht="15.75" customHeight="1" x14ac:dyDescent="0.3">
      <c r="E394" s="1"/>
      <c r="H394" s="2"/>
    </row>
    <row r="395" spans="5:8" ht="15.75" customHeight="1" x14ac:dyDescent="0.3">
      <c r="E395" s="1"/>
      <c r="H395" s="2"/>
    </row>
    <row r="396" spans="5:8" ht="15.75" customHeight="1" x14ac:dyDescent="0.3">
      <c r="E396" s="1"/>
      <c r="H396" s="2"/>
    </row>
    <row r="397" spans="5:8" ht="15.75" customHeight="1" x14ac:dyDescent="0.3">
      <c r="E397" s="1"/>
      <c r="H397" s="2"/>
    </row>
    <row r="398" spans="5:8" ht="15.75" customHeight="1" x14ac:dyDescent="0.3">
      <c r="E398" s="1"/>
      <c r="H398" s="2"/>
    </row>
    <row r="399" spans="5:8" ht="15.75" customHeight="1" x14ac:dyDescent="0.3">
      <c r="E399" s="1"/>
      <c r="H399" s="2"/>
    </row>
    <row r="400" spans="5:8" ht="15.75" customHeight="1" x14ac:dyDescent="0.3">
      <c r="E400" s="1"/>
      <c r="H400" s="2"/>
    </row>
    <row r="401" spans="5:8" ht="15.75" customHeight="1" x14ac:dyDescent="0.3">
      <c r="E401" s="1"/>
      <c r="H401" s="2"/>
    </row>
    <row r="402" spans="5:8" ht="15.75" customHeight="1" x14ac:dyDescent="0.3">
      <c r="E402" s="1"/>
      <c r="H402" s="2"/>
    </row>
    <row r="403" spans="5:8" ht="15.75" customHeight="1" x14ac:dyDescent="0.3">
      <c r="E403" s="1"/>
      <c r="H403" s="2"/>
    </row>
    <row r="404" spans="5:8" ht="15.75" customHeight="1" x14ac:dyDescent="0.3">
      <c r="E404" s="1"/>
      <c r="H404" s="2"/>
    </row>
    <row r="405" spans="5:8" ht="15.75" customHeight="1" x14ac:dyDescent="0.3">
      <c r="E405" s="1"/>
      <c r="H405" s="2"/>
    </row>
    <row r="406" spans="5:8" ht="15.75" customHeight="1" x14ac:dyDescent="0.3">
      <c r="E406" s="1"/>
      <c r="H406" s="2"/>
    </row>
    <row r="407" spans="5:8" ht="15.75" customHeight="1" x14ac:dyDescent="0.3">
      <c r="E407" s="1"/>
      <c r="H407" s="2"/>
    </row>
    <row r="408" spans="5:8" ht="15.75" customHeight="1" x14ac:dyDescent="0.3">
      <c r="E408" s="1"/>
      <c r="H408" s="2"/>
    </row>
    <row r="409" spans="5:8" ht="15.75" customHeight="1" x14ac:dyDescent="0.3">
      <c r="E409" s="1"/>
      <c r="H409" s="2"/>
    </row>
    <row r="410" spans="5:8" ht="15.75" customHeight="1" x14ac:dyDescent="0.3">
      <c r="E410" s="1"/>
      <c r="H410" s="2"/>
    </row>
    <row r="411" spans="5:8" ht="15.75" customHeight="1" x14ac:dyDescent="0.3">
      <c r="E411" s="1"/>
      <c r="H411" s="2"/>
    </row>
    <row r="412" spans="5:8" ht="15.75" customHeight="1" x14ac:dyDescent="0.3">
      <c r="E412" s="1"/>
      <c r="H412" s="2"/>
    </row>
    <row r="413" spans="5:8" ht="15.75" customHeight="1" x14ac:dyDescent="0.3">
      <c r="E413" s="1"/>
      <c r="H413" s="2"/>
    </row>
    <row r="414" spans="5:8" ht="15.75" customHeight="1" x14ac:dyDescent="0.3">
      <c r="E414" s="1"/>
      <c r="H414" s="2"/>
    </row>
    <row r="415" spans="5:8" ht="15.75" customHeight="1" x14ac:dyDescent="0.3">
      <c r="E415" s="1"/>
      <c r="H415" s="2"/>
    </row>
    <row r="416" spans="5:8" ht="15.75" customHeight="1" x14ac:dyDescent="0.3">
      <c r="E416" s="1"/>
      <c r="H416" s="2"/>
    </row>
    <row r="417" spans="5:8" ht="15.75" customHeight="1" x14ac:dyDescent="0.3">
      <c r="E417" s="1"/>
      <c r="H417" s="2"/>
    </row>
    <row r="418" spans="5:8" ht="15.75" customHeight="1" x14ac:dyDescent="0.3">
      <c r="E418" s="1"/>
      <c r="H418" s="2"/>
    </row>
    <row r="419" spans="5:8" ht="15.75" customHeight="1" x14ac:dyDescent="0.3">
      <c r="E419" s="1"/>
      <c r="H419" s="2"/>
    </row>
    <row r="420" spans="5:8" ht="15.75" customHeight="1" x14ac:dyDescent="0.3">
      <c r="E420" s="1"/>
      <c r="H420" s="2"/>
    </row>
    <row r="421" spans="5:8" ht="15.75" customHeight="1" x14ac:dyDescent="0.3">
      <c r="E421" s="1"/>
      <c r="H421" s="2"/>
    </row>
    <row r="422" spans="5:8" ht="15.75" customHeight="1" x14ac:dyDescent="0.3">
      <c r="E422" s="1"/>
      <c r="H422" s="2"/>
    </row>
    <row r="423" spans="5:8" ht="15.75" customHeight="1" x14ac:dyDescent="0.3">
      <c r="E423" s="1"/>
      <c r="H423" s="2"/>
    </row>
    <row r="424" spans="5:8" ht="15.75" customHeight="1" x14ac:dyDescent="0.3">
      <c r="E424" s="1"/>
      <c r="H424" s="2"/>
    </row>
    <row r="425" spans="5:8" ht="15.75" customHeight="1" x14ac:dyDescent="0.3">
      <c r="E425" s="1"/>
      <c r="H425" s="2"/>
    </row>
    <row r="426" spans="5:8" ht="15.75" customHeight="1" x14ac:dyDescent="0.3">
      <c r="E426" s="1"/>
      <c r="H426" s="2"/>
    </row>
    <row r="427" spans="5:8" ht="15.75" customHeight="1" x14ac:dyDescent="0.3">
      <c r="E427" s="1"/>
      <c r="H427" s="2"/>
    </row>
    <row r="428" spans="5:8" ht="15.75" customHeight="1" x14ac:dyDescent="0.3">
      <c r="E428" s="1"/>
      <c r="H428" s="2"/>
    </row>
    <row r="429" spans="5:8" ht="15.75" customHeight="1" x14ac:dyDescent="0.3">
      <c r="E429" s="1"/>
      <c r="H429" s="2"/>
    </row>
    <row r="430" spans="5:8" ht="15.75" customHeight="1" x14ac:dyDescent="0.3">
      <c r="E430" s="1"/>
      <c r="H430" s="2"/>
    </row>
    <row r="431" spans="5:8" ht="15.75" customHeight="1" x14ac:dyDescent="0.3">
      <c r="E431" s="1"/>
      <c r="H431" s="2"/>
    </row>
    <row r="432" spans="5:8" ht="15.75" customHeight="1" x14ac:dyDescent="0.3">
      <c r="E432" s="1"/>
      <c r="H432" s="2"/>
    </row>
    <row r="433" spans="5:8" ht="15.75" customHeight="1" x14ac:dyDescent="0.3">
      <c r="E433" s="1"/>
      <c r="H433" s="2"/>
    </row>
    <row r="434" spans="5:8" ht="15.75" customHeight="1" x14ac:dyDescent="0.3">
      <c r="E434" s="1"/>
      <c r="H434" s="2"/>
    </row>
    <row r="435" spans="5:8" ht="15.75" customHeight="1" x14ac:dyDescent="0.3">
      <c r="E435" s="1"/>
      <c r="H435" s="2"/>
    </row>
    <row r="436" spans="5:8" ht="15.75" customHeight="1" x14ac:dyDescent="0.3">
      <c r="E436" s="1"/>
      <c r="H436" s="2"/>
    </row>
    <row r="437" spans="5:8" ht="15.75" customHeight="1" x14ac:dyDescent="0.3">
      <c r="E437" s="1"/>
      <c r="H437" s="2"/>
    </row>
    <row r="438" spans="5:8" ht="15.75" customHeight="1" x14ac:dyDescent="0.3">
      <c r="E438" s="1"/>
      <c r="H438" s="2"/>
    </row>
    <row r="439" spans="5:8" ht="15.75" customHeight="1" x14ac:dyDescent="0.3">
      <c r="E439" s="1"/>
      <c r="H439" s="2"/>
    </row>
    <row r="440" spans="5:8" ht="15.75" customHeight="1" x14ac:dyDescent="0.3">
      <c r="E440" s="1"/>
      <c r="H440" s="2"/>
    </row>
    <row r="441" spans="5:8" ht="15.75" customHeight="1" x14ac:dyDescent="0.3">
      <c r="E441" s="1"/>
      <c r="H441" s="2"/>
    </row>
    <row r="442" spans="5:8" ht="15.75" customHeight="1" x14ac:dyDescent="0.3">
      <c r="E442" s="1"/>
      <c r="H442" s="2"/>
    </row>
    <row r="443" spans="5:8" ht="15.75" customHeight="1" x14ac:dyDescent="0.3">
      <c r="E443" s="1"/>
      <c r="H443" s="2"/>
    </row>
    <row r="444" spans="5:8" ht="15.75" customHeight="1" x14ac:dyDescent="0.3">
      <c r="E444" s="1"/>
      <c r="H444" s="2"/>
    </row>
    <row r="445" spans="5:8" ht="15.75" customHeight="1" x14ac:dyDescent="0.3">
      <c r="E445" s="1"/>
      <c r="H445" s="2"/>
    </row>
    <row r="446" spans="5:8" ht="15.75" customHeight="1" x14ac:dyDescent="0.3">
      <c r="E446" s="1"/>
      <c r="H446" s="2"/>
    </row>
    <row r="447" spans="5:8" ht="15.75" customHeight="1" x14ac:dyDescent="0.3">
      <c r="E447" s="1"/>
      <c r="H447" s="2"/>
    </row>
    <row r="448" spans="5:8" ht="15.75" customHeight="1" x14ac:dyDescent="0.3">
      <c r="E448" s="1"/>
      <c r="H448" s="2"/>
    </row>
    <row r="449" spans="5:8" ht="15.75" customHeight="1" x14ac:dyDescent="0.3">
      <c r="E449" s="1"/>
      <c r="H449" s="2"/>
    </row>
    <row r="450" spans="5:8" ht="15.75" customHeight="1" x14ac:dyDescent="0.3">
      <c r="E450" s="1"/>
      <c r="H450" s="2"/>
    </row>
    <row r="451" spans="5:8" ht="15.75" customHeight="1" x14ac:dyDescent="0.3">
      <c r="E451" s="1"/>
      <c r="H451" s="2"/>
    </row>
    <row r="452" spans="5:8" ht="15.75" customHeight="1" x14ac:dyDescent="0.3">
      <c r="E452" s="1"/>
      <c r="H452" s="2"/>
    </row>
    <row r="453" spans="5:8" ht="15.75" customHeight="1" x14ac:dyDescent="0.3">
      <c r="E453" s="1"/>
      <c r="H453" s="2"/>
    </row>
    <row r="454" spans="5:8" ht="15.75" customHeight="1" x14ac:dyDescent="0.3">
      <c r="E454" s="1"/>
      <c r="H454" s="2"/>
    </row>
    <row r="455" spans="5:8" ht="15.75" customHeight="1" x14ac:dyDescent="0.3">
      <c r="E455" s="1"/>
      <c r="H455" s="2"/>
    </row>
    <row r="456" spans="5:8" ht="15.75" customHeight="1" x14ac:dyDescent="0.3">
      <c r="E456" s="1"/>
      <c r="H456" s="2"/>
    </row>
    <row r="457" spans="5:8" ht="15.75" customHeight="1" x14ac:dyDescent="0.3">
      <c r="E457" s="1"/>
      <c r="H457" s="2"/>
    </row>
    <row r="458" spans="5:8" ht="15.75" customHeight="1" x14ac:dyDescent="0.3">
      <c r="E458" s="1"/>
      <c r="H458" s="2"/>
    </row>
    <row r="459" spans="5:8" ht="15.75" customHeight="1" x14ac:dyDescent="0.3">
      <c r="E459" s="1"/>
      <c r="H459" s="2"/>
    </row>
    <row r="460" spans="5:8" ht="15.75" customHeight="1" x14ac:dyDescent="0.3">
      <c r="E460" s="1"/>
      <c r="H460" s="2"/>
    </row>
    <row r="461" spans="5:8" ht="15.75" customHeight="1" x14ac:dyDescent="0.3">
      <c r="E461" s="1"/>
      <c r="H461" s="2"/>
    </row>
    <row r="462" spans="5:8" ht="15.75" customHeight="1" x14ac:dyDescent="0.3">
      <c r="E462" s="1"/>
      <c r="H462" s="2"/>
    </row>
    <row r="463" spans="5:8" ht="15.75" customHeight="1" x14ac:dyDescent="0.3">
      <c r="E463" s="1"/>
      <c r="H463" s="2"/>
    </row>
    <row r="464" spans="5:8" ht="15.75" customHeight="1" x14ac:dyDescent="0.3">
      <c r="E464" s="1"/>
      <c r="H464" s="2"/>
    </row>
    <row r="465" spans="5:8" ht="15.75" customHeight="1" x14ac:dyDescent="0.3">
      <c r="E465" s="1"/>
      <c r="H465" s="2"/>
    </row>
    <row r="466" spans="5:8" ht="15.75" customHeight="1" x14ac:dyDescent="0.3">
      <c r="E466" s="1"/>
      <c r="H466" s="2"/>
    </row>
    <row r="467" spans="5:8" ht="15.75" customHeight="1" x14ac:dyDescent="0.3">
      <c r="E467" s="1"/>
      <c r="H467" s="2"/>
    </row>
    <row r="468" spans="5:8" ht="15.75" customHeight="1" x14ac:dyDescent="0.3">
      <c r="E468" s="1"/>
      <c r="H468" s="2"/>
    </row>
    <row r="469" spans="5:8" ht="15.75" customHeight="1" x14ac:dyDescent="0.3">
      <c r="E469" s="1"/>
      <c r="H469" s="2"/>
    </row>
    <row r="470" spans="5:8" ht="15.75" customHeight="1" x14ac:dyDescent="0.3">
      <c r="E470" s="1"/>
      <c r="H470" s="2"/>
    </row>
    <row r="471" spans="5:8" ht="15.75" customHeight="1" x14ac:dyDescent="0.3">
      <c r="E471" s="1"/>
      <c r="H471" s="2"/>
    </row>
    <row r="472" spans="5:8" ht="15.75" customHeight="1" x14ac:dyDescent="0.3">
      <c r="E472" s="1"/>
      <c r="H472" s="2"/>
    </row>
    <row r="473" spans="5:8" ht="15.75" customHeight="1" x14ac:dyDescent="0.3">
      <c r="E473" s="1"/>
      <c r="H473" s="2"/>
    </row>
    <row r="474" spans="5:8" ht="15.75" customHeight="1" x14ac:dyDescent="0.3">
      <c r="E474" s="1"/>
      <c r="H474" s="2"/>
    </row>
    <row r="475" spans="5:8" ht="15.75" customHeight="1" x14ac:dyDescent="0.3">
      <c r="E475" s="1"/>
      <c r="H475" s="2"/>
    </row>
    <row r="476" spans="5:8" ht="15.75" customHeight="1" x14ac:dyDescent="0.3">
      <c r="E476" s="1"/>
      <c r="H476" s="2"/>
    </row>
    <row r="477" spans="5:8" ht="15.75" customHeight="1" x14ac:dyDescent="0.3">
      <c r="E477" s="1"/>
      <c r="H477" s="2"/>
    </row>
    <row r="478" spans="5:8" ht="15.75" customHeight="1" x14ac:dyDescent="0.3">
      <c r="E478" s="1"/>
      <c r="H478" s="2"/>
    </row>
    <row r="479" spans="5:8" ht="15.75" customHeight="1" x14ac:dyDescent="0.3">
      <c r="E479" s="1"/>
      <c r="H479" s="2"/>
    </row>
    <row r="480" spans="5:8" ht="15.75" customHeight="1" x14ac:dyDescent="0.3">
      <c r="E480" s="1"/>
      <c r="H480" s="2"/>
    </row>
    <row r="481" spans="5:8" ht="15.75" customHeight="1" x14ac:dyDescent="0.3">
      <c r="E481" s="1"/>
      <c r="H481" s="2"/>
    </row>
    <row r="482" spans="5:8" ht="15.75" customHeight="1" x14ac:dyDescent="0.3">
      <c r="E482" s="1"/>
      <c r="H482" s="2"/>
    </row>
    <row r="483" spans="5:8" ht="15.75" customHeight="1" x14ac:dyDescent="0.3">
      <c r="E483" s="1"/>
      <c r="H483" s="2"/>
    </row>
    <row r="484" spans="5:8" ht="15.75" customHeight="1" x14ac:dyDescent="0.3">
      <c r="E484" s="1"/>
      <c r="H484" s="2"/>
    </row>
    <row r="485" spans="5:8" ht="15.75" customHeight="1" x14ac:dyDescent="0.3">
      <c r="E485" s="1"/>
      <c r="H485" s="2"/>
    </row>
    <row r="486" spans="5:8" ht="15.75" customHeight="1" x14ac:dyDescent="0.3">
      <c r="E486" s="1"/>
      <c r="H486" s="2"/>
    </row>
    <row r="487" spans="5:8" ht="15.75" customHeight="1" x14ac:dyDescent="0.3">
      <c r="E487" s="1"/>
      <c r="H487" s="2"/>
    </row>
    <row r="488" spans="5:8" ht="15.75" customHeight="1" x14ac:dyDescent="0.3">
      <c r="E488" s="1"/>
      <c r="H488" s="2"/>
    </row>
    <row r="489" spans="5:8" ht="15.75" customHeight="1" x14ac:dyDescent="0.3">
      <c r="E489" s="1"/>
      <c r="H489" s="2"/>
    </row>
    <row r="490" spans="5:8" ht="15.75" customHeight="1" x14ac:dyDescent="0.3">
      <c r="E490" s="1"/>
      <c r="H490" s="2"/>
    </row>
    <row r="491" spans="5:8" ht="15.75" customHeight="1" x14ac:dyDescent="0.3">
      <c r="E491" s="1"/>
      <c r="H491" s="2"/>
    </row>
    <row r="492" spans="5:8" ht="15.75" customHeight="1" x14ac:dyDescent="0.3">
      <c r="E492" s="1"/>
      <c r="H492" s="2"/>
    </row>
    <row r="493" spans="5:8" ht="15.75" customHeight="1" x14ac:dyDescent="0.3">
      <c r="E493" s="1"/>
      <c r="H493" s="2"/>
    </row>
    <row r="494" spans="5:8" ht="15.75" customHeight="1" x14ac:dyDescent="0.3">
      <c r="E494" s="1"/>
      <c r="H494" s="2"/>
    </row>
    <row r="495" spans="5:8" ht="15.75" customHeight="1" x14ac:dyDescent="0.3">
      <c r="E495" s="1"/>
      <c r="H495" s="2"/>
    </row>
    <row r="496" spans="5:8" ht="15.75" customHeight="1" x14ac:dyDescent="0.3">
      <c r="E496" s="1"/>
      <c r="H496" s="2"/>
    </row>
    <row r="497" spans="5:8" ht="15.75" customHeight="1" x14ac:dyDescent="0.3">
      <c r="E497" s="1"/>
      <c r="H497" s="2"/>
    </row>
    <row r="498" spans="5:8" ht="15.75" customHeight="1" x14ac:dyDescent="0.3">
      <c r="E498" s="1"/>
      <c r="H498" s="2"/>
    </row>
    <row r="499" spans="5:8" ht="15.75" customHeight="1" x14ac:dyDescent="0.3">
      <c r="E499" s="1"/>
      <c r="H499" s="2"/>
    </row>
    <row r="500" spans="5:8" ht="15.75" customHeight="1" x14ac:dyDescent="0.3">
      <c r="E500" s="1"/>
      <c r="H500" s="2"/>
    </row>
    <row r="501" spans="5:8" ht="15.75" customHeight="1" x14ac:dyDescent="0.3">
      <c r="E501" s="1"/>
      <c r="H501" s="2"/>
    </row>
    <row r="502" spans="5:8" ht="15.75" customHeight="1" x14ac:dyDescent="0.3">
      <c r="E502" s="1"/>
      <c r="H502" s="2"/>
    </row>
    <row r="503" spans="5:8" ht="15.75" customHeight="1" x14ac:dyDescent="0.3">
      <c r="E503" s="1"/>
      <c r="H503" s="2"/>
    </row>
    <row r="504" spans="5:8" ht="15.75" customHeight="1" x14ac:dyDescent="0.3">
      <c r="E504" s="1"/>
      <c r="H504" s="2"/>
    </row>
    <row r="505" spans="5:8" ht="15.75" customHeight="1" x14ac:dyDescent="0.3">
      <c r="E505" s="1"/>
      <c r="H505" s="2"/>
    </row>
    <row r="506" spans="5:8" ht="15.75" customHeight="1" x14ac:dyDescent="0.3">
      <c r="E506" s="1"/>
      <c r="H506" s="2"/>
    </row>
    <row r="507" spans="5:8" ht="15.75" customHeight="1" x14ac:dyDescent="0.3">
      <c r="E507" s="1"/>
      <c r="H507" s="2"/>
    </row>
    <row r="508" spans="5:8" ht="15.75" customHeight="1" x14ac:dyDescent="0.3">
      <c r="E508" s="1"/>
      <c r="H508" s="2"/>
    </row>
    <row r="509" spans="5:8" ht="15.75" customHeight="1" x14ac:dyDescent="0.3">
      <c r="E509" s="1"/>
      <c r="H509" s="2"/>
    </row>
    <row r="510" spans="5:8" ht="15.75" customHeight="1" x14ac:dyDescent="0.3">
      <c r="E510" s="1"/>
      <c r="H510" s="2"/>
    </row>
    <row r="511" spans="5:8" ht="15.75" customHeight="1" x14ac:dyDescent="0.3">
      <c r="E511" s="1"/>
      <c r="H511" s="2"/>
    </row>
    <row r="512" spans="5:8" ht="15.75" customHeight="1" x14ac:dyDescent="0.3">
      <c r="E512" s="1"/>
      <c r="H512" s="2"/>
    </row>
    <row r="513" spans="5:8" ht="15.75" customHeight="1" x14ac:dyDescent="0.3">
      <c r="E513" s="1"/>
      <c r="H513" s="2"/>
    </row>
    <row r="514" spans="5:8" ht="15.75" customHeight="1" x14ac:dyDescent="0.3">
      <c r="E514" s="1"/>
      <c r="H514" s="2"/>
    </row>
    <row r="515" spans="5:8" ht="15.75" customHeight="1" x14ac:dyDescent="0.3">
      <c r="E515" s="1"/>
      <c r="H515" s="2"/>
    </row>
    <row r="516" spans="5:8" ht="15.75" customHeight="1" x14ac:dyDescent="0.3">
      <c r="E516" s="1"/>
      <c r="H516" s="2"/>
    </row>
    <row r="517" spans="5:8" ht="15.75" customHeight="1" x14ac:dyDescent="0.3">
      <c r="E517" s="1"/>
      <c r="H517" s="2"/>
    </row>
    <row r="518" spans="5:8" ht="15.75" customHeight="1" x14ac:dyDescent="0.3">
      <c r="E518" s="1"/>
      <c r="H518" s="2"/>
    </row>
    <row r="519" spans="5:8" ht="15.75" customHeight="1" x14ac:dyDescent="0.3">
      <c r="E519" s="1"/>
      <c r="H519" s="2"/>
    </row>
    <row r="520" spans="5:8" ht="15.75" customHeight="1" x14ac:dyDescent="0.3">
      <c r="E520" s="1"/>
      <c r="H520" s="2"/>
    </row>
    <row r="521" spans="5:8" ht="15.75" customHeight="1" x14ac:dyDescent="0.3">
      <c r="E521" s="1"/>
      <c r="H521" s="2"/>
    </row>
    <row r="522" spans="5:8" ht="15.75" customHeight="1" x14ac:dyDescent="0.3">
      <c r="E522" s="1"/>
      <c r="H522" s="2"/>
    </row>
    <row r="523" spans="5:8" ht="15.75" customHeight="1" x14ac:dyDescent="0.3">
      <c r="E523" s="1"/>
      <c r="H523" s="2"/>
    </row>
    <row r="524" spans="5:8" ht="15.75" customHeight="1" x14ac:dyDescent="0.3">
      <c r="E524" s="1"/>
      <c r="H524" s="2"/>
    </row>
    <row r="525" spans="5:8" ht="15.75" customHeight="1" x14ac:dyDescent="0.3">
      <c r="E525" s="1"/>
      <c r="H525" s="2"/>
    </row>
    <row r="526" spans="5:8" ht="15.75" customHeight="1" x14ac:dyDescent="0.3">
      <c r="E526" s="1"/>
      <c r="H526" s="2"/>
    </row>
    <row r="527" spans="5:8" ht="15.75" customHeight="1" x14ac:dyDescent="0.3">
      <c r="E527" s="1"/>
      <c r="H527" s="2"/>
    </row>
    <row r="528" spans="5:8" ht="15.75" customHeight="1" x14ac:dyDescent="0.3">
      <c r="E528" s="1"/>
      <c r="H528" s="2"/>
    </row>
    <row r="529" spans="5:8" ht="15.75" customHeight="1" x14ac:dyDescent="0.3">
      <c r="E529" s="1"/>
      <c r="H529" s="2"/>
    </row>
    <row r="530" spans="5:8" ht="15.75" customHeight="1" x14ac:dyDescent="0.3">
      <c r="E530" s="1"/>
      <c r="H530" s="2"/>
    </row>
    <row r="531" spans="5:8" ht="15.75" customHeight="1" x14ac:dyDescent="0.3">
      <c r="E531" s="1"/>
      <c r="H531" s="2"/>
    </row>
    <row r="532" spans="5:8" ht="15.75" customHeight="1" x14ac:dyDescent="0.3">
      <c r="E532" s="1"/>
      <c r="H532" s="2"/>
    </row>
    <row r="533" spans="5:8" ht="15.75" customHeight="1" x14ac:dyDescent="0.3">
      <c r="E533" s="1"/>
      <c r="H533" s="2"/>
    </row>
    <row r="534" spans="5:8" ht="15.75" customHeight="1" x14ac:dyDescent="0.3">
      <c r="E534" s="1"/>
      <c r="H534" s="2"/>
    </row>
    <row r="535" spans="5:8" ht="15.75" customHeight="1" x14ac:dyDescent="0.3">
      <c r="E535" s="1"/>
      <c r="H535" s="2"/>
    </row>
    <row r="536" spans="5:8" ht="15.75" customHeight="1" x14ac:dyDescent="0.3">
      <c r="E536" s="1"/>
      <c r="H536" s="2"/>
    </row>
    <row r="537" spans="5:8" ht="15.75" customHeight="1" x14ac:dyDescent="0.3">
      <c r="E537" s="1"/>
      <c r="H537" s="2"/>
    </row>
    <row r="538" spans="5:8" ht="15.75" customHeight="1" x14ac:dyDescent="0.3">
      <c r="E538" s="1"/>
      <c r="H538" s="2"/>
    </row>
    <row r="539" spans="5:8" ht="15.75" customHeight="1" x14ac:dyDescent="0.3">
      <c r="E539" s="1"/>
      <c r="H539" s="2"/>
    </row>
    <row r="540" spans="5:8" ht="15.75" customHeight="1" x14ac:dyDescent="0.3">
      <c r="E540" s="1"/>
      <c r="H540" s="2"/>
    </row>
    <row r="541" spans="5:8" ht="15.75" customHeight="1" x14ac:dyDescent="0.3">
      <c r="E541" s="1"/>
      <c r="H541" s="2"/>
    </row>
    <row r="542" spans="5:8" ht="15.75" customHeight="1" x14ac:dyDescent="0.3">
      <c r="E542" s="1"/>
      <c r="H542" s="2"/>
    </row>
    <row r="543" spans="5:8" ht="15.75" customHeight="1" x14ac:dyDescent="0.3">
      <c r="E543" s="1"/>
      <c r="H543" s="2"/>
    </row>
    <row r="544" spans="5:8" ht="15.75" customHeight="1" x14ac:dyDescent="0.3">
      <c r="E544" s="1"/>
      <c r="H544" s="2"/>
    </row>
    <row r="545" spans="5:8" ht="15.75" customHeight="1" x14ac:dyDescent="0.3">
      <c r="E545" s="1"/>
      <c r="H545" s="2"/>
    </row>
    <row r="546" spans="5:8" ht="15.75" customHeight="1" x14ac:dyDescent="0.3">
      <c r="E546" s="1"/>
      <c r="H546" s="2"/>
    </row>
    <row r="547" spans="5:8" ht="15.75" customHeight="1" x14ac:dyDescent="0.3">
      <c r="E547" s="1"/>
      <c r="H547" s="2"/>
    </row>
    <row r="548" spans="5:8" ht="15.75" customHeight="1" x14ac:dyDescent="0.3">
      <c r="E548" s="1"/>
      <c r="H548" s="2"/>
    </row>
    <row r="549" spans="5:8" ht="15.75" customHeight="1" x14ac:dyDescent="0.3">
      <c r="E549" s="1"/>
      <c r="H549" s="2"/>
    </row>
    <row r="550" spans="5:8" ht="15.75" customHeight="1" x14ac:dyDescent="0.3">
      <c r="E550" s="1"/>
      <c r="H550" s="2"/>
    </row>
    <row r="551" spans="5:8" ht="15.75" customHeight="1" x14ac:dyDescent="0.3">
      <c r="E551" s="1"/>
      <c r="H551" s="2"/>
    </row>
    <row r="552" spans="5:8" ht="15.75" customHeight="1" x14ac:dyDescent="0.3">
      <c r="E552" s="1"/>
      <c r="H552" s="2"/>
    </row>
    <row r="553" spans="5:8" ht="15.75" customHeight="1" x14ac:dyDescent="0.3">
      <c r="E553" s="1"/>
      <c r="H553" s="2"/>
    </row>
    <row r="554" spans="5:8" ht="15.75" customHeight="1" x14ac:dyDescent="0.3">
      <c r="E554" s="1"/>
      <c r="H554" s="2"/>
    </row>
    <row r="555" spans="5:8" ht="15.75" customHeight="1" x14ac:dyDescent="0.3">
      <c r="E555" s="1"/>
      <c r="H555" s="2"/>
    </row>
    <row r="556" spans="5:8" ht="15.75" customHeight="1" x14ac:dyDescent="0.3">
      <c r="E556" s="1"/>
      <c r="H556" s="2"/>
    </row>
    <row r="557" spans="5:8" ht="15.75" customHeight="1" x14ac:dyDescent="0.3">
      <c r="E557" s="1"/>
      <c r="H557" s="2"/>
    </row>
    <row r="558" spans="5:8" ht="15.75" customHeight="1" x14ac:dyDescent="0.3">
      <c r="E558" s="1"/>
      <c r="H558" s="2"/>
    </row>
    <row r="559" spans="5:8" ht="15.75" customHeight="1" x14ac:dyDescent="0.3">
      <c r="E559" s="1"/>
      <c r="H559" s="2"/>
    </row>
    <row r="560" spans="5:8" ht="15.75" customHeight="1" x14ac:dyDescent="0.3">
      <c r="E560" s="1"/>
      <c r="H560" s="2"/>
    </row>
    <row r="561" spans="5:8" ht="15.75" customHeight="1" x14ac:dyDescent="0.3">
      <c r="E561" s="1"/>
      <c r="H561" s="2"/>
    </row>
    <row r="562" spans="5:8" ht="15.75" customHeight="1" x14ac:dyDescent="0.3">
      <c r="E562" s="1"/>
      <c r="H562" s="2"/>
    </row>
    <row r="563" spans="5:8" ht="15.75" customHeight="1" x14ac:dyDescent="0.3">
      <c r="E563" s="1"/>
      <c r="H563" s="2"/>
    </row>
    <row r="564" spans="5:8" ht="15.75" customHeight="1" x14ac:dyDescent="0.3">
      <c r="E564" s="1"/>
      <c r="H564" s="2"/>
    </row>
    <row r="565" spans="5:8" ht="15.75" customHeight="1" x14ac:dyDescent="0.3">
      <c r="E565" s="1"/>
      <c r="H565" s="2"/>
    </row>
    <row r="566" spans="5:8" ht="15.75" customHeight="1" x14ac:dyDescent="0.3">
      <c r="E566" s="1"/>
      <c r="H566" s="2"/>
    </row>
    <row r="567" spans="5:8" ht="15.75" customHeight="1" x14ac:dyDescent="0.3">
      <c r="E567" s="1"/>
      <c r="H567" s="2"/>
    </row>
    <row r="568" spans="5:8" ht="15.75" customHeight="1" x14ac:dyDescent="0.3">
      <c r="E568" s="1"/>
      <c r="H568" s="2"/>
    </row>
    <row r="569" spans="5:8" ht="15.75" customHeight="1" x14ac:dyDescent="0.3">
      <c r="E569" s="1"/>
      <c r="H569" s="2"/>
    </row>
    <row r="570" spans="5:8" ht="15.75" customHeight="1" x14ac:dyDescent="0.3">
      <c r="E570" s="1"/>
      <c r="H570" s="2"/>
    </row>
    <row r="571" spans="5:8" ht="15.75" customHeight="1" x14ac:dyDescent="0.3">
      <c r="E571" s="1"/>
      <c r="H571" s="2"/>
    </row>
    <row r="572" spans="5:8" ht="15.75" customHeight="1" x14ac:dyDescent="0.3">
      <c r="E572" s="1"/>
      <c r="H572" s="2"/>
    </row>
    <row r="573" spans="5:8" ht="15.75" customHeight="1" x14ac:dyDescent="0.3">
      <c r="E573" s="1"/>
      <c r="H573" s="2"/>
    </row>
    <row r="574" spans="5:8" ht="15.75" customHeight="1" x14ac:dyDescent="0.3">
      <c r="E574" s="1"/>
      <c r="H574" s="2"/>
    </row>
    <row r="575" spans="5:8" ht="15.75" customHeight="1" x14ac:dyDescent="0.3">
      <c r="E575" s="1"/>
      <c r="H575" s="2"/>
    </row>
    <row r="576" spans="5:8" ht="15.75" customHeight="1" x14ac:dyDescent="0.3">
      <c r="E576" s="1"/>
      <c r="H576" s="2"/>
    </row>
    <row r="577" spans="5:8" ht="15.75" customHeight="1" x14ac:dyDescent="0.3">
      <c r="E577" s="1"/>
      <c r="H577" s="2"/>
    </row>
    <row r="578" spans="5:8" ht="15.75" customHeight="1" x14ac:dyDescent="0.3">
      <c r="E578" s="1"/>
      <c r="H578" s="2"/>
    </row>
    <row r="579" spans="5:8" ht="15.75" customHeight="1" x14ac:dyDescent="0.3">
      <c r="E579" s="1"/>
      <c r="H579" s="2"/>
    </row>
    <row r="580" spans="5:8" ht="15.75" customHeight="1" x14ac:dyDescent="0.3">
      <c r="E580" s="1"/>
      <c r="H580" s="2"/>
    </row>
    <row r="581" spans="5:8" ht="15.75" customHeight="1" x14ac:dyDescent="0.3">
      <c r="E581" s="1"/>
      <c r="H581" s="2"/>
    </row>
    <row r="582" spans="5:8" ht="15.75" customHeight="1" x14ac:dyDescent="0.3">
      <c r="E582" s="1"/>
      <c r="H582" s="2"/>
    </row>
    <row r="583" spans="5:8" ht="15.75" customHeight="1" x14ac:dyDescent="0.3">
      <c r="E583" s="1"/>
      <c r="H583" s="2"/>
    </row>
    <row r="584" spans="5:8" ht="15.75" customHeight="1" x14ac:dyDescent="0.3">
      <c r="E584" s="1"/>
      <c r="H584" s="2"/>
    </row>
    <row r="585" spans="5:8" ht="15.75" customHeight="1" x14ac:dyDescent="0.3">
      <c r="E585" s="1"/>
      <c r="H585" s="2"/>
    </row>
    <row r="586" spans="5:8" ht="15.75" customHeight="1" x14ac:dyDescent="0.3">
      <c r="E586" s="1"/>
      <c r="H586" s="2"/>
    </row>
    <row r="587" spans="5:8" ht="15.75" customHeight="1" x14ac:dyDescent="0.3">
      <c r="E587" s="1"/>
      <c r="H587" s="2"/>
    </row>
    <row r="588" spans="5:8" ht="15.75" customHeight="1" x14ac:dyDescent="0.3">
      <c r="E588" s="1"/>
      <c r="H588" s="2"/>
    </row>
    <row r="589" spans="5:8" ht="15.75" customHeight="1" x14ac:dyDescent="0.3">
      <c r="E589" s="1"/>
      <c r="H589" s="2"/>
    </row>
    <row r="590" spans="5:8" ht="15.75" customHeight="1" x14ac:dyDescent="0.3">
      <c r="E590" s="1"/>
      <c r="H590" s="2"/>
    </row>
    <row r="591" spans="5:8" ht="15.75" customHeight="1" x14ac:dyDescent="0.3">
      <c r="E591" s="1"/>
      <c r="H591" s="2"/>
    </row>
    <row r="592" spans="5:8" ht="15.75" customHeight="1" x14ac:dyDescent="0.3">
      <c r="E592" s="1"/>
      <c r="H592" s="2"/>
    </row>
    <row r="593" spans="5:8" ht="15.75" customHeight="1" x14ac:dyDescent="0.3">
      <c r="E593" s="1"/>
      <c r="H593" s="2"/>
    </row>
    <row r="594" spans="5:8" ht="15.75" customHeight="1" x14ac:dyDescent="0.3">
      <c r="E594" s="1"/>
      <c r="H594" s="2"/>
    </row>
    <row r="595" spans="5:8" ht="15.75" customHeight="1" x14ac:dyDescent="0.3">
      <c r="E595" s="1"/>
      <c r="H595" s="2"/>
    </row>
    <row r="596" spans="5:8" ht="15.75" customHeight="1" x14ac:dyDescent="0.3">
      <c r="E596" s="1"/>
      <c r="H596" s="2"/>
    </row>
    <row r="597" spans="5:8" ht="15.75" customHeight="1" x14ac:dyDescent="0.3">
      <c r="E597" s="1"/>
      <c r="H597" s="2"/>
    </row>
    <row r="598" spans="5:8" ht="15.75" customHeight="1" x14ac:dyDescent="0.3">
      <c r="E598" s="1"/>
      <c r="H598" s="2"/>
    </row>
    <row r="599" spans="5:8" ht="15.75" customHeight="1" x14ac:dyDescent="0.3">
      <c r="E599" s="1"/>
      <c r="H599" s="2"/>
    </row>
    <row r="600" spans="5:8" ht="15.75" customHeight="1" x14ac:dyDescent="0.3">
      <c r="E600" s="1"/>
      <c r="H600" s="2"/>
    </row>
    <row r="601" spans="5:8" ht="15.75" customHeight="1" x14ac:dyDescent="0.3">
      <c r="E601" s="1"/>
      <c r="H601" s="2"/>
    </row>
    <row r="602" spans="5:8" ht="15.75" customHeight="1" x14ac:dyDescent="0.3">
      <c r="E602" s="1"/>
      <c r="H602" s="2"/>
    </row>
    <row r="603" spans="5:8" ht="15.75" customHeight="1" x14ac:dyDescent="0.3">
      <c r="E603" s="1"/>
      <c r="H603" s="2"/>
    </row>
    <row r="604" spans="5:8" ht="15.75" customHeight="1" x14ac:dyDescent="0.3">
      <c r="E604" s="1"/>
      <c r="H604" s="2"/>
    </row>
    <row r="605" spans="5:8" ht="15.75" customHeight="1" x14ac:dyDescent="0.3">
      <c r="E605" s="1"/>
      <c r="H605" s="2"/>
    </row>
    <row r="606" spans="5:8" ht="15.75" customHeight="1" x14ac:dyDescent="0.3">
      <c r="E606" s="1"/>
      <c r="H606" s="2"/>
    </row>
    <row r="607" spans="5:8" ht="15.75" customHeight="1" x14ac:dyDescent="0.3">
      <c r="E607" s="1"/>
      <c r="H607" s="2"/>
    </row>
    <row r="608" spans="5:8" ht="15.75" customHeight="1" x14ac:dyDescent="0.3">
      <c r="E608" s="1"/>
      <c r="H608" s="2"/>
    </row>
    <row r="609" spans="5:8" ht="15.75" customHeight="1" x14ac:dyDescent="0.3">
      <c r="E609" s="1"/>
      <c r="H609" s="2"/>
    </row>
    <row r="610" spans="5:8" ht="15.75" customHeight="1" x14ac:dyDescent="0.3">
      <c r="E610" s="1"/>
      <c r="H610" s="2"/>
    </row>
    <row r="611" spans="5:8" ht="15.75" customHeight="1" x14ac:dyDescent="0.3">
      <c r="E611" s="1"/>
      <c r="H611" s="2"/>
    </row>
    <row r="612" spans="5:8" ht="15.75" customHeight="1" x14ac:dyDescent="0.3">
      <c r="E612" s="1"/>
      <c r="H612" s="2"/>
    </row>
    <row r="613" spans="5:8" ht="15.75" customHeight="1" x14ac:dyDescent="0.3">
      <c r="E613" s="1"/>
      <c r="H613" s="2"/>
    </row>
    <row r="614" spans="5:8" ht="15.75" customHeight="1" x14ac:dyDescent="0.3">
      <c r="E614" s="1"/>
      <c r="H614" s="2"/>
    </row>
    <row r="615" spans="5:8" ht="15.75" customHeight="1" x14ac:dyDescent="0.3">
      <c r="E615" s="1"/>
      <c r="H615" s="2"/>
    </row>
    <row r="616" spans="5:8" ht="15.75" customHeight="1" x14ac:dyDescent="0.3">
      <c r="E616" s="1"/>
      <c r="H616" s="2"/>
    </row>
    <row r="617" spans="5:8" ht="15.75" customHeight="1" x14ac:dyDescent="0.3">
      <c r="E617" s="1"/>
      <c r="H617" s="2"/>
    </row>
    <row r="618" spans="5:8" ht="15.75" customHeight="1" x14ac:dyDescent="0.3">
      <c r="E618" s="1"/>
      <c r="H618" s="2"/>
    </row>
    <row r="619" spans="5:8" ht="15.75" customHeight="1" x14ac:dyDescent="0.3">
      <c r="E619" s="1"/>
      <c r="H619" s="2"/>
    </row>
    <row r="620" spans="5:8" ht="15.75" customHeight="1" x14ac:dyDescent="0.3">
      <c r="E620" s="1"/>
      <c r="H620" s="2"/>
    </row>
    <row r="621" spans="5:8" ht="15.75" customHeight="1" x14ac:dyDescent="0.3">
      <c r="E621" s="1"/>
      <c r="H621" s="2"/>
    </row>
    <row r="622" spans="5:8" ht="15.75" customHeight="1" x14ac:dyDescent="0.3">
      <c r="E622" s="1"/>
      <c r="H622" s="2"/>
    </row>
    <row r="623" spans="5:8" ht="15.75" customHeight="1" x14ac:dyDescent="0.3">
      <c r="E623" s="1"/>
      <c r="H623" s="2"/>
    </row>
    <row r="624" spans="5:8" ht="15.75" customHeight="1" x14ac:dyDescent="0.3">
      <c r="E624" s="1"/>
      <c r="H624" s="2"/>
    </row>
    <row r="625" spans="5:8" ht="15.75" customHeight="1" x14ac:dyDescent="0.3">
      <c r="E625" s="1"/>
      <c r="H625" s="2"/>
    </row>
    <row r="626" spans="5:8" ht="15.75" customHeight="1" x14ac:dyDescent="0.3">
      <c r="E626" s="1"/>
      <c r="H626" s="2"/>
    </row>
    <row r="627" spans="5:8" ht="15.75" customHeight="1" x14ac:dyDescent="0.3">
      <c r="E627" s="1"/>
      <c r="H627" s="2"/>
    </row>
    <row r="628" spans="5:8" ht="15.75" customHeight="1" x14ac:dyDescent="0.3">
      <c r="E628" s="1"/>
      <c r="H628" s="2"/>
    </row>
    <row r="629" spans="5:8" ht="15.75" customHeight="1" x14ac:dyDescent="0.3">
      <c r="E629" s="1"/>
      <c r="H629" s="2"/>
    </row>
    <row r="630" spans="5:8" ht="15.75" customHeight="1" x14ac:dyDescent="0.3">
      <c r="E630" s="1"/>
      <c r="H630" s="2"/>
    </row>
    <row r="631" spans="5:8" ht="15.75" customHeight="1" x14ac:dyDescent="0.3">
      <c r="E631" s="1"/>
      <c r="H631" s="2"/>
    </row>
    <row r="632" spans="5:8" ht="15.75" customHeight="1" x14ac:dyDescent="0.3">
      <c r="E632" s="1"/>
      <c r="H632" s="2"/>
    </row>
    <row r="633" spans="5:8" ht="15.75" customHeight="1" x14ac:dyDescent="0.3">
      <c r="E633" s="1"/>
      <c r="H633" s="2"/>
    </row>
    <row r="634" spans="5:8" ht="15.75" customHeight="1" x14ac:dyDescent="0.3">
      <c r="E634" s="1"/>
      <c r="H634" s="2"/>
    </row>
    <row r="635" spans="5:8" ht="15.75" customHeight="1" x14ac:dyDescent="0.3">
      <c r="E635" s="1"/>
      <c r="H635" s="2"/>
    </row>
    <row r="636" spans="5:8" ht="15.75" customHeight="1" x14ac:dyDescent="0.3">
      <c r="E636" s="1"/>
      <c r="H636" s="2"/>
    </row>
    <row r="637" spans="5:8" ht="15.75" customHeight="1" x14ac:dyDescent="0.3">
      <c r="E637" s="1"/>
      <c r="H637" s="2"/>
    </row>
    <row r="638" spans="5:8" ht="15.75" customHeight="1" x14ac:dyDescent="0.3">
      <c r="E638" s="1"/>
      <c r="H638" s="2"/>
    </row>
    <row r="639" spans="5:8" ht="15.75" customHeight="1" x14ac:dyDescent="0.3">
      <c r="E639" s="1"/>
      <c r="H639" s="2"/>
    </row>
    <row r="640" spans="5:8" ht="15.75" customHeight="1" x14ac:dyDescent="0.3">
      <c r="E640" s="1"/>
      <c r="H640" s="2"/>
    </row>
    <row r="641" spans="5:8" ht="15.75" customHeight="1" x14ac:dyDescent="0.3">
      <c r="E641" s="1"/>
      <c r="H641" s="2"/>
    </row>
    <row r="642" spans="5:8" ht="15.75" customHeight="1" x14ac:dyDescent="0.3">
      <c r="E642" s="1"/>
      <c r="H642" s="2"/>
    </row>
    <row r="643" spans="5:8" ht="15.75" customHeight="1" x14ac:dyDescent="0.3">
      <c r="E643" s="1"/>
      <c r="H643" s="2"/>
    </row>
    <row r="644" spans="5:8" ht="15.75" customHeight="1" x14ac:dyDescent="0.3">
      <c r="E644" s="1"/>
      <c r="H644" s="2"/>
    </row>
    <row r="645" spans="5:8" ht="15.75" customHeight="1" x14ac:dyDescent="0.3">
      <c r="E645" s="1"/>
      <c r="H645" s="2"/>
    </row>
    <row r="646" spans="5:8" ht="15.75" customHeight="1" x14ac:dyDescent="0.3">
      <c r="E646" s="1"/>
      <c r="H646" s="2"/>
    </row>
    <row r="647" spans="5:8" ht="15.75" customHeight="1" x14ac:dyDescent="0.3">
      <c r="E647" s="1"/>
      <c r="H647" s="2"/>
    </row>
    <row r="648" spans="5:8" ht="15.75" customHeight="1" x14ac:dyDescent="0.3">
      <c r="E648" s="1"/>
      <c r="H648" s="2"/>
    </row>
    <row r="649" spans="5:8" ht="15.75" customHeight="1" x14ac:dyDescent="0.3">
      <c r="E649" s="1"/>
      <c r="H649" s="2"/>
    </row>
    <row r="650" spans="5:8" ht="15.75" customHeight="1" x14ac:dyDescent="0.3">
      <c r="E650" s="1"/>
      <c r="H650" s="2"/>
    </row>
    <row r="651" spans="5:8" ht="15.75" customHeight="1" x14ac:dyDescent="0.3">
      <c r="E651" s="1"/>
      <c r="H651" s="2"/>
    </row>
    <row r="652" spans="5:8" ht="15.75" customHeight="1" x14ac:dyDescent="0.3">
      <c r="E652" s="1"/>
      <c r="H652" s="2"/>
    </row>
    <row r="653" spans="5:8" ht="15.75" customHeight="1" x14ac:dyDescent="0.3">
      <c r="E653" s="1"/>
      <c r="H653" s="2"/>
    </row>
    <row r="654" spans="5:8" ht="15.75" customHeight="1" x14ac:dyDescent="0.3">
      <c r="E654" s="1"/>
      <c r="H654" s="2"/>
    </row>
    <row r="655" spans="5:8" ht="15.75" customHeight="1" x14ac:dyDescent="0.3">
      <c r="E655" s="1"/>
      <c r="H655" s="2"/>
    </row>
    <row r="656" spans="5:8" ht="15.75" customHeight="1" x14ac:dyDescent="0.3">
      <c r="E656" s="1"/>
      <c r="H656" s="2"/>
    </row>
    <row r="657" spans="5:8" ht="15.75" customHeight="1" x14ac:dyDescent="0.3">
      <c r="E657" s="1"/>
      <c r="H657" s="2"/>
    </row>
    <row r="658" spans="5:8" ht="15.75" customHeight="1" x14ac:dyDescent="0.3">
      <c r="E658" s="1"/>
      <c r="H658" s="2"/>
    </row>
    <row r="659" spans="5:8" ht="15.75" customHeight="1" x14ac:dyDescent="0.3">
      <c r="E659" s="1"/>
      <c r="H659" s="2"/>
    </row>
    <row r="660" spans="5:8" ht="15.75" customHeight="1" x14ac:dyDescent="0.3">
      <c r="E660" s="1"/>
      <c r="H660" s="2"/>
    </row>
    <row r="661" spans="5:8" ht="15.75" customHeight="1" x14ac:dyDescent="0.3">
      <c r="E661" s="1"/>
      <c r="H661" s="2"/>
    </row>
    <row r="662" spans="5:8" ht="15.75" customHeight="1" x14ac:dyDescent="0.3">
      <c r="E662" s="1"/>
      <c r="H662" s="2"/>
    </row>
    <row r="663" spans="5:8" ht="15.75" customHeight="1" x14ac:dyDescent="0.3">
      <c r="E663" s="1"/>
      <c r="H663" s="2"/>
    </row>
    <row r="664" spans="5:8" ht="15.75" customHeight="1" x14ac:dyDescent="0.3">
      <c r="E664" s="1"/>
      <c r="H664" s="2"/>
    </row>
    <row r="665" spans="5:8" ht="15.75" customHeight="1" x14ac:dyDescent="0.3">
      <c r="E665" s="1"/>
      <c r="H665" s="2"/>
    </row>
    <row r="666" spans="5:8" ht="15.75" customHeight="1" x14ac:dyDescent="0.3">
      <c r="E666" s="1"/>
      <c r="H666" s="2"/>
    </row>
    <row r="667" spans="5:8" ht="15.75" customHeight="1" x14ac:dyDescent="0.3">
      <c r="E667" s="1"/>
      <c r="H667" s="2"/>
    </row>
    <row r="668" spans="5:8" ht="15.75" customHeight="1" x14ac:dyDescent="0.3">
      <c r="E668" s="1"/>
      <c r="H668" s="2"/>
    </row>
    <row r="669" spans="5:8" ht="15.75" customHeight="1" x14ac:dyDescent="0.3">
      <c r="E669" s="1"/>
      <c r="H669" s="2"/>
    </row>
    <row r="670" spans="5:8" ht="15.75" customHeight="1" x14ac:dyDescent="0.3">
      <c r="E670" s="1"/>
      <c r="H670" s="2"/>
    </row>
    <row r="671" spans="5:8" ht="15.75" customHeight="1" x14ac:dyDescent="0.3">
      <c r="E671" s="1"/>
      <c r="H671" s="2"/>
    </row>
    <row r="672" spans="5:8" ht="15.75" customHeight="1" x14ac:dyDescent="0.3">
      <c r="E672" s="1"/>
      <c r="H672" s="2"/>
    </row>
    <row r="673" spans="5:8" ht="15.75" customHeight="1" x14ac:dyDescent="0.3">
      <c r="E673" s="1"/>
      <c r="H673" s="2"/>
    </row>
    <row r="674" spans="5:8" ht="15.75" customHeight="1" x14ac:dyDescent="0.3">
      <c r="E674" s="1"/>
      <c r="H674" s="2"/>
    </row>
    <row r="675" spans="5:8" ht="15.75" customHeight="1" x14ac:dyDescent="0.3">
      <c r="E675" s="1"/>
      <c r="H675" s="2"/>
    </row>
    <row r="676" spans="5:8" ht="15.75" customHeight="1" x14ac:dyDescent="0.3">
      <c r="E676" s="1"/>
      <c r="H676" s="2"/>
    </row>
    <row r="677" spans="5:8" ht="15.75" customHeight="1" x14ac:dyDescent="0.3">
      <c r="E677" s="1"/>
      <c r="H677" s="2"/>
    </row>
    <row r="678" spans="5:8" ht="15.75" customHeight="1" x14ac:dyDescent="0.3">
      <c r="E678" s="1"/>
      <c r="H678" s="2"/>
    </row>
    <row r="679" spans="5:8" ht="15.75" customHeight="1" x14ac:dyDescent="0.3">
      <c r="E679" s="1"/>
      <c r="H679" s="2"/>
    </row>
    <row r="680" spans="5:8" ht="15.75" customHeight="1" x14ac:dyDescent="0.3">
      <c r="E680" s="1"/>
      <c r="H680" s="2"/>
    </row>
    <row r="681" spans="5:8" ht="15.75" customHeight="1" x14ac:dyDescent="0.3">
      <c r="E681" s="1"/>
      <c r="H681" s="2"/>
    </row>
    <row r="682" spans="5:8" ht="15.75" customHeight="1" x14ac:dyDescent="0.3">
      <c r="E682" s="1"/>
      <c r="H682" s="2"/>
    </row>
    <row r="683" spans="5:8" ht="15.75" customHeight="1" x14ac:dyDescent="0.3">
      <c r="E683" s="1"/>
      <c r="H683" s="2"/>
    </row>
    <row r="684" spans="5:8" ht="15.75" customHeight="1" x14ac:dyDescent="0.3">
      <c r="E684" s="1"/>
      <c r="H684" s="2"/>
    </row>
    <row r="685" spans="5:8" ht="15.75" customHeight="1" x14ac:dyDescent="0.3">
      <c r="E685" s="1"/>
      <c r="H685" s="2"/>
    </row>
    <row r="686" spans="5:8" ht="15.75" customHeight="1" x14ac:dyDescent="0.3">
      <c r="E686" s="1"/>
      <c r="H686" s="2"/>
    </row>
    <row r="687" spans="5:8" ht="15.75" customHeight="1" x14ac:dyDescent="0.3">
      <c r="E687" s="1"/>
      <c r="H687" s="2"/>
    </row>
    <row r="688" spans="5:8" ht="15.75" customHeight="1" x14ac:dyDescent="0.3">
      <c r="E688" s="1"/>
      <c r="H688" s="2"/>
    </row>
    <row r="689" spans="5:8" ht="15.75" customHeight="1" x14ac:dyDescent="0.3">
      <c r="E689" s="1"/>
      <c r="H689" s="2"/>
    </row>
    <row r="690" spans="5:8" ht="15.75" customHeight="1" x14ac:dyDescent="0.3">
      <c r="E690" s="1"/>
      <c r="H690" s="2"/>
    </row>
    <row r="691" spans="5:8" ht="15.75" customHeight="1" x14ac:dyDescent="0.3">
      <c r="E691" s="1"/>
      <c r="H691" s="2"/>
    </row>
    <row r="692" spans="5:8" ht="15.75" customHeight="1" x14ac:dyDescent="0.3">
      <c r="E692" s="1"/>
      <c r="H692" s="2"/>
    </row>
    <row r="693" spans="5:8" ht="15.75" customHeight="1" x14ac:dyDescent="0.3">
      <c r="E693" s="1"/>
      <c r="H693" s="2"/>
    </row>
    <row r="694" spans="5:8" ht="15.75" customHeight="1" x14ac:dyDescent="0.3">
      <c r="E694" s="1"/>
      <c r="H694" s="2"/>
    </row>
    <row r="695" spans="5:8" ht="15.75" customHeight="1" x14ac:dyDescent="0.3">
      <c r="E695" s="1"/>
      <c r="H695" s="2"/>
    </row>
    <row r="696" spans="5:8" ht="15.75" customHeight="1" x14ac:dyDescent="0.3">
      <c r="E696" s="1"/>
      <c r="H696" s="2"/>
    </row>
    <row r="697" spans="5:8" ht="15.75" customHeight="1" x14ac:dyDescent="0.3">
      <c r="E697" s="1"/>
      <c r="H697" s="2"/>
    </row>
    <row r="698" spans="5:8" ht="15.75" customHeight="1" x14ac:dyDescent="0.3">
      <c r="E698" s="1"/>
      <c r="H698" s="2"/>
    </row>
    <row r="699" spans="5:8" ht="15.75" customHeight="1" x14ac:dyDescent="0.3">
      <c r="E699" s="1"/>
      <c r="H699" s="2"/>
    </row>
    <row r="700" spans="5:8" ht="15.75" customHeight="1" x14ac:dyDescent="0.3">
      <c r="E700" s="1"/>
      <c r="H700" s="2"/>
    </row>
    <row r="701" spans="5:8" ht="15.75" customHeight="1" x14ac:dyDescent="0.3">
      <c r="E701" s="1"/>
      <c r="H701" s="2"/>
    </row>
    <row r="702" spans="5:8" ht="15.75" customHeight="1" x14ac:dyDescent="0.3">
      <c r="E702" s="1"/>
      <c r="H702" s="2"/>
    </row>
    <row r="703" spans="5:8" ht="15.75" customHeight="1" x14ac:dyDescent="0.3">
      <c r="E703" s="1"/>
      <c r="H703" s="2"/>
    </row>
    <row r="704" spans="5:8" ht="15.75" customHeight="1" x14ac:dyDescent="0.3">
      <c r="E704" s="1"/>
      <c r="H704" s="2"/>
    </row>
    <row r="705" spans="5:8" ht="15.75" customHeight="1" x14ac:dyDescent="0.3">
      <c r="E705" s="1"/>
      <c r="H705" s="2"/>
    </row>
    <row r="706" spans="5:8" ht="15.75" customHeight="1" x14ac:dyDescent="0.3">
      <c r="E706" s="1"/>
      <c r="H706" s="2"/>
    </row>
    <row r="707" spans="5:8" ht="15.75" customHeight="1" x14ac:dyDescent="0.3">
      <c r="E707" s="1"/>
      <c r="H707" s="2"/>
    </row>
    <row r="708" spans="5:8" ht="15.75" customHeight="1" x14ac:dyDescent="0.3">
      <c r="E708" s="1"/>
      <c r="H708" s="2"/>
    </row>
    <row r="709" spans="5:8" ht="15.75" customHeight="1" x14ac:dyDescent="0.3">
      <c r="E709" s="1"/>
      <c r="H709" s="2"/>
    </row>
    <row r="710" spans="5:8" ht="15.75" customHeight="1" x14ac:dyDescent="0.3">
      <c r="E710" s="1"/>
      <c r="H710" s="2"/>
    </row>
    <row r="711" spans="5:8" ht="15.75" customHeight="1" x14ac:dyDescent="0.3">
      <c r="E711" s="1"/>
      <c r="H711" s="2"/>
    </row>
    <row r="712" spans="5:8" ht="15.75" customHeight="1" x14ac:dyDescent="0.3">
      <c r="E712" s="1"/>
      <c r="H712" s="2"/>
    </row>
    <row r="713" spans="5:8" ht="15.75" customHeight="1" x14ac:dyDescent="0.3">
      <c r="E713" s="1"/>
      <c r="H713" s="2"/>
    </row>
    <row r="714" spans="5:8" ht="15.75" customHeight="1" x14ac:dyDescent="0.3">
      <c r="E714" s="1"/>
      <c r="H714" s="2"/>
    </row>
    <row r="715" spans="5:8" ht="15.75" customHeight="1" x14ac:dyDescent="0.3">
      <c r="E715" s="1"/>
      <c r="H715" s="2"/>
    </row>
    <row r="716" spans="5:8" ht="15.75" customHeight="1" x14ac:dyDescent="0.3">
      <c r="E716" s="1"/>
      <c r="H716" s="2"/>
    </row>
    <row r="717" spans="5:8" ht="15.75" customHeight="1" x14ac:dyDescent="0.3">
      <c r="E717" s="1"/>
      <c r="H717" s="2"/>
    </row>
    <row r="718" spans="5:8" ht="15.75" customHeight="1" x14ac:dyDescent="0.3">
      <c r="E718" s="1"/>
      <c r="H718" s="2"/>
    </row>
    <row r="719" spans="5:8" ht="15.75" customHeight="1" x14ac:dyDescent="0.3">
      <c r="E719" s="1"/>
      <c r="H719" s="2"/>
    </row>
    <row r="720" spans="5:8" ht="15.75" customHeight="1" x14ac:dyDescent="0.3">
      <c r="E720" s="1"/>
      <c r="H720" s="2"/>
    </row>
    <row r="721" spans="5:8" ht="15.75" customHeight="1" x14ac:dyDescent="0.3">
      <c r="E721" s="1"/>
      <c r="H721" s="2"/>
    </row>
    <row r="722" spans="5:8" ht="15.75" customHeight="1" x14ac:dyDescent="0.3">
      <c r="E722" s="1"/>
      <c r="H722" s="2"/>
    </row>
    <row r="723" spans="5:8" ht="15.75" customHeight="1" x14ac:dyDescent="0.3">
      <c r="E723" s="1"/>
      <c r="H723" s="2"/>
    </row>
    <row r="724" spans="5:8" ht="15.75" customHeight="1" x14ac:dyDescent="0.3">
      <c r="E724" s="1"/>
      <c r="H724" s="2"/>
    </row>
    <row r="725" spans="5:8" ht="15.75" customHeight="1" x14ac:dyDescent="0.3">
      <c r="E725" s="1"/>
      <c r="H725" s="2"/>
    </row>
    <row r="726" spans="5:8" ht="15.75" customHeight="1" x14ac:dyDescent="0.3">
      <c r="E726" s="1"/>
      <c r="H726" s="2"/>
    </row>
    <row r="727" spans="5:8" ht="15.75" customHeight="1" x14ac:dyDescent="0.3">
      <c r="E727" s="1"/>
      <c r="H727" s="2"/>
    </row>
    <row r="728" spans="5:8" ht="15.75" customHeight="1" x14ac:dyDescent="0.3">
      <c r="E728" s="1"/>
      <c r="H728" s="2"/>
    </row>
    <row r="729" spans="5:8" ht="15.75" customHeight="1" x14ac:dyDescent="0.3">
      <c r="E729" s="1"/>
      <c r="H729" s="2"/>
    </row>
    <row r="730" spans="5:8" ht="15.75" customHeight="1" x14ac:dyDescent="0.3">
      <c r="E730" s="1"/>
      <c r="H730" s="2"/>
    </row>
    <row r="731" spans="5:8" ht="15.75" customHeight="1" x14ac:dyDescent="0.3">
      <c r="E731" s="1"/>
      <c r="H731" s="2"/>
    </row>
    <row r="732" spans="5:8" ht="15.75" customHeight="1" x14ac:dyDescent="0.3">
      <c r="E732" s="1"/>
      <c r="H732" s="2"/>
    </row>
    <row r="733" spans="5:8" ht="15.75" customHeight="1" x14ac:dyDescent="0.3">
      <c r="E733" s="1"/>
      <c r="H733" s="2"/>
    </row>
    <row r="734" spans="5:8" ht="15.75" customHeight="1" x14ac:dyDescent="0.3">
      <c r="E734" s="1"/>
      <c r="H734" s="2"/>
    </row>
    <row r="735" spans="5:8" ht="15.75" customHeight="1" x14ac:dyDescent="0.3">
      <c r="E735" s="1"/>
      <c r="H735" s="2"/>
    </row>
    <row r="736" spans="5:8" ht="15.75" customHeight="1" x14ac:dyDescent="0.3">
      <c r="E736" s="1"/>
      <c r="H736" s="2"/>
    </row>
    <row r="737" spans="5:8" ht="15.75" customHeight="1" x14ac:dyDescent="0.3">
      <c r="E737" s="1"/>
      <c r="H737" s="2"/>
    </row>
    <row r="738" spans="5:8" ht="15.75" customHeight="1" x14ac:dyDescent="0.3">
      <c r="E738" s="1"/>
      <c r="H738" s="2"/>
    </row>
    <row r="739" spans="5:8" ht="15.75" customHeight="1" x14ac:dyDescent="0.3">
      <c r="E739" s="1"/>
      <c r="H739" s="2"/>
    </row>
    <row r="740" spans="5:8" ht="15.75" customHeight="1" x14ac:dyDescent="0.3">
      <c r="E740" s="1"/>
      <c r="H740" s="2"/>
    </row>
    <row r="741" spans="5:8" ht="15.75" customHeight="1" x14ac:dyDescent="0.3">
      <c r="E741" s="1"/>
      <c r="H741" s="2"/>
    </row>
    <row r="742" spans="5:8" ht="15.75" customHeight="1" x14ac:dyDescent="0.3">
      <c r="E742" s="1"/>
      <c r="H742" s="2"/>
    </row>
    <row r="743" spans="5:8" ht="15.75" customHeight="1" x14ac:dyDescent="0.3">
      <c r="E743" s="1"/>
      <c r="H743" s="2"/>
    </row>
    <row r="744" spans="5:8" ht="15.75" customHeight="1" x14ac:dyDescent="0.3">
      <c r="E744" s="1"/>
      <c r="H744" s="2"/>
    </row>
    <row r="745" spans="5:8" ht="15.75" customHeight="1" x14ac:dyDescent="0.3">
      <c r="E745" s="1"/>
      <c r="H745" s="2"/>
    </row>
    <row r="746" spans="5:8" ht="15.75" customHeight="1" x14ac:dyDescent="0.3">
      <c r="E746" s="1"/>
      <c r="H746" s="2"/>
    </row>
    <row r="747" spans="5:8" ht="15.75" customHeight="1" x14ac:dyDescent="0.3">
      <c r="E747" s="1"/>
      <c r="H747" s="2"/>
    </row>
    <row r="748" spans="5:8" ht="15.75" customHeight="1" x14ac:dyDescent="0.3">
      <c r="E748" s="1"/>
      <c r="H748" s="2"/>
    </row>
    <row r="749" spans="5:8" ht="15.75" customHeight="1" x14ac:dyDescent="0.3">
      <c r="E749" s="1"/>
      <c r="H749" s="2"/>
    </row>
    <row r="750" spans="5:8" ht="15.75" customHeight="1" x14ac:dyDescent="0.3">
      <c r="E750" s="1"/>
      <c r="H750" s="2"/>
    </row>
    <row r="751" spans="5:8" ht="15.75" customHeight="1" x14ac:dyDescent="0.3">
      <c r="E751" s="1"/>
      <c r="H751" s="2"/>
    </row>
    <row r="752" spans="5:8" ht="15.75" customHeight="1" x14ac:dyDescent="0.3">
      <c r="E752" s="1"/>
      <c r="H752" s="2"/>
    </row>
    <row r="753" spans="5:8" ht="15.75" customHeight="1" x14ac:dyDescent="0.3">
      <c r="E753" s="1"/>
      <c r="H753" s="2"/>
    </row>
    <row r="754" spans="5:8" ht="15.75" customHeight="1" x14ac:dyDescent="0.3">
      <c r="E754" s="1"/>
      <c r="H754" s="2"/>
    </row>
    <row r="755" spans="5:8" ht="15.75" customHeight="1" x14ac:dyDescent="0.3">
      <c r="E755" s="1"/>
      <c r="H755" s="2"/>
    </row>
    <row r="756" spans="5:8" ht="15.75" customHeight="1" x14ac:dyDescent="0.3">
      <c r="E756" s="1"/>
      <c r="H756" s="2"/>
    </row>
    <row r="757" spans="5:8" ht="15.75" customHeight="1" x14ac:dyDescent="0.3">
      <c r="E757" s="1"/>
      <c r="H757" s="2"/>
    </row>
    <row r="758" spans="5:8" ht="15.75" customHeight="1" x14ac:dyDescent="0.3">
      <c r="E758" s="1"/>
      <c r="H758" s="2"/>
    </row>
    <row r="759" spans="5:8" ht="15.75" customHeight="1" x14ac:dyDescent="0.3">
      <c r="E759" s="1"/>
      <c r="H759" s="2"/>
    </row>
    <row r="760" spans="5:8" ht="15.75" customHeight="1" x14ac:dyDescent="0.3">
      <c r="E760" s="1"/>
      <c r="H760" s="2"/>
    </row>
    <row r="761" spans="5:8" ht="15.75" customHeight="1" x14ac:dyDescent="0.3">
      <c r="E761" s="1"/>
      <c r="H761" s="2"/>
    </row>
    <row r="762" spans="5:8" ht="15.75" customHeight="1" x14ac:dyDescent="0.3">
      <c r="E762" s="1"/>
      <c r="H762" s="2"/>
    </row>
    <row r="763" spans="5:8" ht="15.75" customHeight="1" x14ac:dyDescent="0.3">
      <c r="E763" s="1"/>
      <c r="H763" s="2"/>
    </row>
    <row r="764" spans="5:8" ht="15.75" customHeight="1" x14ac:dyDescent="0.3">
      <c r="E764" s="1"/>
      <c r="H764" s="2"/>
    </row>
    <row r="765" spans="5:8" ht="15.75" customHeight="1" x14ac:dyDescent="0.3">
      <c r="E765" s="1"/>
      <c r="H765" s="2"/>
    </row>
    <row r="766" spans="5:8" ht="15.75" customHeight="1" x14ac:dyDescent="0.3">
      <c r="E766" s="1"/>
      <c r="H766" s="2"/>
    </row>
    <row r="767" spans="5:8" ht="15.75" customHeight="1" x14ac:dyDescent="0.3">
      <c r="E767" s="1"/>
      <c r="H767" s="2"/>
    </row>
    <row r="768" spans="5:8" ht="15.75" customHeight="1" x14ac:dyDescent="0.3">
      <c r="E768" s="1"/>
      <c r="H768" s="2"/>
    </row>
    <row r="769" spans="5:8" ht="15.75" customHeight="1" x14ac:dyDescent="0.3">
      <c r="E769" s="1"/>
      <c r="H769" s="2"/>
    </row>
    <row r="770" spans="5:8" ht="15.75" customHeight="1" x14ac:dyDescent="0.3">
      <c r="E770" s="1"/>
      <c r="H770" s="2"/>
    </row>
    <row r="771" spans="5:8" ht="15.75" customHeight="1" x14ac:dyDescent="0.3">
      <c r="E771" s="1"/>
      <c r="H771" s="2"/>
    </row>
    <row r="772" spans="5:8" ht="15.75" customHeight="1" x14ac:dyDescent="0.3">
      <c r="E772" s="1"/>
      <c r="H772" s="2"/>
    </row>
    <row r="773" spans="5:8" ht="15.75" customHeight="1" x14ac:dyDescent="0.3">
      <c r="E773" s="1"/>
      <c r="H773" s="2"/>
    </row>
    <row r="774" spans="5:8" ht="15.75" customHeight="1" x14ac:dyDescent="0.3">
      <c r="E774" s="1"/>
      <c r="H774" s="2"/>
    </row>
    <row r="775" spans="5:8" ht="15.75" customHeight="1" x14ac:dyDescent="0.3">
      <c r="E775" s="1"/>
      <c r="H775" s="2"/>
    </row>
    <row r="776" spans="5:8" ht="15.75" customHeight="1" x14ac:dyDescent="0.3">
      <c r="E776" s="1"/>
      <c r="H776" s="2"/>
    </row>
    <row r="777" spans="5:8" ht="15.75" customHeight="1" x14ac:dyDescent="0.3">
      <c r="E777" s="1"/>
      <c r="H777" s="2"/>
    </row>
    <row r="778" spans="5:8" ht="15.75" customHeight="1" x14ac:dyDescent="0.3">
      <c r="E778" s="1"/>
      <c r="H778" s="2"/>
    </row>
    <row r="779" spans="5:8" ht="15.75" customHeight="1" x14ac:dyDescent="0.3">
      <c r="E779" s="1"/>
      <c r="H779" s="2"/>
    </row>
    <row r="780" spans="5:8" ht="15.75" customHeight="1" x14ac:dyDescent="0.3">
      <c r="E780" s="1"/>
      <c r="H780" s="2"/>
    </row>
    <row r="781" spans="5:8" ht="15.75" customHeight="1" x14ac:dyDescent="0.3">
      <c r="E781" s="1"/>
      <c r="H781" s="2"/>
    </row>
    <row r="782" spans="5:8" ht="15.75" customHeight="1" x14ac:dyDescent="0.3">
      <c r="E782" s="1"/>
      <c r="H782" s="2"/>
    </row>
    <row r="783" spans="5:8" ht="15.75" customHeight="1" x14ac:dyDescent="0.3">
      <c r="E783" s="1"/>
      <c r="H783" s="2"/>
    </row>
    <row r="784" spans="5:8" ht="15.75" customHeight="1" x14ac:dyDescent="0.3">
      <c r="E784" s="1"/>
      <c r="H784" s="2"/>
    </row>
    <row r="785" spans="5:8" ht="15.75" customHeight="1" x14ac:dyDescent="0.3">
      <c r="E785" s="1"/>
      <c r="H785" s="2"/>
    </row>
    <row r="786" spans="5:8" ht="15.75" customHeight="1" x14ac:dyDescent="0.3">
      <c r="E786" s="1"/>
      <c r="H786" s="2"/>
    </row>
    <row r="787" spans="5:8" ht="15.75" customHeight="1" x14ac:dyDescent="0.3">
      <c r="E787" s="1"/>
      <c r="H787" s="2"/>
    </row>
    <row r="788" spans="5:8" ht="15.75" customHeight="1" x14ac:dyDescent="0.3">
      <c r="E788" s="1"/>
      <c r="H788" s="2"/>
    </row>
    <row r="789" spans="5:8" ht="15.75" customHeight="1" x14ac:dyDescent="0.3">
      <c r="E789" s="1"/>
      <c r="H789" s="2"/>
    </row>
    <row r="790" spans="5:8" ht="15.75" customHeight="1" x14ac:dyDescent="0.3">
      <c r="E790" s="1"/>
      <c r="H790" s="2"/>
    </row>
    <row r="791" spans="5:8" ht="15.75" customHeight="1" x14ac:dyDescent="0.3">
      <c r="E791" s="1"/>
      <c r="H791" s="2"/>
    </row>
    <row r="792" spans="5:8" ht="15.75" customHeight="1" x14ac:dyDescent="0.3">
      <c r="E792" s="1"/>
      <c r="H792" s="2"/>
    </row>
    <row r="793" spans="5:8" ht="15.75" customHeight="1" x14ac:dyDescent="0.3">
      <c r="E793" s="1"/>
      <c r="H793" s="2"/>
    </row>
    <row r="794" spans="5:8" ht="15.75" customHeight="1" x14ac:dyDescent="0.3">
      <c r="E794" s="1"/>
      <c r="H794" s="2"/>
    </row>
    <row r="795" spans="5:8" ht="15.75" customHeight="1" x14ac:dyDescent="0.3">
      <c r="E795" s="1"/>
      <c r="H795" s="2"/>
    </row>
    <row r="796" spans="5:8" ht="15.75" customHeight="1" x14ac:dyDescent="0.3">
      <c r="E796" s="1"/>
      <c r="H796" s="2"/>
    </row>
    <row r="797" spans="5:8" ht="15.75" customHeight="1" x14ac:dyDescent="0.3">
      <c r="E797" s="1"/>
      <c r="H797" s="2"/>
    </row>
    <row r="798" spans="5:8" ht="15.75" customHeight="1" x14ac:dyDescent="0.3">
      <c r="E798" s="1"/>
      <c r="H798" s="2"/>
    </row>
    <row r="799" spans="5:8" ht="15.75" customHeight="1" x14ac:dyDescent="0.3">
      <c r="E799" s="1"/>
      <c r="H799" s="2"/>
    </row>
    <row r="800" spans="5:8" ht="15.75" customHeight="1" x14ac:dyDescent="0.3">
      <c r="E800" s="1"/>
      <c r="H800" s="2"/>
    </row>
    <row r="801" spans="5:8" ht="15.75" customHeight="1" x14ac:dyDescent="0.3">
      <c r="E801" s="1"/>
      <c r="H801" s="2"/>
    </row>
    <row r="802" spans="5:8" ht="15.75" customHeight="1" x14ac:dyDescent="0.3">
      <c r="E802" s="1"/>
      <c r="H802" s="2"/>
    </row>
    <row r="803" spans="5:8" ht="15.75" customHeight="1" x14ac:dyDescent="0.3">
      <c r="E803" s="1"/>
      <c r="H803" s="2"/>
    </row>
    <row r="804" spans="5:8" ht="15.75" customHeight="1" x14ac:dyDescent="0.3">
      <c r="E804" s="1"/>
      <c r="H804" s="2"/>
    </row>
    <row r="805" spans="5:8" ht="15.75" customHeight="1" x14ac:dyDescent="0.3">
      <c r="E805" s="1"/>
      <c r="H805" s="2"/>
    </row>
    <row r="806" spans="5:8" ht="15.75" customHeight="1" x14ac:dyDescent="0.3">
      <c r="E806" s="1"/>
      <c r="H806" s="2"/>
    </row>
    <row r="807" spans="5:8" ht="15.75" customHeight="1" x14ac:dyDescent="0.3">
      <c r="E807" s="1"/>
      <c r="H807" s="2"/>
    </row>
    <row r="808" spans="5:8" ht="15.75" customHeight="1" x14ac:dyDescent="0.3">
      <c r="E808" s="1"/>
      <c r="H808" s="2"/>
    </row>
    <row r="809" spans="5:8" ht="15.75" customHeight="1" x14ac:dyDescent="0.3">
      <c r="E809" s="1"/>
      <c r="H809" s="2"/>
    </row>
    <row r="810" spans="5:8" ht="15.75" customHeight="1" x14ac:dyDescent="0.3">
      <c r="E810" s="1"/>
      <c r="H810" s="2"/>
    </row>
    <row r="811" spans="5:8" ht="15.75" customHeight="1" x14ac:dyDescent="0.3">
      <c r="E811" s="1"/>
      <c r="H811" s="2"/>
    </row>
    <row r="812" spans="5:8" ht="15.75" customHeight="1" x14ac:dyDescent="0.3">
      <c r="E812" s="1"/>
      <c r="H812" s="2"/>
    </row>
    <row r="813" spans="5:8" ht="15.75" customHeight="1" x14ac:dyDescent="0.3">
      <c r="E813" s="1"/>
      <c r="H813" s="2"/>
    </row>
    <row r="814" spans="5:8" ht="15.75" customHeight="1" x14ac:dyDescent="0.3">
      <c r="E814" s="1"/>
      <c r="H814" s="2"/>
    </row>
    <row r="815" spans="5:8" ht="15.75" customHeight="1" x14ac:dyDescent="0.3">
      <c r="E815" s="1"/>
      <c r="H815" s="2"/>
    </row>
    <row r="816" spans="5:8" ht="15.75" customHeight="1" x14ac:dyDescent="0.3">
      <c r="E816" s="1"/>
      <c r="H816" s="2"/>
    </row>
    <row r="817" spans="5:8" ht="15.75" customHeight="1" x14ac:dyDescent="0.3">
      <c r="E817" s="1"/>
      <c r="H817" s="2"/>
    </row>
    <row r="818" spans="5:8" ht="15.75" customHeight="1" x14ac:dyDescent="0.3">
      <c r="E818" s="1"/>
      <c r="H818" s="2"/>
    </row>
    <row r="819" spans="5:8" ht="15.75" customHeight="1" x14ac:dyDescent="0.3">
      <c r="E819" s="1"/>
      <c r="H819" s="2"/>
    </row>
    <row r="820" spans="5:8" ht="15.75" customHeight="1" x14ac:dyDescent="0.3">
      <c r="E820" s="1"/>
      <c r="H820" s="2"/>
    </row>
    <row r="821" spans="5:8" ht="15.75" customHeight="1" x14ac:dyDescent="0.3">
      <c r="E821" s="1"/>
      <c r="H821" s="2"/>
    </row>
    <row r="822" spans="5:8" ht="15.75" customHeight="1" x14ac:dyDescent="0.3">
      <c r="E822" s="1"/>
      <c r="H822" s="2"/>
    </row>
    <row r="823" spans="5:8" ht="15.75" customHeight="1" x14ac:dyDescent="0.3">
      <c r="E823" s="1"/>
      <c r="H823" s="2"/>
    </row>
    <row r="824" spans="5:8" ht="15.75" customHeight="1" x14ac:dyDescent="0.3">
      <c r="E824" s="1"/>
      <c r="H824" s="2"/>
    </row>
    <row r="825" spans="5:8" ht="15.75" customHeight="1" x14ac:dyDescent="0.3">
      <c r="E825" s="1"/>
      <c r="H825" s="2"/>
    </row>
    <row r="826" spans="5:8" ht="15.75" customHeight="1" x14ac:dyDescent="0.3">
      <c r="E826" s="1"/>
      <c r="H826" s="2"/>
    </row>
    <row r="827" spans="5:8" ht="15.75" customHeight="1" x14ac:dyDescent="0.3">
      <c r="E827" s="1"/>
      <c r="H827" s="2"/>
    </row>
    <row r="828" spans="5:8" ht="15.75" customHeight="1" x14ac:dyDescent="0.3">
      <c r="E828" s="1"/>
      <c r="H828" s="2"/>
    </row>
    <row r="829" spans="5:8" ht="15.75" customHeight="1" x14ac:dyDescent="0.3">
      <c r="E829" s="1"/>
      <c r="H829" s="2"/>
    </row>
    <row r="830" spans="5:8" ht="15.75" customHeight="1" x14ac:dyDescent="0.3">
      <c r="E830" s="1"/>
      <c r="H830" s="2"/>
    </row>
    <row r="831" spans="5:8" ht="15.75" customHeight="1" x14ac:dyDescent="0.3">
      <c r="E831" s="1"/>
      <c r="H831" s="2"/>
    </row>
    <row r="832" spans="5:8" ht="15.75" customHeight="1" x14ac:dyDescent="0.3">
      <c r="E832" s="1"/>
      <c r="H832" s="2"/>
    </row>
    <row r="833" spans="5:8" ht="15.75" customHeight="1" x14ac:dyDescent="0.3">
      <c r="E833" s="1"/>
      <c r="H833" s="2"/>
    </row>
    <row r="834" spans="5:8" ht="15.75" customHeight="1" x14ac:dyDescent="0.3">
      <c r="E834" s="1"/>
      <c r="H834" s="2"/>
    </row>
    <row r="835" spans="5:8" ht="15.75" customHeight="1" x14ac:dyDescent="0.3">
      <c r="E835" s="1"/>
      <c r="H835" s="2"/>
    </row>
    <row r="836" spans="5:8" ht="15.75" customHeight="1" x14ac:dyDescent="0.3">
      <c r="E836" s="1"/>
      <c r="H836" s="2"/>
    </row>
    <row r="837" spans="5:8" ht="15.75" customHeight="1" x14ac:dyDescent="0.3">
      <c r="E837" s="1"/>
      <c r="H837" s="2"/>
    </row>
    <row r="838" spans="5:8" ht="15.75" customHeight="1" x14ac:dyDescent="0.3">
      <c r="E838" s="1"/>
      <c r="H838" s="2"/>
    </row>
    <row r="839" spans="5:8" ht="15.75" customHeight="1" x14ac:dyDescent="0.3">
      <c r="E839" s="1"/>
      <c r="H839" s="2"/>
    </row>
    <row r="840" spans="5:8" ht="15.75" customHeight="1" x14ac:dyDescent="0.3">
      <c r="E840" s="1"/>
      <c r="H840" s="2"/>
    </row>
    <row r="841" spans="5:8" ht="15.75" customHeight="1" x14ac:dyDescent="0.3">
      <c r="E841" s="1"/>
      <c r="H841" s="2"/>
    </row>
    <row r="842" spans="5:8" ht="15.75" customHeight="1" x14ac:dyDescent="0.3">
      <c r="E842" s="1"/>
      <c r="H842" s="2"/>
    </row>
    <row r="843" spans="5:8" ht="15.75" customHeight="1" x14ac:dyDescent="0.3">
      <c r="E843" s="1"/>
      <c r="H843" s="2"/>
    </row>
    <row r="844" spans="5:8" ht="15.75" customHeight="1" x14ac:dyDescent="0.3">
      <c r="E844" s="1"/>
      <c r="H844" s="2"/>
    </row>
    <row r="845" spans="5:8" ht="15.75" customHeight="1" x14ac:dyDescent="0.3">
      <c r="E845" s="1"/>
      <c r="H845" s="2"/>
    </row>
    <row r="846" spans="5:8" ht="15.75" customHeight="1" x14ac:dyDescent="0.3">
      <c r="E846" s="1"/>
      <c r="H846" s="2"/>
    </row>
    <row r="847" spans="5:8" ht="15.75" customHeight="1" x14ac:dyDescent="0.3">
      <c r="E847" s="1"/>
      <c r="H847" s="2"/>
    </row>
    <row r="848" spans="5:8" ht="15.75" customHeight="1" x14ac:dyDescent="0.3">
      <c r="E848" s="1"/>
      <c r="H848" s="2"/>
    </row>
    <row r="849" spans="5:8" ht="15.75" customHeight="1" x14ac:dyDescent="0.3">
      <c r="E849" s="1"/>
      <c r="H849" s="2"/>
    </row>
    <row r="850" spans="5:8" ht="15.75" customHeight="1" x14ac:dyDescent="0.3">
      <c r="E850" s="1"/>
      <c r="H850" s="2"/>
    </row>
    <row r="851" spans="5:8" ht="15.75" customHeight="1" x14ac:dyDescent="0.3">
      <c r="E851" s="1"/>
      <c r="H851" s="2"/>
    </row>
    <row r="852" spans="5:8" ht="15.75" customHeight="1" x14ac:dyDescent="0.3">
      <c r="E852" s="1"/>
      <c r="H852" s="2"/>
    </row>
    <row r="853" spans="5:8" ht="15.75" customHeight="1" x14ac:dyDescent="0.3">
      <c r="E853" s="1"/>
      <c r="H853" s="2"/>
    </row>
    <row r="854" spans="5:8" ht="15.75" customHeight="1" x14ac:dyDescent="0.3">
      <c r="E854" s="1"/>
      <c r="H854" s="2"/>
    </row>
    <row r="855" spans="5:8" ht="15.75" customHeight="1" x14ac:dyDescent="0.3">
      <c r="E855" s="1"/>
      <c r="H855" s="2"/>
    </row>
    <row r="856" spans="5:8" ht="15.75" customHeight="1" x14ac:dyDescent="0.3">
      <c r="E856" s="1"/>
      <c r="H856" s="2"/>
    </row>
    <row r="857" spans="5:8" ht="15.75" customHeight="1" x14ac:dyDescent="0.3">
      <c r="E857" s="1"/>
      <c r="H857" s="2"/>
    </row>
    <row r="858" spans="5:8" ht="15.75" customHeight="1" x14ac:dyDescent="0.3">
      <c r="E858" s="1"/>
      <c r="H858" s="2"/>
    </row>
    <row r="859" spans="5:8" ht="15.75" customHeight="1" x14ac:dyDescent="0.3">
      <c r="E859" s="1"/>
      <c r="H859" s="2"/>
    </row>
    <row r="860" spans="5:8" ht="15.75" customHeight="1" x14ac:dyDescent="0.3">
      <c r="E860" s="1"/>
      <c r="H860" s="2"/>
    </row>
    <row r="861" spans="5:8" ht="15.75" customHeight="1" x14ac:dyDescent="0.3">
      <c r="E861" s="1"/>
      <c r="H861" s="2"/>
    </row>
    <row r="862" spans="5:8" ht="15.75" customHeight="1" x14ac:dyDescent="0.3">
      <c r="E862" s="1"/>
      <c r="H862" s="2"/>
    </row>
    <row r="863" spans="5:8" ht="15.75" customHeight="1" x14ac:dyDescent="0.3">
      <c r="E863" s="1"/>
      <c r="H863" s="2"/>
    </row>
    <row r="864" spans="5:8" ht="15.75" customHeight="1" x14ac:dyDescent="0.3">
      <c r="E864" s="1"/>
      <c r="H864" s="2"/>
    </row>
    <row r="865" spans="5:8" ht="15.75" customHeight="1" x14ac:dyDescent="0.3">
      <c r="E865" s="1"/>
      <c r="H865" s="2"/>
    </row>
    <row r="866" spans="5:8" ht="15.75" customHeight="1" x14ac:dyDescent="0.3">
      <c r="E866" s="1"/>
      <c r="H866" s="2"/>
    </row>
    <row r="867" spans="5:8" ht="15.75" customHeight="1" x14ac:dyDescent="0.3">
      <c r="E867" s="1"/>
      <c r="H867" s="2"/>
    </row>
    <row r="868" spans="5:8" ht="15.75" customHeight="1" x14ac:dyDescent="0.3">
      <c r="E868" s="1"/>
      <c r="H868" s="2"/>
    </row>
    <row r="869" spans="5:8" ht="15.75" customHeight="1" x14ac:dyDescent="0.3">
      <c r="E869" s="1"/>
      <c r="H869" s="2"/>
    </row>
    <row r="870" spans="5:8" ht="15.75" customHeight="1" x14ac:dyDescent="0.3">
      <c r="E870" s="1"/>
      <c r="H870" s="2"/>
    </row>
    <row r="871" spans="5:8" ht="15.75" customHeight="1" x14ac:dyDescent="0.3">
      <c r="E871" s="1"/>
      <c r="H871" s="2"/>
    </row>
    <row r="872" spans="5:8" ht="15.75" customHeight="1" x14ac:dyDescent="0.3">
      <c r="E872" s="1"/>
      <c r="H872" s="2"/>
    </row>
    <row r="873" spans="5:8" ht="15.75" customHeight="1" x14ac:dyDescent="0.3">
      <c r="E873" s="1"/>
      <c r="H873" s="2"/>
    </row>
    <row r="874" spans="5:8" ht="15.75" customHeight="1" x14ac:dyDescent="0.3">
      <c r="E874" s="1"/>
      <c r="H874" s="2"/>
    </row>
    <row r="875" spans="5:8" ht="15.75" customHeight="1" x14ac:dyDescent="0.3">
      <c r="E875" s="1"/>
      <c r="H875" s="2"/>
    </row>
    <row r="876" spans="5:8" ht="15.75" customHeight="1" x14ac:dyDescent="0.3">
      <c r="E876" s="1"/>
      <c r="H876" s="2"/>
    </row>
    <row r="877" spans="5:8" ht="15.75" customHeight="1" x14ac:dyDescent="0.3">
      <c r="E877" s="1"/>
      <c r="H877" s="2"/>
    </row>
    <row r="878" spans="5:8" ht="15.75" customHeight="1" x14ac:dyDescent="0.3">
      <c r="E878" s="1"/>
      <c r="H878" s="2"/>
    </row>
    <row r="879" spans="5:8" ht="15.75" customHeight="1" x14ac:dyDescent="0.3">
      <c r="E879" s="1"/>
      <c r="H879" s="2"/>
    </row>
    <row r="880" spans="5:8" ht="15.75" customHeight="1" x14ac:dyDescent="0.3">
      <c r="E880" s="1"/>
      <c r="H880" s="2"/>
    </row>
    <row r="881" spans="5:8" ht="15.75" customHeight="1" x14ac:dyDescent="0.3">
      <c r="E881" s="1"/>
      <c r="H881" s="2"/>
    </row>
    <row r="882" spans="5:8" ht="15.75" customHeight="1" x14ac:dyDescent="0.3">
      <c r="E882" s="1"/>
      <c r="H882" s="2"/>
    </row>
    <row r="883" spans="5:8" ht="15.75" customHeight="1" x14ac:dyDescent="0.3">
      <c r="E883" s="1"/>
      <c r="H883" s="2"/>
    </row>
    <row r="884" spans="5:8" ht="15.75" customHeight="1" x14ac:dyDescent="0.3">
      <c r="E884" s="1"/>
      <c r="H884" s="2"/>
    </row>
    <row r="885" spans="5:8" ht="15.75" customHeight="1" x14ac:dyDescent="0.3">
      <c r="E885" s="1"/>
      <c r="H885" s="2"/>
    </row>
    <row r="886" spans="5:8" ht="15.75" customHeight="1" x14ac:dyDescent="0.3">
      <c r="E886" s="1"/>
      <c r="H886" s="2"/>
    </row>
    <row r="887" spans="5:8" ht="15.75" customHeight="1" x14ac:dyDescent="0.3">
      <c r="E887" s="1"/>
      <c r="H887" s="2"/>
    </row>
    <row r="888" spans="5:8" ht="15.75" customHeight="1" x14ac:dyDescent="0.3">
      <c r="E888" s="1"/>
      <c r="H888" s="2"/>
    </row>
    <row r="889" spans="5:8" ht="15.75" customHeight="1" x14ac:dyDescent="0.3">
      <c r="E889" s="1"/>
      <c r="H889" s="2"/>
    </row>
    <row r="890" spans="5:8" ht="15.75" customHeight="1" x14ac:dyDescent="0.3">
      <c r="E890" s="1"/>
      <c r="H890" s="2"/>
    </row>
    <row r="891" spans="5:8" ht="15.75" customHeight="1" x14ac:dyDescent="0.3">
      <c r="E891" s="1"/>
      <c r="H891" s="2"/>
    </row>
    <row r="892" spans="5:8" ht="15.75" customHeight="1" x14ac:dyDescent="0.3">
      <c r="E892" s="1"/>
      <c r="H892" s="2"/>
    </row>
    <row r="893" spans="5:8" ht="15.75" customHeight="1" x14ac:dyDescent="0.3">
      <c r="E893" s="1"/>
      <c r="H893" s="2"/>
    </row>
    <row r="894" spans="5:8" ht="15.75" customHeight="1" x14ac:dyDescent="0.3">
      <c r="E894" s="1"/>
      <c r="H894" s="2"/>
    </row>
    <row r="895" spans="5:8" ht="15.75" customHeight="1" x14ac:dyDescent="0.3">
      <c r="E895" s="1"/>
      <c r="H895" s="2"/>
    </row>
    <row r="896" spans="5:8" ht="15.75" customHeight="1" x14ac:dyDescent="0.3">
      <c r="E896" s="1"/>
      <c r="H896" s="2"/>
    </row>
    <row r="897" spans="5:8" ht="15.75" customHeight="1" x14ac:dyDescent="0.3">
      <c r="E897" s="1"/>
      <c r="H897" s="2"/>
    </row>
    <row r="898" spans="5:8" ht="15.75" customHeight="1" x14ac:dyDescent="0.3">
      <c r="E898" s="1"/>
      <c r="H898" s="2"/>
    </row>
    <row r="899" spans="5:8" ht="15.75" customHeight="1" x14ac:dyDescent="0.3">
      <c r="E899" s="1"/>
      <c r="H899" s="2"/>
    </row>
    <row r="900" spans="5:8" ht="15.75" customHeight="1" x14ac:dyDescent="0.3">
      <c r="E900" s="1"/>
      <c r="H900" s="2"/>
    </row>
    <row r="901" spans="5:8" ht="15.75" customHeight="1" x14ac:dyDescent="0.3">
      <c r="E901" s="1"/>
      <c r="H901" s="2"/>
    </row>
    <row r="902" spans="5:8" ht="15.75" customHeight="1" x14ac:dyDescent="0.3">
      <c r="E902" s="1"/>
      <c r="H902" s="2"/>
    </row>
    <row r="903" spans="5:8" ht="15.75" customHeight="1" x14ac:dyDescent="0.3">
      <c r="E903" s="1"/>
      <c r="H903" s="2"/>
    </row>
    <row r="904" spans="5:8" ht="15.75" customHeight="1" x14ac:dyDescent="0.3">
      <c r="E904" s="1"/>
      <c r="H904" s="2"/>
    </row>
    <row r="905" spans="5:8" ht="15.75" customHeight="1" x14ac:dyDescent="0.3">
      <c r="E905" s="1"/>
      <c r="H905" s="2"/>
    </row>
    <row r="906" spans="5:8" ht="15.75" customHeight="1" x14ac:dyDescent="0.3">
      <c r="E906" s="1"/>
      <c r="H906" s="2"/>
    </row>
    <row r="907" spans="5:8" ht="15.75" customHeight="1" x14ac:dyDescent="0.3">
      <c r="E907" s="1"/>
      <c r="H907" s="2"/>
    </row>
    <row r="908" spans="5:8" ht="15.75" customHeight="1" x14ac:dyDescent="0.3">
      <c r="E908" s="1"/>
      <c r="H908" s="2"/>
    </row>
    <row r="909" spans="5:8" ht="15.75" customHeight="1" x14ac:dyDescent="0.3">
      <c r="E909" s="1"/>
      <c r="H909" s="2"/>
    </row>
    <row r="910" spans="5:8" ht="15.75" customHeight="1" x14ac:dyDescent="0.3">
      <c r="E910" s="1"/>
      <c r="H910" s="2"/>
    </row>
    <row r="911" spans="5:8" ht="15.75" customHeight="1" x14ac:dyDescent="0.3">
      <c r="E911" s="1"/>
      <c r="H911" s="2"/>
    </row>
    <row r="912" spans="5:8" ht="15.75" customHeight="1" x14ac:dyDescent="0.3">
      <c r="E912" s="1"/>
      <c r="H912" s="2"/>
    </row>
    <row r="913" spans="5:8" ht="15.75" customHeight="1" x14ac:dyDescent="0.3">
      <c r="E913" s="1"/>
      <c r="H913" s="2"/>
    </row>
    <row r="914" spans="5:8" ht="15.75" customHeight="1" x14ac:dyDescent="0.3">
      <c r="E914" s="1"/>
      <c r="H914" s="2"/>
    </row>
    <row r="915" spans="5:8" ht="15.75" customHeight="1" x14ac:dyDescent="0.3">
      <c r="E915" s="1"/>
      <c r="H915" s="2"/>
    </row>
    <row r="916" spans="5:8" ht="15.75" customHeight="1" x14ac:dyDescent="0.3">
      <c r="E916" s="1"/>
      <c r="H916" s="2"/>
    </row>
    <row r="917" spans="5:8" ht="15.75" customHeight="1" x14ac:dyDescent="0.3">
      <c r="E917" s="1"/>
      <c r="H917" s="2"/>
    </row>
    <row r="918" spans="5:8" ht="15.75" customHeight="1" x14ac:dyDescent="0.3">
      <c r="E918" s="1"/>
      <c r="H918" s="2"/>
    </row>
    <row r="919" spans="5:8" ht="15.75" customHeight="1" x14ac:dyDescent="0.3">
      <c r="E919" s="1"/>
      <c r="H919" s="2"/>
    </row>
    <row r="920" spans="5:8" ht="15.75" customHeight="1" x14ac:dyDescent="0.3">
      <c r="E920" s="1"/>
      <c r="H920" s="2"/>
    </row>
    <row r="921" spans="5:8" ht="15.75" customHeight="1" x14ac:dyDescent="0.3">
      <c r="E921" s="1"/>
      <c r="H921" s="2"/>
    </row>
    <row r="922" spans="5:8" ht="15.75" customHeight="1" x14ac:dyDescent="0.3">
      <c r="E922" s="1"/>
      <c r="H922" s="2"/>
    </row>
    <row r="923" spans="5:8" ht="15.75" customHeight="1" x14ac:dyDescent="0.3">
      <c r="E923" s="1"/>
      <c r="H923" s="2"/>
    </row>
    <row r="924" spans="5:8" ht="15.75" customHeight="1" x14ac:dyDescent="0.3">
      <c r="E924" s="1"/>
      <c r="H924" s="2"/>
    </row>
    <row r="925" spans="5:8" ht="15.75" customHeight="1" x14ac:dyDescent="0.3">
      <c r="E925" s="1"/>
      <c r="H925" s="2"/>
    </row>
    <row r="926" spans="5:8" ht="15.75" customHeight="1" x14ac:dyDescent="0.3">
      <c r="E926" s="1"/>
      <c r="H926" s="2"/>
    </row>
    <row r="927" spans="5:8" ht="15.75" customHeight="1" x14ac:dyDescent="0.3">
      <c r="E927" s="1"/>
      <c r="H927" s="2"/>
    </row>
    <row r="928" spans="5:8" ht="15.75" customHeight="1" x14ac:dyDescent="0.3">
      <c r="E928" s="1"/>
      <c r="H928" s="2"/>
    </row>
    <row r="929" spans="5:8" ht="15.75" customHeight="1" x14ac:dyDescent="0.3">
      <c r="E929" s="1"/>
      <c r="H929" s="2"/>
    </row>
    <row r="930" spans="5:8" ht="15.75" customHeight="1" x14ac:dyDescent="0.3">
      <c r="E930" s="1"/>
      <c r="H930" s="2"/>
    </row>
    <row r="931" spans="5:8" ht="15.75" customHeight="1" x14ac:dyDescent="0.3">
      <c r="E931" s="1"/>
      <c r="H931" s="2"/>
    </row>
    <row r="932" spans="5:8" ht="15.75" customHeight="1" x14ac:dyDescent="0.3">
      <c r="E932" s="1"/>
      <c r="H932" s="2"/>
    </row>
    <row r="933" spans="5:8" ht="15.75" customHeight="1" x14ac:dyDescent="0.3">
      <c r="E933" s="1"/>
      <c r="H933" s="2"/>
    </row>
    <row r="934" spans="5:8" ht="15.75" customHeight="1" x14ac:dyDescent="0.3">
      <c r="E934" s="1"/>
      <c r="H934" s="2"/>
    </row>
    <row r="935" spans="5:8" ht="15.75" customHeight="1" x14ac:dyDescent="0.3">
      <c r="E935" s="1"/>
      <c r="H935" s="2"/>
    </row>
    <row r="936" spans="5:8" ht="15.75" customHeight="1" x14ac:dyDescent="0.3">
      <c r="E936" s="1"/>
      <c r="H936" s="2"/>
    </row>
    <row r="937" spans="5:8" ht="15.75" customHeight="1" x14ac:dyDescent="0.3">
      <c r="E937" s="1"/>
      <c r="H937" s="2"/>
    </row>
    <row r="938" spans="5:8" ht="15.75" customHeight="1" x14ac:dyDescent="0.3">
      <c r="E938" s="1"/>
      <c r="H938" s="2"/>
    </row>
    <row r="939" spans="5:8" ht="15.75" customHeight="1" x14ac:dyDescent="0.3">
      <c r="E939" s="1"/>
      <c r="H939" s="2"/>
    </row>
    <row r="940" spans="5:8" ht="15.75" customHeight="1" x14ac:dyDescent="0.3">
      <c r="E940" s="1"/>
      <c r="H940" s="2"/>
    </row>
    <row r="941" spans="5:8" ht="15.75" customHeight="1" x14ac:dyDescent="0.3">
      <c r="E941" s="1"/>
      <c r="H941" s="2"/>
    </row>
    <row r="942" spans="5:8" ht="15.75" customHeight="1" x14ac:dyDescent="0.3">
      <c r="E942" s="1"/>
      <c r="H942" s="2"/>
    </row>
    <row r="943" spans="5:8" ht="15.75" customHeight="1" x14ac:dyDescent="0.3">
      <c r="E943" s="1"/>
      <c r="H943" s="2"/>
    </row>
    <row r="944" spans="5:8" ht="15.75" customHeight="1" x14ac:dyDescent="0.3">
      <c r="E944" s="1"/>
      <c r="H944" s="2"/>
    </row>
    <row r="945" spans="5:8" ht="15.75" customHeight="1" x14ac:dyDescent="0.3">
      <c r="E945" s="1"/>
      <c r="H945" s="2"/>
    </row>
    <row r="946" spans="5:8" ht="15.75" customHeight="1" x14ac:dyDescent="0.3">
      <c r="E946" s="1"/>
      <c r="H946" s="2"/>
    </row>
    <row r="947" spans="5:8" ht="15.75" customHeight="1" x14ac:dyDescent="0.3">
      <c r="E947" s="1"/>
      <c r="H947" s="2"/>
    </row>
    <row r="948" spans="5:8" ht="15.75" customHeight="1" x14ac:dyDescent="0.3">
      <c r="E948" s="1"/>
      <c r="H948" s="2"/>
    </row>
    <row r="949" spans="5:8" ht="15.75" customHeight="1" x14ac:dyDescent="0.3">
      <c r="E949" s="1"/>
      <c r="H949" s="2"/>
    </row>
    <row r="950" spans="5:8" ht="15.75" customHeight="1" x14ac:dyDescent="0.3">
      <c r="E950" s="1"/>
      <c r="H950" s="2"/>
    </row>
    <row r="951" spans="5:8" ht="15.75" customHeight="1" x14ac:dyDescent="0.3">
      <c r="E951" s="1"/>
      <c r="H951" s="2"/>
    </row>
    <row r="952" spans="5:8" ht="15.75" customHeight="1" x14ac:dyDescent="0.3">
      <c r="E952" s="1"/>
      <c r="H952" s="2"/>
    </row>
    <row r="953" spans="5:8" ht="15.75" customHeight="1" x14ac:dyDescent="0.3">
      <c r="E953" s="1"/>
      <c r="H953" s="2"/>
    </row>
    <row r="954" spans="5:8" ht="15.75" customHeight="1" x14ac:dyDescent="0.3">
      <c r="E954" s="1"/>
      <c r="H954" s="2"/>
    </row>
    <row r="955" spans="5:8" ht="15.75" customHeight="1" x14ac:dyDescent="0.3">
      <c r="E955" s="1"/>
      <c r="H955" s="2"/>
    </row>
    <row r="956" spans="5:8" ht="15.75" customHeight="1" x14ac:dyDescent="0.3">
      <c r="E956" s="1"/>
      <c r="H956" s="2"/>
    </row>
    <row r="957" spans="5:8" ht="15.75" customHeight="1" x14ac:dyDescent="0.3">
      <c r="E957" s="1"/>
      <c r="H957" s="2"/>
    </row>
    <row r="958" spans="5:8" ht="15.75" customHeight="1" x14ac:dyDescent="0.3">
      <c r="E958" s="1"/>
      <c r="H958" s="2"/>
    </row>
    <row r="959" spans="5:8" ht="15.75" customHeight="1" x14ac:dyDescent="0.3">
      <c r="E959" s="1"/>
      <c r="H959" s="2"/>
    </row>
    <row r="960" spans="5:8" ht="15.75" customHeight="1" x14ac:dyDescent="0.3">
      <c r="E960" s="1"/>
      <c r="H960" s="2"/>
    </row>
    <row r="961" spans="5:8" ht="15.75" customHeight="1" x14ac:dyDescent="0.3">
      <c r="E961" s="1"/>
      <c r="H961" s="2"/>
    </row>
    <row r="962" spans="5:8" ht="15.75" customHeight="1" x14ac:dyDescent="0.3">
      <c r="E962" s="1"/>
      <c r="H962" s="2"/>
    </row>
    <row r="963" spans="5:8" ht="15.75" customHeight="1" x14ac:dyDescent="0.3">
      <c r="E963" s="1"/>
      <c r="H963" s="2"/>
    </row>
    <row r="964" spans="5:8" ht="15.75" customHeight="1" x14ac:dyDescent="0.3">
      <c r="E964" s="1"/>
      <c r="H964" s="2"/>
    </row>
    <row r="965" spans="5:8" ht="15.75" customHeight="1" x14ac:dyDescent="0.3">
      <c r="E965" s="1"/>
      <c r="H965" s="2"/>
    </row>
    <row r="966" spans="5:8" ht="15.75" customHeight="1" x14ac:dyDescent="0.3">
      <c r="E966" s="1"/>
      <c r="H966" s="2"/>
    </row>
    <row r="967" spans="5:8" ht="15.75" customHeight="1" x14ac:dyDescent="0.3">
      <c r="E967" s="1"/>
      <c r="H967" s="2"/>
    </row>
    <row r="968" spans="5:8" ht="15.75" customHeight="1" x14ac:dyDescent="0.3">
      <c r="E968" s="1"/>
      <c r="H968" s="2"/>
    </row>
    <row r="969" spans="5:8" ht="15.75" customHeight="1" x14ac:dyDescent="0.3">
      <c r="E969" s="1"/>
      <c r="H969" s="2"/>
    </row>
    <row r="970" spans="5:8" ht="15.75" customHeight="1" x14ac:dyDescent="0.3">
      <c r="E970" s="1"/>
      <c r="H970" s="2"/>
    </row>
    <row r="971" spans="5:8" ht="15.75" customHeight="1" x14ac:dyDescent="0.3">
      <c r="E971" s="1"/>
      <c r="H971" s="2"/>
    </row>
    <row r="972" spans="5:8" ht="15.75" customHeight="1" x14ac:dyDescent="0.3">
      <c r="E972" s="1"/>
      <c r="H972" s="2"/>
    </row>
    <row r="973" spans="5:8" ht="15.75" customHeight="1" x14ac:dyDescent="0.3">
      <c r="E973" s="1"/>
      <c r="H973" s="2"/>
    </row>
    <row r="974" spans="5:8" ht="15.75" customHeight="1" x14ac:dyDescent="0.3">
      <c r="E974" s="1"/>
      <c r="H974" s="2"/>
    </row>
    <row r="975" spans="5:8" ht="15.75" customHeight="1" x14ac:dyDescent="0.3">
      <c r="E975" s="1"/>
      <c r="H975" s="2"/>
    </row>
    <row r="976" spans="5:8" ht="15.75" customHeight="1" x14ac:dyDescent="0.3">
      <c r="E976" s="1"/>
      <c r="H976" s="2"/>
    </row>
    <row r="977" spans="5:8" ht="15.75" customHeight="1" x14ac:dyDescent="0.3">
      <c r="E977" s="1"/>
      <c r="H977" s="2"/>
    </row>
    <row r="978" spans="5:8" ht="15.75" customHeight="1" x14ac:dyDescent="0.3">
      <c r="E978" s="1"/>
      <c r="H978" s="2"/>
    </row>
    <row r="979" spans="5:8" ht="15.75" customHeight="1" x14ac:dyDescent="0.3">
      <c r="E979" s="1"/>
      <c r="H979" s="2"/>
    </row>
    <row r="980" spans="5:8" ht="15.75" customHeight="1" x14ac:dyDescent="0.3">
      <c r="E980" s="1"/>
      <c r="H980" s="2"/>
    </row>
    <row r="981" spans="5:8" ht="15.75" customHeight="1" x14ac:dyDescent="0.3">
      <c r="E981" s="1"/>
      <c r="H981" s="2"/>
    </row>
    <row r="982" spans="5:8" ht="15.75" customHeight="1" x14ac:dyDescent="0.3">
      <c r="E982" s="1"/>
      <c r="H982" s="2"/>
    </row>
    <row r="983" spans="5:8" ht="15.75" customHeight="1" x14ac:dyDescent="0.3">
      <c r="E983" s="1"/>
      <c r="H983" s="2"/>
    </row>
    <row r="984" spans="5:8" ht="15.75" customHeight="1" x14ac:dyDescent="0.3">
      <c r="E984" s="1"/>
      <c r="H984" s="2"/>
    </row>
    <row r="985" spans="5:8" ht="15.75" customHeight="1" x14ac:dyDescent="0.3">
      <c r="E985" s="1"/>
      <c r="H985" s="2"/>
    </row>
    <row r="986" spans="5:8" ht="15.75" customHeight="1" x14ac:dyDescent="0.3">
      <c r="E986" s="1"/>
      <c r="H986" s="2"/>
    </row>
    <row r="987" spans="5:8" ht="15.75" customHeight="1" x14ac:dyDescent="0.3">
      <c r="E987" s="1"/>
      <c r="H987" s="2"/>
    </row>
    <row r="988" spans="5:8" ht="15.75" customHeight="1" x14ac:dyDescent="0.3">
      <c r="E988" s="1"/>
      <c r="H988" s="2"/>
    </row>
    <row r="989" spans="5:8" ht="15.75" customHeight="1" x14ac:dyDescent="0.3">
      <c r="E989" s="1"/>
      <c r="H989" s="2"/>
    </row>
    <row r="990" spans="5:8" ht="15.75" customHeight="1" x14ac:dyDescent="0.3">
      <c r="E990" s="1"/>
      <c r="H990" s="2"/>
    </row>
    <row r="991" spans="5:8" ht="15.75" customHeight="1" x14ac:dyDescent="0.3">
      <c r="E991" s="1"/>
      <c r="H991" s="2"/>
    </row>
    <row r="992" spans="5:8" ht="15.75" customHeight="1" x14ac:dyDescent="0.3">
      <c r="E992" s="1"/>
      <c r="H992" s="2"/>
    </row>
    <row r="993" spans="5:8" ht="15.75" customHeight="1" x14ac:dyDescent="0.3">
      <c r="E993" s="1"/>
      <c r="H993" s="2"/>
    </row>
    <row r="994" spans="5:8" ht="15.75" customHeight="1" x14ac:dyDescent="0.3">
      <c r="E994" s="1"/>
      <c r="H994" s="2"/>
    </row>
    <row r="995" spans="5:8" ht="15.75" customHeight="1" x14ac:dyDescent="0.3">
      <c r="E995" s="1"/>
      <c r="H995" s="2"/>
    </row>
    <row r="996" spans="5:8" ht="15.75" customHeight="1" x14ac:dyDescent="0.3">
      <c r="E996" s="1"/>
      <c r="H996" s="2"/>
    </row>
    <row r="997" spans="5:8" ht="15.75" customHeight="1" x14ac:dyDescent="0.3">
      <c r="E997" s="1"/>
      <c r="H997" s="2"/>
    </row>
    <row r="998" spans="5:8" ht="15.75" customHeight="1" x14ac:dyDescent="0.3">
      <c r="E998" s="1"/>
      <c r="H998" s="2"/>
    </row>
    <row r="999" spans="5:8" ht="15.75" customHeight="1" x14ac:dyDescent="0.3">
      <c r="E999" s="1"/>
      <c r="H999" s="2"/>
    </row>
    <row r="1000" spans="5:8" ht="15.75" customHeight="1" x14ac:dyDescent="0.3">
      <c r="E1000" s="1"/>
      <c r="H1000" s="2"/>
    </row>
    <row r="1001" spans="5:8" ht="15.75" customHeight="1" x14ac:dyDescent="0.3">
      <c r="E1001" s="1"/>
      <c r="H1001" s="2"/>
    </row>
    <row r="1002" spans="5:8" ht="15.75" customHeight="1" x14ac:dyDescent="0.3">
      <c r="E1002" s="1"/>
      <c r="H1002" s="2"/>
    </row>
  </sheetData>
  <mergeCells count="1">
    <mergeCell ref="A78:A8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4:F26"/>
  <sheetViews>
    <sheetView workbookViewId="0">
      <selection activeCell="B28" sqref="B28"/>
    </sheetView>
  </sheetViews>
  <sheetFormatPr baseColWidth="10" defaultColWidth="12.59765625" defaultRowHeight="15" customHeight="1" x14ac:dyDescent="0.25"/>
  <cols>
    <col min="4" max="4" width="29.59765625" customWidth="1"/>
  </cols>
  <sheetData>
    <row r="4" spans="2:6" x14ac:dyDescent="0.3">
      <c r="B4" s="31" t="s">
        <v>69</v>
      </c>
      <c r="C4" s="32" t="s">
        <v>70</v>
      </c>
      <c r="D4" s="31" t="s">
        <v>3</v>
      </c>
      <c r="E4" s="31" t="s">
        <v>71</v>
      </c>
      <c r="F4" s="31" t="s">
        <v>4</v>
      </c>
    </row>
    <row r="5" spans="2:6" x14ac:dyDescent="0.3">
      <c r="B5" s="33">
        <v>1</v>
      </c>
      <c r="C5" s="34">
        <v>5</v>
      </c>
      <c r="D5" s="35" t="s">
        <v>41</v>
      </c>
      <c r="E5" s="36" t="s">
        <v>72</v>
      </c>
      <c r="F5" s="36" t="s">
        <v>73</v>
      </c>
    </row>
    <row r="6" spans="2:6" x14ac:dyDescent="0.3">
      <c r="B6" s="33">
        <v>2</v>
      </c>
      <c r="C6" s="34">
        <v>5</v>
      </c>
      <c r="D6" s="37" t="s">
        <v>32</v>
      </c>
      <c r="E6" s="38" t="s">
        <v>74</v>
      </c>
      <c r="F6" s="38" t="s">
        <v>75</v>
      </c>
    </row>
    <row r="7" spans="2:6" x14ac:dyDescent="0.3">
      <c r="B7" s="33">
        <v>3</v>
      </c>
      <c r="C7" s="34">
        <v>5</v>
      </c>
      <c r="D7" s="35" t="s">
        <v>46</v>
      </c>
      <c r="E7" s="36" t="s">
        <v>76</v>
      </c>
      <c r="F7" s="36" t="s">
        <v>77</v>
      </c>
    </row>
    <row r="8" spans="2:6" x14ac:dyDescent="0.3">
      <c r="B8" s="33">
        <v>4</v>
      </c>
      <c r="C8" s="34">
        <v>2</v>
      </c>
      <c r="D8" s="37" t="s">
        <v>43</v>
      </c>
      <c r="E8" s="38" t="s">
        <v>78</v>
      </c>
      <c r="F8" s="38" t="s">
        <v>79</v>
      </c>
    </row>
    <row r="9" spans="2:6" x14ac:dyDescent="0.3">
      <c r="B9" s="33">
        <v>5</v>
      </c>
      <c r="C9" s="34">
        <v>2</v>
      </c>
      <c r="D9" s="35" t="s">
        <v>19</v>
      </c>
      <c r="E9" s="36" t="s">
        <v>80</v>
      </c>
      <c r="F9" s="36" t="s">
        <v>81</v>
      </c>
    </row>
    <row r="10" spans="2:6" x14ac:dyDescent="0.3">
      <c r="B10" s="33">
        <v>6</v>
      </c>
      <c r="C10" s="34">
        <v>2</v>
      </c>
      <c r="D10" s="37" t="s">
        <v>39</v>
      </c>
      <c r="E10" s="38" t="s">
        <v>82</v>
      </c>
      <c r="F10" s="38" t="s">
        <v>83</v>
      </c>
    </row>
    <row r="11" spans="2:6" x14ac:dyDescent="0.3">
      <c r="B11" s="33">
        <v>7</v>
      </c>
      <c r="C11" s="34">
        <v>2</v>
      </c>
      <c r="D11" s="35" t="s">
        <v>15</v>
      </c>
      <c r="E11" s="36" t="s">
        <v>84</v>
      </c>
      <c r="F11" s="36" t="s">
        <v>85</v>
      </c>
    </row>
    <row r="12" spans="2:6" x14ac:dyDescent="0.3">
      <c r="B12" s="33">
        <v>8</v>
      </c>
      <c r="C12" s="34">
        <v>2</v>
      </c>
      <c r="D12" s="37" t="s">
        <v>17</v>
      </c>
      <c r="E12" s="38" t="s">
        <v>86</v>
      </c>
      <c r="F12" s="38" t="s">
        <v>87</v>
      </c>
    </row>
    <row r="13" spans="2:6" x14ac:dyDescent="0.3">
      <c r="B13" s="33">
        <v>9</v>
      </c>
      <c r="C13" s="34">
        <v>2</v>
      </c>
      <c r="D13" s="35" t="s">
        <v>11</v>
      </c>
      <c r="E13" s="36" t="s">
        <v>88</v>
      </c>
      <c r="F13" s="36" t="s">
        <v>89</v>
      </c>
    </row>
    <row r="14" spans="2:6" x14ac:dyDescent="0.3">
      <c r="B14" s="33">
        <v>10</v>
      </c>
      <c r="C14" s="34">
        <v>5</v>
      </c>
      <c r="D14" s="37" t="s">
        <v>28</v>
      </c>
      <c r="E14" s="38" t="s">
        <v>90</v>
      </c>
      <c r="F14" s="38" t="s">
        <v>91</v>
      </c>
    </row>
    <row r="15" spans="2:6" x14ac:dyDescent="0.3">
      <c r="B15" s="33">
        <v>11</v>
      </c>
      <c r="C15" s="34">
        <v>2</v>
      </c>
      <c r="D15" s="35" t="s">
        <v>92</v>
      </c>
      <c r="E15" s="36" t="s">
        <v>93</v>
      </c>
      <c r="F15" s="36" t="s">
        <v>94</v>
      </c>
    </row>
    <row r="16" spans="2:6" x14ac:dyDescent="0.3">
      <c r="B16" s="33">
        <v>12</v>
      </c>
      <c r="C16" s="34">
        <v>2</v>
      </c>
      <c r="D16" s="37" t="s">
        <v>95</v>
      </c>
      <c r="E16" s="38" t="s">
        <v>96</v>
      </c>
      <c r="F16" s="38" t="s">
        <v>97</v>
      </c>
    </row>
    <row r="17" spans="2:6" x14ac:dyDescent="0.3">
      <c r="B17" s="33">
        <v>13</v>
      </c>
      <c r="C17" s="34">
        <v>2</v>
      </c>
      <c r="D17" s="35" t="s">
        <v>98</v>
      </c>
      <c r="E17" s="36" t="s">
        <v>99</v>
      </c>
      <c r="F17" s="36" t="s">
        <v>100</v>
      </c>
    </row>
    <row r="18" spans="2:6" x14ac:dyDescent="0.3">
      <c r="B18" s="33">
        <v>14</v>
      </c>
      <c r="C18" s="34">
        <v>1</v>
      </c>
      <c r="D18" s="37" t="s">
        <v>101</v>
      </c>
      <c r="E18" s="38" t="s">
        <v>102</v>
      </c>
      <c r="F18" s="38" t="s">
        <v>102</v>
      </c>
    </row>
    <row r="19" spans="2:6" x14ac:dyDescent="0.3">
      <c r="B19" s="33">
        <v>15</v>
      </c>
      <c r="C19" s="34">
        <v>5</v>
      </c>
      <c r="D19" s="39" t="s">
        <v>41</v>
      </c>
      <c r="E19" s="40" t="s">
        <v>72</v>
      </c>
      <c r="F19" s="40" t="s">
        <v>103</v>
      </c>
    </row>
    <row r="20" spans="2:6" x14ac:dyDescent="0.3">
      <c r="B20" s="33">
        <v>16</v>
      </c>
      <c r="C20" s="34">
        <v>5</v>
      </c>
      <c r="D20" s="39" t="s">
        <v>32</v>
      </c>
      <c r="E20" s="40" t="s">
        <v>74</v>
      </c>
      <c r="F20" s="40" t="s">
        <v>104</v>
      </c>
    </row>
    <row r="21" spans="2:6" x14ac:dyDescent="0.3">
      <c r="B21" s="33">
        <v>17</v>
      </c>
      <c r="C21" s="34">
        <v>5</v>
      </c>
      <c r="D21" s="39" t="s">
        <v>46</v>
      </c>
      <c r="E21" s="40" t="s">
        <v>76</v>
      </c>
      <c r="F21" s="40" t="s">
        <v>105</v>
      </c>
    </row>
    <row r="22" spans="2:6" x14ac:dyDescent="0.3">
      <c r="B22" s="33">
        <v>18</v>
      </c>
      <c r="C22" s="34">
        <v>5</v>
      </c>
      <c r="D22" s="39" t="s">
        <v>28</v>
      </c>
      <c r="E22" s="40" t="s">
        <v>90</v>
      </c>
      <c r="F22" s="40" t="s">
        <v>91</v>
      </c>
    </row>
    <row r="23" spans="2:6" x14ac:dyDescent="0.3">
      <c r="B23" s="33">
        <v>19</v>
      </c>
      <c r="C23" s="34">
        <v>5</v>
      </c>
      <c r="D23" s="39" t="s">
        <v>41</v>
      </c>
      <c r="E23" s="40" t="s">
        <v>72</v>
      </c>
      <c r="F23" s="40" t="s">
        <v>106</v>
      </c>
    </row>
    <row r="24" spans="2:6" x14ac:dyDescent="0.3">
      <c r="B24" s="33">
        <v>20</v>
      </c>
      <c r="C24" s="34">
        <v>5</v>
      </c>
      <c r="D24" s="39" t="s">
        <v>32</v>
      </c>
      <c r="E24" s="40" t="s">
        <v>74</v>
      </c>
      <c r="F24" s="40" t="s">
        <v>107</v>
      </c>
    </row>
    <row r="25" spans="2:6" x14ac:dyDescent="0.3">
      <c r="B25" s="33">
        <v>21</v>
      </c>
      <c r="C25" s="34">
        <v>5</v>
      </c>
      <c r="D25" s="39" t="s">
        <v>46</v>
      </c>
      <c r="E25" s="40" t="s">
        <v>76</v>
      </c>
      <c r="F25" s="40" t="s">
        <v>108</v>
      </c>
    </row>
    <row r="26" spans="2:6" x14ac:dyDescent="0.3">
      <c r="B26" s="33">
        <v>22</v>
      </c>
      <c r="C26" s="34">
        <v>5</v>
      </c>
      <c r="D26" s="39" t="s">
        <v>28</v>
      </c>
      <c r="E26" s="40" t="s">
        <v>90</v>
      </c>
      <c r="F26" s="4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000"/>
  <sheetViews>
    <sheetView workbookViewId="0"/>
  </sheetViews>
  <sheetFormatPr baseColWidth="10" defaultColWidth="12.59765625" defaultRowHeight="15" customHeight="1" x14ac:dyDescent="0.25"/>
  <cols>
    <col min="1" max="1" width="9.3984375" customWidth="1"/>
    <col min="2" max="2" width="23.5" customWidth="1"/>
    <col min="3" max="3" width="9.3984375" customWidth="1"/>
    <col min="4" max="4" width="13.69921875" customWidth="1"/>
    <col min="5" max="5" width="9.3984375" customWidth="1"/>
    <col min="6" max="6" width="18.69921875" customWidth="1"/>
    <col min="7" max="26" width="9.3984375" customWidth="1"/>
  </cols>
  <sheetData>
    <row r="3" spans="1:7" ht="14.4" x14ac:dyDescent="0.3">
      <c r="B3" s="41" t="s">
        <v>3</v>
      </c>
      <c r="C3" s="41" t="s">
        <v>71</v>
      </c>
      <c r="D3" s="41" t="s">
        <v>4</v>
      </c>
      <c r="E3" s="41" t="s">
        <v>110</v>
      </c>
      <c r="F3" s="41" t="s">
        <v>111</v>
      </c>
      <c r="G3" s="42"/>
    </row>
    <row r="4" spans="1:7" ht="14.4" x14ac:dyDescent="0.3">
      <c r="A4" s="43">
        <v>1</v>
      </c>
      <c r="B4" s="44" t="s">
        <v>41</v>
      </c>
      <c r="C4" s="45" t="s">
        <v>72</v>
      </c>
      <c r="D4" s="45" t="str">
        <f>CONCATENATE(LineaBase!$B$3,"_",item!C4)</f>
        <v>SGPI_AP</v>
      </c>
      <c r="E4" s="45" t="s">
        <v>112</v>
      </c>
      <c r="F4" s="45" t="s">
        <v>56</v>
      </c>
      <c r="G4" s="45"/>
    </row>
    <row r="5" spans="1:7" ht="14.4" x14ac:dyDescent="0.3">
      <c r="A5" s="43">
        <v>2</v>
      </c>
      <c r="B5" s="44" t="s">
        <v>32</v>
      </c>
      <c r="C5" s="45" t="s">
        <v>74</v>
      </c>
      <c r="D5" s="45" t="str">
        <f>CONCATENATE(LineaBase!$B$3,"_",item!C5)</f>
        <v>SGPI_CO</v>
      </c>
      <c r="E5" s="45" t="s">
        <v>113</v>
      </c>
      <c r="F5" s="45" t="s">
        <v>114</v>
      </c>
      <c r="G5" s="45"/>
    </row>
    <row r="6" spans="1:7" ht="14.4" x14ac:dyDescent="0.3">
      <c r="A6" s="43">
        <v>3</v>
      </c>
      <c r="B6" s="44" t="s">
        <v>46</v>
      </c>
      <c r="C6" s="45" t="s">
        <v>76</v>
      </c>
      <c r="D6" s="45" t="str">
        <f>CONCATENATE(LineaBase!$B$3,"_",item!C6)</f>
        <v>SGPI_DD</v>
      </c>
      <c r="E6" s="45" t="s">
        <v>112</v>
      </c>
      <c r="F6" s="45" t="s">
        <v>62</v>
      </c>
      <c r="G6" s="45"/>
    </row>
    <row r="7" spans="1:7" ht="14.4" x14ac:dyDescent="0.3">
      <c r="A7" s="43">
        <v>4</v>
      </c>
      <c r="B7" s="44" t="s">
        <v>43</v>
      </c>
      <c r="C7" s="45" t="s">
        <v>78</v>
      </c>
      <c r="D7" s="45" t="str">
        <f>CONCATENATE(LineaBase!$B$3,"_",item!C7)</f>
        <v>SGPI_LP</v>
      </c>
      <c r="E7" s="45" t="s">
        <v>112</v>
      </c>
      <c r="F7" s="45" t="s">
        <v>49</v>
      </c>
      <c r="G7" s="46" t="s">
        <v>115</v>
      </c>
    </row>
    <row r="8" spans="1:7" ht="14.4" x14ac:dyDescent="0.3">
      <c r="A8" s="43">
        <v>5</v>
      </c>
      <c r="B8" s="44" t="s">
        <v>19</v>
      </c>
      <c r="C8" s="45" t="s">
        <v>80</v>
      </c>
      <c r="D8" s="45" t="str">
        <f>CONCATENATE(LineaBase!$B$3,"_",item!C8)</f>
        <v>SGPI_PD</v>
      </c>
      <c r="E8" s="45" t="s">
        <v>112</v>
      </c>
      <c r="F8" s="45" t="s">
        <v>62</v>
      </c>
      <c r="G8" s="45"/>
    </row>
    <row r="9" spans="1:7" ht="14.4" x14ac:dyDescent="0.3">
      <c r="A9" s="43">
        <v>6</v>
      </c>
      <c r="B9" s="47" t="s">
        <v>39</v>
      </c>
      <c r="C9" s="45" t="s">
        <v>82</v>
      </c>
      <c r="D9" s="45" t="str">
        <f>CONCATENATE(LineaBase!$B$3,"_",item!C9)</f>
        <v>SGPI_TP</v>
      </c>
      <c r="E9" s="45" t="s">
        <v>112</v>
      </c>
      <c r="F9" s="45" t="s">
        <v>56</v>
      </c>
      <c r="G9" s="46" t="s">
        <v>115</v>
      </c>
    </row>
    <row r="10" spans="1:7" ht="14.4" x14ac:dyDescent="0.3">
      <c r="A10" s="43">
        <v>7</v>
      </c>
      <c r="B10" s="47" t="s">
        <v>116</v>
      </c>
      <c r="C10" s="46" t="s">
        <v>117</v>
      </c>
      <c r="D10" s="45" t="str">
        <f>CONCATENATE(LineaBase!$B$3,"_",item!C10)</f>
        <v>SGPI_EA</v>
      </c>
      <c r="E10" s="45" t="s">
        <v>112</v>
      </c>
      <c r="F10" s="45" t="s">
        <v>56</v>
      </c>
      <c r="G10" s="46" t="s">
        <v>115</v>
      </c>
    </row>
    <row r="11" spans="1:7" ht="14.4" x14ac:dyDescent="0.3">
      <c r="A11" s="43">
        <v>8</v>
      </c>
      <c r="B11" s="44" t="s">
        <v>17</v>
      </c>
      <c r="C11" s="45" t="s">
        <v>86</v>
      </c>
      <c r="D11" s="45" t="str">
        <f>CONCATENATE(LineaBase!$B$3,"_",item!C11)</f>
        <v>SGPI_PB</v>
      </c>
      <c r="E11" s="45" t="s">
        <v>118</v>
      </c>
      <c r="F11" s="45" t="s">
        <v>62</v>
      </c>
      <c r="G11" s="46"/>
    </row>
    <row r="12" spans="1:7" ht="14.4" x14ac:dyDescent="0.3">
      <c r="A12" s="43">
        <v>9</v>
      </c>
      <c r="B12" s="44" t="s">
        <v>11</v>
      </c>
      <c r="C12" s="45" t="s">
        <v>88</v>
      </c>
      <c r="D12" s="45" t="str">
        <f>CONCATENATE(LineaBase!$B$3,"_",item!C12)</f>
        <v>SGPI_PC</v>
      </c>
      <c r="E12" s="45" t="s">
        <v>112</v>
      </c>
      <c r="F12" s="45" t="s">
        <v>49</v>
      </c>
      <c r="G12" s="46" t="s">
        <v>115</v>
      </c>
    </row>
    <row r="13" spans="1:7" ht="14.4" x14ac:dyDescent="0.3">
      <c r="A13" s="43">
        <v>10</v>
      </c>
      <c r="B13" s="44" t="s">
        <v>28</v>
      </c>
      <c r="C13" s="45" t="s">
        <v>90</v>
      </c>
      <c r="D13" s="45" t="str">
        <f>CONCATENATE(LineaBase!$B$3,"_",item!C13)</f>
        <v>SGPI_SB</v>
      </c>
      <c r="E13" s="45" t="s">
        <v>118</v>
      </c>
      <c r="F13" s="45" t="s">
        <v>114</v>
      </c>
      <c r="G13" s="45"/>
    </row>
    <row r="14" spans="1:7" ht="14.4" x14ac:dyDescent="0.3">
      <c r="A14" s="43">
        <v>11</v>
      </c>
      <c r="B14" s="48" t="s">
        <v>92</v>
      </c>
      <c r="C14" s="49" t="s">
        <v>93</v>
      </c>
      <c r="D14" s="49" t="str">
        <f>CONCATENATE(LineaBase!$B$3,"_",item!C14)</f>
        <v>SGPI_CR</v>
      </c>
      <c r="E14" s="49" t="s">
        <v>118</v>
      </c>
      <c r="F14" s="49" t="s">
        <v>49</v>
      </c>
      <c r="G14" s="50" t="s">
        <v>115</v>
      </c>
    </row>
    <row r="15" spans="1:7" ht="14.4" x14ac:dyDescent="0.3">
      <c r="A15" s="51">
        <v>12</v>
      </c>
      <c r="B15" s="48" t="s">
        <v>15</v>
      </c>
      <c r="C15" s="52" t="s">
        <v>84</v>
      </c>
      <c r="D15" s="49" t="str">
        <f>CONCATENATE(LineaBase!$B$3,"_",item!C15)</f>
        <v>SGPI_PP</v>
      </c>
      <c r="E15" s="53" t="s">
        <v>112</v>
      </c>
      <c r="F15" s="53" t="s">
        <v>114</v>
      </c>
      <c r="G15" s="54"/>
    </row>
    <row r="16" spans="1:7" ht="13.8" x14ac:dyDescent="0.25">
      <c r="B16" s="11"/>
    </row>
    <row r="17" spans="2:2" ht="13.8" x14ac:dyDescent="0.25">
      <c r="B17" s="11"/>
    </row>
    <row r="18" spans="2:2" ht="14.4" x14ac:dyDescent="0.3">
      <c r="B18" s="55"/>
    </row>
    <row r="19" spans="2:2" ht="13.8" x14ac:dyDescent="0.25">
      <c r="B19" s="11"/>
    </row>
    <row r="20" spans="2:2" ht="13.8" x14ac:dyDescent="0.25">
      <c r="B20" s="56"/>
    </row>
    <row r="21" spans="2:2" ht="15.75" customHeight="1" x14ac:dyDescent="0.25">
      <c r="B21" s="11"/>
    </row>
    <row r="22" spans="2:2" ht="15.75" customHeight="1" x14ac:dyDescent="0.25">
      <c r="B22" s="11"/>
    </row>
    <row r="23" spans="2:2" ht="15.75" customHeight="1" x14ac:dyDescent="0.3">
      <c r="B23" s="55"/>
    </row>
    <row r="24" spans="2:2" ht="15.75" customHeight="1" x14ac:dyDescent="0.25">
      <c r="B24" s="11"/>
    </row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LineaBase</vt:lpstr>
      <vt:lpstr>Nomenclatura</vt:lpstr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Leo Lopez Romero</dc:creator>
  <cp:lastModifiedBy>willi LOPEZ OBREGON</cp:lastModifiedBy>
  <dcterms:created xsi:type="dcterms:W3CDTF">2021-09-11T03:46:38Z</dcterms:created>
  <dcterms:modified xsi:type="dcterms:W3CDTF">2021-11-20T15:37:35Z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2801c166-cbb3-42ae-8ba1-f2c7f1cea6ff</vt:lpwstr>
  </property>
</Properties>
</file>