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Documents/R Projects/2018_stats/data/"/>
    </mc:Choice>
  </mc:AlternateContent>
  <xr:revisionPtr revIDLastSave="0" documentId="13_ncr:1_{561F146E-4612-8242-931B-BBD365169A6E}" xr6:coauthVersionLast="32" xr6:coauthVersionMax="32" xr10:uidLastSave="{00000000-0000-0000-0000-000000000000}"/>
  <bookViews>
    <workbookView xWindow="29680" yWindow="3500" windowWidth="26960" windowHeight="10140" xr2:uid="{00000000-000D-0000-FFFF-FFFF00000000}"/>
  </bookViews>
  <sheets>
    <sheet name="Sheet1" sheetId="1" r:id="rId1"/>
    <sheet name="FD" sheetId="2" r:id="rId2"/>
    <sheet name="FB" sheetId="3" r:id="rId3"/>
  </sheets>
  <calcPr calcId="179017"/>
</workbook>
</file>

<file path=xl/calcChain.xml><?xml version="1.0" encoding="utf-8"?>
<calcChain xmlns="http://schemas.openxmlformats.org/spreadsheetml/2006/main">
  <c r="P41" i="2" l="1"/>
  <c r="Q41" i="2"/>
  <c r="P42" i="2"/>
  <c r="Q42" i="2"/>
  <c r="P44" i="2"/>
  <c r="Q44" i="2"/>
  <c r="P45" i="2"/>
  <c r="Q45" i="2"/>
  <c r="O11" i="3"/>
  <c r="O12" i="3"/>
  <c r="O13" i="3"/>
  <c r="O7" i="3"/>
  <c r="O8" i="3"/>
  <c r="O4" i="3"/>
  <c r="O5" i="3"/>
  <c r="O6" i="3"/>
  <c r="O3" i="3"/>
  <c r="P4" i="3"/>
  <c r="P5" i="3"/>
  <c r="P6" i="3"/>
  <c r="P7" i="3"/>
  <c r="P8" i="3"/>
  <c r="O10" i="3"/>
  <c r="P10" i="3"/>
  <c r="P11" i="3"/>
  <c r="P12" i="3"/>
  <c r="P13" i="3"/>
  <c r="P3" i="3"/>
  <c r="Q39" i="2" l="1"/>
  <c r="P39" i="2"/>
  <c r="Q38" i="2"/>
  <c r="P38" i="2"/>
  <c r="Q36" i="2" l="1"/>
  <c r="P36" i="2"/>
  <c r="Q35" i="2"/>
  <c r="P35" i="2"/>
  <c r="Q26" i="2" l="1"/>
  <c r="Q27" i="2"/>
  <c r="Q32" i="2"/>
  <c r="Q33" i="2"/>
  <c r="P26" i="2"/>
  <c r="P27" i="2"/>
  <c r="P32" i="2"/>
  <c r="P33" i="2"/>
  <c r="P14" i="2" l="1"/>
  <c r="Q14" i="2"/>
  <c r="P15" i="2"/>
  <c r="Q15" i="2"/>
  <c r="P17" i="2"/>
  <c r="Q17" i="2"/>
  <c r="P18" i="2"/>
  <c r="Q18" i="2"/>
  <c r="P20" i="2"/>
  <c r="Q20" i="2"/>
  <c r="P21" i="2"/>
  <c r="Q21" i="2"/>
  <c r="Q12" i="2"/>
  <c r="Q11" i="2"/>
  <c r="P12" i="2"/>
  <c r="P11" i="2"/>
  <c r="Q9" i="2"/>
  <c r="P9" i="2"/>
  <c r="Q8" i="2"/>
  <c r="P8" i="2"/>
  <c r="P6" i="2"/>
  <c r="P5" i="2"/>
  <c r="P2" i="3"/>
  <c r="O2" i="3"/>
  <c r="P3" i="2"/>
  <c r="Q3" i="2"/>
  <c r="Q2" i="2"/>
  <c r="P2" i="2"/>
</calcChain>
</file>

<file path=xl/sharedStrings.xml><?xml version="1.0" encoding="utf-8"?>
<sst xmlns="http://schemas.openxmlformats.org/spreadsheetml/2006/main" count="181" uniqueCount="80">
  <si>
    <t>Sample</t>
  </si>
  <si>
    <t>Duplicate</t>
  </si>
  <si>
    <t>X0.042</t>
  </si>
  <si>
    <t>X0.0481</t>
  </si>
  <si>
    <t>8/29/2016 and 9/8/2016</t>
  </si>
  <si>
    <t>x0.157</t>
  </si>
  <si>
    <t>3/1/2017 AND 3/2/2017</t>
  </si>
  <si>
    <t>X</t>
  </si>
  <si>
    <t>date</t>
  </si>
  <si>
    <t>tp_ugl</t>
  </si>
  <si>
    <t>drp_ugl</t>
  </si>
  <si>
    <t>type</t>
  </si>
  <si>
    <t>nh3_mgl</t>
  </si>
  <si>
    <t>no3_mgl</t>
  </si>
  <si>
    <t>job_num</t>
  </si>
  <si>
    <t>tp_run_date</t>
  </si>
  <si>
    <t>drn_run_date</t>
  </si>
  <si>
    <t>tare_g</t>
  </si>
  <si>
    <t>105c_g</t>
  </si>
  <si>
    <t>540c_g</t>
  </si>
  <si>
    <t>volume_filtered_l</t>
  </si>
  <si>
    <t>total_ssc_mgl</t>
  </si>
  <si>
    <t>organic_ssc_mgl</t>
  </si>
  <si>
    <t>turbidity_ntu</t>
  </si>
  <si>
    <t>w_temp_c</t>
  </si>
  <si>
    <t>datetime</t>
  </si>
  <si>
    <t>dry_105c_g</t>
  </si>
  <si>
    <t>01/15/2015 09:13</t>
  </si>
  <si>
    <t>01/29/2015 09:10</t>
  </si>
  <si>
    <t>02/12/2015 09:15</t>
  </si>
  <si>
    <t>02/26/2015 09:45</t>
  </si>
  <si>
    <t>03/12/2015 09:15</t>
  </si>
  <si>
    <t>03/26/2015 09:15</t>
  </si>
  <si>
    <t>04/09/2015 09:18</t>
  </si>
  <si>
    <t>04/23/2015 10:30</t>
  </si>
  <si>
    <t>05/07/2015 11:33</t>
  </si>
  <si>
    <t>05/21/2015 10:30</t>
  </si>
  <si>
    <t>06/04/2015 09:30</t>
  </si>
  <si>
    <t>06/18/2015 09:10</t>
  </si>
  <si>
    <t>07/02/2015 09:40</t>
  </si>
  <si>
    <t>07/16/2015 10:00</t>
  </si>
  <si>
    <t>07/30/2015 10:00</t>
  </si>
  <si>
    <t>08/13/2015 08:50</t>
  </si>
  <si>
    <t>08/27/2015 08:30</t>
  </si>
  <si>
    <t>09/10/2015 08:02</t>
  </si>
  <si>
    <t>09/24/2015 08:30</t>
  </si>
  <si>
    <t>10/08/2015 08:30</t>
  </si>
  <si>
    <t>10/22/2015 08:30</t>
  </si>
  <si>
    <t>11/05/2015 08:09</t>
  </si>
  <si>
    <t>11/19/2015 08:20</t>
  </si>
  <si>
    <t>12/03/2015 08:20</t>
  </si>
  <si>
    <t>12/17/2015 08:30</t>
  </si>
  <si>
    <t>01/14/2016 08:36</t>
  </si>
  <si>
    <t>01/28/2016 08:15</t>
  </si>
  <si>
    <t>02/11/2016 08:22</t>
  </si>
  <si>
    <t>02/25/2016 09:00</t>
  </si>
  <si>
    <t>03/10/2016 08:10</t>
  </si>
  <si>
    <t>03/24/2016 08:40</t>
  </si>
  <si>
    <t>04/07/2016 08:19</t>
  </si>
  <si>
    <t>04/21/2016 08:10</t>
  </si>
  <si>
    <t>05/05/2016 11:32</t>
  </si>
  <si>
    <t>05/19/2016 08:50</t>
  </si>
  <si>
    <t>06/02/2016 08:30</t>
  </si>
  <si>
    <t>06/16/2016 12:00</t>
  </si>
  <si>
    <t>06/30/2016 08:00</t>
  </si>
  <si>
    <t>07/14/2016 08:00</t>
  </si>
  <si>
    <t>07/28/2016 08:15</t>
  </si>
  <si>
    <t>08/12/2016 01:45</t>
  </si>
  <si>
    <t>08/25/2016 08:00</t>
  </si>
  <si>
    <t>09/08/2016 08:00</t>
  </si>
  <si>
    <t>09/22/2016 08:30</t>
  </si>
  <si>
    <t>10/06/2016 08:30</t>
  </si>
  <si>
    <t>10/20/2016 08:00</t>
  </si>
  <si>
    <t>11/03/2016 08:15</t>
  </si>
  <si>
    <t>11/17/2016 09:15</t>
  </si>
  <si>
    <t>12/01/2016 08:00</t>
  </si>
  <si>
    <t>12/15/2016 08:15</t>
  </si>
  <si>
    <t>12/22/2016 08:45</t>
  </si>
  <si>
    <t>site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</si>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</sst>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.000"/>
    <numFmt numFmtId="165" formatCode="0.0000"/>
    <numFmt numFmtId="166" formatCode="0.0"/>
    <numFmt numFmtId="167" formatCode="hh:mm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</cellStyleXfs>
  <cellXfs count="26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1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4" fillId="0" borderId="0" xfId="0" applyFont="1"/>
    <xf numFmtId="2" fontId="5" fillId="0" borderId="0" xfId="0" applyNumberFormat="1" applyFont="1" applyAlignment="1">
      <alignment horizontal="right"/>
    </xf>
    <xf numFmtId="0" fontId="6" fillId="0" borderId="0" xfId="0" applyFont="1" applyFill="1" applyBorder="1" applyAlignment="1"/>
    <xf numFmtId="0" fontId="0" fillId="0" borderId="0" xfId="0" applyFill="1" applyAlignment="1"/>
    <xf numFmtId="167" fontId="0" fillId="0" borderId="0" xfId="0" applyNumberFormat="1" applyFill="1" applyBorder="1" applyAlignment="1"/>
    <xf numFmtId="166" fontId="0" fillId="0" borderId="0" xfId="0" applyNumberFormat="1" applyFill="1" applyAlignment="1"/>
    <xf numFmtId="164" fontId="0" fillId="0" borderId="0" xfId="0" applyNumberFormat="1" applyFill="1" applyAlignment="1"/>
    <xf numFmtId="2" fontId="0" fillId="0" borderId="0" xfId="0" applyNumberFormat="1" applyFill="1" applyAlignment="1"/>
    <xf numFmtId="165" fontId="0" fillId="0" borderId="0" xfId="0" applyNumberFormat="1" applyFill="1" applyAlignment="1"/>
    <xf numFmtId="167" fontId="4" fillId="0" borderId="0" xfId="0" applyNumberFormat="1" applyFont="1" applyFill="1" applyBorder="1" applyAlignment="1"/>
    <xf numFmtId="0" fontId="4" fillId="0" borderId="1" xfId="0" applyFont="1" applyFill="1" applyBorder="1" applyAlignment="1"/>
    <xf numFmtId="164" fontId="4" fillId="0" borderId="1" xfId="0" applyNumberFormat="1" applyFont="1" applyFill="1" applyBorder="1" applyAlignment="1"/>
    <xf numFmtId="166" fontId="4" fillId="0" borderId="1" xfId="0" applyNumberFormat="1" applyFont="1" applyFill="1" applyBorder="1" applyAlignment="1"/>
    <xf numFmtId="0" fontId="4" fillId="0" borderId="0" xfId="0" applyFont="1" applyFill="1" applyAlignment="1"/>
    <xf numFmtId="1" fontId="3" fillId="0" borderId="0" xfId="0" applyNumberFormat="1" applyFont="1" applyFill="1" applyAlignment="1"/>
    <xf numFmtId="1" fontId="0" fillId="0" borderId="0" xfId="0" applyNumberFormat="1" applyFill="1" applyAlignment="1"/>
    <xf numFmtId="1" fontId="5" fillId="0" borderId="0" xfId="0" applyNumberFormat="1" applyFont="1" applyFill="1" applyAlignment="1"/>
    <xf numFmtId="2" fontId="4" fillId="0" borderId="1" xfId="0" applyNumberFormat="1" applyFont="1" applyFill="1" applyBorder="1" applyAlignment="1"/>
  </cellXfs>
  <cellStyles count="10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00000000-0005-0000-0000-000003000000}"/>
    <cellStyle name="Normal 4" xfId="5" xr:uid="{00000000-0005-0000-0000-000004000000}"/>
    <cellStyle name="Normal 4 2" xfId="9" xr:uid="{00000000-0005-0000-0000-000005000000}"/>
    <cellStyle name="Normal 4 3" xfId="8" xr:uid="{00000000-0005-0000-0000-000006000000}"/>
    <cellStyle name="Normal 5" xfId="6" xr:uid="{00000000-0005-0000-0000-000007000000}"/>
    <cellStyle name="Normal 6" xfId="4" xr:uid="{00000000-0005-0000-0000-000008000000}"/>
    <cellStyle name="Normal 6 2" xfId="7" xr:uid="{00000000-0005-0000-0000-000009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130" zoomScaleNormal="130" workbookViewId="0">
      <pane ySplit="1" topLeftCell="A46" activePane="bottomLeft" state="frozen"/>
      <selection pane="bottomLeft" activeCell="B2" sqref="B2:B52"/>
    </sheetView>
  </sheetViews>
  <sheetFormatPr baseColWidth="10" defaultColWidth="9.1640625" defaultRowHeight="15" x14ac:dyDescent="0.2"/>
  <cols>
    <col min="1" max="1" width="21.5" style="12" bestFit="1" customWidth="1"/>
    <col min="2" max="2" width="21.5" style="12" customWidth="1"/>
    <col min="3" max="3" width="9.1640625" style="11" bestFit="1" customWidth="1"/>
    <col min="4" max="4" width="14.5" style="15" bestFit="1" customWidth="1"/>
    <col min="5" max="5" width="6.6640625" style="14" bestFit="1" customWidth="1"/>
    <col min="6" max="6" width="10.6640625" style="14" bestFit="1" customWidth="1"/>
    <col min="7" max="7" width="11.5" style="13" bestFit="1" customWidth="1"/>
    <col min="8" max="8" width="6.6640625" style="11" bestFit="1" customWidth="1"/>
    <col min="9" max="9" width="7.33203125" style="11" bestFit="1" customWidth="1"/>
    <col min="10" max="16384" width="9.1640625" style="11"/>
  </cols>
  <sheetData>
    <row r="1" spans="1:9" s="21" customFormat="1" ht="15.75" customHeight="1" x14ac:dyDescent="0.2">
      <c r="A1" s="17" t="s">
        <v>25</v>
      </c>
      <c r="B1" s="17" t="s">
        <v>78</v>
      </c>
      <c r="C1" s="18" t="s">
        <v>24</v>
      </c>
      <c r="D1" s="25" t="s">
        <v>20</v>
      </c>
      <c r="E1" s="19" t="s">
        <v>17</v>
      </c>
      <c r="F1" s="10" t="s">
        <v>26</v>
      </c>
      <c r="G1" s="20" t="s">
        <v>23</v>
      </c>
      <c r="H1" s="10" t="s">
        <v>9</v>
      </c>
      <c r="I1" s="10" t="s">
        <v>10</v>
      </c>
    </row>
    <row r="2" spans="1:9" x14ac:dyDescent="0.2">
      <c r="A2" s="12" t="s">
        <v>27</v>
      </c>
      <c r="B2" s="12" t="s">
        <v>79</v>
      </c>
      <c r="C2" s="13">
        <v>0.2</v>
      </c>
      <c r="D2" s="15">
        <v>0.6</v>
      </c>
      <c r="E2" s="16">
        <v>0.10580000000000001</v>
      </c>
      <c r="F2" s="16">
        <v>0.1143</v>
      </c>
      <c r="G2" s="13">
        <v>13.4</v>
      </c>
      <c r="H2" s="22"/>
      <c r="I2" s="23">
        <v>9.84</v>
      </c>
    </row>
    <row r="3" spans="1:9" x14ac:dyDescent="0.2">
      <c r="A3" s="12" t="s">
        <v>28</v>
      </c>
      <c r="B3" s="12" t="s">
        <v>79</v>
      </c>
      <c r="C3" s="13">
        <v>3.2</v>
      </c>
      <c r="D3" s="15">
        <v>0.65</v>
      </c>
      <c r="E3" s="16">
        <v>0.1048</v>
      </c>
      <c r="F3" s="16">
        <v>0.1123</v>
      </c>
      <c r="G3" s="13">
        <v>17.600000000000001</v>
      </c>
      <c r="H3" s="23">
        <v>56.3</v>
      </c>
      <c r="I3" s="23">
        <v>12.6</v>
      </c>
    </row>
    <row r="4" spans="1:9" x14ac:dyDescent="0.2">
      <c r="A4" s="12" t="s">
        <v>29</v>
      </c>
      <c r="B4" s="12" t="s">
        <v>79</v>
      </c>
      <c r="C4" s="13">
        <v>0</v>
      </c>
      <c r="D4" s="15">
        <v>0.5</v>
      </c>
      <c r="E4" s="16">
        <v>0.10340000000000001</v>
      </c>
      <c r="F4" s="16">
        <v>0.1171</v>
      </c>
      <c r="G4" s="13">
        <v>20.2</v>
      </c>
      <c r="H4" s="23">
        <v>68.099999999999994</v>
      </c>
      <c r="I4" s="23">
        <v>36.700000000000003</v>
      </c>
    </row>
    <row r="5" spans="1:9" x14ac:dyDescent="0.2">
      <c r="A5" s="12" t="s">
        <v>30</v>
      </c>
      <c r="B5" s="12" t="s">
        <v>79</v>
      </c>
      <c r="C5" s="13">
        <v>0.2</v>
      </c>
      <c r="D5" s="15">
        <v>0.501</v>
      </c>
      <c r="E5" s="16">
        <v>0.1036</v>
      </c>
      <c r="F5" s="16">
        <v>0.13789999999999999</v>
      </c>
      <c r="G5" s="13">
        <v>5.78</v>
      </c>
      <c r="H5" s="23">
        <v>78.5</v>
      </c>
      <c r="I5" s="23">
        <v>38.799999999999997</v>
      </c>
    </row>
    <row r="6" spans="1:9" x14ac:dyDescent="0.2">
      <c r="A6" s="12" t="s">
        <v>31</v>
      </c>
      <c r="B6" s="12" t="s">
        <v>79</v>
      </c>
      <c r="C6" s="13">
        <v>3.5</v>
      </c>
      <c r="D6" s="15">
        <v>0.68</v>
      </c>
      <c r="E6" s="16">
        <v>0.1017</v>
      </c>
      <c r="F6" s="16">
        <v>0.1153</v>
      </c>
      <c r="G6" s="13">
        <v>9.08</v>
      </c>
      <c r="H6" s="23">
        <v>92.3</v>
      </c>
      <c r="I6" s="23">
        <v>33.299999999999997</v>
      </c>
    </row>
    <row r="7" spans="1:9" x14ac:dyDescent="0.2">
      <c r="A7" s="12" t="s">
        <v>32</v>
      </c>
      <c r="B7" s="12" t="s">
        <v>79</v>
      </c>
      <c r="C7" s="13">
        <v>4.5999999999999996</v>
      </c>
      <c r="D7" s="15">
        <v>0.45200000000000001</v>
      </c>
      <c r="E7" s="16">
        <v>0.10199999999999999</v>
      </c>
      <c r="F7" s="16">
        <v>8.1199999999999994E-2</v>
      </c>
      <c r="G7" s="13">
        <v>6.36</v>
      </c>
      <c r="H7" s="23">
        <v>12.5</v>
      </c>
      <c r="I7" s="23">
        <v>5.99</v>
      </c>
    </row>
    <row r="8" spans="1:9" x14ac:dyDescent="0.2">
      <c r="A8" s="12" t="s">
        <v>33</v>
      </c>
      <c r="B8" s="12" t="s">
        <v>79</v>
      </c>
      <c r="C8" s="13">
        <v>12.3</v>
      </c>
      <c r="D8" s="15">
        <v>0.5</v>
      </c>
      <c r="E8" s="16">
        <v>8.9899999999999994E-2</v>
      </c>
      <c r="F8" s="16">
        <v>0.1246</v>
      </c>
      <c r="G8" s="13">
        <v>31</v>
      </c>
      <c r="H8" s="23">
        <v>51.1</v>
      </c>
      <c r="I8" s="23">
        <v>5.87</v>
      </c>
    </row>
    <row r="9" spans="1:9" x14ac:dyDescent="0.2">
      <c r="A9" s="12" t="s">
        <v>34</v>
      </c>
      <c r="B9" s="12" t="s">
        <v>79</v>
      </c>
      <c r="C9" s="13">
        <v>8.6999999999999993</v>
      </c>
      <c r="D9" s="15">
        <v>0.55000000000000004</v>
      </c>
      <c r="E9" s="16">
        <v>0.1022</v>
      </c>
      <c r="F9" s="16">
        <v>0.1067</v>
      </c>
      <c r="G9" s="13">
        <v>5.76</v>
      </c>
      <c r="H9" s="23">
        <v>16.2</v>
      </c>
      <c r="I9" s="23">
        <v>6.2</v>
      </c>
    </row>
    <row r="10" spans="1:9" x14ac:dyDescent="0.2">
      <c r="A10" s="12" t="s">
        <v>35</v>
      </c>
      <c r="B10" s="12" t="s">
        <v>79</v>
      </c>
      <c r="C10" s="13">
        <v>17.600000000000001</v>
      </c>
      <c r="D10" s="15">
        <v>0.55000000000000004</v>
      </c>
      <c r="E10" s="16">
        <v>0.1069</v>
      </c>
      <c r="F10" s="16">
        <v>0.1154</v>
      </c>
      <c r="G10" s="13">
        <v>5.22</v>
      </c>
      <c r="H10" s="23">
        <v>21.7</v>
      </c>
      <c r="I10" s="23">
        <v>7.97</v>
      </c>
    </row>
    <row r="11" spans="1:9" x14ac:dyDescent="0.2">
      <c r="A11" s="12" t="s">
        <v>36</v>
      </c>
      <c r="B11" s="12" t="s">
        <v>79</v>
      </c>
      <c r="C11" s="13">
        <v>11.2</v>
      </c>
      <c r="D11" s="15">
        <v>0.51</v>
      </c>
      <c r="E11" s="16">
        <v>0.10489999999999999</v>
      </c>
      <c r="F11" s="16">
        <v>0.1101</v>
      </c>
      <c r="G11" s="13">
        <v>7.16</v>
      </c>
      <c r="H11" s="23">
        <v>23.4</v>
      </c>
      <c r="I11" s="23">
        <v>7.62</v>
      </c>
    </row>
    <row r="12" spans="1:9" x14ac:dyDescent="0.2">
      <c r="A12" s="12" t="s">
        <v>37</v>
      </c>
      <c r="B12" s="12" t="s">
        <v>79</v>
      </c>
      <c r="C12" s="13">
        <v>15.2</v>
      </c>
      <c r="D12" s="15">
        <v>0.60499999999999998</v>
      </c>
      <c r="E12" s="16">
        <v>0.1051</v>
      </c>
      <c r="F12" s="16">
        <v>0.127</v>
      </c>
      <c r="G12" s="13">
        <v>11</v>
      </c>
      <c r="H12" s="22">
        <v>80.8</v>
      </c>
      <c r="I12" s="22">
        <v>99.3</v>
      </c>
    </row>
    <row r="13" spans="1:9" x14ac:dyDescent="0.2">
      <c r="A13" s="12" t="s">
        <v>38</v>
      </c>
      <c r="B13" s="12" t="s">
        <v>79</v>
      </c>
      <c r="C13" s="13">
        <v>18.100000000000001</v>
      </c>
      <c r="D13" s="15">
        <v>0.44</v>
      </c>
      <c r="E13" s="16">
        <v>0.10340000000000001</v>
      </c>
      <c r="F13" s="16">
        <v>0.12509999999999999</v>
      </c>
      <c r="G13" s="13">
        <v>18.100000000000001</v>
      </c>
      <c r="H13" s="23">
        <v>138</v>
      </c>
      <c r="I13" s="23">
        <v>95.2</v>
      </c>
    </row>
    <row r="14" spans="1:9" x14ac:dyDescent="0.2">
      <c r="A14" s="12" t="s">
        <v>39</v>
      </c>
      <c r="B14" s="12" t="s">
        <v>79</v>
      </c>
      <c r="C14" s="13">
        <v>16.8</v>
      </c>
      <c r="D14" s="15">
        <v>0.52500000000000002</v>
      </c>
      <c r="E14" s="16">
        <v>0.107</v>
      </c>
      <c r="F14" s="16">
        <v>0.1172</v>
      </c>
      <c r="G14" s="13">
        <v>5.79</v>
      </c>
      <c r="H14" s="23">
        <v>78.5</v>
      </c>
      <c r="I14" s="23">
        <v>16.5</v>
      </c>
    </row>
    <row r="15" spans="1:9" x14ac:dyDescent="0.2">
      <c r="A15" s="12" t="s">
        <v>40</v>
      </c>
      <c r="B15" s="12" t="s">
        <v>79</v>
      </c>
      <c r="C15" s="13">
        <v>18.399999999999999</v>
      </c>
      <c r="D15" s="15">
        <v>0.4</v>
      </c>
      <c r="E15" s="16">
        <v>0.1072</v>
      </c>
      <c r="F15" s="16">
        <v>0.1114</v>
      </c>
      <c r="G15" s="13">
        <v>8.6</v>
      </c>
      <c r="H15" s="23">
        <v>48.2</v>
      </c>
      <c r="I15" s="23">
        <v>24.9</v>
      </c>
    </row>
    <row r="16" spans="1:9" x14ac:dyDescent="0.2">
      <c r="A16" s="12" t="s">
        <v>41</v>
      </c>
      <c r="B16" s="12" t="s">
        <v>79</v>
      </c>
      <c r="C16" s="13">
        <v>20.5</v>
      </c>
      <c r="D16" s="15">
        <v>0.4</v>
      </c>
      <c r="E16" s="16">
        <v>0.10349999999999999</v>
      </c>
      <c r="F16" s="16">
        <v>0.1067</v>
      </c>
      <c r="G16" s="13">
        <v>6.48</v>
      </c>
      <c r="H16" s="23">
        <v>58</v>
      </c>
      <c r="I16" s="23">
        <v>28.7</v>
      </c>
    </row>
    <row r="17" spans="1:9" x14ac:dyDescent="0.2">
      <c r="A17" s="12" t="s">
        <v>42</v>
      </c>
      <c r="B17" s="12" t="s">
        <v>79</v>
      </c>
      <c r="C17" s="13">
        <v>20.7</v>
      </c>
      <c r="D17" s="15">
        <v>0.4</v>
      </c>
      <c r="E17" s="16">
        <v>0.1065</v>
      </c>
      <c r="F17" s="16">
        <v>0.10970000000000001</v>
      </c>
      <c r="G17" s="13">
        <v>6.45</v>
      </c>
      <c r="H17" s="23">
        <v>37.4</v>
      </c>
      <c r="I17" s="23">
        <v>27.1</v>
      </c>
    </row>
    <row r="18" spans="1:9" ht="12.75" customHeight="1" x14ac:dyDescent="0.2">
      <c r="A18" s="12" t="s">
        <v>43</v>
      </c>
      <c r="B18" s="12" t="s">
        <v>79</v>
      </c>
      <c r="C18" s="13">
        <v>16.100000000000001</v>
      </c>
      <c r="D18" s="15">
        <v>0.42</v>
      </c>
      <c r="E18" s="16">
        <v>0.1069</v>
      </c>
      <c r="F18" s="16">
        <v>0.1132</v>
      </c>
      <c r="G18" s="13">
        <v>8.51</v>
      </c>
      <c r="H18" s="23">
        <v>32.200000000000003</v>
      </c>
      <c r="I18" s="23">
        <v>13.1</v>
      </c>
    </row>
    <row r="19" spans="1:9" x14ac:dyDescent="0.2">
      <c r="A19" s="12" t="s">
        <v>44</v>
      </c>
      <c r="B19" s="12" t="s">
        <v>79</v>
      </c>
      <c r="C19" s="13">
        <v>20.100000000000001</v>
      </c>
      <c r="D19" s="15">
        <v>0.4</v>
      </c>
      <c r="E19" s="16">
        <v>0.1066</v>
      </c>
      <c r="F19" s="16">
        <v>0.11</v>
      </c>
      <c r="G19" s="13">
        <v>9.34</v>
      </c>
      <c r="H19" s="23">
        <v>73.900000000000006</v>
      </c>
      <c r="I19" s="23">
        <v>30.2</v>
      </c>
    </row>
    <row r="20" spans="1:9" x14ac:dyDescent="0.2">
      <c r="A20" s="12" t="s">
        <v>45</v>
      </c>
      <c r="B20" s="12" t="s">
        <v>79</v>
      </c>
      <c r="C20" s="13">
        <v>16.600000000000001</v>
      </c>
      <c r="D20" s="15">
        <v>0.39</v>
      </c>
      <c r="E20" s="16">
        <v>0.1056</v>
      </c>
      <c r="F20" s="16">
        <v>0.11225</v>
      </c>
      <c r="G20" s="13">
        <v>7.59</v>
      </c>
      <c r="H20" s="23">
        <v>43</v>
      </c>
      <c r="I20" s="23">
        <v>16.2</v>
      </c>
    </row>
    <row r="21" spans="1:9" x14ac:dyDescent="0.2">
      <c r="A21" s="12" t="s">
        <v>46</v>
      </c>
      <c r="B21" s="12" t="s">
        <v>79</v>
      </c>
      <c r="C21" s="13">
        <v>14.8</v>
      </c>
      <c r="D21" s="15">
        <v>0.49</v>
      </c>
      <c r="E21" s="16">
        <v>0.10639999999999999</v>
      </c>
      <c r="F21" s="16">
        <v>0.10994</v>
      </c>
      <c r="G21" s="13">
        <v>9.23</v>
      </c>
      <c r="H21" s="23">
        <v>32.4</v>
      </c>
      <c r="I21" s="23">
        <v>21.2</v>
      </c>
    </row>
    <row r="22" spans="1:9" x14ac:dyDescent="0.2">
      <c r="A22" s="12" t="s">
        <v>47</v>
      </c>
      <c r="B22" s="12" t="s">
        <v>79</v>
      </c>
      <c r="C22" s="13">
        <v>14.7</v>
      </c>
      <c r="D22" s="15">
        <v>0.56000000000000005</v>
      </c>
      <c r="E22" s="16">
        <v>0.1045</v>
      </c>
      <c r="F22" s="16">
        <v>0.10507</v>
      </c>
      <c r="G22" s="13">
        <v>4.4400000000000004</v>
      </c>
      <c r="H22" s="23">
        <v>24.8</v>
      </c>
      <c r="I22" s="23">
        <v>11.6</v>
      </c>
    </row>
    <row r="23" spans="1:9" x14ac:dyDescent="0.2">
      <c r="A23" s="12" t="s">
        <v>48</v>
      </c>
      <c r="B23" s="12" t="s">
        <v>79</v>
      </c>
      <c r="C23" s="13">
        <v>15.24</v>
      </c>
      <c r="D23" s="15">
        <v>0.4</v>
      </c>
      <c r="E23" s="16">
        <v>0.10630000000000001</v>
      </c>
      <c r="F23" s="16">
        <v>0.10843</v>
      </c>
      <c r="G23" s="13">
        <v>7.32</v>
      </c>
      <c r="H23" s="23">
        <v>49</v>
      </c>
      <c r="I23" s="23">
        <v>52.8</v>
      </c>
    </row>
    <row r="24" spans="1:9" x14ac:dyDescent="0.2">
      <c r="A24" s="12" t="s">
        <v>49</v>
      </c>
      <c r="B24" s="12" t="s">
        <v>79</v>
      </c>
      <c r="C24" s="13">
        <v>9</v>
      </c>
      <c r="D24" s="15">
        <v>0.44</v>
      </c>
      <c r="E24" s="16">
        <v>0.1062</v>
      </c>
      <c r="F24" s="16">
        <v>0.12059</v>
      </c>
      <c r="G24" s="13">
        <v>29.2</v>
      </c>
      <c r="H24" s="23">
        <v>106</v>
      </c>
      <c r="I24" s="23">
        <v>94.6</v>
      </c>
    </row>
    <row r="25" spans="1:9" x14ac:dyDescent="0.2">
      <c r="A25" s="12" t="s">
        <v>50</v>
      </c>
      <c r="B25" s="12" t="s">
        <v>79</v>
      </c>
      <c r="C25" s="13">
        <v>7.2</v>
      </c>
      <c r="D25" s="15">
        <v>0.5</v>
      </c>
      <c r="E25" s="16">
        <v>0.104</v>
      </c>
      <c r="F25" s="16">
        <v>0.11075</v>
      </c>
      <c r="G25" s="13">
        <v>7.12</v>
      </c>
      <c r="H25" s="23">
        <v>41</v>
      </c>
      <c r="I25" s="23">
        <v>15.9</v>
      </c>
    </row>
    <row r="26" spans="1:9" x14ac:dyDescent="0.2">
      <c r="A26" s="12" t="s">
        <v>51</v>
      </c>
      <c r="B26" s="12" t="s">
        <v>79</v>
      </c>
      <c r="C26" s="13">
        <v>6.6</v>
      </c>
      <c r="D26" s="15">
        <v>0.41000000000000003</v>
      </c>
      <c r="E26" s="16">
        <v>0.1072</v>
      </c>
      <c r="F26" s="16">
        <v>0.11915000000000001</v>
      </c>
      <c r="G26" s="13">
        <v>14.1</v>
      </c>
      <c r="H26" s="23">
        <v>25.8</v>
      </c>
      <c r="I26" s="23">
        <v>8.61</v>
      </c>
    </row>
    <row r="27" spans="1:9" x14ac:dyDescent="0.2">
      <c r="A27" s="12" t="s">
        <v>52</v>
      </c>
      <c r="B27" s="12" t="s">
        <v>79</v>
      </c>
      <c r="C27" s="13">
        <v>3.32</v>
      </c>
      <c r="D27" s="15">
        <v>0.6</v>
      </c>
      <c r="E27" s="16">
        <v>0.1067</v>
      </c>
      <c r="F27" s="16">
        <v>0.11033</v>
      </c>
      <c r="G27" s="13">
        <v>3.8</v>
      </c>
      <c r="H27" s="23">
        <v>25</v>
      </c>
      <c r="I27" s="23">
        <v>19.600000000000001</v>
      </c>
    </row>
    <row r="28" spans="1:9" x14ac:dyDescent="0.2">
      <c r="A28" s="12" t="s">
        <v>53</v>
      </c>
      <c r="B28" s="12" t="s">
        <v>79</v>
      </c>
      <c r="C28" s="13">
        <v>2.6</v>
      </c>
      <c r="D28" s="15">
        <v>0.49</v>
      </c>
      <c r="E28" s="16">
        <v>0.10596</v>
      </c>
      <c r="F28" s="16">
        <v>0.11001</v>
      </c>
      <c r="G28" s="13">
        <v>6.79</v>
      </c>
      <c r="H28" s="23">
        <v>15.1</v>
      </c>
      <c r="I28" s="23">
        <v>10.1</v>
      </c>
    </row>
    <row r="29" spans="1:9" x14ac:dyDescent="0.2">
      <c r="A29" s="12" t="s">
        <v>54</v>
      </c>
      <c r="B29" s="12" t="s">
        <v>79</v>
      </c>
      <c r="C29" s="13">
        <v>0.06</v>
      </c>
      <c r="D29" s="15">
        <v>0.59</v>
      </c>
      <c r="E29" s="16">
        <v>0.10428999999999999</v>
      </c>
      <c r="F29" s="16">
        <v>0.11357</v>
      </c>
      <c r="G29" s="13">
        <v>8.4700000000000006</v>
      </c>
      <c r="H29" s="23">
        <v>22.6</v>
      </c>
      <c r="I29" s="23">
        <v>6.84</v>
      </c>
    </row>
    <row r="30" spans="1:9" x14ac:dyDescent="0.2">
      <c r="A30" s="12" t="s">
        <v>55</v>
      </c>
      <c r="B30" s="12" t="s">
        <v>79</v>
      </c>
      <c r="C30" s="13">
        <v>2.25</v>
      </c>
      <c r="D30" s="15">
        <v>0.59</v>
      </c>
      <c r="E30" s="16">
        <v>0.10526000000000001</v>
      </c>
      <c r="F30" s="16">
        <v>0.10951</v>
      </c>
      <c r="G30" s="13">
        <v>7.57</v>
      </c>
      <c r="H30" s="23">
        <v>16.7</v>
      </c>
      <c r="I30" s="23">
        <v>3.44</v>
      </c>
    </row>
    <row r="31" spans="1:9" x14ac:dyDescent="0.2">
      <c r="A31" s="12" t="s">
        <v>56</v>
      </c>
      <c r="B31" s="12" t="s">
        <v>79</v>
      </c>
      <c r="C31" s="13">
        <v>10.199999999999999</v>
      </c>
      <c r="D31" s="15">
        <v>0.69000000000000006</v>
      </c>
      <c r="E31" s="16">
        <v>0.10299999999999999</v>
      </c>
      <c r="F31" s="16">
        <v>0.10888</v>
      </c>
      <c r="G31" s="13">
        <v>5.69</v>
      </c>
      <c r="H31" s="23">
        <v>13.6</v>
      </c>
      <c r="I31" s="23">
        <v>2.02</v>
      </c>
    </row>
    <row r="32" spans="1:9" x14ac:dyDescent="0.2">
      <c r="A32" s="12" t="s">
        <v>57</v>
      </c>
      <c r="B32" s="12" t="s">
        <v>79</v>
      </c>
      <c r="C32" s="13">
        <v>11.8</v>
      </c>
      <c r="D32" s="15">
        <v>0.53</v>
      </c>
      <c r="E32" s="16">
        <v>0.10455</v>
      </c>
      <c r="F32" s="16">
        <v>0.12164</v>
      </c>
      <c r="G32" s="13">
        <v>12.3</v>
      </c>
      <c r="H32" s="23">
        <v>25.5</v>
      </c>
      <c r="I32" s="23">
        <v>4.45</v>
      </c>
    </row>
    <row r="33" spans="1:9" x14ac:dyDescent="0.2">
      <c r="A33" s="12" t="s">
        <v>58</v>
      </c>
      <c r="B33" s="12" t="s">
        <v>79</v>
      </c>
      <c r="C33" s="13">
        <v>6.75</v>
      </c>
      <c r="D33" s="15">
        <v>0.52</v>
      </c>
      <c r="E33" s="16">
        <v>0.10440000000000001</v>
      </c>
      <c r="F33" s="16">
        <v>0.11996999999999999</v>
      </c>
      <c r="G33" s="13">
        <v>10.1</v>
      </c>
      <c r="H33" s="23">
        <v>21.9</v>
      </c>
      <c r="I33" s="23">
        <v>2.92</v>
      </c>
    </row>
    <row r="34" spans="1:9" x14ac:dyDescent="0.2">
      <c r="A34" s="12" t="s">
        <v>59</v>
      </c>
      <c r="B34" s="12" t="s">
        <v>79</v>
      </c>
      <c r="C34" s="13">
        <v>13.22</v>
      </c>
      <c r="D34" s="15">
        <v>0.55000000000000004</v>
      </c>
      <c r="E34" s="16">
        <v>0.10521999999999999</v>
      </c>
      <c r="F34" s="16">
        <v>0.11855</v>
      </c>
      <c r="G34" s="13">
        <v>7.16</v>
      </c>
      <c r="H34" s="23">
        <v>17.600000000000001</v>
      </c>
      <c r="I34" s="23">
        <v>2.89</v>
      </c>
    </row>
    <row r="35" spans="1:9" x14ac:dyDescent="0.2">
      <c r="A35" s="12" t="s">
        <v>60</v>
      </c>
      <c r="B35" s="12" t="s">
        <v>79</v>
      </c>
      <c r="C35" s="13">
        <v>11.43</v>
      </c>
      <c r="D35" s="15">
        <v>0.64</v>
      </c>
      <c r="E35" s="14">
        <v>0.10405</v>
      </c>
      <c r="F35" s="16">
        <v>0.10944</v>
      </c>
      <c r="G35" s="13">
        <v>5.47</v>
      </c>
      <c r="H35" s="23">
        <v>16</v>
      </c>
      <c r="I35" s="23">
        <v>4.04</v>
      </c>
    </row>
    <row r="36" spans="1:9" x14ac:dyDescent="0.2">
      <c r="A36" s="12" t="s">
        <v>61</v>
      </c>
      <c r="B36" s="12" t="s">
        <v>79</v>
      </c>
      <c r="C36" s="13">
        <v>11.55</v>
      </c>
      <c r="D36" s="15">
        <v>0.15</v>
      </c>
      <c r="E36" s="14">
        <v>0.10920000000000001</v>
      </c>
      <c r="F36" s="14">
        <v>0.11829000000000001</v>
      </c>
      <c r="G36" s="13">
        <v>9.23</v>
      </c>
      <c r="H36" s="23">
        <v>29.6</v>
      </c>
      <c r="I36" s="23">
        <v>10.199999999999999</v>
      </c>
    </row>
    <row r="37" spans="1:9" x14ac:dyDescent="0.2">
      <c r="A37" s="12" t="s">
        <v>62</v>
      </c>
      <c r="B37" s="12" t="s">
        <v>79</v>
      </c>
      <c r="C37" s="13">
        <v>15.17</v>
      </c>
      <c r="D37" s="15">
        <v>0.5</v>
      </c>
      <c r="E37" s="14">
        <v>0.10607</v>
      </c>
      <c r="F37" s="14">
        <v>0.11831999999999999</v>
      </c>
      <c r="G37" s="13">
        <v>22</v>
      </c>
      <c r="H37" s="23">
        <v>33.200000000000003</v>
      </c>
      <c r="I37" s="23">
        <v>18.3</v>
      </c>
    </row>
    <row r="38" spans="1:9" x14ac:dyDescent="0.2">
      <c r="A38" s="12" t="s">
        <v>63</v>
      </c>
      <c r="B38" s="12" t="s">
        <v>79</v>
      </c>
      <c r="C38" s="13"/>
      <c r="D38" s="15">
        <v>0.4</v>
      </c>
      <c r="E38" s="14">
        <v>0.10704</v>
      </c>
      <c r="F38" s="14">
        <v>0.12134</v>
      </c>
      <c r="G38" s="13">
        <v>22.3</v>
      </c>
      <c r="H38" s="23">
        <v>25.7</v>
      </c>
      <c r="I38" s="23">
        <v>12.4</v>
      </c>
    </row>
    <row r="39" spans="1:9" x14ac:dyDescent="0.2">
      <c r="A39" s="12" t="s">
        <v>64</v>
      </c>
      <c r="B39" s="12" t="s">
        <v>79</v>
      </c>
      <c r="C39" s="13">
        <v>18.2</v>
      </c>
      <c r="D39" s="15">
        <v>0.43</v>
      </c>
      <c r="E39" s="14">
        <v>0.1026</v>
      </c>
      <c r="F39" s="14">
        <v>0.11197</v>
      </c>
      <c r="G39" s="13">
        <v>14.8</v>
      </c>
      <c r="H39" s="23">
        <v>29.1</v>
      </c>
      <c r="I39" s="23">
        <v>8.2799999999999994</v>
      </c>
    </row>
    <row r="40" spans="1:9" x14ac:dyDescent="0.2">
      <c r="A40" s="12" t="s">
        <v>65</v>
      </c>
      <c r="B40" s="12" t="s">
        <v>79</v>
      </c>
      <c r="C40" s="13">
        <v>21</v>
      </c>
      <c r="H40" s="23">
        <v>76.400000000000006</v>
      </c>
      <c r="I40" s="23">
        <v>20</v>
      </c>
    </row>
    <row r="41" spans="1:9" x14ac:dyDescent="0.2">
      <c r="A41" s="12" t="s">
        <v>66</v>
      </c>
      <c r="B41" s="12" t="s">
        <v>79</v>
      </c>
      <c r="C41" s="13">
        <v>22.26</v>
      </c>
      <c r="D41" s="15">
        <v>0.4</v>
      </c>
      <c r="E41" s="14">
        <v>0.10383000000000001</v>
      </c>
      <c r="F41" s="14">
        <v>0.12109</v>
      </c>
      <c r="G41" s="13">
        <v>13.5</v>
      </c>
      <c r="H41" s="23">
        <v>59.8</v>
      </c>
      <c r="I41" s="23">
        <v>24.7</v>
      </c>
    </row>
    <row r="42" spans="1:9" x14ac:dyDescent="0.2">
      <c r="A42" s="12" t="s">
        <v>67</v>
      </c>
      <c r="B42" s="12" t="s">
        <v>79</v>
      </c>
      <c r="C42" s="13">
        <v>26</v>
      </c>
      <c r="D42" s="15">
        <v>0.4</v>
      </c>
      <c r="E42" s="14">
        <v>0.10317</v>
      </c>
      <c r="F42" s="14">
        <v>0.11122</v>
      </c>
      <c r="G42" s="13">
        <v>21.6</v>
      </c>
      <c r="H42" s="23">
        <v>72.599999999999994</v>
      </c>
      <c r="I42" s="23">
        <v>33.299999999999997</v>
      </c>
    </row>
    <row r="43" spans="1:9" x14ac:dyDescent="0.2">
      <c r="A43" s="12" t="s">
        <v>68</v>
      </c>
      <c r="B43" s="12" t="s">
        <v>79</v>
      </c>
      <c r="C43" s="13">
        <v>22.1</v>
      </c>
      <c r="D43" s="15">
        <v>0.3</v>
      </c>
      <c r="E43" s="14">
        <v>0.10355</v>
      </c>
      <c r="F43" s="14">
        <v>0.11257</v>
      </c>
      <c r="G43" s="13">
        <v>24.6</v>
      </c>
      <c r="H43" s="23">
        <v>97.3</v>
      </c>
      <c r="I43" s="23">
        <v>27.3</v>
      </c>
    </row>
    <row r="44" spans="1:9" x14ac:dyDescent="0.2">
      <c r="A44" s="12" t="s">
        <v>69</v>
      </c>
      <c r="B44" s="12" t="s">
        <v>79</v>
      </c>
      <c r="C44" s="13">
        <v>23.1</v>
      </c>
      <c r="D44" s="15">
        <v>0.3</v>
      </c>
      <c r="E44" s="14">
        <v>0.13081000000000001</v>
      </c>
      <c r="F44" s="14">
        <v>0.16320999999999999</v>
      </c>
      <c r="G44" s="13">
        <v>74.2</v>
      </c>
      <c r="H44" s="23">
        <v>167</v>
      </c>
      <c r="I44" s="23">
        <v>78</v>
      </c>
    </row>
    <row r="45" spans="1:9" x14ac:dyDescent="0.2">
      <c r="A45" s="12" t="s">
        <v>70</v>
      </c>
      <c r="B45" s="12" t="s">
        <v>79</v>
      </c>
      <c r="C45" s="13">
        <v>20</v>
      </c>
      <c r="D45" s="15">
        <v>0.4</v>
      </c>
      <c r="E45" s="14">
        <v>0.12608</v>
      </c>
      <c r="F45" s="14">
        <v>0.13113</v>
      </c>
      <c r="G45" s="13">
        <v>13.2</v>
      </c>
      <c r="H45" s="23">
        <v>58.8</v>
      </c>
      <c r="I45" s="23">
        <v>22.1</v>
      </c>
    </row>
    <row r="46" spans="1:9" x14ac:dyDescent="0.2">
      <c r="A46" s="12" t="s">
        <v>71</v>
      </c>
      <c r="B46" s="12" t="s">
        <v>79</v>
      </c>
      <c r="C46" s="13"/>
      <c r="D46" s="15">
        <v>0.2</v>
      </c>
      <c r="E46" s="14">
        <v>0.12640000000000001</v>
      </c>
      <c r="F46" s="14">
        <v>0.14949000000000001</v>
      </c>
      <c r="G46" s="13">
        <v>91.5</v>
      </c>
      <c r="H46" s="23">
        <v>170</v>
      </c>
      <c r="I46" s="23">
        <v>97.1</v>
      </c>
    </row>
    <row r="47" spans="1:9" x14ac:dyDescent="0.2">
      <c r="A47" s="12" t="s">
        <v>72</v>
      </c>
      <c r="B47" s="12" t="s">
        <v>79</v>
      </c>
      <c r="C47" s="13">
        <v>14.8</v>
      </c>
      <c r="D47" s="15">
        <v>0.25</v>
      </c>
      <c r="E47" s="14">
        <v>0.12594</v>
      </c>
      <c r="F47" s="14">
        <v>0.12820000000000001</v>
      </c>
      <c r="G47" s="13">
        <v>14.9</v>
      </c>
      <c r="H47" s="23">
        <v>28.8</v>
      </c>
      <c r="I47" s="23">
        <v>14.9</v>
      </c>
    </row>
    <row r="48" spans="1:9" x14ac:dyDescent="0.2">
      <c r="A48" s="12" t="s">
        <v>73</v>
      </c>
      <c r="B48" s="12" t="s">
        <v>79</v>
      </c>
      <c r="C48" s="13">
        <v>15.8</v>
      </c>
      <c r="D48" s="15">
        <v>0.2</v>
      </c>
      <c r="E48" s="14">
        <v>0.13586000000000001</v>
      </c>
      <c r="F48" s="14">
        <v>0.14674000000000001</v>
      </c>
      <c r="G48" s="13">
        <v>45.9</v>
      </c>
      <c r="H48" s="23">
        <v>108</v>
      </c>
      <c r="I48" s="23">
        <v>79.2</v>
      </c>
    </row>
    <row r="49" spans="1:9" x14ac:dyDescent="0.2">
      <c r="A49" s="12" t="s">
        <v>74</v>
      </c>
      <c r="B49" s="12" t="s">
        <v>79</v>
      </c>
      <c r="C49" s="13">
        <v>11.1</v>
      </c>
      <c r="D49" s="15">
        <v>0.4</v>
      </c>
      <c r="E49" s="14">
        <v>0.13575000000000001</v>
      </c>
      <c r="F49" s="14">
        <v>0.13705000000000001</v>
      </c>
      <c r="G49" s="13">
        <v>3.46</v>
      </c>
      <c r="H49" s="23">
        <v>22.8</v>
      </c>
      <c r="I49" s="23">
        <v>10.6</v>
      </c>
    </row>
    <row r="50" spans="1:9" x14ac:dyDescent="0.2">
      <c r="A50" s="12" t="s">
        <v>75</v>
      </c>
      <c r="B50" s="12" t="s">
        <v>79</v>
      </c>
      <c r="C50" s="13">
        <v>7.7</v>
      </c>
      <c r="D50" s="15">
        <v>0.4</v>
      </c>
      <c r="E50" s="14">
        <v>0.12864999999999999</v>
      </c>
      <c r="F50" s="14">
        <v>0.12988</v>
      </c>
      <c r="G50" s="13">
        <v>6.48</v>
      </c>
      <c r="H50" s="23">
        <v>63.2</v>
      </c>
      <c r="I50" s="23">
        <v>28.3</v>
      </c>
    </row>
    <row r="51" spans="1:9" x14ac:dyDescent="0.2">
      <c r="A51" s="12" t="s">
        <v>76</v>
      </c>
      <c r="B51" s="12" t="s">
        <v>79</v>
      </c>
      <c r="C51" s="13">
        <v>0.8</v>
      </c>
      <c r="D51" s="15">
        <v>0.5</v>
      </c>
      <c r="E51" s="14">
        <v>0.12737999999999999</v>
      </c>
      <c r="F51" s="14">
        <v>0.13178999999999999</v>
      </c>
      <c r="G51" s="13">
        <v>7.07</v>
      </c>
      <c r="H51" s="24">
        <v>25.4</v>
      </c>
      <c r="I51" s="23">
        <v>18.8</v>
      </c>
    </row>
    <row r="52" spans="1:9" x14ac:dyDescent="0.2">
      <c r="A52" s="12" t="s">
        <v>77</v>
      </c>
      <c r="B52" s="12" t="s">
        <v>79</v>
      </c>
      <c r="C52" s="13">
        <v>3.72</v>
      </c>
      <c r="H52" s="23">
        <v>26.4</v>
      </c>
      <c r="I52" s="23">
        <v>8.69</v>
      </c>
    </row>
  </sheetData>
  <sortState ref="A2:I52">
    <sortCondition ref="A2:A5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5"/>
  <sheetViews>
    <sheetView workbookViewId="0">
      <pane ySplit="1" topLeftCell="A22" activePane="bottomLeft" state="frozen"/>
      <selection pane="bottomLeft" activeCell="N46" sqref="N46"/>
    </sheetView>
  </sheetViews>
  <sheetFormatPr baseColWidth="10" defaultColWidth="9.1640625" defaultRowHeight="15" x14ac:dyDescent="0.2"/>
  <cols>
    <col min="1" max="1" width="18.83203125" style="2" customWidth="1"/>
    <col min="2" max="2" width="12.5" style="2" customWidth="1"/>
    <col min="3" max="3" width="7.5" style="2" customWidth="1"/>
    <col min="4" max="4" width="8" style="2" customWidth="1"/>
    <col min="5" max="6" width="9.1640625" style="2" customWidth="1"/>
    <col min="7" max="7" width="13.83203125" style="2" customWidth="1"/>
    <col min="8" max="8" width="14" style="2" customWidth="1"/>
    <col min="9" max="9" width="9.6640625" style="2" customWidth="1"/>
    <col min="10" max="10" width="9.1640625" style="2"/>
    <col min="11" max="14" width="9.1640625" style="2" customWidth="1"/>
    <col min="15" max="15" width="17.5" style="2" customWidth="1"/>
    <col min="16" max="16" width="14.5" style="2" customWidth="1"/>
    <col min="17" max="17" width="16.5" style="2" customWidth="1"/>
    <col min="18" max="18" width="13.33203125" style="2" customWidth="1"/>
    <col min="19" max="19" width="13.6640625" style="2" customWidth="1"/>
    <col min="20" max="16384" width="9.1640625" style="2"/>
  </cols>
  <sheetData>
    <row r="1" spans="1:18" s="3" customFormat="1" x14ac:dyDescent="0.2">
      <c r="A1" s="3" t="s">
        <v>8</v>
      </c>
      <c r="B1" s="3" t="s">
        <v>11</v>
      </c>
      <c r="C1" s="3" t="s">
        <v>9</v>
      </c>
      <c r="D1" s="3" t="s">
        <v>10</v>
      </c>
      <c r="E1" s="3" t="s">
        <v>12</v>
      </c>
      <c r="F1" s="3" t="s">
        <v>13</v>
      </c>
      <c r="G1" s="3" t="s">
        <v>15</v>
      </c>
      <c r="H1" s="3" t="s">
        <v>16</v>
      </c>
      <c r="I1" s="3" t="s">
        <v>14</v>
      </c>
      <c r="L1" s="4" t="s">
        <v>17</v>
      </c>
      <c r="M1" s="4" t="s">
        <v>18</v>
      </c>
      <c r="N1" s="4" t="s">
        <v>19</v>
      </c>
      <c r="O1" s="4" t="s">
        <v>20</v>
      </c>
      <c r="P1" s="3" t="s">
        <v>21</v>
      </c>
      <c r="Q1" s="3" t="s">
        <v>22</v>
      </c>
      <c r="R1" s="4" t="s">
        <v>23</v>
      </c>
    </row>
    <row r="2" spans="1:18" x14ac:dyDescent="0.2">
      <c r="A2" s="1">
        <v>42607</v>
      </c>
      <c r="B2" s="2" t="s">
        <v>1</v>
      </c>
      <c r="C2" s="7">
        <v>98.8</v>
      </c>
      <c r="D2" s="7">
        <v>29.8</v>
      </c>
      <c r="E2" s="7">
        <v>5.1799999999999999E-2</v>
      </c>
      <c r="F2" s="7">
        <v>2.92</v>
      </c>
      <c r="G2" s="1">
        <v>42627</v>
      </c>
      <c r="H2" s="1" t="s">
        <v>4</v>
      </c>
      <c r="L2" s="6">
        <v>0.10363</v>
      </c>
      <c r="M2" s="6">
        <v>0.11359</v>
      </c>
      <c r="N2" s="6">
        <v>0.11155</v>
      </c>
      <c r="O2" s="6">
        <v>0.35</v>
      </c>
      <c r="P2" s="6">
        <f>(M2-L2)/O2*1000</f>
        <v>28.457142857142852</v>
      </c>
      <c r="Q2" s="6">
        <f>(M2-N2)/O2*1000</f>
        <v>5.8285714285714292</v>
      </c>
      <c r="R2" s="6">
        <v>25.7</v>
      </c>
    </row>
    <row r="3" spans="1:18" x14ac:dyDescent="0.2">
      <c r="A3" s="1">
        <v>42607</v>
      </c>
      <c r="B3" s="2" t="s">
        <v>0</v>
      </c>
      <c r="C3" s="7">
        <v>97.3</v>
      </c>
      <c r="D3" s="7">
        <v>27.3</v>
      </c>
      <c r="E3" s="7">
        <v>4.9200000000000001E-2</v>
      </c>
      <c r="F3" s="7">
        <v>2.89</v>
      </c>
      <c r="G3" s="1">
        <v>42627</v>
      </c>
      <c r="H3" s="1" t="s">
        <v>4</v>
      </c>
      <c r="L3" s="6">
        <v>0.10355</v>
      </c>
      <c r="M3" s="6">
        <v>0.11257</v>
      </c>
      <c r="N3" s="6">
        <v>0.11071</v>
      </c>
      <c r="O3" s="6">
        <v>0.3</v>
      </c>
      <c r="P3" s="6">
        <f>(M3-L3)/O3*1000</f>
        <v>30.06666666666667</v>
      </c>
      <c r="Q3" s="6">
        <f>(M3-N3)/O3*1000</f>
        <v>6.200000000000002</v>
      </c>
      <c r="R3" s="6">
        <v>24.6</v>
      </c>
    </row>
    <row r="4" spans="1:18" x14ac:dyDescent="0.2">
      <c r="C4" s="7"/>
      <c r="D4" s="7"/>
      <c r="E4" s="7"/>
      <c r="F4" s="7"/>
      <c r="L4" s="6"/>
      <c r="M4" s="6"/>
      <c r="N4" s="6"/>
      <c r="O4" s="6"/>
      <c r="P4" s="6"/>
      <c r="Q4" s="6"/>
      <c r="R4" s="6"/>
    </row>
    <row r="5" spans="1:18" x14ac:dyDescent="0.2">
      <c r="A5" s="1">
        <v>42649</v>
      </c>
      <c r="B5" s="2" t="s">
        <v>1</v>
      </c>
      <c r="C5" s="7">
        <v>122</v>
      </c>
      <c r="D5" s="7">
        <v>79.2</v>
      </c>
      <c r="E5" s="7">
        <v>4.8300000000000003E-2</v>
      </c>
      <c r="F5" s="7">
        <v>7.52</v>
      </c>
      <c r="G5" s="1">
        <v>42668</v>
      </c>
      <c r="H5" s="1">
        <v>42656</v>
      </c>
      <c r="L5" s="6">
        <v>0.12795999999999999</v>
      </c>
      <c r="M5" s="6">
        <v>0.15024999999999999</v>
      </c>
      <c r="N5" s="6"/>
      <c r="O5" s="6">
        <v>0.2</v>
      </c>
      <c r="P5" s="6">
        <f>(M5-L5)/O5*1000</f>
        <v>111.45000000000002</v>
      </c>
      <c r="Q5" s="6"/>
      <c r="R5" s="6">
        <v>92</v>
      </c>
    </row>
    <row r="6" spans="1:18" x14ac:dyDescent="0.2">
      <c r="A6" s="1">
        <v>42649</v>
      </c>
      <c r="B6" s="2" t="s">
        <v>0</v>
      </c>
      <c r="C6" s="7">
        <v>170</v>
      </c>
      <c r="D6" s="7">
        <v>97.1</v>
      </c>
      <c r="E6" s="7">
        <v>6.1699999999999998E-2</v>
      </c>
      <c r="F6" s="7">
        <v>7.49</v>
      </c>
      <c r="G6" s="1">
        <v>42668</v>
      </c>
      <c r="H6" s="1">
        <v>42656</v>
      </c>
      <c r="L6" s="6">
        <v>0.12640000000000001</v>
      </c>
      <c r="M6" s="6">
        <v>0.14949000000000001</v>
      </c>
      <c r="N6" s="6"/>
      <c r="O6" s="6">
        <v>0.2</v>
      </c>
      <c r="P6" s="6">
        <f>(M6-L6)/O6*1000</f>
        <v>115.45</v>
      </c>
      <c r="Q6" s="6"/>
      <c r="R6" s="6">
        <v>91.5</v>
      </c>
    </row>
    <row r="7" spans="1:18" x14ac:dyDescent="0.2">
      <c r="C7" s="7"/>
      <c r="D7" s="7"/>
      <c r="E7" s="7"/>
      <c r="F7" s="7"/>
      <c r="L7" s="6"/>
      <c r="M7" s="6"/>
      <c r="N7" s="6"/>
      <c r="O7" s="6"/>
      <c r="P7" s="6"/>
      <c r="Q7" s="6"/>
      <c r="R7" s="6"/>
    </row>
    <row r="8" spans="1:18" x14ac:dyDescent="0.2">
      <c r="A8" s="1">
        <v>42691</v>
      </c>
      <c r="B8" s="2" t="s">
        <v>1</v>
      </c>
      <c r="C8" s="7">
        <v>22.8</v>
      </c>
      <c r="D8" s="7">
        <v>7.17</v>
      </c>
      <c r="E8" s="7">
        <v>2.1299999999999999E-2</v>
      </c>
      <c r="F8" s="7">
        <v>8.8800000000000008</v>
      </c>
      <c r="G8" s="1">
        <v>42711</v>
      </c>
      <c r="H8" s="1">
        <v>42703</v>
      </c>
      <c r="L8" s="6">
        <v>0.12413</v>
      </c>
      <c r="M8" s="6">
        <v>0.12569</v>
      </c>
      <c r="N8" s="6">
        <v>0.12562999999999999</v>
      </c>
      <c r="O8" s="6">
        <v>0.4</v>
      </c>
      <c r="P8" s="6">
        <f>(M8-L8)/O8*1000</f>
        <v>3.8999999999999799</v>
      </c>
      <c r="Q8" s="6">
        <f>(M8-N8)/O8*1000</f>
        <v>0.15000000000001124</v>
      </c>
      <c r="R8" s="6">
        <v>3.62</v>
      </c>
    </row>
    <row r="9" spans="1:18" x14ac:dyDescent="0.2">
      <c r="A9" s="1">
        <v>42691</v>
      </c>
      <c r="B9" s="2" t="s">
        <v>0</v>
      </c>
      <c r="C9" s="7">
        <v>22.7</v>
      </c>
      <c r="D9" s="7">
        <v>10.6</v>
      </c>
      <c r="E9" s="7">
        <v>2.3300000000000001E-2</v>
      </c>
      <c r="F9" s="7">
        <v>8.89</v>
      </c>
      <c r="G9" s="1">
        <v>42711</v>
      </c>
      <c r="H9" s="1">
        <v>42703</v>
      </c>
      <c r="L9" s="6">
        <v>0.13575000000000001</v>
      </c>
      <c r="M9" s="6">
        <v>0.13705000000000001</v>
      </c>
      <c r="N9" s="6">
        <v>0.13704</v>
      </c>
      <c r="O9" s="6">
        <v>0.4</v>
      </c>
      <c r="P9" s="6">
        <f>(M9-L9)/O9*1000</f>
        <v>3.2499999999999889</v>
      </c>
      <c r="Q9" s="6">
        <f>(M9-N9)/O9*1000</f>
        <v>2.5000000000025002E-2</v>
      </c>
      <c r="R9" s="6">
        <v>3.46</v>
      </c>
    </row>
    <row r="10" spans="1:18" x14ac:dyDescent="0.2">
      <c r="C10" s="7"/>
      <c r="D10" s="7"/>
      <c r="E10" s="7"/>
      <c r="F10" s="7"/>
      <c r="L10" s="6"/>
      <c r="M10" s="6"/>
      <c r="N10" s="6"/>
      <c r="O10" s="6"/>
      <c r="P10" s="6"/>
      <c r="Q10" s="6"/>
      <c r="R10" s="6"/>
    </row>
    <row r="11" spans="1:18" x14ac:dyDescent="0.2">
      <c r="A11" s="1">
        <v>42719</v>
      </c>
      <c r="B11" s="2" t="s">
        <v>0</v>
      </c>
      <c r="C11" s="7">
        <v>25.4</v>
      </c>
      <c r="D11" s="7">
        <v>18.8</v>
      </c>
      <c r="E11" s="7">
        <v>5.3900000000000003E-2</v>
      </c>
      <c r="F11" s="7">
        <v>9.3000000000000007</v>
      </c>
      <c r="G11" s="1">
        <v>42747</v>
      </c>
      <c r="H11" s="1">
        <v>42741</v>
      </c>
      <c r="I11" s="2">
        <v>249</v>
      </c>
      <c r="L11" s="6">
        <v>0.12454999999999999</v>
      </c>
      <c r="M11" s="6">
        <v>0.12733</v>
      </c>
      <c r="N11" s="6">
        <v>0.12648000000000001</v>
      </c>
      <c r="O11" s="6">
        <v>0.5</v>
      </c>
      <c r="P11" s="6">
        <f>(M11-L11)/O11*1000</f>
        <v>5.5600000000000094</v>
      </c>
      <c r="Q11" s="6">
        <f>(M11-N11)/O11*1000</f>
        <v>1.6999999999999793</v>
      </c>
      <c r="R11" s="6">
        <v>3.98</v>
      </c>
    </row>
    <row r="12" spans="1:18" x14ac:dyDescent="0.2">
      <c r="A12" s="1">
        <v>42719</v>
      </c>
      <c r="B12" s="2" t="s">
        <v>1</v>
      </c>
      <c r="C12" s="9">
        <v>26.6</v>
      </c>
      <c r="D12" s="7">
        <v>10.199999999999999</v>
      </c>
      <c r="E12" s="7">
        <v>5.7299999999999997E-2</v>
      </c>
      <c r="F12" s="7">
        <v>9.09</v>
      </c>
      <c r="G12" s="1">
        <v>42747</v>
      </c>
      <c r="H12" s="1">
        <v>42741</v>
      </c>
      <c r="I12" s="2">
        <v>249</v>
      </c>
      <c r="L12" s="6">
        <v>0.12709000000000001</v>
      </c>
      <c r="M12" s="6">
        <v>0.13000999999999999</v>
      </c>
      <c r="N12" s="6">
        <v>0.12959000000000001</v>
      </c>
      <c r="O12" s="6">
        <v>0.5</v>
      </c>
      <c r="P12" s="6">
        <f>(M12-L12)/O12*1000</f>
        <v>5.8399999999999563</v>
      </c>
      <c r="Q12" s="6">
        <f>(M12-N12)/O12*1000</f>
        <v>0.8399999999999519</v>
      </c>
      <c r="R12" s="6">
        <v>3.88</v>
      </c>
    </row>
    <row r="13" spans="1:18" x14ac:dyDescent="0.2">
      <c r="C13" s="7"/>
      <c r="D13" s="7"/>
      <c r="E13" s="7"/>
      <c r="F13" s="7"/>
      <c r="L13" s="6"/>
      <c r="M13" s="6"/>
      <c r="N13" s="6"/>
      <c r="O13" s="6"/>
      <c r="P13" s="6"/>
      <c r="Q13" s="6"/>
      <c r="R13" s="6"/>
    </row>
    <row r="14" spans="1:18" x14ac:dyDescent="0.2">
      <c r="A14" s="1">
        <v>42740</v>
      </c>
      <c r="B14" s="2" t="s">
        <v>0</v>
      </c>
      <c r="C14" s="7">
        <v>31.4</v>
      </c>
      <c r="D14" s="7">
        <v>8.09</v>
      </c>
      <c r="E14" s="7">
        <v>3.6799999999999999E-2</v>
      </c>
      <c r="F14" s="7">
        <v>7.71</v>
      </c>
      <c r="G14" s="1">
        <v>42747</v>
      </c>
      <c r="H14" s="1">
        <v>42746</v>
      </c>
      <c r="I14" s="2">
        <v>269</v>
      </c>
      <c r="L14" s="6">
        <v>0.13791</v>
      </c>
      <c r="M14" s="6">
        <v>0.14777999999999999</v>
      </c>
      <c r="N14" s="6">
        <v>0.14646999999999999</v>
      </c>
      <c r="O14" s="6">
        <v>0.4</v>
      </c>
      <c r="P14" s="6">
        <f>(M14-L14)/O14*1000</f>
        <v>24.674999999999976</v>
      </c>
      <c r="Q14" s="6">
        <f>(M14-N14)/O14*1000</f>
        <v>3.2750000000000141</v>
      </c>
      <c r="R14" s="6">
        <v>11.8</v>
      </c>
    </row>
    <row r="15" spans="1:18" x14ac:dyDescent="0.2">
      <c r="A15" s="1">
        <v>42740</v>
      </c>
      <c r="B15" s="2" t="s">
        <v>1</v>
      </c>
      <c r="C15" s="7">
        <v>27</v>
      </c>
      <c r="D15" s="7">
        <v>9.7200000000000006</v>
      </c>
      <c r="E15" s="7">
        <v>0.03</v>
      </c>
      <c r="F15" s="7">
        <v>7.77</v>
      </c>
      <c r="G15" s="1">
        <v>42747</v>
      </c>
      <c r="H15" s="1">
        <v>42746</v>
      </c>
      <c r="I15" s="2">
        <v>269</v>
      </c>
      <c r="L15" s="6">
        <v>0.13586999999999999</v>
      </c>
      <c r="M15" s="6">
        <v>0.13922000000000001</v>
      </c>
      <c r="N15" s="6">
        <v>0.13844000000000001</v>
      </c>
      <c r="O15" s="6">
        <v>0.4</v>
      </c>
      <c r="P15" s="6">
        <f>(M15-L15)/O15*1000</f>
        <v>8.3750000000000497</v>
      </c>
      <c r="Q15" s="6">
        <f>(M15-N15)/O15*1000</f>
        <v>1.9500000000000073</v>
      </c>
      <c r="R15" s="6">
        <v>6.81</v>
      </c>
    </row>
    <row r="16" spans="1:18" x14ac:dyDescent="0.2">
      <c r="C16" s="7"/>
      <c r="D16" s="7"/>
      <c r="E16" s="7"/>
      <c r="F16" s="7"/>
      <c r="L16" s="6"/>
      <c r="M16" s="6"/>
      <c r="N16" s="6"/>
      <c r="O16" s="6"/>
      <c r="P16" s="6"/>
      <c r="Q16" s="6"/>
      <c r="R16" s="6"/>
    </row>
    <row r="17" spans="1:18" x14ac:dyDescent="0.2">
      <c r="A17" s="1">
        <v>42782</v>
      </c>
      <c r="B17" s="2" t="s">
        <v>0</v>
      </c>
      <c r="C17" s="7">
        <v>16.7</v>
      </c>
      <c r="D17" s="9">
        <v>3.24</v>
      </c>
      <c r="E17" s="9">
        <v>2.3300000000000001E-2</v>
      </c>
      <c r="F17" s="7">
        <v>9.8800000000000008</v>
      </c>
      <c r="G17" s="1">
        <v>42801</v>
      </c>
      <c r="H17" s="1" t="s">
        <v>6</v>
      </c>
      <c r="I17" s="2">
        <v>299</v>
      </c>
      <c r="L17" s="6">
        <v>0.13616</v>
      </c>
      <c r="M17" s="6">
        <v>0.14007</v>
      </c>
      <c r="N17" s="6">
        <v>0.13947000000000001</v>
      </c>
      <c r="O17" s="6">
        <v>0.4</v>
      </c>
      <c r="P17" s="6">
        <f>(M17-L17)/O17*1000</f>
        <v>9.7749999999999915</v>
      </c>
      <c r="Q17" s="6">
        <f>(M17-N17)/O17*1000</f>
        <v>1.4999999999999736</v>
      </c>
      <c r="R17" s="6">
        <v>7.59</v>
      </c>
    </row>
    <row r="18" spans="1:18" x14ac:dyDescent="0.2">
      <c r="A18" s="1">
        <v>42782</v>
      </c>
      <c r="B18" s="2" t="s">
        <v>1</v>
      </c>
      <c r="C18" s="7">
        <v>22.3</v>
      </c>
      <c r="D18" s="9">
        <v>8.27</v>
      </c>
      <c r="E18" s="9">
        <v>2.3900000000000001E-2</v>
      </c>
      <c r="F18" s="7">
        <v>9.64</v>
      </c>
      <c r="G18" s="1">
        <v>42801</v>
      </c>
      <c r="H18" s="1" t="s">
        <v>6</v>
      </c>
      <c r="I18" s="2">
        <v>299</v>
      </c>
      <c r="L18" s="6">
        <v>0.13586999999999999</v>
      </c>
      <c r="M18" s="6">
        <v>0.14069999999999999</v>
      </c>
      <c r="N18" s="6">
        <v>0.13999</v>
      </c>
      <c r="O18" s="6">
        <v>0.4</v>
      </c>
      <c r="P18" s="6">
        <f>(M18-L18)/O18*1000</f>
        <v>12.075000000000003</v>
      </c>
      <c r="Q18" s="6">
        <f>(M18-N18)/O18*1000</f>
        <v>1.774999999999971</v>
      </c>
      <c r="R18" s="6">
        <v>9.68</v>
      </c>
    </row>
    <row r="19" spans="1:18" x14ac:dyDescent="0.2">
      <c r="C19" s="7"/>
      <c r="D19" s="7"/>
      <c r="E19" s="7"/>
      <c r="F19" s="7"/>
      <c r="L19" s="6"/>
      <c r="M19" s="6"/>
      <c r="N19" s="6"/>
      <c r="O19" s="6"/>
      <c r="P19" s="6"/>
      <c r="Q19" s="6"/>
      <c r="R19" s="6"/>
    </row>
    <row r="20" spans="1:18" x14ac:dyDescent="0.2">
      <c r="A20" s="1">
        <v>42824</v>
      </c>
      <c r="B20" s="2" t="s">
        <v>0</v>
      </c>
      <c r="C20" s="7">
        <v>69.099999999999994</v>
      </c>
      <c r="D20" s="7">
        <v>21.1</v>
      </c>
      <c r="E20" s="7">
        <v>9.0499999999999997E-2</v>
      </c>
      <c r="F20" s="7">
        <v>6.92</v>
      </c>
      <c r="G20" s="1">
        <v>42852</v>
      </c>
      <c r="H20" s="1">
        <v>42831</v>
      </c>
      <c r="I20" s="2">
        <v>332</v>
      </c>
      <c r="L20" s="6">
        <v>0.12454999999999999</v>
      </c>
      <c r="M20" s="6">
        <v>0.15195</v>
      </c>
      <c r="N20" s="6">
        <v>0.14887</v>
      </c>
      <c r="O20" s="6">
        <v>0.25</v>
      </c>
      <c r="P20" s="6">
        <f>(M20-L20)/O20*1000</f>
        <v>109.60000000000004</v>
      </c>
      <c r="Q20" s="6">
        <f>(M20-N20)/O20*1000</f>
        <v>12.319999999999997</v>
      </c>
      <c r="R20" s="6">
        <v>66.900000000000006</v>
      </c>
    </row>
    <row r="21" spans="1:18" x14ac:dyDescent="0.2">
      <c r="A21" s="1">
        <v>42824</v>
      </c>
      <c r="B21" s="2" t="s">
        <v>1</v>
      </c>
      <c r="C21" s="7">
        <v>71.8</v>
      </c>
      <c r="D21" s="7">
        <v>23.5</v>
      </c>
      <c r="E21" s="7">
        <v>4.5499999999999999E-2</v>
      </c>
      <c r="F21" s="7">
        <v>6.87</v>
      </c>
      <c r="G21" s="1">
        <v>42852</v>
      </c>
      <c r="H21" s="1">
        <v>42831</v>
      </c>
      <c r="I21" s="2">
        <v>332</v>
      </c>
      <c r="L21" s="6">
        <v>0.12640999999999999</v>
      </c>
      <c r="M21" s="6">
        <v>0.15619</v>
      </c>
      <c r="N21" s="6">
        <v>0.15265000000000001</v>
      </c>
      <c r="O21" s="6">
        <v>0.25</v>
      </c>
      <c r="P21" s="6">
        <f>(M21-L21)/O21*1000</f>
        <v>119.12</v>
      </c>
      <c r="Q21" s="6">
        <f>(M21-N21)/O21*1000</f>
        <v>14.15999999999995</v>
      </c>
      <c r="R21" s="6">
        <v>86.1</v>
      </c>
    </row>
    <row r="22" spans="1:18" x14ac:dyDescent="0.2">
      <c r="C22" s="7"/>
      <c r="D22" s="7"/>
      <c r="E22" s="7"/>
      <c r="F22" s="7"/>
      <c r="L22" s="6"/>
      <c r="M22" s="6"/>
      <c r="N22" s="6"/>
      <c r="O22" s="6"/>
      <c r="P22" s="6"/>
      <c r="Q22" s="6"/>
      <c r="R22" s="6"/>
    </row>
    <row r="23" spans="1:18" x14ac:dyDescent="0.2">
      <c r="A23" s="1">
        <v>42852</v>
      </c>
      <c r="C23" s="7">
        <v>14.5</v>
      </c>
      <c r="D23" s="7"/>
      <c r="E23" s="7"/>
      <c r="F23" s="7"/>
      <c r="G23" s="1">
        <v>42891</v>
      </c>
      <c r="L23" s="6"/>
      <c r="M23" s="6"/>
      <c r="N23" s="6"/>
      <c r="O23" s="6"/>
      <c r="P23" s="6"/>
      <c r="Q23" s="6"/>
      <c r="R23" s="6"/>
    </row>
    <row r="24" spans="1:18" x14ac:dyDescent="0.2">
      <c r="C24" s="7"/>
      <c r="D24" s="7"/>
      <c r="E24" s="7"/>
      <c r="F24" s="7"/>
      <c r="L24" s="6"/>
      <c r="M24" s="6"/>
      <c r="N24" s="6"/>
      <c r="O24" s="6"/>
      <c r="P24" s="6"/>
      <c r="Q24" s="6"/>
      <c r="R24" s="6"/>
    </row>
    <row r="25" spans="1:18" x14ac:dyDescent="0.2">
      <c r="C25" s="7"/>
      <c r="D25" s="7"/>
      <c r="E25" s="7"/>
      <c r="F25" s="7"/>
      <c r="L25" s="6"/>
      <c r="M25" s="6"/>
      <c r="N25" s="6"/>
      <c r="O25" s="6"/>
      <c r="P25" s="6"/>
      <c r="Q25" s="6"/>
      <c r="R25" s="6"/>
    </row>
    <row r="26" spans="1:18" x14ac:dyDescent="0.2">
      <c r="A26" s="1">
        <v>42866</v>
      </c>
      <c r="B26" s="2" t="s">
        <v>0</v>
      </c>
      <c r="C26" s="7">
        <v>22.5</v>
      </c>
      <c r="D26" s="7">
        <v>14.4</v>
      </c>
      <c r="E26" s="7">
        <v>7.4200000000000002E-2</v>
      </c>
      <c r="F26" s="7">
        <v>12.1</v>
      </c>
      <c r="G26" s="1">
        <v>42891</v>
      </c>
      <c r="H26" s="1">
        <v>42874</v>
      </c>
      <c r="I26" s="2">
        <v>372</v>
      </c>
      <c r="L26" s="6">
        <v>0.12634000000000001</v>
      </c>
      <c r="M26" s="6">
        <v>0.1404</v>
      </c>
      <c r="N26" s="6">
        <v>0.13816999999999999</v>
      </c>
      <c r="O26" s="6">
        <v>0.4</v>
      </c>
      <c r="P26" s="6">
        <f>(M26-L26)/O26*1000</f>
        <v>35.14999999999997</v>
      </c>
      <c r="Q26" s="6">
        <f>(M26-N26)/O26*1000</f>
        <v>5.5750000000000242</v>
      </c>
      <c r="R26" s="6">
        <v>25.1</v>
      </c>
    </row>
    <row r="27" spans="1:18" x14ac:dyDescent="0.2">
      <c r="A27" s="1">
        <v>42866</v>
      </c>
      <c r="B27" s="2" t="s">
        <v>1</v>
      </c>
      <c r="C27" s="7">
        <v>25.2</v>
      </c>
      <c r="D27" s="7">
        <v>15.9</v>
      </c>
      <c r="E27" s="7">
        <v>5.7799999999999997E-2</v>
      </c>
      <c r="F27" s="7">
        <v>12.1</v>
      </c>
      <c r="G27" s="1">
        <v>42891</v>
      </c>
      <c r="H27" s="1">
        <v>42874</v>
      </c>
      <c r="I27" s="2">
        <v>372</v>
      </c>
      <c r="L27" s="6">
        <v>0.12489</v>
      </c>
      <c r="M27" s="6">
        <v>0.13896</v>
      </c>
      <c r="N27" s="6">
        <v>0.13644999999999999</v>
      </c>
      <c r="O27" s="6">
        <v>0.4</v>
      </c>
      <c r="P27" s="6">
        <f>(M27-L27)/O27*1000</f>
        <v>35.174999999999997</v>
      </c>
      <c r="Q27" s="6">
        <f>(M27-N27)/O27*1000</f>
        <v>6.2750000000000306</v>
      </c>
      <c r="R27" s="6">
        <v>37.799999999999997</v>
      </c>
    </row>
    <row r="28" spans="1:18" x14ac:dyDescent="0.2">
      <c r="C28" s="7"/>
      <c r="D28" s="7"/>
      <c r="E28" s="7"/>
      <c r="F28" s="7"/>
      <c r="L28" s="6"/>
      <c r="M28" s="6"/>
      <c r="N28" s="6"/>
      <c r="O28" s="6"/>
      <c r="P28" s="6"/>
      <c r="Q28" s="6"/>
      <c r="R28" s="6"/>
    </row>
    <row r="29" spans="1:18" x14ac:dyDescent="0.2">
      <c r="A29" s="1">
        <v>42880</v>
      </c>
      <c r="B29" s="2" t="s">
        <v>0</v>
      </c>
      <c r="C29" s="7">
        <v>25</v>
      </c>
      <c r="D29" s="7"/>
      <c r="E29" s="7"/>
      <c r="F29" s="7"/>
      <c r="G29" s="1">
        <v>42906</v>
      </c>
      <c r="I29" s="2">
        <v>386</v>
      </c>
      <c r="L29" s="6"/>
      <c r="M29" s="6"/>
      <c r="N29" s="6"/>
      <c r="O29" s="6"/>
      <c r="P29" s="6"/>
      <c r="Q29" s="6"/>
      <c r="R29" s="6"/>
    </row>
    <row r="30" spans="1:18" x14ac:dyDescent="0.2">
      <c r="A30" s="1">
        <v>42880</v>
      </c>
      <c r="B30" s="2" t="s">
        <v>1</v>
      </c>
      <c r="C30" s="7"/>
      <c r="D30" s="7"/>
      <c r="E30" s="7"/>
      <c r="F30" s="7"/>
      <c r="G30" s="1">
        <v>42906</v>
      </c>
      <c r="I30" s="2">
        <v>386</v>
      </c>
      <c r="L30" s="6"/>
      <c r="M30" s="6"/>
      <c r="N30" s="6"/>
      <c r="O30" s="6"/>
      <c r="P30" s="6"/>
      <c r="Q30" s="6"/>
      <c r="R30" s="6"/>
    </row>
    <row r="31" spans="1:18" x14ac:dyDescent="0.2">
      <c r="C31" s="7"/>
      <c r="D31" s="7"/>
      <c r="E31" s="7"/>
      <c r="F31" s="7"/>
      <c r="L31" s="6"/>
      <c r="M31" s="6"/>
      <c r="N31" s="6"/>
      <c r="O31" s="6"/>
      <c r="P31" s="6"/>
      <c r="Q31" s="6"/>
      <c r="R31" s="6"/>
    </row>
    <row r="32" spans="1:18" x14ac:dyDescent="0.2">
      <c r="A32" s="1">
        <v>42908</v>
      </c>
      <c r="B32" s="2" t="s">
        <v>0</v>
      </c>
      <c r="C32" s="7">
        <v>73.599999999999994</v>
      </c>
      <c r="D32" s="7">
        <v>41.1</v>
      </c>
      <c r="E32" s="7">
        <v>0.12</v>
      </c>
      <c r="F32" s="7">
        <v>13.7</v>
      </c>
      <c r="G32" s="1">
        <v>42923</v>
      </c>
      <c r="H32" s="1">
        <v>42916</v>
      </c>
      <c r="I32" s="2">
        <v>414</v>
      </c>
      <c r="L32" s="6">
        <v>0.11389000000000001</v>
      </c>
      <c r="M32" s="6">
        <v>0.12121</v>
      </c>
      <c r="N32" s="6">
        <v>0.12015000000000001</v>
      </c>
      <c r="O32" s="6">
        <v>0.4</v>
      </c>
      <c r="P32" s="6">
        <f>(M32-L32)/O32*1000</f>
        <v>18.299999999999983</v>
      </c>
      <c r="Q32" s="6">
        <f>(M32-N32)/O32*1000</f>
        <v>2.6499999999999786</v>
      </c>
      <c r="R32" s="6">
        <v>13.1</v>
      </c>
    </row>
    <row r="33" spans="1:18" x14ac:dyDescent="0.2">
      <c r="A33" s="1">
        <v>42908</v>
      </c>
      <c r="B33" s="2" t="s">
        <v>1</v>
      </c>
      <c r="C33" s="7">
        <v>68.7</v>
      </c>
      <c r="D33" s="7">
        <v>40.5</v>
      </c>
      <c r="E33" s="7">
        <v>4.6699999999999998E-2</v>
      </c>
      <c r="F33" s="7">
        <v>13.4</v>
      </c>
      <c r="G33" s="1">
        <v>42923</v>
      </c>
      <c r="H33" s="1">
        <v>42916</v>
      </c>
      <c r="I33" s="2">
        <v>414</v>
      </c>
      <c r="L33" s="6">
        <v>0.11409999999999999</v>
      </c>
      <c r="M33" s="6">
        <v>0.12148</v>
      </c>
      <c r="N33" s="6">
        <v>0.12039999999999999</v>
      </c>
      <c r="O33" s="6">
        <v>0.4</v>
      </c>
      <c r="P33" s="6">
        <f>(M33-L33)/O33*1000</f>
        <v>18.450000000000028</v>
      </c>
      <c r="Q33" s="6">
        <f>(M33-N33)/O33*1000</f>
        <v>2.7000000000000286</v>
      </c>
      <c r="R33" s="6">
        <v>11.8</v>
      </c>
    </row>
    <row r="34" spans="1:18" x14ac:dyDescent="0.2">
      <c r="C34" s="7"/>
      <c r="D34" s="7"/>
      <c r="E34" s="7"/>
      <c r="F34" s="7"/>
      <c r="L34" s="6"/>
      <c r="M34" s="6"/>
      <c r="N34" s="6"/>
      <c r="O34" s="6"/>
      <c r="P34" s="6"/>
      <c r="Q34" s="6"/>
      <c r="R34" s="6"/>
    </row>
    <row r="35" spans="1:18" x14ac:dyDescent="0.2">
      <c r="A35" s="1">
        <v>42950</v>
      </c>
      <c r="B35" s="2" t="s">
        <v>0</v>
      </c>
      <c r="C35" s="7">
        <v>106</v>
      </c>
      <c r="D35" s="7">
        <v>69.5</v>
      </c>
      <c r="E35" s="7">
        <v>2.4899999999999999E-2</v>
      </c>
      <c r="F35" s="7">
        <v>0.63300000000000001</v>
      </c>
      <c r="G35" s="1">
        <v>42963</v>
      </c>
      <c r="H35" s="1">
        <v>42957</v>
      </c>
      <c r="I35" s="2">
        <v>453</v>
      </c>
      <c r="L35" s="6">
        <v>0.11711000000000001</v>
      </c>
      <c r="M35" s="6">
        <v>0.12565000000000001</v>
      </c>
      <c r="N35" s="6">
        <v>0.12354</v>
      </c>
      <c r="O35" s="6">
        <v>0.4</v>
      </c>
      <c r="P35" s="6">
        <f t="shared" ref="P35:P36" si="0">(M35-L35)/O35*1000</f>
        <v>21.350000000000016</v>
      </c>
      <c r="Q35" s="6">
        <f t="shared" ref="Q35:Q36" si="1">(M35-N35)/O35*1000</f>
        <v>5.2750000000000368</v>
      </c>
      <c r="R35" s="6">
        <v>20</v>
      </c>
    </row>
    <row r="36" spans="1:18" x14ac:dyDescent="0.2">
      <c r="A36" s="1">
        <v>42950</v>
      </c>
      <c r="B36" s="2" t="s">
        <v>1</v>
      </c>
      <c r="C36" s="7">
        <v>101</v>
      </c>
      <c r="D36" s="7">
        <v>69.5</v>
      </c>
      <c r="E36" s="7">
        <v>2.7099999999999999E-2</v>
      </c>
      <c r="F36" s="7">
        <v>0.63400000000000001</v>
      </c>
      <c r="G36" s="1">
        <v>42963</v>
      </c>
      <c r="H36" s="1">
        <v>42957</v>
      </c>
      <c r="I36" s="2">
        <v>453</v>
      </c>
      <c r="L36" s="6">
        <v>0.1135</v>
      </c>
      <c r="M36" s="6">
        <v>0.12221</v>
      </c>
      <c r="N36" s="6">
        <v>0.12012</v>
      </c>
      <c r="O36" s="6">
        <v>0.4</v>
      </c>
      <c r="P36" s="6">
        <f t="shared" si="0"/>
        <v>21.774999999999988</v>
      </c>
      <c r="Q36" s="6">
        <f t="shared" si="1"/>
        <v>5.2249999999999863</v>
      </c>
      <c r="R36" s="6">
        <v>23.8</v>
      </c>
    </row>
    <row r="37" spans="1:18" x14ac:dyDescent="0.2">
      <c r="L37" s="6"/>
      <c r="M37" s="6"/>
      <c r="N37" s="6"/>
      <c r="O37" s="6"/>
      <c r="P37" s="6"/>
      <c r="Q37" s="6"/>
      <c r="R37" s="6"/>
    </row>
    <row r="38" spans="1:18" x14ac:dyDescent="0.2">
      <c r="A38" s="1">
        <v>42992</v>
      </c>
      <c r="B38" s="2" t="s">
        <v>0</v>
      </c>
      <c r="C38" s="2">
        <v>38.4</v>
      </c>
      <c r="D38" s="2">
        <v>23.5</v>
      </c>
      <c r="E38" s="2">
        <v>6.7100000000000007E-2</v>
      </c>
      <c r="F38" s="2">
        <v>1.79</v>
      </c>
      <c r="G38" s="1">
        <v>43011</v>
      </c>
      <c r="H38" s="1">
        <v>42997</v>
      </c>
      <c r="I38" s="2">
        <v>481</v>
      </c>
      <c r="L38" s="6">
        <v>0.12708</v>
      </c>
      <c r="M38" s="6">
        <v>0.13349</v>
      </c>
      <c r="N38" s="6">
        <v>0.13231000000000001</v>
      </c>
      <c r="O38" s="6">
        <v>0.4</v>
      </c>
      <c r="P38" s="6">
        <f t="shared" ref="P38:P39" si="2">(M38-L38)/O38*1000</f>
        <v>16.024999999999999</v>
      </c>
      <c r="Q38" s="6">
        <f t="shared" ref="Q38:Q39" si="3">(M38-N38)/O38*1000</f>
        <v>2.9499999999999664</v>
      </c>
      <c r="R38" s="6">
        <v>13.7</v>
      </c>
    </row>
    <row r="39" spans="1:18" x14ac:dyDescent="0.2">
      <c r="A39" s="1">
        <v>42992</v>
      </c>
      <c r="B39" s="2" t="s">
        <v>1</v>
      </c>
      <c r="C39" s="2">
        <v>31.1</v>
      </c>
      <c r="D39" s="2">
        <v>21.2</v>
      </c>
      <c r="E39" s="2">
        <v>4.65E-2</v>
      </c>
      <c r="F39" s="2">
        <v>1.83</v>
      </c>
      <c r="G39" s="1">
        <v>43011</v>
      </c>
      <c r="H39" s="1">
        <v>42997</v>
      </c>
      <c r="I39" s="2">
        <v>481</v>
      </c>
      <c r="L39" s="6">
        <v>0.12920999999999999</v>
      </c>
      <c r="M39" s="6">
        <v>0.13908999999999999</v>
      </c>
      <c r="N39" s="6">
        <v>0.13755999999999999</v>
      </c>
      <c r="O39" s="6">
        <v>0.4</v>
      </c>
      <c r="P39" s="6">
        <f t="shared" si="2"/>
        <v>24.7</v>
      </c>
      <c r="Q39" s="6">
        <f t="shared" si="3"/>
        <v>3.8250000000000091</v>
      </c>
      <c r="R39" s="6">
        <v>22.3</v>
      </c>
    </row>
    <row r="40" spans="1:18" x14ac:dyDescent="0.2">
      <c r="P40" s="6"/>
      <c r="Q40" s="6"/>
    </row>
    <row r="41" spans="1:18" x14ac:dyDescent="0.2">
      <c r="A41" s="1">
        <v>43020</v>
      </c>
      <c r="B41" s="2" t="s">
        <v>0</v>
      </c>
      <c r="L41" s="6">
        <v>0.12828999999999999</v>
      </c>
      <c r="M41" s="6">
        <v>0.12995999999999999</v>
      </c>
      <c r="N41" s="6">
        <v>0.12914999999999999</v>
      </c>
      <c r="O41" s="6">
        <v>0.5</v>
      </c>
      <c r="P41" s="6">
        <f t="shared" ref="P41:P45" si="4">(M41-L41)/O41*1000</f>
        <v>3.3400000000000096</v>
      </c>
      <c r="Q41" s="6">
        <f t="shared" ref="Q41:Q45" si="5">(M41-N41)/O41*1000</f>
        <v>1.6200000000000103</v>
      </c>
      <c r="R41" s="2">
        <v>4.5999999999999996</v>
      </c>
    </row>
    <row r="42" spans="1:18" x14ac:dyDescent="0.2">
      <c r="A42" s="1">
        <v>43020</v>
      </c>
      <c r="B42" s="2" t="s">
        <v>1</v>
      </c>
      <c r="L42" s="6">
        <v>0.12855</v>
      </c>
      <c r="M42" s="6">
        <v>0.14133000000000001</v>
      </c>
      <c r="N42" s="6">
        <v>0.13844999999999999</v>
      </c>
      <c r="O42" s="6">
        <v>0.2</v>
      </c>
      <c r="P42" s="6">
        <f t="shared" si="4"/>
        <v>63.90000000000007</v>
      </c>
      <c r="Q42" s="6">
        <f t="shared" si="5"/>
        <v>14.400000000000107</v>
      </c>
      <c r="R42" s="2">
        <v>66.8</v>
      </c>
    </row>
    <row r="43" spans="1:18" x14ac:dyDescent="0.2">
      <c r="L43" s="6"/>
      <c r="M43" s="6"/>
      <c r="N43" s="6"/>
      <c r="P43" s="6"/>
      <c r="Q43" s="6"/>
    </row>
    <row r="44" spans="1:18" x14ac:dyDescent="0.2">
      <c r="A44" s="1">
        <v>43048</v>
      </c>
      <c r="B44" s="2" t="s">
        <v>0</v>
      </c>
      <c r="L44" s="6">
        <v>0.13028000000000001</v>
      </c>
      <c r="M44" s="6">
        <v>0.13236999999999999</v>
      </c>
      <c r="N44" s="6">
        <v>0.13178000000000001</v>
      </c>
      <c r="O44" s="2">
        <v>0.4</v>
      </c>
      <c r="P44" s="6">
        <f t="shared" si="4"/>
        <v>5.2249999999999517</v>
      </c>
      <c r="Q44" s="6">
        <f t="shared" si="5"/>
        <v>1.4749999999999486</v>
      </c>
      <c r="R44" s="2">
        <v>5.6</v>
      </c>
    </row>
    <row r="45" spans="1:18" x14ac:dyDescent="0.2">
      <c r="A45" s="1">
        <v>43048</v>
      </c>
      <c r="B45" s="2" t="s">
        <v>1</v>
      </c>
      <c r="L45" s="6">
        <v>0.12934999999999999</v>
      </c>
      <c r="M45" s="6">
        <v>0.13011</v>
      </c>
      <c r="N45" s="6">
        <v>0.12956000000000001</v>
      </c>
      <c r="O45" s="2">
        <v>0.4</v>
      </c>
      <c r="P45" s="6">
        <f t="shared" si="4"/>
        <v>1.9000000000000266</v>
      </c>
      <c r="Q45" s="6">
        <f t="shared" si="5"/>
        <v>1.3749999999999873</v>
      </c>
      <c r="R45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4"/>
  <sheetViews>
    <sheetView topLeftCell="F1" workbookViewId="0">
      <pane ySplit="1" topLeftCell="A2" activePane="bottomLeft" state="frozen"/>
      <selection pane="bottomLeft" activeCell="N24" sqref="N24"/>
    </sheetView>
  </sheetViews>
  <sheetFormatPr baseColWidth="10" defaultColWidth="8.83203125" defaultRowHeight="15" x14ac:dyDescent="0.2"/>
  <cols>
    <col min="1" max="1" width="19.33203125" style="2" customWidth="1"/>
    <col min="6" max="6" width="15" customWidth="1"/>
    <col min="7" max="7" width="22" bestFit="1" customWidth="1"/>
    <col min="14" max="14" width="17.83203125" customWidth="1"/>
    <col min="15" max="15" width="14" customWidth="1"/>
    <col min="16" max="16" width="16.83203125" customWidth="1"/>
    <col min="17" max="17" width="13.5" customWidth="1"/>
  </cols>
  <sheetData>
    <row r="1" spans="1:17" s="8" customFormat="1" x14ac:dyDescent="0.2">
      <c r="A1" s="3" t="s">
        <v>8</v>
      </c>
      <c r="B1" s="3" t="s">
        <v>9</v>
      </c>
      <c r="C1" s="3" t="s">
        <v>10</v>
      </c>
      <c r="D1" s="3" t="s">
        <v>12</v>
      </c>
      <c r="E1" s="3" t="s">
        <v>13</v>
      </c>
      <c r="F1" s="3" t="s">
        <v>15</v>
      </c>
      <c r="G1" s="3" t="s">
        <v>16</v>
      </c>
      <c r="H1" s="3" t="s">
        <v>14</v>
      </c>
      <c r="I1" s="3"/>
      <c r="J1" s="3"/>
      <c r="K1" s="4" t="s">
        <v>17</v>
      </c>
      <c r="L1" s="4" t="s">
        <v>18</v>
      </c>
      <c r="M1" s="4" t="s">
        <v>19</v>
      </c>
      <c r="N1" s="4" t="s">
        <v>20</v>
      </c>
      <c r="O1" s="3" t="s">
        <v>21</v>
      </c>
      <c r="P1" s="3" t="s">
        <v>22</v>
      </c>
      <c r="Q1" s="4" t="s">
        <v>23</v>
      </c>
    </row>
    <row r="2" spans="1:17" x14ac:dyDescent="0.2">
      <c r="A2" s="1">
        <v>42607</v>
      </c>
      <c r="B2" s="7">
        <v>0</v>
      </c>
      <c r="C2" s="7">
        <v>5.63</v>
      </c>
      <c r="D2" s="7">
        <v>1.6799999999999999E-2</v>
      </c>
      <c r="E2" s="7" t="s">
        <v>2</v>
      </c>
      <c r="F2" s="5">
        <v>42627</v>
      </c>
      <c r="G2" s="1" t="s">
        <v>4</v>
      </c>
      <c r="H2" s="2"/>
      <c r="I2" s="2"/>
      <c r="J2" s="2"/>
      <c r="K2" s="6">
        <v>0.10163</v>
      </c>
      <c r="L2" s="6">
        <v>0.10173</v>
      </c>
      <c r="M2" s="6">
        <v>0.10153</v>
      </c>
      <c r="N2" s="7">
        <v>0.4</v>
      </c>
      <c r="O2" s="7">
        <f>(L2-K2)/N2*1000</f>
        <v>0.25000000000000716</v>
      </c>
      <c r="P2" s="7">
        <f>(L2-M2)/N2*1000</f>
        <v>0.50000000000001432</v>
      </c>
      <c r="Q2" s="7">
        <v>0.52</v>
      </c>
    </row>
    <row r="3" spans="1:17" x14ac:dyDescent="0.2">
      <c r="A3" s="1">
        <v>42649</v>
      </c>
      <c r="B3" s="7">
        <v>28.3</v>
      </c>
      <c r="C3" s="7">
        <v>3.46</v>
      </c>
      <c r="D3" s="7">
        <v>1.89E-2</v>
      </c>
      <c r="E3" s="7" t="s">
        <v>3</v>
      </c>
      <c r="F3" s="1">
        <v>42668</v>
      </c>
      <c r="G3" s="1">
        <v>42656</v>
      </c>
      <c r="H3" s="2"/>
      <c r="I3" s="2"/>
      <c r="J3" s="2"/>
      <c r="K3" s="6">
        <v>0.12794</v>
      </c>
      <c r="L3" s="6">
        <v>0.12751999999999999</v>
      </c>
      <c r="M3" s="6">
        <v>0.12758</v>
      </c>
      <c r="N3" s="7">
        <v>0.2</v>
      </c>
      <c r="O3" s="7">
        <f>(L3-K3)/N3*1000</f>
        <v>-2.1000000000000183</v>
      </c>
      <c r="P3" s="7">
        <f>(L3-M3)/N3*1000</f>
        <v>-0.30000000000002247</v>
      </c>
      <c r="Q3" s="7">
        <v>1.49</v>
      </c>
    </row>
    <row r="4" spans="1:17" x14ac:dyDescent="0.2">
      <c r="A4" s="1">
        <v>42691</v>
      </c>
      <c r="B4" s="7">
        <v>0</v>
      </c>
      <c r="C4" s="7">
        <v>1.82</v>
      </c>
      <c r="D4" s="7">
        <v>8.8900000000000003E-3</v>
      </c>
      <c r="E4" s="7" t="s">
        <v>5</v>
      </c>
      <c r="F4" s="1">
        <v>42711</v>
      </c>
      <c r="G4" s="1">
        <v>42703</v>
      </c>
      <c r="H4" s="2"/>
      <c r="I4" s="2"/>
      <c r="J4" s="2"/>
      <c r="K4" s="6">
        <v>0.13433</v>
      </c>
      <c r="L4" s="6">
        <v>0.13447000000000001</v>
      </c>
      <c r="M4" s="6">
        <v>0.13431000000000001</v>
      </c>
      <c r="N4" s="7">
        <v>0.4</v>
      </c>
      <c r="O4" s="7">
        <f t="shared" ref="O4:O8" si="0">(L4-K4)/N4*1000</f>
        <v>0.35000000000000309</v>
      </c>
      <c r="P4" s="7">
        <f>(L4-M4)/N4*1000</f>
        <v>0.3999999999999837</v>
      </c>
      <c r="Q4" s="7">
        <v>0.34</v>
      </c>
    </row>
    <row r="5" spans="1:17" x14ac:dyDescent="0.2">
      <c r="A5" s="1">
        <v>42719</v>
      </c>
      <c r="B5" s="9">
        <v>9.2100000000000009</v>
      </c>
      <c r="C5" s="7">
        <v>2.74</v>
      </c>
      <c r="D5" s="7">
        <v>1.2200000000000001E-2</v>
      </c>
      <c r="E5" s="7">
        <v>0.14199999999999999</v>
      </c>
      <c r="F5" s="1">
        <v>42747</v>
      </c>
      <c r="G5" s="1">
        <v>42741</v>
      </c>
      <c r="H5" s="2">
        <v>249</v>
      </c>
      <c r="I5" s="2"/>
      <c r="J5" s="2"/>
      <c r="K5" s="6">
        <v>0.12844</v>
      </c>
      <c r="L5" s="6">
        <v>0.12859999999999999</v>
      </c>
      <c r="M5" s="6">
        <v>0.12839</v>
      </c>
      <c r="N5" s="7">
        <v>0.5</v>
      </c>
      <c r="O5" s="7">
        <f t="shared" si="0"/>
        <v>0.31999999999998696</v>
      </c>
      <c r="P5" s="7">
        <f>(L5-M5)/N5*1000</f>
        <v>0.41999999999997595</v>
      </c>
      <c r="Q5" s="7">
        <v>0.47</v>
      </c>
    </row>
    <row r="6" spans="1:17" x14ac:dyDescent="0.2">
      <c r="A6" s="1">
        <v>42740</v>
      </c>
      <c r="B6" s="7">
        <v>12.7</v>
      </c>
      <c r="C6" s="7">
        <v>2.0099999999999998</v>
      </c>
      <c r="D6" s="7">
        <v>4.4900000000000001E-3</v>
      </c>
      <c r="E6" s="7">
        <v>0.20300000000000001</v>
      </c>
      <c r="F6" s="1">
        <v>42747</v>
      </c>
      <c r="G6" s="1">
        <v>42746</v>
      </c>
      <c r="H6" s="2">
        <v>269</v>
      </c>
      <c r="I6" s="2"/>
      <c r="J6" s="2"/>
      <c r="K6" s="6">
        <v>0.13672000000000001</v>
      </c>
      <c r="L6" s="6">
        <v>0.13800000000000001</v>
      </c>
      <c r="M6" s="6">
        <v>0.13744000000000001</v>
      </c>
      <c r="N6" s="7">
        <v>0.4</v>
      </c>
      <c r="O6" s="7">
        <f t="shared" si="0"/>
        <v>3.2000000000000082</v>
      </c>
      <c r="P6" s="7">
        <f t="shared" ref="P6:P8" si="1">(L6-M6)/N6*1000</f>
        <v>1.4000000000000123</v>
      </c>
      <c r="Q6" s="7">
        <v>0.96</v>
      </c>
    </row>
    <row r="7" spans="1:17" x14ac:dyDescent="0.2">
      <c r="A7" s="1">
        <v>42782</v>
      </c>
      <c r="B7" s="7">
        <v>11.899999999999999</v>
      </c>
      <c r="C7" s="7">
        <v>8.39</v>
      </c>
      <c r="D7" s="7">
        <v>1.35E-2</v>
      </c>
      <c r="E7" s="7">
        <v>2.6499999999999999E-2</v>
      </c>
      <c r="F7" s="1">
        <v>42801</v>
      </c>
      <c r="G7" s="1" t="s">
        <v>6</v>
      </c>
      <c r="H7" s="2">
        <v>299</v>
      </c>
      <c r="I7" s="2"/>
      <c r="J7" s="2"/>
      <c r="K7" s="6">
        <v>0.13666</v>
      </c>
      <c r="L7" s="6">
        <v>0.13714999999999999</v>
      </c>
      <c r="M7" s="6">
        <v>0.13675000000000001</v>
      </c>
      <c r="N7" s="7">
        <v>0.2</v>
      </c>
      <c r="O7" s="7">
        <f>(L7-K7)/N7*1000</f>
        <v>2.4499999999999522</v>
      </c>
      <c r="P7" s="7">
        <f t="shared" si="1"/>
        <v>1.9999999999999185</v>
      </c>
      <c r="Q7" s="7">
        <v>1.26</v>
      </c>
    </row>
    <row r="8" spans="1:17" x14ac:dyDescent="0.2">
      <c r="A8" s="1">
        <v>42824</v>
      </c>
      <c r="B8" s="7">
        <v>14</v>
      </c>
      <c r="C8" s="7">
        <v>2.5299999999999998</v>
      </c>
      <c r="D8" s="7">
        <v>1.0999999999999999E-2</v>
      </c>
      <c r="E8" s="7">
        <v>3.2599999999999997E-2</v>
      </c>
      <c r="F8" s="1">
        <v>42852</v>
      </c>
      <c r="G8" s="1">
        <v>42831</v>
      </c>
      <c r="H8" s="2">
        <v>332</v>
      </c>
      <c r="I8" s="2"/>
      <c r="J8" s="2"/>
      <c r="K8" s="6">
        <v>0.12856999999999999</v>
      </c>
      <c r="L8" s="6">
        <v>0.13003999999999999</v>
      </c>
      <c r="M8" s="6">
        <v>0.1293</v>
      </c>
      <c r="N8" s="7">
        <v>0.26</v>
      </c>
      <c r="O8" s="7">
        <f t="shared" si="0"/>
        <v>5.6538461538461497</v>
      </c>
      <c r="P8" s="7">
        <f t="shared" si="1"/>
        <v>2.8461538461538103</v>
      </c>
      <c r="Q8" s="7">
        <v>1.85</v>
      </c>
    </row>
    <row r="9" spans="1:17" x14ac:dyDescent="0.2">
      <c r="A9" s="1">
        <v>42866</v>
      </c>
      <c r="B9" s="7" t="s">
        <v>7</v>
      </c>
      <c r="C9" s="7"/>
      <c r="D9" s="7"/>
      <c r="E9" s="7"/>
      <c r="F9" s="1">
        <v>42891</v>
      </c>
      <c r="G9" s="2"/>
      <c r="H9" s="2">
        <v>372</v>
      </c>
      <c r="I9" s="2"/>
      <c r="J9" s="2"/>
      <c r="K9" s="6"/>
      <c r="L9" s="6"/>
      <c r="M9" s="6"/>
      <c r="N9" s="2"/>
      <c r="O9" s="2"/>
      <c r="P9" s="2"/>
      <c r="Q9" s="2"/>
    </row>
    <row r="10" spans="1:17" x14ac:dyDescent="0.2">
      <c r="A10" s="1">
        <v>42908</v>
      </c>
      <c r="B10" s="7">
        <v>10.8</v>
      </c>
      <c r="C10" s="7">
        <v>1.02</v>
      </c>
      <c r="D10" s="7">
        <v>1.5900000000000001E-2</v>
      </c>
      <c r="E10" s="7">
        <v>9.2299999999999993E-2</v>
      </c>
      <c r="F10" s="1">
        <v>42923</v>
      </c>
      <c r="G10" s="1">
        <v>42916</v>
      </c>
      <c r="H10" s="2">
        <v>414</v>
      </c>
      <c r="I10" s="2"/>
      <c r="J10" s="2"/>
      <c r="K10" s="6">
        <v>0.11348999999999999</v>
      </c>
      <c r="L10" s="6">
        <v>0.11413</v>
      </c>
      <c r="M10" s="6">
        <v>0.11396000000000001</v>
      </c>
      <c r="N10" s="7">
        <v>0.45</v>
      </c>
      <c r="O10" s="7">
        <f t="shared" ref="O10:O13" si="2">(L10-K10)/N10*1000</f>
        <v>1.4222222222222261</v>
      </c>
      <c r="P10" s="7">
        <f t="shared" ref="P10:P11" si="3">(L10-M10)/N10*1000</f>
        <v>0.37777777777775468</v>
      </c>
      <c r="Q10" s="7">
        <v>1.26</v>
      </c>
    </row>
    <row r="11" spans="1:17" x14ac:dyDescent="0.2">
      <c r="A11" s="1">
        <v>42992</v>
      </c>
      <c r="B11" s="2">
        <v>19.8</v>
      </c>
      <c r="C11" s="2">
        <v>2.76</v>
      </c>
      <c r="D11" s="2">
        <v>8.8900000000000003E-3</v>
      </c>
      <c r="E11" s="2" t="s">
        <v>7</v>
      </c>
      <c r="F11" s="1">
        <v>43011</v>
      </c>
      <c r="G11" s="1">
        <v>42997</v>
      </c>
      <c r="H11" s="2">
        <v>481</v>
      </c>
      <c r="I11" s="2"/>
      <c r="J11" s="2"/>
      <c r="K11" s="6">
        <v>0.12786</v>
      </c>
      <c r="L11" s="6">
        <v>0.12792999999999999</v>
      </c>
      <c r="M11" s="6">
        <v>0.12773000000000001</v>
      </c>
      <c r="N11" s="7">
        <v>0.4</v>
      </c>
      <c r="O11" s="7">
        <f t="shared" si="2"/>
        <v>0.17499999999996685</v>
      </c>
      <c r="P11" s="7">
        <f t="shared" si="3"/>
        <v>0.49999999999994493</v>
      </c>
      <c r="Q11" s="7">
        <v>2.2799999999999998</v>
      </c>
    </row>
    <row r="12" spans="1:17" x14ac:dyDescent="0.2">
      <c r="A12" s="1">
        <v>43020</v>
      </c>
      <c r="B12" s="2"/>
      <c r="C12" s="2"/>
      <c r="D12" s="2"/>
      <c r="E12" s="2"/>
      <c r="F12" s="2"/>
      <c r="G12" s="2"/>
      <c r="H12" s="2"/>
      <c r="I12" s="2"/>
      <c r="J12" s="2"/>
      <c r="K12" s="6">
        <v>0.12844</v>
      </c>
      <c r="L12" s="6">
        <v>0.12875</v>
      </c>
      <c r="M12" s="6">
        <v>0.1283</v>
      </c>
      <c r="N12" s="7">
        <v>0.4</v>
      </c>
      <c r="O12" s="7">
        <f t="shared" si="2"/>
        <v>0.77500000000001179</v>
      </c>
      <c r="P12" s="7">
        <f t="shared" ref="P12:P13" si="4">(L12-M12)/N12*1000</f>
        <v>1.1250000000000149</v>
      </c>
      <c r="Q12" s="7">
        <v>3.28</v>
      </c>
    </row>
    <row r="13" spans="1:17" x14ac:dyDescent="0.2">
      <c r="A13" s="1">
        <v>43048</v>
      </c>
      <c r="B13" s="2"/>
      <c r="C13" s="2"/>
      <c r="D13" s="2"/>
      <c r="E13" s="2"/>
      <c r="F13" s="2"/>
      <c r="G13" s="2"/>
      <c r="H13" s="2"/>
      <c r="I13" s="2"/>
      <c r="J13" s="2"/>
      <c r="K13" s="6">
        <v>0.13037000000000001</v>
      </c>
      <c r="L13" s="6">
        <v>0.13042999999999999</v>
      </c>
      <c r="M13" s="6">
        <v>0.13011</v>
      </c>
      <c r="N13" s="7">
        <v>0.4</v>
      </c>
      <c r="O13" s="7">
        <f t="shared" si="2"/>
        <v>0.14999999999994185</v>
      </c>
      <c r="P13" s="7">
        <f t="shared" si="4"/>
        <v>0.7999999999999674</v>
      </c>
      <c r="Q13" s="7">
        <v>4.28</v>
      </c>
    </row>
    <row r="14" spans="1:17" x14ac:dyDescent="0.2">
      <c r="B14" s="2"/>
      <c r="C14" s="2"/>
      <c r="D14" s="2"/>
      <c r="E14" s="2"/>
      <c r="F14" s="2"/>
      <c r="G14" s="2"/>
      <c r="H14" s="2"/>
      <c r="I14" s="2"/>
      <c r="J14" s="2"/>
      <c r="L14" s="2"/>
      <c r="M14" s="2"/>
      <c r="N14" s="2"/>
      <c r="O14" s="2"/>
      <c r="P14" s="2"/>
      <c r="Q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FD</vt:lpstr>
      <vt:lpstr>FB</vt:lpstr>
    </vt:vector>
  </TitlesOfParts>
  <Company>ISU/CAS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Eileen</dc:creator>
  <cp:lastModifiedBy>Bill Perry</cp:lastModifiedBy>
  <dcterms:created xsi:type="dcterms:W3CDTF">2014-01-31T15:02:48Z</dcterms:created>
  <dcterms:modified xsi:type="dcterms:W3CDTF">2018-04-03T20:50:50Z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e2fc8d95-a808-48af-a0d4-13a6d681476f</vt:lpwstr>
  </property>
</Properties>
</file>