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5"/>
  <workbookPr codeName="ThisWorkbook" defaultThemeVersion="124226"/>
  <mc:AlternateContent xmlns:mc="http://schemas.openxmlformats.org/markup-compatibility/2006">
    <mc:Choice Requires="x15">
      <x15ac:absPath xmlns:x15ac="http://schemas.microsoft.com/office/spreadsheetml/2010/11/ac" url="/Users/wlperry/Desktop/data for the GLEON Workshop/"/>
    </mc:Choice>
  </mc:AlternateContent>
  <xr:revisionPtr revIDLastSave="0" documentId="13_ncr:1_{6B0D2D4F-D0AA-5249-83C2-60E0CE0E2C92}" xr6:coauthVersionLast="47" xr6:coauthVersionMax="47" xr10:uidLastSave="{00000000-0000-0000-0000-000000000000}"/>
  <bookViews>
    <workbookView xWindow="7680" yWindow="1320" windowWidth="26060" windowHeight="19460" activeTab="1" xr2:uid="{00000000-000D-0000-FFFF-FFFF00000000}"/>
  </bookViews>
  <sheets>
    <sheet name="Metadata" sheetId="3" r:id="rId1"/>
    <sheet name="Data" sheetId="5" r:id="rId2"/>
  </sheets>
  <externalReferences>
    <externalReference r:id="rId3"/>
    <externalReference r:id="rId4"/>
  </externalReferences>
  <definedNames>
    <definedName name="_xlnm._FilterDatabase" localSheetId="1" hidden="1">Data!$A$1:$N$373</definedName>
    <definedName name="_Order1" hidden="1">255</definedName>
    <definedName name="_Order2" hidden="1">255</definedName>
    <definedName name="ABSTRACT" localSheetId="0">Metadata!$A$6</definedName>
    <definedName name="ABSTRACT">#REF!</definedName>
    <definedName name="Address_line_1">#REF!</definedName>
    <definedName name="Address_line_2" localSheetId="0">Metadata!$A$21</definedName>
    <definedName name="Address_line_2">#REF!</definedName>
    <definedName name="Address_line_3" localSheetId="0">Metadata!$A$22</definedName>
    <definedName name="Address_line_3">#REF!</definedName>
    <definedName name="Availability_Status" localSheetId="0">Metadata!$A$36</definedName>
    <definedName name="Availability_Status">#REF!</definedName>
    <definedName name="Beginning_Date" localSheetId="0">Metadata!$A$32</definedName>
    <definedName name="Beginning_Date">#REF!</definedName>
    <definedName name="City" localSheetId="0">Metadata!$A$23</definedName>
    <definedName name="City">#REF!</definedName>
    <definedName name="Code_Infomation">#REF!</definedName>
    <definedName name="Code_Information" localSheetId="0">Metadata!$F$123</definedName>
    <definedName name="Code_Information">#REF!</definedName>
    <definedName name="Country" localSheetId="0">Metadata!$A$26</definedName>
    <definedName name="Country">#REF!</definedName>
    <definedName name="DATA_FILE_INFORMATION" localSheetId="0">Metadata!$A$29</definedName>
    <definedName name="DATA_FILE_INFORMATION">#REF!</definedName>
    <definedName name="Data_File_Name" localSheetId="0">Metadata!$A$31</definedName>
    <definedName name="Data_File_Name">#REF!</definedName>
    <definedName name="Data_File_URL">Metadata!$A$30</definedName>
    <definedName name="Data_Type">Metadata!$C$123</definedName>
    <definedName name="DATASET_ID" localSheetId="0">Metadata!$A$13</definedName>
    <definedName name="DATASET_ID">#REF!</definedName>
    <definedName name="DATASET_TITLE" localSheetId="0">Metadata!$A$5</definedName>
    <definedName name="DATASET_TITLE">#REF!</definedName>
    <definedName name="DateTime_Format" localSheetId="0">Metadata!$E$123</definedName>
    <definedName name="DateTime_Format">#REF!</definedName>
    <definedName name="Distribution_URL_for_file">Metadata!$A$4</definedName>
    <definedName name="East_Bounding_Coordinate" localSheetId="0">Metadata!$A$52</definedName>
    <definedName name="East_Bounding_Coordinate">#REF!</definedName>
    <definedName name="Elevation">Metadata!$A$58</definedName>
    <definedName name="Email">Metadata!$A$17</definedName>
    <definedName name="End_Date" localSheetId="0">Metadata!$A$33</definedName>
    <definedName name="End_Date">#REF!</definedName>
    <definedName name="First_Name" localSheetId="0">Metadata!$A$18</definedName>
    <definedName name="First_Name">#REF!</definedName>
    <definedName name="Geographic_Description" localSheetId="0">Metadata!$A$49</definedName>
    <definedName name="Geographic_Description">#REF!</definedName>
    <definedName name="INVESTIGATOR_INFORMATION" localSheetId="0">Metadata!$A$15</definedName>
    <definedName name="INVESTIGATOR_INFORMATION">#REF!</definedName>
    <definedName name="KEYWORD_INFORMATION">Metadata!$A$64</definedName>
    <definedName name="KEYWORDS" localSheetId="0">Metadata!$A$65</definedName>
    <definedName name="KEYWORDS">#REF!</definedName>
    <definedName name="KeywordThesaurus">#REF!</definedName>
    <definedName name="Last_Name" localSheetId="0">Metadata!$A$19</definedName>
    <definedName name="Last_Name">#REF!</definedName>
    <definedName name="Latitude" localSheetId="0">Metadata!$A$56</definedName>
    <definedName name="Latitude">#REF!</definedName>
    <definedName name="Link_to_Google_Map">Metadata!$A$59</definedName>
    <definedName name="Location_Bounding_Box" localSheetId="0">Metadata!$A$50</definedName>
    <definedName name="Location_Bounding_Box">#REF!</definedName>
    <definedName name="Location_Name">Metadata!$A$48</definedName>
    <definedName name="Log_of_Changes" localSheetId="0">Metadata!$A$39</definedName>
    <definedName name="Log_of_Changes">#REF!</definedName>
    <definedName name="Longitude" localSheetId="0">Metadata!$A$57</definedName>
    <definedName name="Longitude">#REF!</definedName>
    <definedName name="LTER_Sites_number">#REF!</definedName>
    <definedName name="Maintenance_Description" localSheetId="0">Metadata!$A$38</definedName>
    <definedName name="Maintenance_Description">#REF!</definedName>
    <definedName name="Measurement_Scale">#REF!</definedName>
    <definedName name="Metacat_Package_ID" localSheetId="0">Metadata!$A$2</definedName>
    <definedName name="Metacat_Package_ID">#REF!</definedName>
    <definedName name="METHODS" localSheetId="0">Metadata!$A$68</definedName>
    <definedName name="METHODS">#REF!</definedName>
    <definedName name="Missing_Value_Code" localSheetId="0">Metadata!$G$123</definedName>
    <definedName name="Missing_Value_Code">#REF!</definedName>
    <definedName name="Missing_Value_Code_Explanation">#REF!</definedName>
    <definedName name="North_Bounding_Coordinate" localSheetId="0">Metadata!$A$53</definedName>
    <definedName name="North_Bounding_Coordinate">#REF!</definedName>
    <definedName name="Number_of_Data_Records" localSheetId="0">Metadata!$A$34</definedName>
    <definedName name="Number_of_Data_Records">#REF!</definedName>
    <definedName name="Number_Type">#REF!</definedName>
    <definedName name="OR">Metadata!$A$114</definedName>
    <definedName name="OR_if_single_point_location" localSheetId="0">Metadata!$A$55</definedName>
    <definedName name="OR_if_single_point_location">#REF!</definedName>
    <definedName name="Organisms_studied" localSheetId="0">Metadata!$A$62</definedName>
    <definedName name="Organisms_studied">#REF!</definedName>
    <definedName name="Organization" localSheetId="0">Metadata!$A$20</definedName>
    <definedName name="Organization">#REF!</definedName>
    <definedName name="Other_Files_to_Reference" localSheetId="0">Metadata!$A$35</definedName>
    <definedName name="Other_Files_to_Reference">#REF!</definedName>
    <definedName name="OTHERS">#REF!</definedName>
    <definedName name="Protocol_Document">Metadata!$A$115</definedName>
    <definedName name="Protocol_References_or_URL">#REF!</definedName>
    <definedName name="Protocol_Title">Metadata!$A$112</definedName>
    <definedName name="Quality_Control_Information" localSheetId="0">Metadata!$A$37</definedName>
    <definedName name="Quality_Control_Information">#REF!</definedName>
    <definedName name="RESEARCH_LOCATION" localSheetId="0">Metadata!$A$47</definedName>
    <definedName name="RESEARCH_LOCATION">#REF!</definedName>
    <definedName name="Role">Metadata!$A$16</definedName>
    <definedName name="Sampling_and_or_Lab_Protocols">Metadata!$A$111</definedName>
    <definedName name="Site_name">#REF!</definedName>
    <definedName name="Site_name_list">#REF!</definedName>
    <definedName name="Sites">#REF!</definedName>
    <definedName name="South_Bounding_Coordinate" localSheetId="0">Metadata!$A$54</definedName>
    <definedName name="South_Bounding_Coordinate">#REF!</definedName>
    <definedName name="State" localSheetId="0">Metadata!$A$24</definedName>
    <definedName name="State">#REF!</definedName>
    <definedName name="TAXONOMIC_COVERAGE" localSheetId="0">Metadata!$A$61</definedName>
    <definedName name="TAXONOMIC_COVERAGE">#REF!</definedName>
    <definedName name="unitAbbreviation">[1]Units!#REF!</definedName>
    <definedName name="unitDescription">[1]Units!#REF!</definedName>
    <definedName name="unitDictionary">'[2]IM Use Only'!#REF!</definedName>
    <definedName name="unitMultiplierToSI">[1]Units!#REF!</definedName>
    <definedName name="unitName">[1]Units!#REF!</definedName>
    <definedName name="unitParentSI">[1]Units!#REF!</definedName>
    <definedName name="Units" localSheetId="0">Metadata!$D$123</definedName>
    <definedName name="Units">#REF!</definedName>
    <definedName name="URL_of_online_Protocol">Metadata!$A$113</definedName>
    <definedName name="Variable_Description" localSheetId="0">Metadata!$B$123</definedName>
    <definedName name="Variable_Description">#REF!</definedName>
    <definedName name="VARIABLE_DESCRIPTIONS" localSheetId="0">Metadata!$A$122</definedName>
    <definedName name="VARIABLE_DESCRIPTIONS">#REF!</definedName>
    <definedName name="Variable_Name" localSheetId="0">Metadata!$A$123</definedName>
    <definedName name="Variable_Name">#REF!</definedName>
    <definedName name="West_Bounding_Coordinate" localSheetId="0">Metadata!$A$51</definedName>
    <definedName name="West_Bounding_Coordinate">#REF!</definedName>
    <definedName name="Year_Released_to_Public">Metadata!$A$3</definedName>
    <definedName name="Zip_Code" localSheetId="0">Metadata!$A$25</definedName>
    <definedName name="Zip_Cod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49" i="3" l="1"/>
  <c r="W56" i="3"/>
  <c r="X56" i="3"/>
  <c r="Y56" i="3"/>
  <c r="Z56" i="3"/>
  <c r="Z59" i="3" s="1"/>
  <c r="W57" i="3"/>
  <c r="X57" i="3"/>
  <c r="Y57" i="3"/>
  <c r="Z57" i="3"/>
  <c r="W58" i="3"/>
  <c r="X58" i="3"/>
  <c r="Y58" i="3"/>
  <c r="Z58" i="3"/>
  <c r="E56" i="3"/>
  <c r="E57" i="3"/>
  <c r="E58" i="3"/>
  <c r="C58" i="3"/>
  <c r="C59" i="3"/>
  <c r="C49" i="3"/>
  <c r="Q49" i="3"/>
  <c r="B56" i="3"/>
  <c r="D56" i="3"/>
  <c r="F56" i="3"/>
  <c r="G56" i="3"/>
  <c r="H56" i="3"/>
  <c r="I56" i="3"/>
  <c r="J56" i="3"/>
  <c r="K56" i="3"/>
  <c r="L56" i="3"/>
  <c r="M56" i="3"/>
  <c r="N56" i="3"/>
  <c r="O56" i="3"/>
  <c r="P56" i="3"/>
  <c r="Q56" i="3"/>
  <c r="R56" i="3"/>
  <c r="S56" i="3"/>
  <c r="T56" i="3"/>
  <c r="U56" i="3"/>
  <c r="V56" i="3"/>
  <c r="B57" i="3"/>
  <c r="D57" i="3"/>
  <c r="F57" i="3"/>
  <c r="G57" i="3"/>
  <c r="H57" i="3"/>
  <c r="I57" i="3"/>
  <c r="J57" i="3"/>
  <c r="K57" i="3"/>
  <c r="L57" i="3"/>
  <c r="M57" i="3"/>
  <c r="N57" i="3"/>
  <c r="O57" i="3"/>
  <c r="P57" i="3"/>
  <c r="Q57" i="3"/>
  <c r="R57" i="3"/>
  <c r="S57" i="3"/>
  <c r="T57" i="3"/>
  <c r="U57" i="3"/>
  <c r="V57" i="3"/>
  <c r="B58" i="3"/>
  <c r="D58" i="3"/>
  <c r="F58" i="3"/>
  <c r="G58" i="3"/>
  <c r="H58" i="3"/>
  <c r="I58" i="3"/>
  <c r="J58" i="3"/>
  <c r="K58" i="3"/>
  <c r="L58" i="3"/>
  <c r="M58" i="3"/>
  <c r="N58" i="3"/>
  <c r="O58" i="3"/>
  <c r="P58" i="3"/>
  <c r="Q58" i="3"/>
  <c r="R58" i="3"/>
  <c r="S58" i="3"/>
  <c r="T58" i="3"/>
  <c r="U58" i="3"/>
  <c r="V58" i="3"/>
  <c r="T59" i="3" l="1"/>
  <c r="L59" i="3"/>
  <c r="U59" i="3"/>
  <c r="W59" i="3"/>
  <c r="E59" i="3"/>
  <c r="D59" i="3"/>
  <c r="P59" i="3"/>
  <c r="H59" i="3"/>
  <c r="X59" i="3"/>
  <c r="Y59" i="3"/>
  <c r="N59" i="3"/>
  <c r="F59" i="3"/>
  <c r="V59" i="3"/>
  <c r="S59" i="3"/>
  <c r="R59" i="3"/>
  <c r="Q59" i="3"/>
  <c r="O59" i="3"/>
  <c r="M59" i="3"/>
  <c r="K59" i="3"/>
  <c r="J59" i="3"/>
  <c r="I59" i="3"/>
  <c r="G59" i="3"/>
  <c r="B5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8"/>
            <color indexed="81"/>
            <rFont val="Tahoma"/>
            <family val="2"/>
          </rPr>
          <t xml:space="preserve">Short, accurate explanation of the data set. Be informative since this is
used as the description in the web page index. Double click on the box 
to write or paste the information.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3"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3"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5"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9"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r>
          <rPr>
            <sz val="8"/>
            <color indexed="81"/>
            <rFont val="Tahoma"/>
            <family val="2"/>
          </rPr>
          <t xml:space="preserve">
NOTE: Change in file extension from .data to .csv starting in 2010.</t>
        </r>
      </text>
    </comment>
    <comment ref="A30"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31"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B31"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32" authorId="3" shapeId="0" xr:uid="{00000000-0006-0000-0000-00000F000000}">
      <text>
        <r>
          <rPr>
            <b/>
            <sz val="8"/>
            <color indexed="81"/>
            <rFont val="Tahoma"/>
            <family val="2"/>
          </rPr>
          <t xml:space="preserve"> The date that data collection began for the dataset.</t>
        </r>
      </text>
    </comment>
    <comment ref="B32" authorId="3" shapeId="0" xr:uid="{00000000-0006-0000-0000-000010000000}">
      <text>
        <r>
          <rPr>
            <b/>
            <sz val="8"/>
            <color indexed="81"/>
            <rFont val="Tahoma"/>
            <family val="2"/>
          </rPr>
          <t xml:space="preserve"> The date that data collection began for the dataset.</t>
        </r>
      </text>
    </comment>
    <comment ref="A33" authorId="0" shapeId="0" xr:uid="{00000000-0006-0000-0000-000011000000}">
      <text>
        <r>
          <rPr>
            <b/>
            <sz val="8"/>
            <color indexed="81"/>
            <rFont val="Tahoma"/>
            <family val="2"/>
          </rPr>
          <t>The ending date of data collection.</t>
        </r>
        <r>
          <rPr>
            <sz val="8"/>
            <color indexed="81"/>
            <rFont val="Tahoma"/>
            <family val="2"/>
          </rPr>
          <t xml:space="preserve">
</t>
        </r>
      </text>
    </comment>
    <comment ref="B33" authorId="0" shapeId="0" xr:uid="{00000000-0006-0000-0000-000012000000}">
      <text>
        <r>
          <rPr>
            <b/>
            <sz val="8"/>
            <color indexed="81"/>
            <rFont val="Tahoma"/>
            <family val="2"/>
          </rPr>
          <t>The ending date of data collection.</t>
        </r>
        <r>
          <rPr>
            <sz val="8"/>
            <color indexed="81"/>
            <rFont val="Tahoma"/>
            <family val="2"/>
          </rPr>
          <t xml:space="preserve">
</t>
        </r>
      </text>
    </comment>
    <comment ref="A34" authorId="4" shapeId="0" xr:uid="{00000000-0006-0000-0000-000013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34" authorId="4" shapeId="0" xr:uid="{00000000-0006-0000-0000-000014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35" authorId="0" shapeId="0" xr:uid="{00000000-0006-0000-0000-000015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35" authorId="0" shapeId="0" xr:uid="{00000000-0006-0000-0000-000016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36" authorId="3" shapeId="0" xr:uid="{00000000-0006-0000-0000-000017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B36" authorId="3" shapeId="0" xr:uid="{00000000-0006-0000-0000-000018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37" authorId="4" shapeId="0" xr:uid="{00000000-0006-0000-0000-000019000000}">
      <text>
        <r>
          <rPr>
            <sz val="8"/>
            <color indexed="81"/>
            <rFont val="Tahoma"/>
            <family val="2"/>
          </rPr>
          <t xml:space="preserve">A description of the Quality Control procedures that relate to the dataset. </t>
        </r>
      </text>
    </comment>
    <comment ref="B37" authorId="4" shapeId="0" xr:uid="{00000000-0006-0000-0000-00001A000000}">
      <text>
        <r>
          <rPr>
            <sz val="8"/>
            <color indexed="81"/>
            <rFont val="Tahoma"/>
            <family val="2"/>
          </rPr>
          <t xml:space="preserve">A description of the Quality Control procedures that relate to the dataset. </t>
        </r>
      </text>
    </comment>
    <comment ref="A38" authorId="4" shapeId="0" xr:uid="{00000000-0006-0000-0000-00001B000000}">
      <text>
        <r>
          <rPr>
            <sz val="8"/>
            <color indexed="81"/>
            <rFont val="Tahoma"/>
            <family val="2"/>
          </rPr>
          <t xml:space="preserve">A description of the maintenance of this data resource. 
This includes information about the frequency of update, 
and whether there is ongoing data collection. </t>
        </r>
      </text>
    </comment>
    <comment ref="B38" authorId="4" shapeId="0" xr:uid="{00000000-0006-0000-0000-00001C000000}">
      <text>
        <r>
          <rPr>
            <sz val="8"/>
            <color indexed="81"/>
            <rFont val="Tahoma"/>
            <family val="2"/>
          </rPr>
          <t xml:space="preserve">A description of the maintenance of this data resource. 
This includes information about the frequency of update, 
and whether there is ongoing data collection. </t>
        </r>
      </text>
    </comment>
    <comment ref="A39" authorId="0" shapeId="0" xr:uid="{00000000-0006-0000-0000-00001D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39" authorId="0" shapeId="0" xr:uid="{00000000-0006-0000-0000-00001E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47" authorId="3" shapeId="0" xr:uid="{00000000-0006-0000-0000-00001F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48" authorId="3" shapeId="0" xr:uid="{00000000-0006-0000-0000-000020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48" authorId="1" shapeId="0" xr:uid="{00000000-0006-0000-0000-000021000000}">
      <text>
        <r>
          <rPr>
            <b/>
            <sz val="9"/>
            <color indexed="81"/>
            <rFont val="Tahoma"/>
            <family val="2"/>
          </rPr>
          <t xml:space="preserve">The name of the sampling location or site number (from the official ARC LTER site list) see the "ARC LTER sites" worksheet Or enter a new site here.
</t>
        </r>
      </text>
    </comment>
    <comment ref="A49"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49"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9"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49"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49"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49"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49"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49" authorId="4" shapeId="0" xr:uid="{00000000-0006-0000-0000-000029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49" authorId="4" shapeId="0" xr:uid="{00000000-0006-0000-0000-00002A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51"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51"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51"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51"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51"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51"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51" authorId="4" shapeId="0" xr:uid="{00000000-0006-0000-0000-000031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51" authorId="4" shapeId="0" xr:uid="{00000000-0006-0000-0000-000032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52"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52"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52"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52"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52"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52"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52" authorId="4" shapeId="0" xr:uid="{00000000-0006-0000-0000-000039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52" authorId="4" shapeId="0" xr:uid="{00000000-0006-0000-0000-00003A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53"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53"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53"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53"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53"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53"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53" authorId="4" shapeId="0" xr:uid="{00000000-0006-0000-0000-000041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53" authorId="4" shapeId="0" xr:uid="{00000000-0006-0000-0000-000042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54"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54"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54"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54"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54"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54"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54" authorId="4" shapeId="0" xr:uid="{00000000-0006-0000-0000-000049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54" authorId="4" shapeId="0" xr:uid="{00000000-0006-0000-0000-00004A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56"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56" authorId="4" shapeId="0" xr:uid="{00000000-0006-0000-0000-00004C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56"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56"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56"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56"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56" authorId="4" shapeId="0" xr:uid="{00000000-0006-0000-0000-000051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56" authorId="4" shapeId="0" xr:uid="{00000000-0006-0000-0000-000052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57"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57" authorId="4" shapeId="0" xr:uid="{00000000-0006-0000-0000-000054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57" authorId="4" shapeId="0" xr:uid="{00000000-0006-0000-0000-000055000000}">
      <text>
        <r>
          <rPr>
            <b/>
            <sz val="8"/>
            <color rgb="FF000000"/>
            <rFont val="Tahoma"/>
            <family val="2"/>
          </rPr>
          <t xml:space="preserve">Dataset Sampling Sites Longitude field in </t>
        </r>
        <r>
          <rPr>
            <b/>
            <sz val="8"/>
            <color rgb="FFFF0000"/>
            <rFont val="Tahoma"/>
            <family val="2"/>
          </rPr>
          <t>Decimal Degrees</t>
        </r>
        <r>
          <rPr>
            <b/>
            <sz val="8"/>
            <color rgb="FF000000"/>
            <rFont val="Tahoma"/>
            <family val="2"/>
          </rPr>
          <t>:</t>
        </r>
        <r>
          <rPr>
            <sz val="8"/>
            <color rgb="FF000000"/>
            <rFont val="Tahoma"/>
            <family val="2"/>
          </rPr>
          <t xml:space="preserve">
</t>
        </r>
        <r>
          <rPr>
            <sz val="8"/>
            <color rgb="FF000000"/>
            <rFont val="Tahoma"/>
            <family val="2"/>
          </rPr>
          <t xml:space="preserve">For Sites described by an individual points as opposed to a bounding box, enter the longitude in decimal degrees.   Remember longitudes west of the meridian are designated by </t>
        </r>
        <r>
          <rPr>
            <sz val="8"/>
            <color rgb="FFFF0000"/>
            <rFont val="Tahoma"/>
            <family val="2"/>
          </rPr>
          <t>minus sign (-), e.g. -149.394326.  All of Alaska is west of the meridian!!</t>
        </r>
      </text>
    </comment>
    <comment ref="D57"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57"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57"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57" authorId="4" shapeId="0" xr:uid="{00000000-0006-0000-0000-000059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57" authorId="4" shapeId="0" xr:uid="{00000000-0006-0000-0000-00005A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58" authorId="4" shapeId="0" xr:uid="{00000000-0006-0000-0000-00005B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59" authorId="1" shapeId="0" xr:uid="{00000000-0006-0000-0000-00005C000000}">
      <text>
        <r>
          <rPr>
            <b/>
            <sz val="9"/>
            <color indexed="81"/>
            <rFont val="Tahoma"/>
            <family val="2"/>
          </rPr>
          <t>This link is generated by a formula using the lat long.  It's a way oc checking the values entered.</t>
        </r>
      </text>
    </comment>
    <comment ref="A62" authorId="5" shapeId="0" xr:uid="{00000000-0006-0000-0000-00005D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62" authorId="5" shapeId="0" xr:uid="{00000000-0006-0000-0000-00005E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65" authorId="3" shapeId="0" xr:uid="{00000000-0006-0000-0000-00005F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65" authorId="3" shapeId="0" xr:uid="{00000000-0006-0000-0000-000060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A68" authorId="3" shapeId="0" xr:uid="{00000000-0006-0000-0000-000061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12" authorId="5" shapeId="0" xr:uid="{00000000-0006-0000-0000-000062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13" authorId="0" shapeId="0" xr:uid="{00000000-0006-0000-0000-000063000000}">
      <text>
        <r>
          <rPr>
            <b/>
            <sz val="8"/>
            <color indexed="81"/>
            <rFont val="Tahoma"/>
            <family val="2"/>
          </rPr>
          <t>List the URL to an online protocol document.</t>
        </r>
      </text>
    </comment>
    <comment ref="A115" authorId="0" shapeId="0" xr:uid="{00000000-0006-0000-0000-000064000000}">
      <text>
        <r>
          <rPr>
            <b/>
            <sz val="8"/>
            <color indexed="81"/>
            <rFont val="Tahoma"/>
            <family val="2"/>
          </rPr>
          <t>Describe the protocol used. Be as complete as possible.  Include any references and deviations used from references.</t>
        </r>
      </text>
    </comment>
    <comment ref="A122" authorId="3" shapeId="0" xr:uid="{00000000-0006-0000-0000-000065000000}">
      <text>
        <r>
          <rPr>
            <b/>
            <sz val="8"/>
            <color indexed="81"/>
            <rFont val="Tahoma"/>
            <family val="2"/>
          </rPr>
          <t>This section describes the variables in the data set. Please be as complete as necessary.</t>
        </r>
      </text>
    </comment>
    <comment ref="A123" authorId="3" shapeId="0" xr:uid="{00000000-0006-0000-0000-000066000000}">
      <text>
        <r>
          <rPr>
            <sz val="8"/>
            <color indexed="81"/>
            <rFont val="Tahoma"/>
            <family val="2"/>
          </rPr>
          <t xml:space="preserve">   Add rows as needed with a separated row for each variable name. The variables </t>
        </r>
        <r>
          <rPr>
            <sz val="8"/>
            <color indexed="10"/>
            <rFont val="Tahoma"/>
            <family val="2"/>
          </rPr>
          <t>Date</t>
        </r>
        <r>
          <rPr>
            <sz val="8"/>
            <color indexed="81"/>
            <rFont val="Tahoma"/>
            <family val="2"/>
          </rPr>
          <t xml:space="preserve"> and </t>
        </r>
        <r>
          <rPr>
            <sz val="8"/>
            <color indexed="10"/>
            <rFont val="Tahoma"/>
            <family val="2"/>
          </rPr>
          <t>Comments</t>
        </r>
        <r>
          <rPr>
            <sz val="8"/>
            <color indexed="81"/>
            <rFont val="Tahoma"/>
            <family val="2"/>
          </rPr>
          <t xml:space="preserve"> must be
 included in every data file.
    </t>
        </r>
        <r>
          <rPr>
            <sz val="8"/>
            <color indexed="10"/>
            <rFont val="Tahoma"/>
            <family val="2"/>
          </rPr>
          <t>Date</t>
        </r>
        <r>
          <rPr>
            <sz val="8"/>
            <color indexed="81"/>
            <rFont val="Tahoma"/>
            <family val="2"/>
          </rPr>
          <t xml:space="preserve"> should be in the format DD-MMM-YYYY (i.e. 01-Jun-1988). This format avoids confusion between Canadian 
and USA forms of dates.  
    Comments must be the last column in the file, and includes any additional information about individual data points. 
All Comments for a data point must be entered on a single line, which can be no longer than 250 characters. </t>
        </r>
        <r>
          <rPr>
            <sz val="8"/>
            <color indexed="81"/>
            <rFont val="Tahoma"/>
            <family val="2"/>
          </rPr>
          <t xml:space="preserve">
     The variable </t>
        </r>
        <r>
          <rPr>
            <sz val="8"/>
            <color indexed="10"/>
            <rFont val="Tahoma"/>
            <family val="2"/>
          </rPr>
          <t>Site</t>
        </r>
        <r>
          <rPr>
            <sz val="8"/>
            <color indexed="81"/>
            <rFont val="Tahoma"/>
            <family val="2"/>
          </rPr>
          <t xml:space="preserve">, a numerical 3-digit code, should be taken from the Site Name Code List (code for streams, code 
for lakes, code for terrestrial/landwater). If you have a new site that is not on the list, do not code it yourself; ask the 
data manager to add it to the master list. The variable D/D (for depth/distance) must be included in every aquatic file, 
as it corresponds to the depth in a lake or the distance along a river from which a sample was taken. For those working 
on the Kuparuk River, D/D needs to be relative to the 1984 phosphorous dripper, and Oksrukuyik Creek should be relative 
to the 0.0 K dripper site set in 1989. 
     Variables for time in Hours are to be in 24 hour format (not AM or PM) and based on Alaska Standard Time, not Alaska 
Daylight Savings Time. Entries should be 4 places, hours and minutes, without any punctuation (examples 0458 or 2133).
Individual PIs need to be responsible for making these time corrections.
   Missing data shall be designated by a Missing Data Value. The value used should be noted , i.e. BLANK, period, N/A. 
The value -9999 should be used with caution since it can be a real value in rare cases. </t>
        </r>
      </text>
    </comment>
    <comment ref="B123" authorId="3" shapeId="0" xr:uid="{00000000-0006-0000-0000-000067000000}">
      <text>
        <r>
          <rPr>
            <b/>
            <sz val="8"/>
            <color indexed="81"/>
            <rFont val="Tahoma"/>
            <family val="2"/>
          </rPr>
          <t>Variable Description is an explanation of what the Variable represents. Include details about the units, e.g. microgram of NH4-N per gram of oven dried soil.</t>
        </r>
      </text>
    </comment>
    <comment ref="C123" authorId="2" shapeId="0" xr:uid="{00000000-0006-0000-0000-000068000000}">
      <text>
        <r>
          <rPr>
            <b/>
            <sz val="8"/>
            <color indexed="81"/>
            <rFont val="Tahoma"/>
            <family val="2"/>
          </rPr>
          <t xml:space="preserve"> Please select from the drop-down list. 
For </t>
        </r>
        <r>
          <rPr>
            <b/>
            <sz val="8"/>
            <color indexed="10"/>
            <rFont val="Tahoma"/>
            <family val="2"/>
          </rPr>
          <t>Number</t>
        </r>
        <r>
          <rPr>
            <b/>
            <sz val="8"/>
            <color indexed="81"/>
            <rFont val="Tahoma"/>
            <family val="2"/>
          </rPr>
          <t xml:space="preserve"> type remember to enter a unit.
And for </t>
        </r>
        <r>
          <rPr>
            <b/>
            <sz val="8"/>
            <color indexed="10"/>
            <rFont val="Tahoma"/>
            <family val="2"/>
          </rPr>
          <t>DateTime</t>
        </r>
        <r>
          <rPr>
            <b/>
            <sz val="8"/>
            <color indexed="81"/>
            <rFont val="Tahoma"/>
            <family val="2"/>
          </rPr>
          <t xml:space="preserve"> enter a Datetime format.</t>
        </r>
        <r>
          <rPr>
            <sz val="8"/>
            <color indexed="81"/>
            <rFont val="Tahoma"/>
            <family val="2"/>
          </rPr>
          <t xml:space="preserve">
</t>
        </r>
      </text>
    </comment>
    <comment ref="D123" authorId="4" shapeId="0" xr:uid="{00000000-0006-0000-0000-000069000000}">
      <text>
        <r>
          <rPr>
            <b/>
            <sz val="8"/>
            <color indexed="81"/>
            <rFont val="Tahoma"/>
            <family val="2"/>
          </rPr>
          <t xml:space="preserve">Units field:  </t>
        </r>
        <r>
          <rPr>
            <b/>
            <sz val="8"/>
            <color indexed="10"/>
            <rFont val="Tahoma"/>
            <family val="2"/>
          </rPr>
          <t>If variable is a number use drop-down list to choose a unit.  If it's not listed then enter the unit using a format similar to other units.  For DataTime or Text leave blank.</t>
        </r>
      </text>
    </comment>
    <comment ref="E123" authorId="6" shapeId="0" xr:uid="{00000000-0006-0000-0000-00006A000000}">
      <text>
        <r>
          <rPr>
            <b/>
            <sz val="8"/>
            <color indexed="81"/>
            <rFont val="Tahoma"/>
            <family val="2"/>
          </rPr>
          <t xml:space="preserve">Date Time format field: </t>
        </r>
        <r>
          <rPr>
            <sz val="8"/>
            <color indexed="81"/>
            <rFont val="Tahoma"/>
            <family val="2"/>
          </rPr>
          <t>Enter the datetime format 
(ex. DDMMMYYYY for 12Mar2002) for variables that are dates and or time.</t>
        </r>
      </text>
    </comment>
    <comment ref="F123" authorId="7" shapeId="0" xr:uid="{00000000-0006-0000-0000-00006B000000}">
      <text>
        <r>
          <rPr>
            <b/>
            <sz val="8"/>
            <color indexed="81"/>
            <rFont val="Tahoma"/>
            <family val="2"/>
          </rPr>
          <t xml:space="preserve">Codes Definitions:
</t>
        </r>
        <r>
          <rPr>
            <sz val="8"/>
            <color indexed="81"/>
            <rFont val="Tahoma"/>
            <family val="2"/>
          </rPr>
          <t>For any variables that are coded, list the values/definitions 
for codes used. Format the list as a vertical-line separated list, e.g.:
MAT=Moist Acidic Tussock | MNT = Moist Non-acidic Tussock.</t>
        </r>
        <r>
          <rPr>
            <sz val="8"/>
            <color indexed="81"/>
            <rFont val="Tahoma"/>
            <family val="2"/>
          </rPr>
          <t xml:space="preserve">
</t>
        </r>
      </text>
    </comment>
    <comment ref="G123" authorId="0" shapeId="0" xr:uid="{00000000-0006-0000-0000-00006C000000}">
      <text>
        <r>
          <rPr>
            <b/>
            <sz val="8"/>
            <color indexed="81"/>
            <rFont val="Tahoma"/>
            <family val="2"/>
          </rPr>
          <t>Indicate the code used for missing values, e.g. blanks or -99999</t>
        </r>
      </text>
    </comment>
    <comment ref="C124" authorId="2" shapeId="0" xr:uid="{00000000-0006-0000-0000-00006D000000}">
      <text>
        <r>
          <rPr>
            <b/>
            <sz val="8"/>
            <color indexed="81"/>
            <rFont val="Tahoma"/>
            <family val="2"/>
          </rPr>
          <t xml:space="preserve"> Please select from the drop-down list. 
For </t>
        </r>
        <r>
          <rPr>
            <b/>
            <sz val="8"/>
            <color indexed="10"/>
            <rFont val="Tahoma"/>
            <family val="2"/>
          </rPr>
          <t>Number</t>
        </r>
        <r>
          <rPr>
            <b/>
            <sz val="8"/>
            <color indexed="81"/>
            <rFont val="Tahoma"/>
            <family val="2"/>
          </rPr>
          <t xml:space="preserve"> type remember to enter a unit.
And for </t>
        </r>
        <r>
          <rPr>
            <b/>
            <sz val="8"/>
            <color indexed="10"/>
            <rFont val="Tahoma"/>
            <family val="2"/>
          </rPr>
          <t>DateTime</t>
        </r>
        <r>
          <rPr>
            <b/>
            <sz val="8"/>
            <color indexed="81"/>
            <rFont val="Tahoma"/>
            <family val="2"/>
          </rPr>
          <t xml:space="preserve"> enter a Datetime format.</t>
        </r>
        <r>
          <rPr>
            <sz val="8"/>
            <color indexed="81"/>
            <rFont val="Tahoma"/>
            <family val="2"/>
          </rPr>
          <t xml:space="preserve">
</t>
        </r>
      </text>
    </comment>
    <comment ref="D124" authorId="4" shapeId="0" xr:uid="{00000000-0006-0000-0000-00006E000000}">
      <text>
        <r>
          <rPr>
            <b/>
            <sz val="8"/>
            <color indexed="81"/>
            <rFont val="Tahoma"/>
            <family val="2"/>
          </rPr>
          <t xml:space="preserve">Units field:  </t>
        </r>
        <r>
          <rPr>
            <b/>
            <sz val="8"/>
            <color indexed="10"/>
            <rFont val="Tahoma"/>
            <family val="2"/>
          </rPr>
          <t>If variable is a number use drop-down list to choose a unit.  If it's not listed then enter the unit using a format similar to other units.  For DataTime or Text leave blank.</t>
        </r>
      </text>
    </comment>
    <comment ref="E124" authorId="6" shapeId="0" xr:uid="{00000000-0006-0000-0000-00006F000000}">
      <text>
        <r>
          <rPr>
            <b/>
            <sz val="8"/>
            <color indexed="81"/>
            <rFont val="Tahoma"/>
            <family val="2"/>
          </rPr>
          <t xml:space="preserve">Date Time format field: </t>
        </r>
        <r>
          <rPr>
            <sz val="8"/>
            <color indexed="81"/>
            <rFont val="Tahoma"/>
            <family val="2"/>
          </rPr>
          <t>Enter the datetime format 
(ex. DD-MMM-YY) for variables that are dates and or time.</t>
        </r>
      </text>
    </comment>
    <comment ref="F124" authorId="7" shapeId="0" xr:uid="{00000000-0006-0000-0000-000070000000}">
      <text>
        <r>
          <rPr>
            <b/>
            <sz val="8"/>
            <color indexed="81"/>
            <rFont val="Tahoma"/>
            <family val="2"/>
          </rPr>
          <t xml:space="preserve">Codes Definitions:
</t>
        </r>
        <r>
          <rPr>
            <sz val="8"/>
            <color indexed="81"/>
            <rFont val="Tahoma"/>
            <family val="2"/>
          </rPr>
          <t>For any variables that are coded, list the values/definitions 
for codes used. Format the list as a vertical-line separated list, e.g.:
MAT=Moist Acidic Tussock | MNT = Moist Non-acidic Tussock.</t>
        </r>
        <r>
          <rPr>
            <sz val="8"/>
            <color indexed="81"/>
            <rFont val="Tahoma"/>
            <family val="2"/>
          </rPr>
          <t xml:space="preserve">
</t>
        </r>
      </text>
    </comment>
    <comment ref="G124" authorId="0" shapeId="0" xr:uid="{00000000-0006-0000-0000-000071000000}">
      <text>
        <r>
          <rPr>
            <b/>
            <sz val="8"/>
            <color indexed="81"/>
            <rFont val="Tahoma"/>
            <family val="2"/>
          </rPr>
          <t>Indicate the code used for missing values, e.g. blanks or -99999</t>
        </r>
      </text>
    </comment>
  </commentList>
</comments>
</file>

<file path=xl/sharedStrings.xml><?xml version="1.0" encoding="utf-8"?>
<sst xmlns="http://schemas.openxmlformats.org/spreadsheetml/2006/main" count="2461" uniqueCount="433">
  <si>
    <t>ARCTIC LTER DATABASE</t>
  </si>
  <si>
    <t xml:space="preserve">DATASET ID: </t>
  </si>
  <si>
    <t>Metacat Package ID</t>
  </si>
  <si>
    <t>DATASET TITLE:</t>
  </si>
  <si>
    <t>Investigator 1</t>
  </si>
  <si>
    <t>Investigator 2</t>
  </si>
  <si>
    <t>Investigator 3</t>
  </si>
  <si>
    <t xml:space="preserve">First Name  </t>
  </si>
  <si>
    <t xml:space="preserve">Last Name  </t>
  </si>
  <si>
    <t>Address line 2</t>
  </si>
  <si>
    <t>Address line 3</t>
  </si>
  <si>
    <t xml:space="preserve"> City  </t>
  </si>
  <si>
    <t xml:space="preserve">State  </t>
  </si>
  <si>
    <t xml:space="preserve">Zip Code  </t>
  </si>
  <si>
    <t>Country</t>
  </si>
  <si>
    <t xml:space="preserve">DATA FILE INFORMATION: </t>
  </si>
  <si>
    <t>Data File Name</t>
  </si>
  <si>
    <t>Beginning Date</t>
  </si>
  <si>
    <t>End Date</t>
  </si>
  <si>
    <t>Number of Data Records</t>
  </si>
  <si>
    <t>Other Files to Reference</t>
  </si>
  <si>
    <t>Availability Status</t>
  </si>
  <si>
    <t>Quality Control Information</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</si>
  <si>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</si>
  <si>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</si>
  <si>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</si>
  <si>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</si>
  <si>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</si>
  <si>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</si>
  <si>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</si>
  <si>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</si>
  <si>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</si>
  <si>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</si>
  <si>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</si>
  <si>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</si>
  <si>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</si>
  <si>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</si>
  <si>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</si>
  <si>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 </t>
  </si>
  <si>
    <t xml:space="preserve">VARIABLE DESCRIPTIONS: </t>
  </si>
  <si>
    <t>Variable Name</t>
  </si>
  <si>
    <t>Variable Description</t>
  </si>
  <si>
    <t>Units</t>
  </si>
  <si>
    <t>Number Type</t>
  </si>
  <si>
    <t>DateTime Format</t>
  </si>
  <si>
    <t>Missing Value Code</t>
  </si>
  <si>
    <t>MeasurementScale</t>
  </si>
  <si>
    <t>Unit Name</t>
  </si>
  <si>
    <t>datetime</t>
  </si>
  <si>
    <t>amperePerMeter</t>
  </si>
  <si>
    <t>interval</t>
  </si>
  <si>
    <t>nominal</t>
  </si>
  <si>
    <t>angstrom</t>
  </si>
  <si>
    <t>ordinal</t>
  </si>
  <si>
    <t>atmosphere</t>
  </si>
  <si>
    <t>ratio</t>
  </si>
  <si>
    <t>bar</t>
  </si>
  <si>
    <t>becquerel</t>
  </si>
  <si>
    <t>calorie</t>
  </si>
  <si>
    <t>candela</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</si>
  <si>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</si>
  <si>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</si>
  <si>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</si>
  <si>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</si>
  <si>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</si>
  <si>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</si>
  <si>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</si>
  <si>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</si>
  <si>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</si>
  <si>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</si>
  <si>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</si>
  <si>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</si>
  <si>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</si>
  <si>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</si>
  <si>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</si>
  <si>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</si>
  <si>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</si>
  <si>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</si>
  <si>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</si>
  <si>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</si>
  <si>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</si>
  <si>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</si>
  <si>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</si>
  <si>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</si>
  <si>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</si>
  <si>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</si>
  <si>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</si>
  <si>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</si>
  <si>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</si>
  <si>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</si>
  <si>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</si>
  <si>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</si>
  <si>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</si>
  <si>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</si>
  <si>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</si>
  <si>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</si>
  <si>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</si>
  <si>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</si>
  <si>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</si>
  <si>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</si>
  <si>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</si>
  <si>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</si>
  <si>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</si>
  <si>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</si>
  <si>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</si>
  <si>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</si>
  <si>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</si>
  <si>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</si>
  <si>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</si>
  <si>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</si>
  <si>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</si>
  <si>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</si>
  <si>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</si>
  <si>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</si>
  <si>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</si>
  <si>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</si>
  <si>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</si>
  <si>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</si>
  <si>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</si>
  <si>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</si>
  <si>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</si>
  <si>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</si>
  <si>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</si>
  <si>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</si>
  <si>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</si>
  <si>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</si>
  <si>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</si>
  <si>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</si>
  <si>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</si>
  <si>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</si>
  <si>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</si>
  <si>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</si>
  <si>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</si>
  <si>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</si>
  <si>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PSU</t>
  </si>
  <si>
    <t>serialDateNumberYear0000</t>
  </si>
  <si>
    <t>O'Brien</t>
  </si>
  <si>
    <t>Log of changes:
For Archival Use:
     DATE RECEIVED: Jun91
     DATA FILE ENTERED BY: Julie Pallant
     DATA FILE VALIDATION: 
          NAME: Julie Pallant
          DATE: 4Oct91</t>
  </si>
  <si>
    <t>Treatment</t>
  </si>
  <si>
    <t>Heter</t>
  </si>
  <si>
    <t>D. long</t>
  </si>
  <si>
    <t>P. ped</t>
  </si>
  <si>
    <t>vt</t>
  </si>
  <si>
    <t>Code Information</t>
  </si>
  <si>
    <t>weber</t>
  </si>
  <si>
    <t>waveNumber</t>
  </si>
  <si>
    <t>wattPerMeterSquared</t>
  </si>
  <si>
    <t>tonnePerYear</t>
  </si>
  <si>
    <t>tonnePerHectare</t>
  </si>
  <si>
    <t>tonne</t>
  </si>
  <si>
    <t>tesla</t>
  </si>
  <si>
    <t>sievert</t>
  </si>
  <si>
    <t>siemens</t>
  </si>
  <si>
    <t>siemenPerMeter</t>
  </si>
  <si>
    <t>picomolePerLiterPerHour</t>
  </si>
  <si>
    <t>picomolePerLiter</t>
  </si>
  <si>
    <t>partPerThousand</t>
  </si>
  <si>
    <t>partPerMillion</t>
  </si>
  <si>
    <t>numberPerLiter</t>
  </si>
  <si>
    <t>numberPerCentimeterSquaredPerHour</t>
  </si>
  <si>
    <t>nominalYear</t>
  </si>
  <si>
    <t>nominalWeek</t>
  </si>
  <si>
    <t>nominalMinute</t>
  </si>
  <si>
    <t>nominalLeapYear</t>
  </si>
  <si>
    <t>nominalHour</t>
  </si>
  <si>
    <t>nominalDay</t>
  </si>
  <si>
    <t>nanomolePerGramPerSecond</t>
  </si>
  <si>
    <t>molePerMeterSquaredPerDay</t>
  </si>
  <si>
    <t>molePerMeterCubed</t>
  </si>
  <si>
    <t>molePerKilogramPerSecond</t>
  </si>
  <si>
    <t>molePerKilogram</t>
  </si>
  <si>
    <t>molePerGram</t>
  </si>
  <si>
    <t>millisiemenPerCentimeter</t>
  </si>
  <si>
    <t>millimolePerMole</t>
  </si>
  <si>
    <t>millimolePerMeterSquaredPerSecond</t>
  </si>
  <si>
    <t>millimolePerMeterSquaredPerHour</t>
  </si>
  <si>
    <t>millimolePerMeterSquaredPerDay</t>
  </si>
  <si>
    <t>millimolePerMeterCubed</t>
  </si>
  <si>
    <t>millimolePerLiter</t>
  </si>
  <si>
    <t>millimolePerGram</t>
  </si>
  <si>
    <t>millimeterSquared</t>
  </si>
  <si>
    <t>millimeterPerUnit</t>
  </si>
  <si>
    <t>millimeterPerSecond</t>
  </si>
  <si>
    <t>millimeterPerNumber</t>
  </si>
  <si>
    <t>milligramPerUnit</t>
  </si>
  <si>
    <t>milligramPerMillimeter</t>
  </si>
  <si>
    <t>milligramPerMilliliter</t>
  </si>
  <si>
    <t>milligramPerMeterSquarePerHour</t>
  </si>
  <si>
    <t>milligramPerMeterSquaredPerDay</t>
  </si>
  <si>
    <t>milligramPerMeterSquared</t>
  </si>
  <si>
    <t>milligramPerMeterCubed</t>
  </si>
  <si>
    <t>milligramPerLiter</t>
  </si>
  <si>
    <t>milligramPerKilogram</t>
  </si>
  <si>
    <t>milliequivalentPerLiter</t>
  </si>
  <si>
    <t>microsiemenPerCentimeter</t>
  </si>
  <si>
    <t>micromolePerMole</t>
  </si>
  <si>
    <t>micromolePerMeterSquaredPerSecond</t>
  </si>
  <si>
    <t>micromolePerMeterSquaredPerMinute</t>
  </si>
  <si>
    <t>micromolePerLiter</t>
  </si>
  <si>
    <t>micromolePerKilogram</t>
  </si>
  <si>
    <t>micromolePerGram</t>
  </si>
  <si>
    <t>micromolePerCentimeterCubed</t>
  </si>
  <si>
    <t>micromole</t>
  </si>
  <si>
    <t>micrometerCubedPerGram</t>
  </si>
  <si>
    <t>microgramPerMilliliter</t>
  </si>
  <si>
    <t>microgramPerLiterPerHour</t>
  </si>
  <si>
    <t>microgramPerLiterPerDay</t>
  </si>
  <si>
    <t>microgramPerLiter</t>
  </si>
  <si>
    <t>microgramPerGram</t>
  </si>
  <si>
    <t>microgramPerCentimeterSquared</t>
  </si>
  <si>
    <t>microgramPerCentimeterCubed</t>
  </si>
  <si>
    <t>microequivalentPerLiter</t>
  </si>
  <si>
    <t>microEinsteinPerMeterSquaredPerSecond</t>
  </si>
  <si>
    <t>microEinsteinPerMeterSquared</t>
  </si>
  <si>
    <t>microCuriePerMicromole</t>
  </si>
  <si>
    <t>microatmosphere</t>
  </si>
  <si>
    <t>meterSquaredPerSecond</t>
  </si>
  <si>
    <t>meterSquaredPerNumber</t>
  </si>
  <si>
    <t>meterSquaredPerMeterSquared</t>
  </si>
  <si>
    <t>meterSquaredPerKilogram</t>
  </si>
  <si>
    <t>meterSquaredPerDay</t>
  </si>
  <si>
    <t>meterSquared</t>
  </si>
  <si>
    <t>meterPerSecondSquared</t>
  </si>
  <si>
    <t>meterPerSecond</t>
  </si>
  <si>
    <t>meterPerGram</t>
  </si>
  <si>
    <t>meterPerDay</t>
  </si>
  <si>
    <t>meterCubedPerYear</t>
  </si>
  <si>
    <t>meterCubedPerSecond</t>
  </si>
  <si>
    <t>meterCubedPerMeterCubed</t>
  </si>
  <si>
    <t>meterCubedPerKilogram</t>
  </si>
  <si>
    <t>meterCubedPerDay</t>
  </si>
  <si>
    <t>meterCubed</t>
  </si>
  <si>
    <t>megaJoulePerMeterSquaredPerDay</t>
  </si>
  <si>
    <t>literPerSecond</t>
  </si>
  <si>
    <t>literPerMeterSquared</t>
  </si>
  <si>
    <t>literPerHectare</t>
  </si>
  <si>
    <t>kilowattPerMeterSquared</t>
  </si>
  <si>
    <t>kilometerSquared</t>
  </si>
  <si>
    <t>kilometerPerHour</t>
  </si>
  <si>
    <t>kilogramPerYear</t>
  </si>
  <si>
    <t>kilogramPerSecond</t>
  </si>
  <si>
    <t>kilogramPerMeterSquaredPerYear</t>
  </si>
  <si>
    <t>kilogramPerMeterSquaredPerSecond</t>
  </si>
  <si>
    <t>kilogramPerMeterSquared</t>
  </si>
  <si>
    <t>kilogramPerMeterCubed</t>
  </si>
  <si>
    <t>kilogramPerHectarePerYear</t>
  </si>
  <si>
    <t>kilogramPerHectare</t>
  </si>
  <si>
    <t>joulePerMeterCubed</t>
  </si>
  <si>
    <t>joulePerCentimeterSquaredPerHour</t>
  </si>
  <si>
    <t>joulePerCentimeterSquaredPerDay</t>
  </si>
  <si>
    <t>hectosecond</t>
  </si>
  <si>
    <t>hectoPascal</t>
  </si>
  <si>
    <t>hectometer</t>
  </si>
  <si>
    <t>hectogram</t>
  </si>
  <si>
    <t>gramPerYear</t>
  </si>
  <si>
    <t>gramPerNumber</t>
  </si>
  <si>
    <t>gramPerMilliliter</t>
  </si>
  <si>
    <t>gramPerMeterSquaredPerYear</t>
  </si>
  <si>
    <t>gramPerMeterSquaredPerDay</t>
  </si>
  <si>
    <t>gramPerMeterSquared</t>
  </si>
  <si>
    <t>gramPerMeterCubed</t>
  </si>
  <si>
    <t>gramPerLiterPerDay</t>
  </si>
  <si>
    <t>gramPerLiter</t>
  </si>
  <si>
    <t>gramPerKilogram</t>
  </si>
  <si>
    <t>gramPerHectarePerDay</t>
  </si>
  <si>
    <t>gramPerGram</t>
  </si>
  <si>
    <t>gramPerFourHundredthMeterSquared</t>
  </si>
  <si>
    <t>gramPerCentimeterSquaredPerSecond</t>
  </si>
  <si>
    <t>gramPerCentimeterCubed</t>
  </si>
  <si>
    <t>gramPerCentimeter</t>
  </si>
  <si>
    <t>disintegrationPerMinute</t>
  </si>
  <si>
    <t>coulomb</t>
  </si>
  <si>
    <t>centisecond</t>
  </si>
  <si>
    <t>centimolePerKilogram</t>
  </si>
  <si>
    <t>centimeterSquaredPerGram</t>
  </si>
  <si>
    <t>centimeterSquaredPerFourHundredthMeterSquared</t>
  </si>
  <si>
    <t>centimeterSquared</t>
  </si>
  <si>
    <t>centimeterPerSecond</t>
  </si>
  <si>
    <t>centimeterCubedPerCentimeterCubed</t>
  </si>
  <si>
    <t>centigram</t>
  </si>
  <si>
    <t>candelaPerMeterSquared</t>
  </si>
  <si>
    <t>text</t>
  </si>
  <si>
    <t>becquerelPerMilliliter</t>
  </si>
  <si>
    <t>becquerelPerMilligram</t>
  </si>
  <si>
    <t>becquerelPerGram</t>
  </si>
  <si>
    <t xml:space="preserve">Lab Crew </t>
  </si>
  <si>
    <t xml:space="preserve">Field Crew </t>
  </si>
  <si>
    <t>amperePerMeterSquared</t>
  </si>
  <si>
    <t xml:space="preserve">Data Manager </t>
  </si>
  <si>
    <t xml:space="preserve">Associated Researcher </t>
  </si>
  <si>
    <t>ampere</t>
  </si>
  <si>
    <t xml:space="preserve">Owner </t>
  </si>
  <si>
    <t>Role</t>
  </si>
  <si>
    <t>Data Type</t>
  </si>
  <si>
    <t>Do Not Modify. These are the lists for the drop-downs.</t>
  </si>
  <si>
    <t>Protocol Document</t>
  </si>
  <si>
    <t>OR</t>
  </si>
  <si>
    <t>URL of online Protocol</t>
  </si>
  <si>
    <t>Protocol Title</t>
  </si>
  <si>
    <t>Sampling and/or Lab Protocols</t>
  </si>
  <si>
    <t>KEYWORD INFORMATION</t>
  </si>
  <si>
    <t xml:space="preserve">Example:  Eriophorum; Betula nana; Carex aquatilis var. aquatilis; Carex atlantica ssp. atlantica </t>
  </si>
  <si>
    <t>Link to Google Map</t>
  </si>
  <si>
    <t>Elevation</t>
  </si>
  <si>
    <t>Location Name</t>
  </si>
  <si>
    <t>Note you can add more sites.</t>
  </si>
  <si>
    <t>Data File URL</t>
  </si>
  <si>
    <t>Organization</t>
  </si>
  <si>
    <t>Email</t>
  </si>
  <si>
    <t>Owner</t>
  </si>
  <si>
    <t>Investigator 8</t>
  </si>
  <si>
    <t>Investigator 7</t>
  </si>
  <si>
    <t>Investigator 6</t>
  </si>
  <si>
    <t>Investigator 5</t>
  </si>
  <si>
    <t>Investigator 4</t>
  </si>
  <si>
    <t>Distribution URL for file</t>
  </si>
  <si>
    <t>Year Released to Public</t>
  </si>
  <si>
    <t>Lake</t>
  </si>
  <si>
    <t>E 01</t>
  </si>
  <si>
    <t>Fog Lake 1</t>
  </si>
  <si>
    <t>Fog Lake 2</t>
  </si>
  <si>
    <t>Fog Lake 3</t>
  </si>
  <si>
    <t>I1</t>
  </si>
  <si>
    <t>I2</t>
  </si>
  <si>
    <t>I3</t>
  </si>
  <si>
    <t>I4</t>
  </si>
  <si>
    <t>I5</t>
  </si>
  <si>
    <t>I6</t>
  </si>
  <si>
    <t>I7</t>
  </si>
  <si>
    <t>I8</t>
  </si>
  <si>
    <t>N 01</t>
  </si>
  <si>
    <t>N 02</t>
  </si>
  <si>
    <t>N 03</t>
  </si>
  <si>
    <t>NE 12</t>
  </si>
  <si>
    <t>NE 14</t>
  </si>
  <si>
    <t>S 01</t>
  </si>
  <si>
    <t>S 02</t>
  </si>
  <si>
    <t>S 06</t>
  </si>
  <si>
    <t>S 11</t>
  </si>
  <si>
    <t>Toolik</t>
  </si>
  <si>
    <t>Toolik Limno Bay</t>
  </si>
  <si>
    <t>Lake name</t>
  </si>
  <si>
    <t>.</t>
  </si>
  <si>
    <t>Site Code</t>
  </si>
  <si>
    <t>Arctic LTER  site code</t>
  </si>
  <si>
    <t>Tow type</t>
  </si>
  <si>
    <t>Type of tow (vertical or sweep)</t>
  </si>
  <si>
    <t>Tow Length (m)</t>
  </si>
  <si>
    <t>Length of tow in meters</t>
  </si>
  <si>
    <t>Depth (m)</t>
  </si>
  <si>
    <t>Depth in meters</t>
  </si>
  <si>
    <t>Date</t>
  </si>
  <si>
    <t>Date of tow</t>
  </si>
  <si>
    <t xml:space="preserve">D. midd </t>
  </si>
  <si>
    <t>Daphnia middendorfiana (number per liter)</t>
  </si>
  <si>
    <t>Daphnia longiremis (number per liter)</t>
  </si>
  <si>
    <t>Bosmina</t>
  </si>
  <si>
    <t>Bosmina longirostris (number per liter)</t>
  </si>
  <si>
    <t xml:space="preserve">Holo </t>
  </si>
  <si>
    <t>Holopedium gibberum (number per liter)</t>
  </si>
  <si>
    <t>Heterocope septentrionalis (number per liter)</t>
  </si>
  <si>
    <t xml:space="preserve">D. prib </t>
  </si>
  <si>
    <t>Diaptomus pribilofensis (number per liter)</t>
  </si>
  <si>
    <t xml:space="preserve">C. scutt </t>
  </si>
  <si>
    <t>Cyclops scutifer (number per liter)</t>
  </si>
  <si>
    <t>Polyphemus pedunuclus (number per liter)</t>
  </si>
  <si>
    <t>D. pulex</t>
  </si>
  <si>
    <t>Daphnia pulex (number per liter)</t>
  </si>
  <si>
    <t>Eurycercus</t>
  </si>
  <si>
    <t>Eurycercus (number per liter)</t>
  </si>
  <si>
    <t>Extra</t>
  </si>
  <si>
    <t>Other species (number per liter)</t>
  </si>
  <si>
    <t>Comments</t>
  </si>
  <si>
    <t>Notes about data</t>
  </si>
  <si>
    <t>John</t>
  </si>
  <si>
    <t>Christopher</t>
  </si>
  <si>
    <t>Leucke</t>
  </si>
  <si>
    <t>Utah State University</t>
  </si>
  <si>
    <t>Logan</t>
  </si>
  <si>
    <t>Utah</t>
  </si>
  <si>
    <t>84322-5200</t>
  </si>
  <si>
    <t>USA</t>
  </si>
  <si>
    <t>.=Missing or Not Measured</t>
  </si>
  <si>
    <t>dd-mmm-yyyy</t>
  </si>
  <si>
    <t>Toolik lake limno corrals</t>
  </si>
  <si>
    <t>Vt</t>
  </si>
  <si>
    <t>Version 1: Data from files 1983 to 1992 compiled into one file and metadata updated to most recent version. June 16, 2013</t>
  </si>
  <si>
    <t>Lake N2; C=control, R=reference side, T,F=treatment, fertilized</t>
  </si>
  <si>
    <t>Daphnia middendorfiana; Daphnia longiremis; Bosmina longirostris; Holopedium gibberum; Heterocope septentrionalis; Diaptomus pribilofensis; Cyclops scutifer; Polyphemus pedunuclus; Daphnia pulex</t>
  </si>
  <si>
    <t>Inlet lake 1</t>
  </si>
  <si>
    <t>Inlet lake 2</t>
  </si>
  <si>
    <t>Inlet lake 3</t>
  </si>
  <si>
    <t>Inlet lake 4</t>
  </si>
  <si>
    <t>Inlet lake 5</t>
  </si>
  <si>
    <t>Inlet lake 6</t>
  </si>
  <si>
    <t>Inlet lake 7</t>
  </si>
  <si>
    <t>Inlet lake 8</t>
  </si>
  <si>
    <t>Lake S6</t>
  </si>
  <si>
    <t>Lake N1</t>
  </si>
  <si>
    <t>Lake NE12</t>
  </si>
  <si>
    <t>Lake NE14</t>
  </si>
  <si>
    <t>Lake N3</t>
  </si>
  <si>
    <t>Lake E1</t>
  </si>
  <si>
    <t>Lake S1</t>
  </si>
  <si>
    <t>Lake S2</t>
  </si>
  <si>
    <t>Lake S11</t>
  </si>
  <si>
    <t>Version 2: Checked keywords against the LTER network preferred list and replaced non-preferred terms. Jim L 27Jan14</t>
  </si>
  <si>
    <t>LTER Keywords</t>
  </si>
  <si>
    <t>Arctic LTER Vocabulary</t>
  </si>
  <si>
    <t>Core Areas</t>
  </si>
  <si>
    <t>lakes, populations</t>
  </si>
  <si>
    <t>zooplankton species, zooplankton density, arctic lakes</t>
  </si>
  <si>
    <t>populations</t>
  </si>
  <si>
    <t>Zooplankton density for lake samples collected near Toolik Lake Arctic LTER in the summer from 1983 to 1992.</t>
  </si>
  <si>
    <t>phaedra.budy@usu.edu</t>
  </si>
  <si>
    <t>Phaedra</t>
  </si>
  <si>
    <t>Budy</t>
  </si>
  <si>
    <t>5210 Old Main Hill</t>
  </si>
  <si>
    <t>UT</t>
  </si>
  <si>
    <t>84322-5210</t>
  </si>
  <si>
    <t>University of North Carolina-Greensboro</t>
  </si>
  <si>
    <t>Deceased</t>
  </si>
  <si>
    <t>Version 3: Changed Distrubution URL since the LTER network DAS system is being discontinued.  JimL 9Apr2015
Corrected date errors in 1992 data. The original dates were entered in several date format which resulted in conversions errors. Sept 2016.  Jim L</t>
  </si>
  <si>
    <t>knb-lter-arc.10334.3</t>
  </si>
  <si>
    <t>1983-1992ArcLTER_Zoops-ver3.03</t>
  </si>
  <si>
    <t>1983-1992ArcLTER_Zoops-ver3.csv</t>
  </si>
  <si>
    <t>http://arc-lter.ecosystems.mbl.edu/1983-1992ArcLTERZoops-ver3</t>
  </si>
  <si>
    <t>http://arc-lter.ecosystems.mbl.edu/sites/default/files/data/lakes/1983-1992ArcLTER_Zoops-ver3.csv</t>
  </si>
  <si>
    <t>Toolik lake main station situated in about 20 m of water</t>
  </si>
  <si>
    <t>N2 Fert</t>
  </si>
  <si>
    <t>N2 Cont</t>
  </si>
  <si>
    <t>Site</t>
  </si>
  <si>
    <t>depth_m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</si>
</sst>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dd\-mmm\-yyyy"/>
  </numFmts>
  <fonts count="34"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b/>
      <sz val="12"/>
      <color indexed="10"/>
      <name val="Arial"/>
      <family val="2"/>
    </font>
    <font>
      <sz val="10"/>
      <color indexed="10"/>
      <name val="Arial"/>
      <family val="2"/>
    </font>
    <font>
      <sz val="12"/>
      <name val="Arial"/>
      <family val="2"/>
    </font>
    <font>
      <sz val="10"/>
      <color indexed="22"/>
      <name val="Arial"/>
      <family val="2"/>
    </font>
    <font>
      <b/>
      <sz val="9"/>
      <color indexed="81"/>
      <name val="Tahoma"/>
      <family val="2"/>
    </font>
    <font>
      <b/>
      <sz val="8"/>
      <color indexed="39"/>
      <name val="Tahoma"/>
      <family val="2"/>
    </font>
    <font>
      <sz val="10"/>
      <color indexed="81"/>
      <name val="Tahoma"/>
      <family val="2"/>
    </font>
    <font>
      <sz val="10"/>
      <color indexed="10"/>
      <name val="Tahoma"/>
      <family val="2"/>
    </font>
    <font>
      <b/>
      <sz val="10"/>
      <color indexed="81"/>
      <name val="Tahoma"/>
      <family val="2"/>
    </font>
    <font>
      <sz val="10"/>
      <color theme="1"/>
      <name val="Arial"/>
      <family val="2"/>
    </font>
    <font>
      <sz val="11"/>
      <color indexed="8"/>
      <name val="Calibri"/>
      <family val="2"/>
    </font>
    <font>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u/>
      <sz val="11"/>
      <color theme="11"/>
      <name val="Calibri"/>
      <family val="2"/>
      <scheme val="minor"/>
    </font>
    <font>
      <b/>
      <sz val="8"/>
      <color rgb="FF000000"/>
      <name val="Tahoma"/>
      <family val="2"/>
    </font>
    <font>
      <b/>
      <sz val="8"/>
      <color rgb="FFFF0000"/>
      <name val="Tahoma"/>
      <family val="2"/>
    </font>
    <font>
      <sz val="8"/>
      <color rgb="FF000000"/>
      <name val="Tahoma"/>
      <family val="2"/>
    </font>
    <font>
      <sz val="8"/>
      <color rgb="FFFF0000"/>
      <name val="Tahoma"/>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7"/>
        <bgColor indexed="31"/>
      </patternFill>
    </fill>
    <fill>
      <patternFill patternType="solid">
        <fgColor rgb="FF66FF99"/>
        <bgColor indexed="64"/>
      </patternFill>
    </fill>
    <fill>
      <patternFill patternType="solid">
        <fgColor rgb="FFCCFFFF"/>
        <bgColor indexed="31"/>
      </patternFill>
    </fill>
    <fill>
      <patternFill patternType="solid">
        <fgColor rgb="FF00FFFF"/>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149">
    <xf numFmtId="0" fontId="0" fillId="0" borderId="0"/>
    <xf numFmtId="0" fontId="2" fillId="0" borderId="0" applyNumberFormat="0" applyFill="0" applyBorder="0" applyAlignment="0" applyProtection="0">
      <alignment vertical="top"/>
      <protection locked="0"/>
    </xf>
    <xf numFmtId="0" fontId="7" fillId="0" borderId="0"/>
    <xf numFmtId="0" fontId="2"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24" fillId="0" borderId="0"/>
    <xf numFmtId="0" fontId="25"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8" fillId="0" borderId="0"/>
    <xf numFmtId="0" fontId="28"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73">
    <xf numFmtId="0" fontId="0" fillId="0" borderId="0" xfId="0"/>
    <xf numFmtId="0" fontId="7" fillId="0" borderId="0" xfId="2"/>
    <xf numFmtId="0" fontId="7" fillId="0" borderId="0" xfId="2" applyProtection="1">
      <protection locked="0"/>
    </xf>
    <xf numFmtId="0" fontId="7" fillId="0" borderId="0" xfId="2" applyAlignment="1" applyProtection="1">
      <alignment horizontal="left" wrapText="1"/>
      <protection locked="0"/>
    </xf>
    <xf numFmtId="0" fontId="7" fillId="0" borderId="0" xfId="2" applyAlignment="1">
      <alignment vertical="top"/>
    </xf>
    <xf numFmtId="0" fontId="7" fillId="0" borderId="0" xfId="2" applyAlignment="1" applyProtection="1">
      <alignment wrapText="1"/>
      <protection locked="0"/>
    </xf>
    <xf numFmtId="0" fontId="7" fillId="0" borderId="0" xfId="2" applyAlignment="1" applyProtection="1">
      <alignment vertical="top" wrapText="1"/>
      <protection locked="0"/>
    </xf>
    <xf numFmtId="0" fontId="7" fillId="0" borderId="0" xfId="2" applyAlignment="1">
      <alignment vertical="center" wrapText="1"/>
    </xf>
    <xf numFmtId="0" fontId="15" fillId="0" borderId="0" xfId="2" applyFont="1"/>
    <xf numFmtId="0" fontId="9" fillId="0" borderId="0" xfId="2" applyFont="1"/>
    <xf numFmtId="0" fontId="4" fillId="0" borderId="0" xfId="2" applyFont="1" applyAlignment="1">
      <alignment vertical="center" wrapText="1"/>
    </xf>
    <xf numFmtId="0" fontId="4" fillId="2" borderId="1" xfId="2" applyFont="1" applyFill="1" applyBorder="1" applyAlignment="1">
      <alignment vertical="center" wrapText="1"/>
    </xf>
    <xf numFmtId="0" fontId="4" fillId="2" borderId="1" xfId="2" applyFont="1" applyFill="1" applyBorder="1" applyAlignment="1">
      <alignment horizontal="left" vertical="center" wrapText="1"/>
    </xf>
    <xf numFmtId="0" fontId="8" fillId="0" borderId="0" xfId="2" applyFont="1"/>
    <xf numFmtId="0" fontId="4" fillId="5" borderId="1" xfId="2" applyFont="1" applyFill="1" applyBorder="1" applyAlignment="1">
      <alignment vertical="top" wrapText="1"/>
    </xf>
    <xf numFmtId="0" fontId="4" fillId="0" borderId="0" xfId="2" applyFont="1" applyAlignment="1">
      <alignment horizontal="right" vertical="top"/>
    </xf>
    <xf numFmtId="0" fontId="4" fillId="0" borderId="0" xfId="2" applyFont="1" applyAlignment="1">
      <alignment horizontal="center" vertical="top"/>
    </xf>
    <xf numFmtId="0" fontId="4" fillId="5" borderId="1" xfId="2" applyFont="1" applyFill="1" applyBorder="1" applyAlignment="1">
      <alignment horizontal="right" vertical="top"/>
    </xf>
    <xf numFmtId="0" fontId="7" fillId="3" borderId="2" xfId="2" applyFill="1" applyBorder="1" applyProtection="1">
      <protection locked="0"/>
    </xf>
    <xf numFmtId="0" fontId="7" fillId="4" borderId="3" xfId="2" applyFill="1" applyBorder="1" applyAlignment="1" applyProtection="1">
      <alignment horizontal="left"/>
      <protection locked="0"/>
    </xf>
    <xf numFmtId="0" fontId="4" fillId="5" borderId="4" xfId="2" applyFont="1" applyFill="1" applyBorder="1" applyAlignment="1">
      <alignment horizontal="right"/>
    </xf>
    <xf numFmtId="0" fontId="7" fillId="3" borderId="5" xfId="2" applyFill="1" applyBorder="1" applyProtection="1">
      <protection locked="0"/>
    </xf>
    <xf numFmtId="0" fontId="7" fillId="4" borderId="4" xfId="2" applyFill="1" applyBorder="1" applyAlignment="1" applyProtection="1">
      <alignment horizontal="left"/>
      <protection locked="0"/>
    </xf>
    <xf numFmtId="0" fontId="4" fillId="5" borderId="3" xfId="2" applyFont="1" applyFill="1" applyBorder="1" applyAlignment="1">
      <alignment horizontal="right" wrapText="1"/>
    </xf>
    <xf numFmtId="0" fontId="7" fillId="5" borderId="6" xfId="2" applyFill="1" applyBorder="1" applyAlignment="1">
      <alignment horizontal="left"/>
    </xf>
    <xf numFmtId="0" fontId="4" fillId="5" borderId="7" xfId="2" applyFont="1" applyFill="1" applyBorder="1" applyAlignment="1">
      <alignment horizontal="left"/>
    </xf>
    <xf numFmtId="0" fontId="7" fillId="0" borderId="0" xfId="2" applyAlignment="1" applyProtection="1">
      <alignment horizontal="left"/>
      <protection locked="0"/>
    </xf>
    <xf numFmtId="0" fontId="7" fillId="0" borderId="0" xfId="2" applyAlignment="1" applyProtection="1">
      <alignment vertical="center"/>
      <protection locked="0"/>
    </xf>
    <xf numFmtId="0" fontId="16" fillId="0" borderId="0" xfId="2" applyFont="1"/>
    <xf numFmtId="0" fontId="16" fillId="0" borderId="0" xfId="2" applyFont="1" applyProtection="1">
      <protection locked="0"/>
    </xf>
    <xf numFmtId="0" fontId="7" fillId="6" borderId="1" xfId="2" applyFill="1" applyBorder="1" applyAlignment="1" applyProtection="1">
      <alignment horizontal="left" wrapText="1"/>
      <protection locked="0"/>
    </xf>
    <xf numFmtId="0" fontId="4" fillId="2" borderId="4" xfId="2" applyFont="1" applyFill="1" applyBorder="1" applyAlignment="1">
      <alignment horizontal="right" wrapText="1"/>
    </xf>
    <xf numFmtId="0" fontId="4" fillId="5" borderId="1" xfId="2" applyFont="1" applyFill="1" applyBorder="1" applyAlignment="1">
      <alignment wrapText="1"/>
    </xf>
    <xf numFmtId="0" fontId="7" fillId="0" borderId="0" xfId="2" applyAlignment="1">
      <alignment horizontal="right" vertical="top"/>
    </xf>
    <xf numFmtId="0" fontId="4" fillId="2" borderId="0" xfId="2" applyFont="1" applyFill="1" applyAlignment="1">
      <alignment horizontal="right" wrapText="1"/>
    </xf>
    <xf numFmtId="0" fontId="2" fillId="4" borderId="1" xfId="1" applyFill="1" applyBorder="1" applyAlignment="1" applyProtection="1">
      <alignment horizontal="left" vertical="top" wrapText="1"/>
    </xf>
    <xf numFmtId="0" fontId="4" fillId="2" borderId="0" xfId="2" applyFont="1" applyFill="1" applyAlignment="1">
      <alignment horizontal="right" vertical="top"/>
    </xf>
    <xf numFmtId="0" fontId="7" fillId="4" borderId="1" xfId="2" applyFill="1" applyBorder="1" applyAlignment="1" applyProtection="1">
      <alignment horizontal="left" vertical="top" wrapText="1"/>
      <protection locked="0"/>
    </xf>
    <xf numFmtId="0" fontId="7" fillId="0" borderId="1" xfId="2" applyBorder="1" applyAlignment="1" applyProtection="1">
      <alignment horizontal="left" wrapText="1"/>
      <protection locked="0"/>
    </xf>
    <xf numFmtId="0" fontId="4" fillId="5" borderId="1" xfId="2" applyFont="1" applyFill="1" applyBorder="1" applyAlignment="1">
      <alignment horizontal="left" vertical="top"/>
    </xf>
    <xf numFmtId="0" fontId="7" fillId="4" borderId="8" xfId="2" applyFill="1" applyBorder="1" applyAlignment="1" applyProtection="1">
      <alignment horizontal="left" wrapText="1"/>
      <protection locked="0"/>
    </xf>
    <xf numFmtId="0" fontId="4" fillId="2" borderId="0" xfId="2" applyFont="1" applyFill="1" applyAlignment="1">
      <alignment horizontal="left" vertical="top"/>
    </xf>
    <xf numFmtId="0" fontId="7" fillId="4" borderId="9" xfId="2" applyFill="1" applyBorder="1" applyAlignment="1" applyProtection="1">
      <alignment horizontal="left" wrapText="1"/>
      <protection locked="0"/>
    </xf>
    <xf numFmtId="0" fontId="4" fillId="5" borderId="10" xfId="2" applyFont="1" applyFill="1" applyBorder="1" applyAlignment="1">
      <alignment horizontal="left" vertical="top"/>
    </xf>
    <xf numFmtId="0" fontId="7" fillId="7" borderId="1" xfId="2" applyFill="1" applyBorder="1" applyAlignment="1" applyProtection="1">
      <alignment horizontal="center" wrapText="1"/>
      <protection locked="0"/>
    </xf>
    <xf numFmtId="164" fontId="7" fillId="4" borderId="1" xfId="2" applyNumberFormat="1" applyFill="1" applyBorder="1" applyAlignment="1" applyProtection="1">
      <alignment horizontal="left" wrapText="1"/>
      <protection locked="0"/>
    </xf>
    <xf numFmtId="0" fontId="4" fillId="2" borderId="0" xfId="2" applyFont="1" applyFill="1" applyAlignment="1">
      <alignment horizontal="right" vertical="top" wrapText="1"/>
    </xf>
    <xf numFmtId="0" fontId="17" fillId="0" borderId="5" xfId="2" applyFont="1" applyBorder="1"/>
    <xf numFmtId="0" fontId="17" fillId="0" borderId="1" xfId="2" applyFont="1" applyBorder="1" applyAlignment="1">
      <alignment horizontal="right"/>
    </xf>
    <xf numFmtId="0" fontId="7" fillId="0" borderId="0" xfId="2" applyAlignment="1">
      <alignment horizontal="right" vertical="top" wrapText="1"/>
    </xf>
    <xf numFmtId="49" fontId="7" fillId="0" borderId="0" xfId="2" applyNumberFormat="1"/>
    <xf numFmtId="49" fontId="7" fillId="3" borderId="1" xfId="2" applyNumberFormat="1" applyFill="1" applyBorder="1" applyAlignment="1" applyProtection="1">
      <alignment horizontal="left" wrapText="1"/>
      <protection locked="0"/>
    </xf>
    <xf numFmtId="49" fontId="4" fillId="8" borderId="0" xfId="2" applyNumberFormat="1" applyFont="1" applyFill="1" applyAlignment="1">
      <alignment horizontal="right" vertical="top"/>
    </xf>
    <xf numFmtId="0" fontId="4" fillId="5" borderId="1" xfId="2" applyFont="1" applyFill="1" applyBorder="1" applyAlignment="1">
      <alignment horizontal="left" wrapText="1"/>
    </xf>
    <xf numFmtId="0" fontId="6" fillId="5" borderId="1" xfId="2" applyFont="1" applyFill="1" applyBorder="1" applyAlignment="1">
      <alignment vertical="top" wrapText="1"/>
    </xf>
    <xf numFmtId="0" fontId="7" fillId="0" borderId="0" xfId="2" applyAlignment="1">
      <alignment vertical="top" wrapText="1"/>
    </xf>
    <xf numFmtId="0" fontId="4" fillId="5" borderId="1" xfId="2" applyFont="1" applyFill="1" applyBorder="1" applyAlignment="1">
      <alignment vertical="top"/>
    </xf>
    <xf numFmtId="0" fontId="4" fillId="0" borderId="0" xfId="2" applyFont="1" applyAlignment="1" applyProtection="1">
      <alignment horizontal="left" wrapText="1"/>
      <protection locked="0"/>
    </xf>
    <xf numFmtId="0" fontId="17" fillId="0" borderId="1" xfId="2" applyFont="1" applyBorder="1"/>
    <xf numFmtId="0" fontId="17" fillId="0" borderId="1" xfId="2" applyFont="1" applyBorder="1" applyAlignment="1">
      <alignment horizontal="left"/>
    </xf>
    <xf numFmtId="0" fontId="4" fillId="0" borderId="0" xfId="2" applyFont="1" applyProtection="1">
      <protection locked="0"/>
    </xf>
    <xf numFmtId="0" fontId="14" fillId="0" borderId="0" xfId="2" applyFont="1" applyProtection="1">
      <protection locked="0"/>
    </xf>
    <xf numFmtId="0" fontId="3" fillId="0" borderId="0" xfId="2" applyFont="1" applyAlignment="1">
      <alignment vertical="top"/>
    </xf>
    <xf numFmtId="0" fontId="23" fillId="0" borderId="0" xfId="0" applyFont="1" applyAlignment="1" applyProtection="1">
      <alignment vertical="top" wrapText="1"/>
      <protection locked="0"/>
    </xf>
    <xf numFmtId="0" fontId="23" fillId="0" borderId="0" xfId="0" applyFont="1" applyAlignment="1" applyProtection="1">
      <alignment wrapText="1"/>
      <protection locked="0"/>
    </xf>
    <xf numFmtId="0" fontId="7" fillId="0" borderId="0" xfId="0" applyFont="1" applyAlignment="1" applyProtection="1">
      <alignment wrapText="1"/>
      <protection locked="0"/>
    </xf>
    <xf numFmtId="0" fontId="23" fillId="0" borderId="0" xfId="0" applyFont="1"/>
    <xf numFmtId="0" fontId="2" fillId="0" borderId="4" xfId="1" applyFill="1" applyBorder="1" applyAlignment="1" applyProtection="1">
      <alignment horizontal="left"/>
    </xf>
    <xf numFmtId="164" fontId="7" fillId="0" borderId="0" xfId="2" applyNumberFormat="1"/>
    <xf numFmtId="0" fontId="7" fillId="4" borderId="4" xfId="2" applyFill="1" applyBorder="1" applyAlignment="1" applyProtection="1">
      <alignment horizontal="left" vertical="top" wrapText="1"/>
      <protection locked="0"/>
    </xf>
    <xf numFmtId="0" fontId="7" fillId="0" borderId="5" xfId="2" applyBorder="1" applyAlignment="1">
      <alignment vertical="top"/>
    </xf>
    <xf numFmtId="0" fontId="4" fillId="0" borderId="0" xfId="2" applyFont="1" applyAlignment="1" applyProtection="1">
      <alignment horizontal="left" wrapText="1"/>
      <protection locked="0"/>
    </xf>
    <xf numFmtId="0" fontId="7" fillId="0" borderId="0" xfId="2"/>
  </cellXfs>
  <cellStyles count="1149">
    <cellStyle name="Comma 2" xfId="5" xr:uid="{00000000-0005-0000-0000-000000000000}"/>
    <cellStyle name="Followed Hyperlink 10" xfId="25" xr:uid="{00000000-0005-0000-0000-000001000000}"/>
    <cellStyle name="Followed Hyperlink 100" xfId="205" xr:uid="{00000000-0005-0000-0000-000002000000}"/>
    <cellStyle name="Followed Hyperlink 101" xfId="207" xr:uid="{00000000-0005-0000-0000-000003000000}"/>
    <cellStyle name="Followed Hyperlink 102" xfId="209" xr:uid="{00000000-0005-0000-0000-000004000000}"/>
    <cellStyle name="Followed Hyperlink 103" xfId="211" xr:uid="{00000000-0005-0000-0000-000005000000}"/>
    <cellStyle name="Followed Hyperlink 104" xfId="213" xr:uid="{00000000-0005-0000-0000-000006000000}"/>
    <cellStyle name="Followed Hyperlink 105" xfId="215" xr:uid="{00000000-0005-0000-0000-000007000000}"/>
    <cellStyle name="Followed Hyperlink 106" xfId="217" xr:uid="{00000000-0005-0000-0000-000008000000}"/>
    <cellStyle name="Followed Hyperlink 107" xfId="219" xr:uid="{00000000-0005-0000-0000-000009000000}"/>
    <cellStyle name="Followed Hyperlink 108" xfId="221" xr:uid="{00000000-0005-0000-0000-00000A000000}"/>
    <cellStyle name="Followed Hyperlink 109" xfId="223" xr:uid="{00000000-0005-0000-0000-00000B000000}"/>
    <cellStyle name="Followed Hyperlink 11" xfId="27" xr:uid="{00000000-0005-0000-0000-00000C000000}"/>
    <cellStyle name="Followed Hyperlink 110" xfId="225" xr:uid="{00000000-0005-0000-0000-00000D000000}"/>
    <cellStyle name="Followed Hyperlink 111" xfId="227" xr:uid="{00000000-0005-0000-0000-00000E000000}"/>
    <cellStyle name="Followed Hyperlink 112" xfId="229" xr:uid="{00000000-0005-0000-0000-00000F000000}"/>
    <cellStyle name="Followed Hyperlink 113" xfId="231" xr:uid="{00000000-0005-0000-0000-000010000000}"/>
    <cellStyle name="Followed Hyperlink 114" xfId="233" xr:uid="{00000000-0005-0000-0000-000011000000}"/>
    <cellStyle name="Followed Hyperlink 115" xfId="235" xr:uid="{00000000-0005-0000-0000-000012000000}"/>
    <cellStyle name="Followed Hyperlink 116" xfId="237" xr:uid="{00000000-0005-0000-0000-000013000000}"/>
    <cellStyle name="Followed Hyperlink 117" xfId="239" xr:uid="{00000000-0005-0000-0000-000014000000}"/>
    <cellStyle name="Followed Hyperlink 118" xfId="241" xr:uid="{00000000-0005-0000-0000-000015000000}"/>
    <cellStyle name="Followed Hyperlink 119" xfId="243" xr:uid="{00000000-0005-0000-0000-000016000000}"/>
    <cellStyle name="Followed Hyperlink 12" xfId="29" xr:uid="{00000000-0005-0000-0000-000017000000}"/>
    <cellStyle name="Followed Hyperlink 120" xfId="245" xr:uid="{00000000-0005-0000-0000-000018000000}"/>
    <cellStyle name="Followed Hyperlink 121" xfId="247" xr:uid="{00000000-0005-0000-0000-000019000000}"/>
    <cellStyle name="Followed Hyperlink 122" xfId="249" xr:uid="{00000000-0005-0000-0000-00001A000000}"/>
    <cellStyle name="Followed Hyperlink 123" xfId="251" xr:uid="{00000000-0005-0000-0000-00001B000000}"/>
    <cellStyle name="Followed Hyperlink 124" xfId="253" xr:uid="{00000000-0005-0000-0000-00001C000000}"/>
    <cellStyle name="Followed Hyperlink 125" xfId="255" xr:uid="{00000000-0005-0000-0000-00001D000000}"/>
    <cellStyle name="Followed Hyperlink 126" xfId="257" xr:uid="{00000000-0005-0000-0000-00001E000000}"/>
    <cellStyle name="Followed Hyperlink 127" xfId="259" xr:uid="{00000000-0005-0000-0000-00001F000000}"/>
    <cellStyle name="Followed Hyperlink 128" xfId="261" xr:uid="{00000000-0005-0000-0000-000020000000}"/>
    <cellStyle name="Followed Hyperlink 129" xfId="263" xr:uid="{00000000-0005-0000-0000-000021000000}"/>
    <cellStyle name="Followed Hyperlink 13" xfId="31" xr:uid="{00000000-0005-0000-0000-000022000000}"/>
    <cellStyle name="Followed Hyperlink 130" xfId="265" xr:uid="{00000000-0005-0000-0000-000023000000}"/>
    <cellStyle name="Followed Hyperlink 131" xfId="267" xr:uid="{00000000-0005-0000-0000-000024000000}"/>
    <cellStyle name="Followed Hyperlink 132" xfId="269" xr:uid="{00000000-0005-0000-0000-000025000000}"/>
    <cellStyle name="Followed Hyperlink 133" xfId="271" xr:uid="{00000000-0005-0000-0000-000026000000}"/>
    <cellStyle name="Followed Hyperlink 134" xfId="273" xr:uid="{00000000-0005-0000-0000-000027000000}"/>
    <cellStyle name="Followed Hyperlink 135" xfId="275" xr:uid="{00000000-0005-0000-0000-000028000000}"/>
    <cellStyle name="Followed Hyperlink 136" xfId="277" xr:uid="{00000000-0005-0000-0000-000029000000}"/>
    <cellStyle name="Followed Hyperlink 137" xfId="279" xr:uid="{00000000-0005-0000-0000-00002A000000}"/>
    <cellStyle name="Followed Hyperlink 138" xfId="281" xr:uid="{00000000-0005-0000-0000-00002B000000}"/>
    <cellStyle name="Followed Hyperlink 139" xfId="283" xr:uid="{00000000-0005-0000-0000-00002C000000}"/>
    <cellStyle name="Followed Hyperlink 14" xfId="33" xr:uid="{00000000-0005-0000-0000-00002D000000}"/>
    <cellStyle name="Followed Hyperlink 140" xfId="285" xr:uid="{00000000-0005-0000-0000-00002E000000}"/>
    <cellStyle name="Followed Hyperlink 141" xfId="287" xr:uid="{00000000-0005-0000-0000-00002F000000}"/>
    <cellStyle name="Followed Hyperlink 142" xfId="289" xr:uid="{00000000-0005-0000-0000-000030000000}"/>
    <cellStyle name="Followed Hyperlink 143" xfId="291" xr:uid="{00000000-0005-0000-0000-000031000000}"/>
    <cellStyle name="Followed Hyperlink 144" xfId="293" xr:uid="{00000000-0005-0000-0000-000032000000}"/>
    <cellStyle name="Followed Hyperlink 145" xfId="295" xr:uid="{00000000-0005-0000-0000-000033000000}"/>
    <cellStyle name="Followed Hyperlink 146" xfId="297" xr:uid="{00000000-0005-0000-0000-000034000000}"/>
    <cellStyle name="Followed Hyperlink 147" xfId="299" xr:uid="{00000000-0005-0000-0000-000035000000}"/>
    <cellStyle name="Followed Hyperlink 148" xfId="301" xr:uid="{00000000-0005-0000-0000-000036000000}"/>
    <cellStyle name="Followed Hyperlink 149" xfId="303" xr:uid="{00000000-0005-0000-0000-000037000000}"/>
    <cellStyle name="Followed Hyperlink 15" xfId="35" xr:uid="{00000000-0005-0000-0000-000038000000}"/>
    <cellStyle name="Followed Hyperlink 150" xfId="305" xr:uid="{00000000-0005-0000-0000-000039000000}"/>
    <cellStyle name="Followed Hyperlink 151" xfId="307" xr:uid="{00000000-0005-0000-0000-00003A000000}"/>
    <cellStyle name="Followed Hyperlink 152" xfId="309" xr:uid="{00000000-0005-0000-0000-00003B000000}"/>
    <cellStyle name="Followed Hyperlink 153" xfId="311" xr:uid="{00000000-0005-0000-0000-00003C000000}"/>
    <cellStyle name="Followed Hyperlink 154" xfId="313" xr:uid="{00000000-0005-0000-0000-00003D000000}"/>
    <cellStyle name="Followed Hyperlink 155" xfId="315" xr:uid="{00000000-0005-0000-0000-00003E000000}"/>
    <cellStyle name="Followed Hyperlink 156" xfId="317" xr:uid="{00000000-0005-0000-0000-00003F000000}"/>
    <cellStyle name="Followed Hyperlink 157" xfId="319" xr:uid="{00000000-0005-0000-0000-000040000000}"/>
    <cellStyle name="Followed Hyperlink 158" xfId="321" xr:uid="{00000000-0005-0000-0000-000041000000}"/>
    <cellStyle name="Followed Hyperlink 159" xfId="323" xr:uid="{00000000-0005-0000-0000-000042000000}"/>
    <cellStyle name="Followed Hyperlink 16" xfId="37" xr:uid="{00000000-0005-0000-0000-000043000000}"/>
    <cellStyle name="Followed Hyperlink 160" xfId="325" xr:uid="{00000000-0005-0000-0000-000044000000}"/>
    <cellStyle name="Followed Hyperlink 161" xfId="327" xr:uid="{00000000-0005-0000-0000-000045000000}"/>
    <cellStyle name="Followed Hyperlink 162" xfId="329" xr:uid="{00000000-0005-0000-0000-000046000000}"/>
    <cellStyle name="Followed Hyperlink 163" xfId="331" xr:uid="{00000000-0005-0000-0000-000047000000}"/>
    <cellStyle name="Followed Hyperlink 164" xfId="333" xr:uid="{00000000-0005-0000-0000-000048000000}"/>
    <cellStyle name="Followed Hyperlink 165" xfId="335" xr:uid="{00000000-0005-0000-0000-000049000000}"/>
    <cellStyle name="Followed Hyperlink 166" xfId="337" xr:uid="{00000000-0005-0000-0000-00004A000000}"/>
    <cellStyle name="Followed Hyperlink 167" xfId="339" xr:uid="{00000000-0005-0000-0000-00004B000000}"/>
    <cellStyle name="Followed Hyperlink 168" xfId="341" xr:uid="{00000000-0005-0000-0000-00004C000000}"/>
    <cellStyle name="Followed Hyperlink 169" xfId="343" xr:uid="{00000000-0005-0000-0000-00004D000000}"/>
    <cellStyle name="Followed Hyperlink 17" xfId="39" xr:uid="{00000000-0005-0000-0000-00004E000000}"/>
    <cellStyle name="Followed Hyperlink 170" xfId="345" xr:uid="{00000000-0005-0000-0000-00004F000000}"/>
    <cellStyle name="Followed Hyperlink 171" xfId="347" xr:uid="{00000000-0005-0000-0000-000050000000}"/>
    <cellStyle name="Followed Hyperlink 172" xfId="349" xr:uid="{00000000-0005-0000-0000-000051000000}"/>
    <cellStyle name="Followed Hyperlink 173" xfId="351" xr:uid="{00000000-0005-0000-0000-000052000000}"/>
    <cellStyle name="Followed Hyperlink 174" xfId="353" xr:uid="{00000000-0005-0000-0000-000053000000}"/>
    <cellStyle name="Followed Hyperlink 175" xfId="355" xr:uid="{00000000-0005-0000-0000-000054000000}"/>
    <cellStyle name="Followed Hyperlink 176" xfId="357" xr:uid="{00000000-0005-0000-0000-000055000000}"/>
    <cellStyle name="Followed Hyperlink 177" xfId="359" xr:uid="{00000000-0005-0000-0000-000056000000}"/>
    <cellStyle name="Followed Hyperlink 178" xfId="361" xr:uid="{00000000-0005-0000-0000-000057000000}"/>
    <cellStyle name="Followed Hyperlink 179" xfId="363" xr:uid="{00000000-0005-0000-0000-000058000000}"/>
    <cellStyle name="Followed Hyperlink 18" xfId="41" xr:uid="{00000000-0005-0000-0000-000059000000}"/>
    <cellStyle name="Followed Hyperlink 180" xfId="365" xr:uid="{00000000-0005-0000-0000-00005A000000}"/>
    <cellStyle name="Followed Hyperlink 181" xfId="367" xr:uid="{00000000-0005-0000-0000-00005B000000}"/>
    <cellStyle name="Followed Hyperlink 182" xfId="369" xr:uid="{00000000-0005-0000-0000-00005C000000}"/>
    <cellStyle name="Followed Hyperlink 183" xfId="371" xr:uid="{00000000-0005-0000-0000-00005D000000}"/>
    <cellStyle name="Followed Hyperlink 184" xfId="373" xr:uid="{00000000-0005-0000-0000-00005E000000}"/>
    <cellStyle name="Followed Hyperlink 185" xfId="375" xr:uid="{00000000-0005-0000-0000-00005F000000}"/>
    <cellStyle name="Followed Hyperlink 186" xfId="377" xr:uid="{00000000-0005-0000-0000-000060000000}"/>
    <cellStyle name="Followed Hyperlink 187" xfId="379" xr:uid="{00000000-0005-0000-0000-000061000000}"/>
    <cellStyle name="Followed Hyperlink 188" xfId="381" xr:uid="{00000000-0005-0000-0000-000062000000}"/>
    <cellStyle name="Followed Hyperlink 189" xfId="383" xr:uid="{00000000-0005-0000-0000-000063000000}"/>
    <cellStyle name="Followed Hyperlink 19" xfId="43" xr:uid="{00000000-0005-0000-0000-000064000000}"/>
    <cellStyle name="Followed Hyperlink 190" xfId="385" xr:uid="{00000000-0005-0000-0000-000065000000}"/>
    <cellStyle name="Followed Hyperlink 191" xfId="387" xr:uid="{00000000-0005-0000-0000-000066000000}"/>
    <cellStyle name="Followed Hyperlink 192" xfId="389" xr:uid="{00000000-0005-0000-0000-000067000000}"/>
    <cellStyle name="Followed Hyperlink 193" xfId="391" xr:uid="{00000000-0005-0000-0000-000068000000}"/>
    <cellStyle name="Followed Hyperlink 194" xfId="393" xr:uid="{00000000-0005-0000-0000-000069000000}"/>
    <cellStyle name="Followed Hyperlink 195" xfId="395" xr:uid="{00000000-0005-0000-0000-00006A000000}"/>
    <cellStyle name="Followed Hyperlink 196" xfId="397" xr:uid="{00000000-0005-0000-0000-00006B000000}"/>
    <cellStyle name="Followed Hyperlink 197" xfId="399" xr:uid="{00000000-0005-0000-0000-00006C000000}"/>
    <cellStyle name="Followed Hyperlink 198" xfId="401" xr:uid="{00000000-0005-0000-0000-00006D000000}"/>
    <cellStyle name="Followed Hyperlink 199" xfId="403" xr:uid="{00000000-0005-0000-0000-00006E000000}"/>
    <cellStyle name="Followed Hyperlink 2" xfId="9" xr:uid="{00000000-0005-0000-0000-00006F000000}"/>
    <cellStyle name="Followed Hyperlink 20" xfId="45" xr:uid="{00000000-0005-0000-0000-000070000000}"/>
    <cellStyle name="Followed Hyperlink 200" xfId="405" xr:uid="{00000000-0005-0000-0000-000071000000}"/>
    <cellStyle name="Followed Hyperlink 201" xfId="407" xr:uid="{00000000-0005-0000-0000-000072000000}"/>
    <cellStyle name="Followed Hyperlink 202" xfId="409" xr:uid="{00000000-0005-0000-0000-000073000000}"/>
    <cellStyle name="Followed Hyperlink 203" xfId="411" xr:uid="{00000000-0005-0000-0000-000074000000}"/>
    <cellStyle name="Followed Hyperlink 204" xfId="413" xr:uid="{00000000-0005-0000-0000-000075000000}"/>
    <cellStyle name="Followed Hyperlink 205" xfId="415" xr:uid="{00000000-0005-0000-0000-000076000000}"/>
    <cellStyle name="Followed Hyperlink 206" xfId="417" xr:uid="{00000000-0005-0000-0000-000077000000}"/>
    <cellStyle name="Followed Hyperlink 207" xfId="419" xr:uid="{00000000-0005-0000-0000-000078000000}"/>
    <cellStyle name="Followed Hyperlink 208" xfId="421" xr:uid="{00000000-0005-0000-0000-000079000000}"/>
    <cellStyle name="Followed Hyperlink 209" xfId="423" xr:uid="{00000000-0005-0000-0000-00007A000000}"/>
    <cellStyle name="Followed Hyperlink 21" xfId="47" xr:uid="{00000000-0005-0000-0000-00007B000000}"/>
    <cellStyle name="Followed Hyperlink 210" xfId="425" xr:uid="{00000000-0005-0000-0000-00007C000000}"/>
    <cellStyle name="Followed Hyperlink 211" xfId="427" xr:uid="{00000000-0005-0000-0000-00007D000000}"/>
    <cellStyle name="Followed Hyperlink 212" xfId="429" xr:uid="{00000000-0005-0000-0000-00007E000000}"/>
    <cellStyle name="Followed Hyperlink 213" xfId="431" xr:uid="{00000000-0005-0000-0000-00007F000000}"/>
    <cellStyle name="Followed Hyperlink 214" xfId="433" xr:uid="{00000000-0005-0000-0000-000080000000}"/>
    <cellStyle name="Followed Hyperlink 215" xfId="435" xr:uid="{00000000-0005-0000-0000-000081000000}"/>
    <cellStyle name="Followed Hyperlink 216" xfId="437" xr:uid="{00000000-0005-0000-0000-000082000000}"/>
    <cellStyle name="Followed Hyperlink 217" xfId="439" xr:uid="{00000000-0005-0000-0000-000083000000}"/>
    <cellStyle name="Followed Hyperlink 218" xfId="441" xr:uid="{00000000-0005-0000-0000-000084000000}"/>
    <cellStyle name="Followed Hyperlink 219" xfId="443" xr:uid="{00000000-0005-0000-0000-000085000000}"/>
    <cellStyle name="Followed Hyperlink 22" xfId="49" xr:uid="{00000000-0005-0000-0000-000086000000}"/>
    <cellStyle name="Followed Hyperlink 220" xfId="445" xr:uid="{00000000-0005-0000-0000-000087000000}"/>
    <cellStyle name="Followed Hyperlink 221" xfId="447" xr:uid="{00000000-0005-0000-0000-000088000000}"/>
    <cellStyle name="Followed Hyperlink 222" xfId="449" xr:uid="{00000000-0005-0000-0000-000089000000}"/>
    <cellStyle name="Followed Hyperlink 223" xfId="451" xr:uid="{00000000-0005-0000-0000-00008A000000}"/>
    <cellStyle name="Followed Hyperlink 224" xfId="453" xr:uid="{00000000-0005-0000-0000-00008B000000}"/>
    <cellStyle name="Followed Hyperlink 225" xfId="455" xr:uid="{00000000-0005-0000-0000-00008C000000}"/>
    <cellStyle name="Followed Hyperlink 226" xfId="457" xr:uid="{00000000-0005-0000-0000-00008D000000}"/>
    <cellStyle name="Followed Hyperlink 227" xfId="459" xr:uid="{00000000-0005-0000-0000-00008E000000}"/>
    <cellStyle name="Followed Hyperlink 228" xfId="461" xr:uid="{00000000-0005-0000-0000-00008F000000}"/>
    <cellStyle name="Followed Hyperlink 229" xfId="463" xr:uid="{00000000-0005-0000-0000-000090000000}"/>
    <cellStyle name="Followed Hyperlink 23" xfId="51" xr:uid="{00000000-0005-0000-0000-000091000000}"/>
    <cellStyle name="Followed Hyperlink 230" xfId="465" xr:uid="{00000000-0005-0000-0000-000092000000}"/>
    <cellStyle name="Followed Hyperlink 231" xfId="467" xr:uid="{00000000-0005-0000-0000-000093000000}"/>
    <cellStyle name="Followed Hyperlink 232" xfId="469" xr:uid="{00000000-0005-0000-0000-000094000000}"/>
    <cellStyle name="Followed Hyperlink 233" xfId="471" xr:uid="{00000000-0005-0000-0000-000095000000}"/>
    <cellStyle name="Followed Hyperlink 234" xfId="473" xr:uid="{00000000-0005-0000-0000-000096000000}"/>
    <cellStyle name="Followed Hyperlink 235" xfId="475" xr:uid="{00000000-0005-0000-0000-000097000000}"/>
    <cellStyle name="Followed Hyperlink 236" xfId="477" xr:uid="{00000000-0005-0000-0000-000098000000}"/>
    <cellStyle name="Followed Hyperlink 237" xfId="479" xr:uid="{00000000-0005-0000-0000-000099000000}"/>
    <cellStyle name="Followed Hyperlink 238" xfId="481" xr:uid="{00000000-0005-0000-0000-00009A000000}"/>
    <cellStyle name="Followed Hyperlink 239" xfId="483" xr:uid="{00000000-0005-0000-0000-00009B000000}"/>
    <cellStyle name="Followed Hyperlink 24" xfId="53" xr:uid="{00000000-0005-0000-0000-00009C000000}"/>
    <cellStyle name="Followed Hyperlink 240" xfId="485" xr:uid="{00000000-0005-0000-0000-00009D000000}"/>
    <cellStyle name="Followed Hyperlink 241" xfId="487" xr:uid="{00000000-0005-0000-0000-00009E000000}"/>
    <cellStyle name="Followed Hyperlink 242" xfId="489" xr:uid="{00000000-0005-0000-0000-00009F000000}"/>
    <cellStyle name="Followed Hyperlink 243" xfId="491" xr:uid="{00000000-0005-0000-0000-0000A0000000}"/>
    <cellStyle name="Followed Hyperlink 244" xfId="493" xr:uid="{00000000-0005-0000-0000-0000A1000000}"/>
    <cellStyle name="Followed Hyperlink 245" xfId="495" xr:uid="{00000000-0005-0000-0000-0000A2000000}"/>
    <cellStyle name="Followed Hyperlink 246" xfId="497" xr:uid="{00000000-0005-0000-0000-0000A3000000}"/>
    <cellStyle name="Followed Hyperlink 247" xfId="499" xr:uid="{00000000-0005-0000-0000-0000A4000000}"/>
    <cellStyle name="Followed Hyperlink 248" xfId="501" xr:uid="{00000000-0005-0000-0000-0000A5000000}"/>
    <cellStyle name="Followed Hyperlink 249" xfId="503" xr:uid="{00000000-0005-0000-0000-0000A6000000}"/>
    <cellStyle name="Followed Hyperlink 25" xfId="55" xr:uid="{00000000-0005-0000-0000-0000A7000000}"/>
    <cellStyle name="Followed Hyperlink 250" xfId="505" xr:uid="{00000000-0005-0000-0000-0000A8000000}"/>
    <cellStyle name="Followed Hyperlink 251" xfId="507" xr:uid="{00000000-0005-0000-0000-0000A9000000}"/>
    <cellStyle name="Followed Hyperlink 252" xfId="509" xr:uid="{00000000-0005-0000-0000-0000AA000000}"/>
    <cellStyle name="Followed Hyperlink 253" xfId="511" xr:uid="{00000000-0005-0000-0000-0000AB000000}"/>
    <cellStyle name="Followed Hyperlink 254" xfId="513" xr:uid="{00000000-0005-0000-0000-0000AC000000}"/>
    <cellStyle name="Followed Hyperlink 255" xfId="515" xr:uid="{00000000-0005-0000-0000-0000AD000000}"/>
    <cellStyle name="Followed Hyperlink 256" xfId="517" xr:uid="{00000000-0005-0000-0000-0000AE000000}"/>
    <cellStyle name="Followed Hyperlink 257" xfId="519" xr:uid="{00000000-0005-0000-0000-0000AF000000}"/>
    <cellStyle name="Followed Hyperlink 258" xfId="521" xr:uid="{00000000-0005-0000-0000-0000B0000000}"/>
    <cellStyle name="Followed Hyperlink 259" xfId="523" xr:uid="{00000000-0005-0000-0000-0000B1000000}"/>
    <cellStyle name="Followed Hyperlink 26" xfId="57" xr:uid="{00000000-0005-0000-0000-0000B2000000}"/>
    <cellStyle name="Followed Hyperlink 260" xfId="525" xr:uid="{00000000-0005-0000-0000-0000B3000000}"/>
    <cellStyle name="Followed Hyperlink 261" xfId="527" xr:uid="{00000000-0005-0000-0000-0000B4000000}"/>
    <cellStyle name="Followed Hyperlink 262" xfId="529" xr:uid="{00000000-0005-0000-0000-0000B5000000}"/>
    <cellStyle name="Followed Hyperlink 263" xfId="531" xr:uid="{00000000-0005-0000-0000-0000B6000000}"/>
    <cellStyle name="Followed Hyperlink 264" xfId="533" xr:uid="{00000000-0005-0000-0000-0000B7000000}"/>
    <cellStyle name="Followed Hyperlink 265" xfId="535" xr:uid="{00000000-0005-0000-0000-0000B8000000}"/>
    <cellStyle name="Followed Hyperlink 266" xfId="537" xr:uid="{00000000-0005-0000-0000-0000B9000000}"/>
    <cellStyle name="Followed Hyperlink 267" xfId="539" xr:uid="{00000000-0005-0000-0000-0000BA000000}"/>
    <cellStyle name="Followed Hyperlink 268" xfId="541" xr:uid="{00000000-0005-0000-0000-0000BB000000}"/>
    <cellStyle name="Followed Hyperlink 269" xfId="543" xr:uid="{00000000-0005-0000-0000-0000BC000000}"/>
    <cellStyle name="Followed Hyperlink 27" xfId="59" xr:uid="{00000000-0005-0000-0000-0000BD000000}"/>
    <cellStyle name="Followed Hyperlink 270" xfId="545" xr:uid="{00000000-0005-0000-0000-0000BE000000}"/>
    <cellStyle name="Followed Hyperlink 271" xfId="547" xr:uid="{00000000-0005-0000-0000-0000BF000000}"/>
    <cellStyle name="Followed Hyperlink 272" xfId="549" xr:uid="{00000000-0005-0000-0000-0000C0000000}"/>
    <cellStyle name="Followed Hyperlink 273" xfId="551" xr:uid="{00000000-0005-0000-0000-0000C1000000}"/>
    <cellStyle name="Followed Hyperlink 274" xfId="553" xr:uid="{00000000-0005-0000-0000-0000C2000000}"/>
    <cellStyle name="Followed Hyperlink 275" xfId="555" xr:uid="{00000000-0005-0000-0000-0000C3000000}"/>
    <cellStyle name="Followed Hyperlink 276" xfId="557" xr:uid="{00000000-0005-0000-0000-0000C4000000}"/>
    <cellStyle name="Followed Hyperlink 277" xfId="559" xr:uid="{00000000-0005-0000-0000-0000C5000000}"/>
    <cellStyle name="Followed Hyperlink 278" xfId="561" xr:uid="{00000000-0005-0000-0000-0000C6000000}"/>
    <cellStyle name="Followed Hyperlink 279" xfId="563" xr:uid="{00000000-0005-0000-0000-0000C7000000}"/>
    <cellStyle name="Followed Hyperlink 28" xfId="61" xr:uid="{00000000-0005-0000-0000-0000C8000000}"/>
    <cellStyle name="Followed Hyperlink 280" xfId="565" xr:uid="{00000000-0005-0000-0000-0000C9000000}"/>
    <cellStyle name="Followed Hyperlink 281" xfId="567" xr:uid="{00000000-0005-0000-0000-0000CA000000}"/>
    <cellStyle name="Followed Hyperlink 282" xfId="569" xr:uid="{00000000-0005-0000-0000-0000CB000000}"/>
    <cellStyle name="Followed Hyperlink 283" xfId="571" xr:uid="{00000000-0005-0000-0000-0000CC000000}"/>
    <cellStyle name="Followed Hyperlink 284" xfId="573" xr:uid="{00000000-0005-0000-0000-0000CD000000}"/>
    <cellStyle name="Followed Hyperlink 285" xfId="575" xr:uid="{00000000-0005-0000-0000-0000CE000000}"/>
    <cellStyle name="Followed Hyperlink 286" xfId="577" xr:uid="{00000000-0005-0000-0000-0000CF000000}"/>
    <cellStyle name="Followed Hyperlink 287" xfId="579" xr:uid="{00000000-0005-0000-0000-0000D0000000}"/>
    <cellStyle name="Followed Hyperlink 288" xfId="581" xr:uid="{00000000-0005-0000-0000-0000D1000000}"/>
    <cellStyle name="Followed Hyperlink 289" xfId="583" xr:uid="{00000000-0005-0000-0000-0000D2000000}"/>
    <cellStyle name="Followed Hyperlink 29" xfId="63" xr:uid="{00000000-0005-0000-0000-0000D3000000}"/>
    <cellStyle name="Followed Hyperlink 290" xfId="585" xr:uid="{00000000-0005-0000-0000-0000D4000000}"/>
    <cellStyle name="Followed Hyperlink 291" xfId="587" xr:uid="{00000000-0005-0000-0000-0000D5000000}"/>
    <cellStyle name="Followed Hyperlink 292" xfId="589" xr:uid="{00000000-0005-0000-0000-0000D6000000}"/>
    <cellStyle name="Followed Hyperlink 293" xfId="591" xr:uid="{00000000-0005-0000-0000-0000D7000000}"/>
    <cellStyle name="Followed Hyperlink 294" xfId="593" xr:uid="{00000000-0005-0000-0000-0000D8000000}"/>
    <cellStyle name="Followed Hyperlink 295" xfId="595" xr:uid="{00000000-0005-0000-0000-0000D9000000}"/>
    <cellStyle name="Followed Hyperlink 296" xfId="597" xr:uid="{00000000-0005-0000-0000-0000DA000000}"/>
    <cellStyle name="Followed Hyperlink 297" xfId="599" xr:uid="{00000000-0005-0000-0000-0000DB000000}"/>
    <cellStyle name="Followed Hyperlink 298" xfId="601" xr:uid="{00000000-0005-0000-0000-0000DC000000}"/>
    <cellStyle name="Followed Hyperlink 299" xfId="603" xr:uid="{00000000-0005-0000-0000-0000DD000000}"/>
    <cellStyle name="Followed Hyperlink 3" xfId="11" xr:uid="{00000000-0005-0000-0000-0000DE000000}"/>
    <cellStyle name="Followed Hyperlink 30" xfId="65" xr:uid="{00000000-0005-0000-0000-0000DF000000}"/>
    <cellStyle name="Followed Hyperlink 300" xfId="605" xr:uid="{00000000-0005-0000-0000-0000E0000000}"/>
    <cellStyle name="Followed Hyperlink 301" xfId="607" xr:uid="{00000000-0005-0000-0000-0000E1000000}"/>
    <cellStyle name="Followed Hyperlink 302" xfId="609" xr:uid="{00000000-0005-0000-0000-0000E2000000}"/>
    <cellStyle name="Followed Hyperlink 303" xfId="611" xr:uid="{00000000-0005-0000-0000-0000E3000000}"/>
    <cellStyle name="Followed Hyperlink 304" xfId="613" xr:uid="{00000000-0005-0000-0000-0000E4000000}"/>
    <cellStyle name="Followed Hyperlink 305" xfId="615" xr:uid="{00000000-0005-0000-0000-0000E5000000}"/>
    <cellStyle name="Followed Hyperlink 306" xfId="617" xr:uid="{00000000-0005-0000-0000-0000E6000000}"/>
    <cellStyle name="Followed Hyperlink 307" xfId="619" xr:uid="{00000000-0005-0000-0000-0000E7000000}"/>
    <cellStyle name="Followed Hyperlink 308" xfId="621" xr:uid="{00000000-0005-0000-0000-0000E8000000}"/>
    <cellStyle name="Followed Hyperlink 309" xfId="623" xr:uid="{00000000-0005-0000-0000-0000E9000000}"/>
    <cellStyle name="Followed Hyperlink 31" xfId="67" xr:uid="{00000000-0005-0000-0000-0000EA000000}"/>
    <cellStyle name="Followed Hyperlink 310" xfId="625" xr:uid="{00000000-0005-0000-0000-0000EB000000}"/>
    <cellStyle name="Followed Hyperlink 311" xfId="627" xr:uid="{00000000-0005-0000-0000-0000EC000000}"/>
    <cellStyle name="Followed Hyperlink 312" xfId="629" xr:uid="{00000000-0005-0000-0000-0000ED000000}"/>
    <cellStyle name="Followed Hyperlink 313" xfId="631" xr:uid="{00000000-0005-0000-0000-0000EE000000}"/>
    <cellStyle name="Followed Hyperlink 314" xfId="633" xr:uid="{00000000-0005-0000-0000-0000EF000000}"/>
    <cellStyle name="Followed Hyperlink 315" xfId="635" xr:uid="{00000000-0005-0000-0000-0000F0000000}"/>
    <cellStyle name="Followed Hyperlink 316" xfId="637" xr:uid="{00000000-0005-0000-0000-0000F1000000}"/>
    <cellStyle name="Followed Hyperlink 317" xfId="639" xr:uid="{00000000-0005-0000-0000-0000F2000000}"/>
    <cellStyle name="Followed Hyperlink 318" xfId="641" xr:uid="{00000000-0005-0000-0000-0000F3000000}"/>
    <cellStyle name="Followed Hyperlink 319" xfId="643" xr:uid="{00000000-0005-0000-0000-0000F4000000}"/>
    <cellStyle name="Followed Hyperlink 32" xfId="69" xr:uid="{00000000-0005-0000-0000-0000F5000000}"/>
    <cellStyle name="Followed Hyperlink 320" xfId="645" xr:uid="{00000000-0005-0000-0000-0000F6000000}"/>
    <cellStyle name="Followed Hyperlink 321" xfId="647" xr:uid="{00000000-0005-0000-0000-0000F7000000}"/>
    <cellStyle name="Followed Hyperlink 322" xfId="649" xr:uid="{00000000-0005-0000-0000-0000F8000000}"/>
    <cellStyle name="Followed Hyperlink 323" xfId="651" xr:uid="{00000000-0005-0000-0000-0000F9000000}"/>
    <cellStyle name="Followed Hyperlink 324" xfId="653" xr:uid="{00000000-0005-0000-0000-0000FA000000}"/>
    <cellStyle name="Followed Hyperlink 325" xfId="655" xr:uid="{00000000-0005-0000-0000-0000FB000000}"/>
    <cellStyle name="Followed Hyperlink 326" xfId="657" xr:uid="{00000000-0005-0000-0000-0000FC000000}"/>
    <cellStyle name="Followed Hyperlink 327" xfId="659" xr:uid="{00000000-0005-0000-0000-0000FD000000}"/>
    <cellStyle name="Followed Hyperlink 328" xfId="661" xr:uid="{00000000-0005-0000-0000-0000FE000000}"/>
    <cellStyle name="Followed Hyperlink 329" xfId="663" xr:uid="{00000000-0005-0000-0000-0000FF000000}"/>
    <cellStyle name="Followed Hyperlink 33" xfId="71" xr:uid="{00000000-0005-0000-0000-000000010000}"/>
    <cellStyle name="Followed Hyperlink 330" xfId="665" xr:uid="{00000000-0005-0000-0000-000001010000}"/>
    <cellStyle name="Followed Hyperlink 331" xfId="667" xr:uid="{00000000-0005-0000-0000-000002010000}"/>
    <cellStyle name="Followed Hyperlink 332" xfId="669" xr:uid="{00000000-0005-0000-0000-000003010000}"/>
    <cellStyle name="Followed Hyperlink 333" xfId="671" xr:uid="{00000000-0005-0000-0000-000004010000}"/>
    <cellStyle name="Followed Hyperlink 334" xfId="673" xr:uid="{00000000-0005-0000-0000-000005010000}"/>
    <cellStyle name="Followed Hyperlink 335" xfId="675" xr:uid="{00000000-0005-0000-0000-000006010000}"/>
    <cellStyle name="Followed Hyperlink 336" xfId="677" xr:uid="{00000000-0005-0000-0000-000007010000}"/>
    <cellStyle name="Followed Hyperlink 337" xfId="679" xr:uid="{00000000-0005-0000-0000-000008010000}"/>
    <cellStyle name="Followed Hyperlink 338" xfId="681" xr:uid="{00000000-0005-0000-0000-000009010000}"/>
    <cellStyle name="Followed Hyperlink 339" xfId="683" xr:uid="{00000000-0005-0000-0000-00000A010000}"/>
    <cellStyle name="Followed Hyperlink 34" xfId="73" xr:uid="{00000000-0005-0000-0000-00000B010000}"/>
    <cellStyle name="Followed Hyperlink 340" xfId="685" xr:uid="{00000000-0005-0000-0000-00000C010000}"/>
    <cellStyle name="Followed Hyperlink 341" xfId="687" xr:uid="{00000000-0005-0000-0000-00000D010000}"/>
    <cellStyle name="Followed Hyperlink 342" xfId="689" xr:uid="{00000000-0005-0000-0000-00000E010000}"/>
    <cellStyle name="Followed Hyperlink 343" xfId="691" xr:uid="{00000000-0005-0000-0000-00000F010000}"/>
    <cellStyle name="Followed Hyperlink 344" xfId="693" xr:uid="{00000000-0005-0000-0000-000010010000}"/>
    <cellStyle name="Followed Hyperlink 345" xfId="695" xr:uid="{00000000-0005-0000-0000-000011010000}"/>
    <cellStyle name="Followed Hyperlink 346" xfId="697" xr:uid="{00000000-0005-0000-0000-000012010000}"/>
    <cellStyle name="Followed Hyperlink 347" xfId="699" xr:uid="{00000000-0005-0000-0000-000013010000}"/>
    <cellStyle name="Followed Hyperlink 348" xfId="701" xr:uid="{00000000-0005-0000-0000-000014010000}"/>
    <cellStyle name="Followed Hyperlink 349" xfId="703" xr:uid="{00000000-0005-0000-0000-000015010000}"/>
    <cellStyle name="Followed Hyperlink 35" xfId="75" xr:uid="{00000000-0005-0000-0000-000016010000}"/>
    <cellStyle name="Followed Hyperlink 350" xfId="705" xr:uid="{00000000-0005-0000-0000-000017010000}"/>
    <cellStyle name="Followed Hyperlink 351" xfId="707" xr:uid="{00000000-0005-0000-0000-000018010000}"/>
    <cellStyle name="Followed Hyperlink 352" xfId="709" xr:uid="{00000000-0005-0000-0000-000019010000}"/>
    <cellStyle name="Followed Hyperlink 353" xfId="711" xr:uid="{00000000-0005-0000-0000-00001A010000}"/>
    <cellStyle name="Followed Hyperlink 354" xfId="713" xr:uid="{00000000-0005-0000-0000-00001B010000}"/>
    <cellStyle name="Followed Hyperlink 355" xfId="715" xr:uid="{00000000-0005-0000-0000-00001C010000}"/>
    <cellStyle name="Followed Hyperlink 356" xfId="717" xr:uid="{00000000-0005-0000-0000-00001D010000}"/>
    <cellStyle name="Followed Hyperlink 357" xfId="719" xr:uid="{00000000-0005-0000-0000-00001E010000}"/>
    <cellStyle name="Followed Hyperlink 358" xfId="721" xr:uid="{00000000-0005-0000-0000-00001F010000}"/>
    <cellStyle name="Followed Hyperlink 359" xfId="723" xr:uid="{00000000-0005-0000-0000-000020010000}"/>
    <cellStyle name="Followed Hyperlink 36" xfId="77" xr:uid="{00000000-0005-0000-0000-000021010000}"/>
    <cellStyle name="Followed Hyperlink 360" xfId="725" xr:uid="{00000000-0005-0000-0000-000022010000}"/>
    <cellStyle name="Followed Hyperlink 361" xfId="727" xr:uid="{00000000-0005-0000-0000-000023010000}"/>
    <cellStyle name="Followed Hyperlink 362" xfId="729" xr:uid="{00000000-0005-0000-0000-000024010000}"/>
    <cellStyle name="Followed Hyperlink 363" xfId="731" xr:uid="{00000000-0005-0000-0000-000025010000}"/>
    <cellStyle name="Followed Hyperlink 364" xfId="733" xr:uid="{00000000-0005-0000-0000-000026010000}"/>
    <cellStyle name="Followed Hyperlink 365" xfId="735" xr:uid="{00000000-0005-0000-0000-000027010000}"/>
    <cellStyle name="Followed Hyperlink 366" xfId="737" xr:uid="{00000000-0005-0000-0000-000028010000}"/>
    <cellStyle name="Followed Hyperlink 367" xfId="739" xr:uid="{00000000-0005-0000-0000-000029010000}"/>
    <cellStyle name="Followed Hyperlink 368" xfId="741" xr:uid="{00000000-0005-0000-0000-00002A010000}"/>
    <cellStyle name="Followed Hyperlink 369" xfId="743" xr:uid="{00000000-0005-0000-0000-00002B010000}"/>
    <cellStyle name="Followed Hyperlink 37" xfId="79" xr:uid="{00000000-0005-0000-0000-00002C010000}"/>
    <cellStyle name="Followed Hyperlink 370" xfId="745" xr:uid="{00000000-0005-0000-0000-00002D010000}"/>
    <cellStyle name="Followed Hyperlink 371" xfId="747" xr:uid="{00000000-0005-0000-0000-00002E010000}"/>
    <cellStyle name="Followed Hyperlink 372" xfId="749" xr:uid="{00000000-0005-0000-0000-00002F010000}"/>
    <cellStyle name="Followed Hyperlink 373" xfId="751" xr:uid="{00000000-0005-0000-0000-000030010000}"/>
    <cellStyle name="Followed Hyperlink 374" xfId="753" xr:uid="{00000000-0005-0000-0000-000031010000}"/>
    <cellStyle name="Followed Hyperlink 375" xfId="755" xr:uid="{00000000-0005-0000-0000-000032010000}"/>
    <cellStyle name="Followed Hyperlink 376" xfId="757" xr:uid="{00000000-0005-0000-0000-000033010000}"/>
    <cellStyle name="Followed Hyperlink 377" xfId="759" xr:uid="{00000000-0005-0000-0000-000034010000}"/>
    <cellStyle name="Followed Hyperlink 378" xfId="761" xr:uid="{00000000-0005-0000-0000-000035010000}"/>
    <cellStyle name="Followed Hyperlink 379" xfId="763" xr:uid="{00000000-0005-0000-0000-000036010000}"/>
    <cellStyle name="Followed Hyperlink 38" xfId="81" xr:uid="{00000000-0005-0000-0000-000037010000}"/>
    <cellStyle name="Followed Hyperlink 380" xfId="765" xr:uid="{00000000-0005-0000-0000-000038010000}"/>
    <cellStyle name="Followed Hyperlink 381" xfId="767" xr:uid="{00000000-0005-0000-0000-000039010000}"/>
    <cellStyle name="Followed Hyperlink 382" xfId="769" xr:uid="{00000000-0005-0000-0000-00003A010000}"/>
    <cellStyle name="Followed Hyperlink 383" xfId="771" xr:uid="{00000000-0005-0000-0000-00003B010000}"/>
    <cellStyle name="Followed Hyperlink 384" xfId="773" xr:uid="{00000000-0005-0000-0000-00003C010000}"/>
    <cellStyle name="Followed Hyperlink 385" xfId="775" xr:uid="{00000000-0005-0000-0000-00003D010000}"/>
    <cellStyle name="Followed Hyperlink 386" xfId="777" xr:uid="{00000000-0005-0000-0000-00003E010000}"/>
    <cellStyle name="Followed Hyperlink 387" xfId="779" xr:uid="{00000000-0005-0000-0000-00003F010000}"/>
    <cellStyle name="Followed Hyperlink 388" xfId="781" xr:uid="{00000000-0005-0000-0000-000040010000}"/>
    <cellStyle name="Followed Hyperlink 389" xfId="783" xr:uid="{00000000-0005-0000-0000-000041010000}"/>
    <cellStyle name="Followed Hyperlink 39" xfId="83" xr:uid="{00000000-0005-0000-0000-000042010000}"/>
    <cellStyle name="Followed Hyperlink 390" xfId="785" xr:uid="{00000000-0005-0000-0000-000043010000}"/>
    <cellStyle name="Followed Hyperlink 391" xfId="787" xr:uid="{00000000-0005-0000-0000-000044010000}"/>
    <cellStyle name="Followed Hyperlink 392" xfId="789" xr:uid="{00000000-0005-0000-0000-000045010000}"/>
    <cellStyle name="Followed Hyperlink 393" xfId="791" xr:uid="{00000000-0005-0000-0000-000046010000}"/>
    <cellStyle name="Followed Hyperlink 394" xfId="793" xr:uid="{00000000-0005-0000-0000-000047010000}"/>
    <cellStyle name="Followed Hyperlink 395" xfId="795" xr:uid="{00000000-0005-0000-0000-000048010000}"/>
    <cellStyle name="Followed Hyperlink 396" xfId="797" xr:uid="{00000000-0005-0000-0000-000049010000}"/>
    <cellStyle name="Followed Hyperlink 397" xfId="799" xr:uid="{00000000-0005-0000-0000-00004A010000}"/>
    <cellStyle name="Followed Hyperlink 398" xfId="801" xr:uid="{00000000-0005-0000-0000-00004B010000}"/>
    <cellStyle name="Followed Hyperlink 399" xfId="803" xr:uid="{00000000-0005-0000-0000-00004C010000}"/>
    <cellStyle name="Followed Hyperlink 4" xfId="13" xr:uid="{00000000-0005-0000-0000-00004D010000}"/>
    <cellStyle name="Followed Hyperlink 40" xfId="85" xr:uid="{00000000-0005-0000-0000-00004E010000}"/>
    <cellStyle name="Followed Hyperlink 400" xfId="805" xr:uid="{00000000-0005-0000-0000-00004F010000}"/>
    <cellStyle name="Followed Hyperlink 401" xfId="807" xr:uid="{00000000-0005-0000-0000-000050010000}"/>
    <cellStyle name="Followed Hyperlink 402" xfId="809" xr:uid="{00000000-0005-0000-0000-000051010000}"/>
    <cellStyle name="Followed Hyperlink 403" xfId="811" xr:uid="{00000000-0005-0000-0000-000052010000}"/>
    <cellStyle name="Followed Hyperlink 404" xfId="813" xr:uid="{00000000-0005-0000-0000-000053010000}"/>
    <cellStyle name="Followed Hyperlink 405" xfId="815" xr:uid="{00000000-0005-0000-0000-000054010000}"/>
    <cellStyle name="Followed Hyperlink 406" xfId="817" xr:uid="{00000000-0005-0000-0000-000055010000}"/>
    <cellStyle name="Followed Hyperlink 407" xfId="819" xr:uid="{00000000-0005-0000-0000-000056010000}"/>
    <cellStyle name="Followed Hyperlink 408" xfId="821" xr:uid="{00000000-0005-0000-0000-000057010000}"/>
    <cellStyle name="Followed Hyperlink 409" xfId="823" xr:uid="{00000000-0005-0000-0000-000058010000}"/>
    <cellStyle name="Followed Hyperlink 41" xfId="87" xr:uid="{00000000-0005-0000-0000-000059010000}"/>
    <cellStyle name="Followed Hyperlink 410" xfId="825" xr:uid="{00000000-0005-0000-0000-00005A010000}"/>
    <cellStyle name="Followed Hyperlink 411" xfId="827" xr:uid="{00000000-0005-0000-0000-00005B010000}"/>
    <cellStyle name="Followed Hyperlink 412" xfId="829" xr:uid="{00000000-0005-0000-0000-00005C010000}"/>
    <cellStyle name="Followed Hyperlink 413" xfId="831" xr:uid="{00000000-0005-0000-0000-00005D010000}"/>
    <cellStyle name="Followed Hyperlink 414" xfId="833" xr:uid="{00000000-0005-0000-0000-00005E010000}"/>
    <cellStyle name="Followed Hyperlink 415" xfId="835" xr:uid="{00000000-0005-0000-0000-00005F010000}"/>
    <cellStyle name="Followed Hyperlink 416" xfId="837" xr:uid="{00000000-0005-0000-0000-000060010000}"/>
    <cellStyle name="Followed Hyperlink 417" xfId="839" xr:uid="{00000000-0005-0000-0000-000061010000}"/>
    <cellStyle name="Followed Hyperlink 418" xfId="841" xr:uid="{00000000-0005-0000-0000-000062010000}"/>
    <cellStyle name="Followed Hyperlink 419" xfId="843" xr:uid="{00000000-0005-0000-0000-000063010000}"/>
    <cellStyle name="Followed Hyperlink 42" xfId="89" xr:uid="{00000000-0005-0000-0000-000064010000}"/>
    <cellStyle name="Followed Hyperlink 420" xfId="845" xr:uid="{00000000-0005-0000-0000-000065010000}"/>
    <cellStyle name="Followed Hyperlink 421" xfId="847" xr:uid="{00000000-0005-0000-0000-000066010000}"/>
    <cellStyle name="Followed Hyperlink 422" xfId="849" xr:uid="{00000000-0005-0000-0000-000067010000}"/>
    <cellStyle name="Followed Hyperlink 423" xfId="851" xr:uid="{00000000-0005-0000-0000-000068010000}"/>
    <cellStyle name="Followed Hyperlink 424" xfId="853" xr:uid="{00000000-0005-0000-0000-000069010000}"/>
    <cellStyle name="Followed Hyperlink 425" xfId="855" xr:uid="{00000000-0005-0000-0000-00006A010000}"/>
    <cellStyle name="Followed Hyperlink 426" xfId="857" xr:uid="{00000000-0005-0000-0000-00006B010000}"/>
    <cellStyle name="Followed Hyperlink 427" xfId="859" xr:uid="{00000000-0005-0000-0000-00006C010000}"/>
    <cellStyle name="Followed Hyperlink 428" xfId="861" xr:uid="{00000000-0005-0000-0000-00006D010000}"/>
    <cellStyle name="Followed Hyperlink 429" xfId="863" xr:uid="{00000000-0005-0000-0000-00006E010000}"/>
    <cellStyle name="Followed Hyperlink 43" xfId="91" xr:uid="{00000000-0005-0000-0000-00006F010000}"/>
    <cellStyle name="Followed Hyperlink 430" xfId="865" xr:uid="{00000000-0005-0000-0000-000070010000}"/>
    <cellStyle name="Followed Hyperlink 431" xfId="867" xr:uid="{00000000-0005-0000-0000-000071010000}"/>
    <cellStyle name="Followed Hyperlink 432" xfId="869" xr:uid="{00000000-0005-0000-0000-000072010000}"/>
    <cellStyle name="Followed Hyperlink 433" xfId="871" xr:uid="{00000000-0005-0000-0000-000073010000}"/>
    <cellStyle name="Followed Hyperlink 434" xfId="873" xr:uid="{00000000-0005-0000-0000-000074010000}"/>
    <cellStyle name="Followed Hyperlink 435" xfId="875" xr:uid="{00000000-0005-0000-0000-000075010000}"/>
    <cellStyle name="Followed Hyperlink 436" xfId="877" xr:uid="{00000000-0005-0000-0000-000076010000}"/>
    <cellStyle name="Followed Hyperlink 437" xfId="879" xr:uid="{00000000-0005-0000-0000-000077010000}"/>
    <cellStyle name="Followed Hyperlink 438" xfId="881" xr:uid="{00000000-0005-0000-0000-000078010000}"/>
    <cellStyle name="Followed Hyperlink 439" xfId="883" xr:uid="{00000000-0005-0000-0000-000079010000}"/>
    <cellStyle name="Followed Hyperlink 44" xfId="93" xr:uid="{00000000-0005-0000-0000-00007A010000}"/>
    <cellStyle name="Followed Hyperlink 440" xfId="885" xr:uid="{00000000-0005-0000-0000-00007B010000}"/>
    <cellStyle name="Followed Hyperlink 441" xfId="887" xr:uid="{00000000-0005-0000-0000-00007C010000}"/>
    <cellStyle name="Followed Hyperlink 442" xfId="1145" xr:uid="{00000000-0005-0000-0000-00007D010000}"/>
    <cellStyle name="Followed Hyperlink 443" xfId="1146" xr:uid="{00000000-0005-0000-0000-00007E010000}"/>
    <cellStyle name="Followed Hyperlink 444" xfId="1147" xr:uid="{00000000-0005-0000-0000-00007F010000}"/>
    <cellStyle name="Followed Hyperlink 445" xfId="1148" xr:uid="{00000000-0005-0000-0000-000080010000}"/>
    <cellStyle name="Followed Hyperlink 45" xfId="95" xr:uid="{00000000-0005-0000-0000-000081010000}"/>
    <cellStyle name="Followed Hyperlink 46" xfId="97" xr:uid="{00000000-0005-0000-0000-000082010000}"/>
    <cellStyle name="Followed Hyperlink 47" xfId="99" xr:uid="{00000000-0005-0000-0000-000083010000}"/>
    <cellStyle name="Followed Hyperlink 48" xfId="101" xr:uid="{00000000-0005-0000-0000-000084010000}"/>
    <cellStyle name="Followed Hyperlink 49" xfId="103" xr:uid="{00000000-0005-0000-0000-000085010000}"/>
    <cellStyle name="Followed Hyperlink 5" xfId="15" xr:uid="{00000000-0005-0000-0000-000086010000}"/>
    <cellStyle name="Followed Hyperlink 50" xfId="105" xr:uid="{00000000-0005-0000-0000-000087010000}"/>
    <cellStyle name="Followed Hyperlink 51" xfId="107" xr:uid="{00000000-0005-0000-0000-000088010000}"/>
    <cellStyle name="Followed Hyperlink 52" xfId="109" xr:uid="{00000000-0005-0000-0000-000089010000}"/>
    <cellStyle name="Followed Hyperlink 53" xfId="111" xr:uid="{00000000-0005-0000-0000-00008A010000}"/>
    <cellStyle name="Followed Hyperlink 54" xfId="113" xr:uid="{00000000-0005-0000-0000-00008B010000}"/>
    <cellStyle name="Followed Hyperlink 55" xfId="115" xr:uid="{00000000-0005-0000-0000-00008C010000}"/>
    <cellStyle name="Followed Hyperlink 56" xfId="117" xr:uid="{00000000-0005-0000-0000-00008D010000}"/>
    <cellStyle name="Followed Hyperlink 57" xfId="119" xr:uid="{00000000-0005-0000-0000-00008E010000}"/>
    <cellStyle name="Followed Hyperlink 58" xfId="121" xr:uid="{00000000-0005-0000-0000-00008F010000}"/>
    <cellStyle name="Followed Hyperlink 59" xfId="123" xr:uid="{00000000-0005-0000-0000-000090010000}"/>
    <cellStyle name="Followed Hyperlink 6" xfId="17" xr:uid="{00000000-0005-0000-0000-000091010000}"/>
    <cellStyle name="Followed Hyperlink 60" xfId="125" xr:uid="{00000000-0005-0000-0000-000092010000}"/>
    <cellStyle name="Followed Hyperlink 61" xfId="127" xr:uid="{00000000-0005-0000-0000-000093010000}"/>
    <cellStyle name="Followed Hyperlink 62" xfId="129" xr:uid="{00000000-0005-0000-0000-000094010000}"/>
    <cellStyle name="Followed Hyperlink 63" xfId="131" xr:uid="{00000000-0005-0000-0000-000095010000}"/>
    <cellStyle name="Followed Hyperlink 64" xfId="133" xr:uid="{00000000-0005-0000-0000-000096010000}"/>
    <cellStyle name="Followed Hyperlink 65" xfId="135" xr:uid="{00000000-0005-0000-0000-000097010000}"/>
    <cellStyle name="Followed Hyperlink 66" xfId="137" xr:uid="{00000000-0005-0000-0000-000098010000}"/>
    <cellStyle name="Followed Hyperlink 67" xfId="139" xr:uid="{00000000-0005-0000-0000-000099010000}"/>
    <cellStyle name="Followed Hyperlink 68" xfId="141" xr:uid="{00000000-0005-0000-0000-00009A010000}"/>
    <cellStyle name="Followed Hyperlink 69" xfId="143" xr:uid="{00000000-0005-0000-0000-00009B010000}"/>
    <cellStyle name="Followed Hyperlink 7" xfId="19" xr:uid="{00000000-0005-0000-0000-00009C010000}"/>
    <cellStyle name="Followed Hyperlink 70" xfId="145" xr:uid="{00000000-0005-0000-0000-00009D010000}"/>
    <cellStyle name="Followed Hyperlink 71" xfId="147" xr:uid="{00000000-0005-0000-0000-00009E010000}"/>
    <cellStyle name="Followed Hyperlink 72" xfId="149" xr:uid="{00000000-0005-0000-0000-00009F010000}"/>
    <cellStyle name="Followed Hyperlink 73" xfId="151" xr:uid="{00000000-0005-0000-0000-0000A0010000}"/>
    <cellStyle name="Followed Hyperlink 74" xfId="153" xr:uid="{00000000-0005-0000-0000-0000A1010000}"/>
    <cellStyle name="Followed Hyperlink 75" xfId="155" xr:uid="{00000000-0005-0000-0000-0000A2010000}"/>
    <cellStyle name="Followed Hyperlink 76" xfId="157" xr:uid="{00000000-0005-0000-0000-0000A3010000}"/>
    <cellStyle name="Followed Hyperlink 77" xfId="159" xr:uid="{00000000-0005-0000-0000-0000A4010000}"/>
    <cellStyle name="Followed Hyperlink 78" xfId="161" xr:uid="{00000000-0005-0000-0000-0000A5010000}"/>
    <cellStyle name="Followed Hyperlink 79" xfId="163" xr:uid="{00000000-0005-0000-0000-0000A6010000}"/>
    <cellStyle name="Followed Hyperlink 8" xfId="21" xr:uid="{00000000-0005-0000-0000-0000A7010000}"/>
    <cellStyle name="Followed Hyperlink 80" xfId="165" xr:uid="{00000000-0005-0000-0000-0000A8010000}"/>
    <cellStyle name="Followed Hyperlink 81" xfId="167" xr:uid="{00000000-0005-0000-0000-0000A9010000}"/>
    <cellStyle name="Followed Hyperlink 82" xfId="169" xr:uid="{00000000-0005-0000-0000-0000AA010000}"/>
    <cellStyle name="Followed Hyperlink 83" xfId="171" xr:uid="{00000000-0005-0000-0000-0000AB010000}"/>
    <cellStyle name="Followed Hyperlink 84" xfId="173" xr:uid="{00000000-0005-0000-0000-0000AC010000}"/>
    <cellStyle name="Followed Hyperlink 85" xfId="175" xr:uid="{00000000-0005-0000-0000-0000AD010000}"/>
    <cellStyle name="Followed Hyperlink 86" xfId="177" xr:uid="{00000000-0005-0000-0000-0000AE010000}"/>
    <cellStyle name="Followed Hyperlink 87" xfId="179" xr:uid="{00000000-0005-0000-0000-0000AF010000}"/>
    <cellStyle name="Followed Hyperlink 88" xfId="181" xr:uid="{00000000-0005-0000-0000-0000B0010000}"/>
    <cellStyle name="Followed Hyperlink 89" xfId="183" xr:uid="{00000000-0005-0000-0000-0000B1010000}"/>
    <cellStyle name="Followed Hyperlink 9" xfId="23" xr:uid="{00000000-0005-0000-0000-0000B2010000}"/>
    <cellStyle name="Followed Hyperlink 90" xfId="185" xr:uid="{00000000-0005-0000-0000-0000B3010000}"/>
    <cellStyle name="Followed Hyperlink 91" xfId="187" xr:uid="{00000000-0005-0000-0000-0000B4010000}"/>
    <cellStyle name="Followed Hyperlink 92" xfId="189" xr:uid="{00000000-0005-0000-0000-0000B5010000}"/>
    <cellStyle name="Followed Hyperlink 93" xfId="191" xr:uid="{00000000-0005-0000-0000-0000B6010000}"/>
    <cellStyle name="Followed Hyperlink 94" xfId="193" xr:uid="{00000000-0005-0000-0000-0000B7010000}"/>
    <cellStyle name="Followed Hyperlink 95" xfId="195" xr:uid="{00000000-0005-0000-0000-0000B8010000}"/>
    <cellStyle name="Followed Hyperlink 96" xfId="197" xr:uid="{00000000-0005-0000-0000-0000B9010000}"/>
    <cellStyle name="Followed Hyperlink 97" xfId="199" xr:uid="{00000000-0005-0000-0000-0000BA010000}"/>
    <cellStyle name="Followed Hyperlink 98" xfId="201" xr:uid="{00000000-0005-0000-0000-0000BB010000}"/>
    <cellStyle name="Followed Hyperlink 99" xfId="203" xr:uid="{00000000-0005-0000-0000-0000BC010000}"/>
    <cellStyle name="Hyperlink" xfId="1" builtinId="8"/>
    <cellStyle name="Hyperlink 10" xfId="889" xr:uid="{00000000-0005-0000-0000-0000BE010000}"/>
    <cellStyle name="Hyperlink 100" xfId="890" xr:uid="{00000000-0005-0000-0000-0000BF010000}"/>
    <cellStyle name="Hyperlink 101" xfId="891" xr:uid="{00000000-0005-0000-0000-0000C0010000}"/>
    <cellStyle name="Hyperlink 102" xfId="892" xr:uid="{00000000-0005-0000-0000-0000C1010000}"/>
    <cellStyle name="Hyperlink 103" xfId="893" xr:uid="{00000000-0005-0000-0000-0000C2010000}"/>
    <cellStyle name="Hyperlink 104" xfId="894" xr:uid="{00000000-0005-0000-0000-0000C3010000}"/>
    <cellStyle name="Hyperlink 105" xfId="895" xr:uid="{00000000-0005-0000-0000-0000C4010000}"/>
    <cellStyle name="Hyperlink 106" xfId="896" xr:uid="{00000000-0005-0000-0000-0000C5010000}"/>
    <cellStyle name="Hyperlink 107" xfId="897" xr:uid="{00000000-0005-0000-0000-0000C6010000}"/>
    <cellStyle name="Hyperlink 108" xfId="898" xr:uid="{00000000-0005-0000-0000-0000C7010000}"/>
    <cellStyle name="Hyperlink 109" xfId="899" xr:uid="{00000000-0005-0000-0000-0000C8010000}"/>
    <cellStyle name="Hyperlink 11" xfId="900" xr:uid="{00000000-0005-0000-0000-0000C9010000}"/>
    <cellStyle name="Hyperlink 110" xfId="901" xr:uid="{00000000-0005-0000-0000-0000CA010000}"/>
    <cellStyle name="Hyperlink 111" xfId="902" xr:uid="{00000000-0005-0000-0000-0000CB010000}"/>
    <cellStyle name="Hyperlink 112" xfId="903" xr:uid="{00000000-0005-0000-0000-0000CC010000}"/>
    <cellStyle name="Hyperlink 113" xfId="904" xr:uid="{00000000-0005-0000-0000-0000CD010000}"/>
    <cellStyle name="Hyperlink 114" xfId="905" xr:uid="{00000000-0005-0000-0000-0000CE010000}"/>
    <cellStyle name="Hyperlink 115" xfId="906" xr:uid="{00000000-0005-0000-0000-0000CF010000}"/>
    <cellStyle name="Hyperlink 116" xfId="907" xr:uid="{00000000-0005-0000-0000-0000D0010000}"/>
    <cellStyle name="Hyperlink 117" xfId="908" xr:uid="{00000000-0005-0000-0000-0000D1010000}"/>
    <cellStyle name="Hyperlink 118" xfId="909" xr:uid="{00000000-0005-0000-0000-0000D2010000}"/>
    <cellStyle name="Hyperlink 119" xfId="910" xr:uid="{00000000-0005-0000-0000-0000D3010000}"/>
    <cellStyle name="Hyperlink 12" xfId="911" xr:uid="{00000000-0005-0000-0000-0000D4010000}"/>
    <cellStyle name="Hyperlink 120" xfId="912" xr:uid="{00000000-0005-0000-0000-0000D5010000}"/>
    <cellStyle name="Hyperlink 121" xfId="913" xr:uid="{00000000-0005-0000-0000-0000D6010000}"/>
    <cellStyle name="Hyperlink 122" xfId="914" xr:uid="{00000000-0005-0000-0000-0000D7010000}"/>
    <cellStyle name="Hyperlink 123" xfId="915" xr:uid="{00000000-0005-0000-0000-0000D8010000}"/>
    <cellStyle name="Hyperlink 124" xfId="916" xr:uid="{00000000-0005-0000-0000-0000D9010000}"/>
    <cellStyle name="Hyperlink 125" xfId="917" xr:uid="{00000000-0005-0000-0000-0000DA010000}"/>
    <cellStyle name="Hyperlink 126" xfId="918" xr:uid="{00000000-0005-0000-0000-0000DB010000}"/>
    <cellStyle name="Hyperlink 127" xfId="919" xr:uid="{00000000-0005-0000-0000-0000DC010000}"/>
    <cellStyle name="Hyperlink 128" xfId="920" xr:uid="{00000000-0005-0000-0000-0000DD010000}"/>
    <cellStyle name="Hyperlink 129" xfId="921" xr:uid="{00000000-0005-0000-0000-0000DE010000}"/>
    <cellStyle name="Hyperlink 13" xfId="922" xr:uid="{00000000-0005-0000-0000-0000DF010000}"/>
    <cellStyle name="Hyperlink 130" xfId="923" xr:uid="{00000000-0005-0000-0000-0000E0010000}"/>
    <cellStyle name="Hyperlink 131" xfId="924" xr:uid="{00000000-0005-0000-0000-0000E1010000}"/>
    <cellStyle name="Hyperlink 132" xfId="925" xr:uid="{00000000-0005-0000-0000-0000E2010000}"/>
    <cellStyle name="Hyperlink 133" xfId="926" xr:uid="{00000000-0005-0000-0000-0000E3010000}"/>
    <cellStyle name="Hyperlink 134" xfId="927" xr:uid="{00000000-0005-0000-0000-0000E4010000}"/>
    <cellStyle name="Hyperlink 135" xfId="928" xr:uid="{00000000-0005-0000-0000-0000E5010000}"/>
    <cellStyle name="Hyperlink 136" xfId="929" xr:uid="{00000000-0005-0000-0000-0000E6010000}"/>
    <cellStyle name="Hyperlink 137" xfId="930" xr:uid="{00000000-0005-0000-0000-0000E7010000}"/>
    <cellStyle name="Hyperlink 138" xfId="931" xr:uid="{00000000-0005-0000-0000-0000E8010000}"/>
    <cellStyle name="Hyperlink 139" xfId="932" xr:uid="{00000000-0005-0000-0000-0000E9010000}"/>
    <cellStyle name="Hyperlink 14" xfId="933" xr:uid="{00000000-0005-0000-0000-0000EA010000}"/>
    <cellStyle name="Hyperlink 140" xfId="934" xr:uid="{00000000-0005-0000-0000-0000EB010000}"/>
    <cellStyle name="Hyperlink 141" xfId="935" xr:uid="{00000000-0005-0000-0000-0000EC010000}"/>
    <cellStyle name="Hyperlink 142" xfId="936" xr:uid="{00000000-0005-0000-0000-0000ED010000}"/>
    <cellStyle name="Hyperlink 143" xfId="937" xr:uid="{00000000-0005-0000-0000-0000EE010000}"/>
    <cellStyle name="Hyperlink 144" xfId="938" xr:uid="{00000000-0005-0000-0000-0000EF010000}"/>
    <cellStyle name="Hyperlink 145" xfId="939" xr:uid="{00000000-0005-0000-0000-0000F0010000}"/>
    <cellStyle name="Hyperlink 146" xfId="940" xr:uid="{00000000-0005-0000-0000-0000F1010000}"/>
    <cellStyle name="Hyperlink 147" xfId="941" xr:uid="{00000000-0005-0000-0000-0000F2010000}"/>
    <cellStyle name="Hyperlink 148" xfId="942" xr:uid="{00000000-0005-0000-0000-0000F3010000}"/>
    <cellStyle name="Hyperlink 149" xfId="943" xr:uid="{00000000-0005-0000-0000-0000F4010000}"/>
    <cellStyle name="Hyperlink 15" xfId="944" xr:uid="{00000000-0005-0000-0000-0000F5010000}"/>
    <cellStyle name="Hyperlink 150" xfId="945" xr:uid="{00000000-0005-0000-0000-0000F6010000}"/>
    <cellStyle name="Hyperlink 151" xfId="946" xr:uid="{00000000-0005-0000-0000-0000F7010000}"/>
    <cellStyle name="Hyperlink 152" xfId="947" xr:uid="{00000000-0005-0000-0000-0000F8010000}"/>
    <cellStyle name="Hyperlink 153" xfId="948" xr:uid="{00000000-0005-0000-0000-0000F9010000}"/>
    <cellStyle name="Hyperlink 154" xfId="949" xr:uid="{00000000-0005-0000-0000-0000FA010000}"/>
    <cellStyle name="Hyperlink 155" xfId="950" xr:uid="{00000000-0005-0000-0000-0000FB010000}"/>
    <cellStyle name="Hyperlink 156" xfId="951" xr:uid="{00000000-0005-0000-0000-0000FC010000}"/>
    <cellStyle name="Hyperlink 157" xfId="952" xr:uid="{00000000-0005-0000-0000-0000FD010000}"/>
    <cellStyle name="Hyperlink 158" xfId="953" xr:uid="{00000000-0005-0000-0000-0000FE010000}"/>
    <cellStyle name="Hyperlink 159" xfId="954" xr:uid="{00000000-0005-0000-0000-0000FF010000}"/>
    <cellStyle name="Hyperlink 16" xfId="955" xr:uid="{00000000-0005-0000-0000-000000020000}"/>
    <cellStyle name="Hyperlink 160" xfId="956" xr:uid="{00000000-0005-0000-0000-000001020000}"/>
    <cellStyle name="Hyperlink 161" xfId="957" xr:uid="{00000000-0005-0000-0000-000002020000}"/>
    <cellStyle name="Hyperlink 162" xfId="958" xr:uid="{00000000-0005-0000-0000-000003020000}"/>
    <cellStyle name="Hyperlink 163" xfId="959" xr:uid="{00000000-0005-0000-0000-000004020000}"/>
    <cellStyle name="Hyperlink 164" xfId="960" xr:uid="{00000000-0005-0000-0000-000005020000}"/>
    <cellStyle name="Hyperlink 165" xfId="961" xr:uid="{00000000-0005-0000-0000-000006020000}"/>
    <cellStyle name="Hyperlink 166" xfId="962" xr:uid="{00000000-0005-0000-0000-000007020000}"/>
    <cellStyle name="Hyperlink 167" xfId="963" xr:uid="{00000000-0005-0000-0000-000008020000}"/>
    <cellStyle name="Hyperlink 168" xfId="964" xr:uid="{00000000-0005-0000-0000-000009020000}"/>
    <cellStyle name="Hyperlink 169" xfId="965" xr:uid="{00000000-0005-0000-0000-00000A020000}"/>
    <cellStyle name="Hyperlink 17" xfId="966" xr:uid="{00000000-0005-0000-0000-00000B020000}"/>
    <cellStyle name="Hyperlink 170" xfId="967" xr:uid="{00000000-0005-0000-0000-00000C020000}"/>
    <cellStyle name="Hyperlink 171" xfId="968" xr:uid="{00000000-0005-0000-0000-00000D020000}"/>
    <cellStyle name="Hyperlink 172" xfId="969" xr:uid="{00000000-0005-0000-0000-00000E020000}"/>
    <cellStyle name="Hyperlink 173" xfId="970" xr:uid="{00000000-0005-0000-0000-00000F020000}"/>
    <cellStyle name="Hyperlink 174" xfId="971" xr:uid="{00000000-0005-0000-0000-000010020000}"/>
    <cellStyle name="Hyperlink 175" xfId="972" xr:uid="{00000000-0005-0000-0000-000011020000}"/>
    <cellStyle name="Hyperlink 176" xfId="973" xr:uid="{00000000-0005-0000-0000-000012020000}"/>
    <cellStyle name="Hyperlink 177" xfId="974" xr:uid="{00000000-0005-0000-0000-000013020000}"/>
    <cellStyle name="Hyperlink 178" xfId="975" xr:uid="{00000000-0005-0000-0000-000014020000}"/>
    <cellStyle name="Hyperlink 179" xfId="976" xr:uid="{00000000-0005-0000-0000-000015020000}"/>
    <cellStyle name="Hyperlink 18" xfId="977" xr:uid="{00000000-0005-0000-0000-000016020000}"/>
    <cellStyle name="Hyperlink 180" xfId="978" xr:uid="{00000000-0005-0000-0000-000017020000}"/>
    <cellStyle name="Hyperlink 181" xfId="979" xr:uid="{00000000-0005-0000-0000-000018020000}"/>
    <cellStyle name="Hyperlink 182" xfId="980" xr:uid="{00000000-0005-0000-0000-000019020000}"/>
    <cellStyle name="Hyperlink 183" xfId="981" xr:uid="{00000000-0005-0000-0000-00001A020000}"/>
    <cellStyle name="Hyperlink 184" xfId="982" xr:uid="{00000000-0005-0000-0000-00001B020000}"/>
    <cellStyle name="Hyperlink 185" xfId="983" xr:uid="{00000000-0005-0000-0000-00001C020000}"/>
    <cellStyle name="Hyperlink 186" xfId="984" xr:uid="{00000000-0005-0000-0000-00001D020000}"/>
    <cellStyle name="Hyperlink 187" xfId="985" xr:uid="{00000000-0005-0000-0000-00001E020000}"/>
    <cellStyle name="Hyperlink 188" xfId="986" xr:uid="{00000000-0005-0000-0000-00001F020000}"/>
    <cellStyle name="Hyperlink 189" xfId="987" xr:uid="{00000000-0005-0000-0000-000020020000}"/>
    <cellStyle name="Hyperlink 19" xfId="988" xr:uid="{00000000-0005-0000-0000-000021020000}"/>
    <cellStyle name="Hyperlink 190" xfId="989" xr:uid="{00000000-0005-0000-0000-000022020000}"/>
    <cellStyle name="Hyperlink 191" xfId="990" xr:uid="{00000000-0005-0000-0000-000023020000}"/>
    <cellStyle name="Hyperlink 192" xfId="991" xr:uid="{00000000-0005-0000-0000-000024020000}"/>
    <cellStyle name="Hyperlink 193" xfId="992" xr:uid="{00000000-0005-0000-0000-000025020000}"/>
    <cellStyle name="Hyperlink 194" xfId="993" xr:uid="{00000000-0005-0000-0000-000026020000}"/>
    <cellStyle name="Hyperlink 195" xfId="994" xr:uid="{00000000-0005-0000-0000-000027020000}"/>
    <cellStyle name="Hyperlink 196" xfId="995" xr:uid="{00000000-0005-0000-0000-000028020000}"/>
    <cellStyle name="Hyperlink 197" xfId="996" xr:uid="{00000000-0005-0000-0000-000029020000}"/>
    <cellStyle name="Hyperlink 198" xfId="997" xr:uid="{00000000-0005-0000-0000-00002A020000}"/>
    <cellStyle name="Hyperlink 199" xfId="998" xr:uid="{00000000-0005-0000-0000-00002B020000}"/>
    <cellStyle name="Hyperlink 2" xfId="3" xr:uid="{00000000-0005-0000-0000-00002C020000}"/>
    <cellStyle name="Hyperlink 2 2" xfId="999" xr:uid="{00000000-0005-0000-0000-00002D020000}"/>
    <cellStyle name="Hyperlink 20" xfId="1000" xr:uid="{00000000-0005-0000-0000-00002E020000}"/>
    <cellStyle name="Hyperlink 200" xfId="1001" xr:uid="{00000000-0005-0000-0000-00002F020000}"/>
    <cellStyle name="Hyperlink 201" xfId="1002" xr:uid="{00000000-0005-0000-0000-000030020000}"/>
    <cellStyle name="Hyperlink 202" xfId="1003" xr:uid="{00000000-0005-0000-0000-000031020000}"/>
    <cellStyle name="Hyperlink 203" xfId="1004" xr:uid="{00000000-0005-0000-0000-000032020000}"/>
    <cellStyle name="Hyperlink 204" xfId="1005" xr:uid="{00000000-0005-0000-0000-000033020000}"/>
    <cellStyle name="Hyperlink 205" xfId="1006" xr:uid="{00000000-0005-0000-0000-000034020000}"/>
    <cellStyle name="Hyperlink 206" xfId="1007" xr:uid="{00000000-0005-0000-0000-000035020000}"/>
    <cellStyle name="Hyperlink 207" xfId="1008" xr:uid="{00000000-0005-0000-0000-000036020000}"/>
    <cellStyle name="Hyperlink 208" xfId="1009" xr:uid="{00000000-0005-0000-0000-000037020000}"/>
    <cellStyle name="Hyperlink 209" xfId="1010" xr:uid="{00000000-0005-0000-0000-000038020000}"/>
    <cellStyle name="Hyperlink 21" xfId="1011" xr:uid="{00000000-0005-0000-0000-000039020000}"/>
    <cellStyle name="Hyperlink 210" xfId="1012" xr:uid="{00000000-0005-0000-0000-00003A020000}"/>
    <cellStyle name="Hyperlink 211" xfId="1013" xr:uid="{00000000-0005-0000-0000-00003B020000}"/>
    <cellStyle name="Hyperlink 212" xfId="1014" xr:uid="{00000000-0005-0000-0000-00003C020000}"/>
    <cellStyle name="Hyperlink 213" xfId="1015" xr:uid="{00000000-0005-0000-0000-00003D020000}"/>
    <cellStyle name="Hyperlink 214" xfId="1016" xr:uid="{00000000-0005-0000-0000-00003E020000}"/>
    <cellStyle name="Hyperlink 215" xfId="1017" xr:uid="{00000000-0005-0000-0000-00003F020000}"/>
    <cellStyle name="Hyperlink 216" xfId="1018" xr:uid="{00000000-0005-0000-0000-000040020000}"/>
    <cellStyle name="Hyperlink 217" xfId="1019" xr:uid="{00000000-0005-0000-0000-000041020000}"/>
    <cellStyle name="Hyperlink 218" xfId="1020" xr:uid="{00000000-0005-0000-0000-000042020000}"/>
    <cellStyle name="Hyperlink 219" xfId="1021" xr:uid="{00000000-0005-0000-0000-000043020000}"/>
    <cellStyle name="Hyperlink 22" xfId="1022" xr:uid="{00000000-0005-0000-0000-000044020000}"/>
    <cellStyle name="Hyperlink 220" xfId="1023" xr:uid="{00000000-0005-0000-0000-000045020000}"/>
    <cellStyle name="Hyperlink 221" xfId="1024" xr:uid="{00000000-0005-0000-0000-000046020000}"/>
    <cellStyle name="Hyperlink 222" xfId="1025" xr:uid="{00000000-0005-0000-0000-000047020000}"/>
    <cellStyle name="Hyperlink 223" xfId="1026" xr:uid="{00000000-0005-0000-0000-000048020000}"/>
    <cellStyle name="Hyperlink 224" xfId="1027" xr:uid="{00000000-0005-0000-0000-000049020000}"/>
    <cellStyle name="Hyperlink 225" xfId="1028" xr:uid="{00000000-0005-0000-0000-00004A020000}"/>
    <cellStyle name="Hyperlink 226" xfId="1029" xr:uid="{00000000-0005-0000-0000-00004B020000}"/>
    <cellStyle name="Hyperlink 227" xfId="1030" xr:uid="{00000000-0005-0000-0000-00004C020000}"/>
    <cellStyle name="Hyperlink 228" xfId="1031" xr:uid="{00000000-0005-0000-0000-00004D020000}"/>
    <cellStyle name="Hyperlink 229" xfId="1032" xr:uid="{00000000-0005-0000-0000-00004E020000}"/>
    <cellStyle name="Hyperlink 23" xfId="1033" xr:uid="{00000000-0005-0000-0000-00004F020000}"/>
    <cellStyle name="Hyperlink 230" xfId="1034" xr:uid="{00000000-0005-0000-0000-000050020000}"/>
    <cellStyle name="Hyperlink 231" xfId="1035" xr:uid="{00000000-0005-0000-0000-000051020000}"/>
    <cellStyle name="Hyperlink 232" xfId="1036" xr:uid="{00000000-0005-0000-0000-000052020000}"/>
    <cellStyle name="Hyperlink 233" xfId="1037" xr:uid="{00000000-0005-0000-0000-000053020000}"/>
    <cellStyle name="Hyperlink 234" xfId="1038" xr:uid="{00000000-0005-0000-0000-000054020000}"/>
    <cellStyle name="Hyperlink 235" xfId="1039" xr:uid="{00000000-0005-0000-0000-000055020000}"/>
    <cellStyle name="Hyperlink 236" xfId="1040" xr:uid="{00000000-0005-0000-0000-000056020000}"/>
    <cellStyle name="Hyperlink 237" xfId="1041" xr:uid="{00000000-0005-0000-0000-000057020000}"/>
    <cellStyle name="Hyperlink 238" xfId="1042" xr:uid="{00000000-0005-0000-0000-000058020000}"/>
    <cellStyle name="Hyperlink 239" xfId="1043" xr:uid="{00000000-0005-0000-0000-000059020000}"/>
    <cellStyle name="Hyperlink 24" xfId="1044" xr:uid="{00000000-0005-0000-0000-00005A020000}"/>
    <cellStyle name="Hyperlink 240" xfId="1045" xr:uid="{00000000-0005-0000-0000-00005B020000}"/>
    <cellStyle name="Hyperlink 241" xfId="1046" xr:uid="{00000000-0005-0000-0000-00005C020000}"/>
    <cellStyle name="Hyperlink 242" xfId="1047" xr:uid="{00000000-0005-0000-0000-00005D020000}"/>
    <cellStyle name="Hyperlink 243" xfId="1048" xr:uid="{00000000-0005-0000-0000-00005E020000}"/>
    <cellStyle name="Hyperlink 244" xfId="1049" xr:uid="{00000000-0005-0000-0000-00005F020000}"/>
    <cellStyle name="Hyperlink 245" xfId="1050" xr:uid="{00000000-0005-0000-0000-000060020000}"/>
    <cellStyle name="Hyperlink 246" xfId="1051" xr:uid="{00000000-0005-0000-0000-000061020000}"/>
    <cellStyle name="Hyperlink 247" xfId="1052" xr:uid="{00000000-0005-0000-0000-000062020000}"/>
    <cellStyle name="Hyperlink 248" xfId="1053" xr:uid="{00000000-0005-0000-0000-000063020000}"/>
    <cellStyle name="Hyperlink 249" xfId="1054" xr:uid="{00000000-0005-0000-0000-000064020000}"/>
    <cellStyle name="Hyperlink 25" xfId="1055" xr:uid="{00000000-0005-0000-0000-000065020000}"/>
    <cellStyle name="Hyperlink 250" xfId="1056" xr:uid="{00000000-0005-0000-0000-000066020000}"/>
    <cellStyle name="Hyperlink 251" xfId="1057" xr:uid="{00000000-0005-0000-0000-000067020000}"/>
    <cellStyle name="Hyperlink 252" xfId="1058" xr:uid="{00000000-0005-0000-0000-000068020000}"/>
    <cellStyle name="Hyperlink 253" xfId="1059" xr:uid="{00000000-0005-0000-0000-000069020000}"/>
    <cellStyle name="Hyperlink 254" xfId="1060" xr:uid="{00000000-0005-0000-0000-00006A020000}"/>
    <cellStyle name="Hyperlink 255" xfId="1061" xr:uid="{00000000-0005-0000-0000-00006B020000}"/>
    <cellStyle name="Hyperlink 256" xfId="8" xr:uid="{00000000-0005-0000-0000-00006C020000}"/>
    <cellStyle name="Hyperlink 257" xfId="10" xr:uid="{00000000-0005-0000-0000-00006D020000}"/>
    <cellStyle name="Hyperlink 258" xfId="12" xr:uid="{00000000-0005-0000-0000-00006E020000}"/>
    <cellStyle name="Hyperlink 259" xfId="14" xr:uid="{00000000-0005-0000-0000-00006F020000}"/>
    <cellStyle name="Hyperlink 26" xfId="1062" xr:uid="{00000000-0005-0000-0000-000070020000}"/>
    <cellStyle name="Hyperlink 260" xfId="16" xr:uid="{00000000-0005-0000-0000-000071020000}"/>
    <cellStyle name="Hyperlink 261" xfId="18" xr:uid="{00000000-0005-0000-0000-000072020000}"/>
    <cellStyle name="Hyperlink 262" xfId="20" xr:uid="{00000000-0005-0000-0000-000073020000}"/>
    <cellStyle name="Hyperlink 263" xfId="22" xr:uid="{00000000-0005-0000-0000-000074020000}"/>
    <cellStyle name="Hyperlink 264" xfId="24" xr:uid="{00000000-0005-0000-0000-000075020000}"/>
    <cellStyle name="Hyperlink 265" xfId="26" xr:uid="{00000000-0005-0000-0000-000076020000}"/>
    <cellStyle name="Hyperlink 266" xfId="28" xr:uid="{00000000-0005-0000-0000-000077020000}"/>
    <cellStyle name="Hyperlink 267" xfId="30" xr:uid="{00000000-0005-0000-0000-000078020000}"/>
    <cellStyle name="Hyperlink 268" xfId="32" xr:uid="{00000000-0005-0000-0000-000079020000}"/>
    <cellStyle name="Hyperlink 269" xfId="34" xr:uid="{00000000-0005-0000-0000-00007A020000}"/>
    <cellStyle name="Hyperlink 27" xfId="1063" xr:uid="{00000000-0005-0000-0000-00007B020000}"/>
    <cellStyle name="Hyperlink 270" xfId="36" xr:uid="{00000000-0005-0000-0000-00007C020000}"/>
    <cellStyle name="Hyperlink 271" xfId="38" xr:uid="{00000000-0005-0000-0000-00007D020000}"/>
    <cellStyle name="Hyperlink 272" xfId="40" xr:uid="{00000000-0005-0000-0000-00007E020000}"/>
    <cellStyle name="Hyperlink 273" xfId="42" xr:uid="{00000000-0005-0000-0000-00007F020000}"/>
    <cellStyle name="Hyperlink 274" xfId="44" xr:uid="{00000000-0005-0000-0000-000080020000}"/>
    <cellStyle name="Hyperlink 275" xfId="46" xr:uid="{00000000-0005-0000-0000-000081020000}"/>
    <cellStyle name="Hyperlink 276" xfId="48" xr:uid="{00000000-0005-0000-0000-000082020000}"/>
    <cellStyle name="Hyperlink 277" xfId="50" xr:uid="{00000000-0005-0000-0000-000083020000}"/>
    <cellStyle name="Hyperlink 278" xfId="52" xr:uid="{00000000-0005-0000-0000-000084020000}"/>
    <cellStyle name="Hyperlink 279" xfId="54" xr:uid="{00000000-0005-0000-0000-000085020000}"/>
    <cellStyle name="Hyperlink 28" xfId="1064" xr:uid="{00000000-0005-0000-0000-000086020000}"/>
    <cellStyle name="Hyperlink 280" xfId="56" xr:uid="{00000000-0005-0000-0000-000087020000}"/>
    <cellStyle name="Hyperlink 281" xfId="58" xr:uid="{00000000-0005-0000-0000-000088020000}"/>
    <cellStyle name="Hyperlink 282" xfId="60" xr:uid="{00000000-0005-0000-0000-000089020000}"/>
    <cellStyle name="Hyperlink 283" xfId="62" xr:uid="{00000000-0005-0000-0000-00008A020000}"/>
    <cellStyle name="Hyperlink 284" xfId="64" xr:uid="{00000000-0005-0000-0000-00008B020000}"/>
    <cellStyle name="Hyperlink 285" xfId="66" xr:uid="{00000000-0005-0000-0000-00008C020000}"/>
    <cellStyle name="Hyperlink 286" xfId="68" xr:uid="{00000000-0005-0000-0000-00008D020000}"/>
    <cellStyle name="Hyperlink 287" xfId="70" xr:uid="{00000000-0005-0000-0000-00008E020000}"/>
    <cellStyle name="Hyperlink 288" xfId="72" xr:uid="{00000000-0005-0000-0000-00008F020000}"/>
    <cellStyle name="Hyperlink 289" xfId="74" xr:uid="{00000000-0005-0000-0000-000090020000}"/>
    <cellStyle name="Hyperlink 29" xfId="1065" xr:uid="{00000000-0005-0000-0000-000091020000}"/>
    <cellStyle name="Hyperlink 290" xfId="76" xr:uid="{00000000-0005-0000-0000-000092020000}"/>
    <cellStyle name="Hyperlink 291" xfId="78" xr:uid="{00000000-0005-0000-0000-000093020000}"/>
    <cellStyle name="Hyperlink 292" xfId="80" xr:uid="{00000000-0005-0000-0000-000094020000}"/>
    <cellStyle name="Hyperlink 293" xfId="82" xr:uid="{00000000-0005-0000-0000-000095020000}"/>
    <cellStyle name="Hyperlink 294" xfId="84" xr:uid="{00000000-0005-0000-0000-000096020000}"/>
    <cellStyle name="Hyperlink 295" xfId="86" xr:uid="{00000000-0005-0000-0000-000097020000}"/>
    <cellStyle name="Hyperlink 296" xfId="88" xr:uid="{00000000-0005-0000-0000-000098020000}"/>
    <cellStyle name="Hyperlink 297" xfId="90" xr:uid="{00000000-0005-0000-0000-000099020000}"/>
    <cellStyle name="Hyperlink 298" xfId="92" xr:uid="{00000000-0005-0000-0000-00009A020000}"/>
    <cellStyle name="Hyperlink 299" xfId="94" xr:uid="{00000000-0005-0000-0000-00009B020000}"/>
    <cellStyle name="Hyperlink 3" xfId="1066" xr:uid="{00000000-0005-0000-0000-00009C020000}"/>
    <cellStyle name="Hyperlink 30" xfId="1067" xr:uid="{00000000-0005-0000-0000-00009D020000}"/>
    <cellStyle name="Hyperlink 300" xfId="96" xr:uid="{00000000-0005-0000-0000-00009E020000}"/>
    <cellStyle name="Hyperlink 301" xfId="98" xr:uid="{00000000-0005-0000-0000-00009F020000}"/>
    <cellStyle name="Hyperlink 302" xfId="100" xr:uid="{00000000-0005-0000-0000-0000A0020000}"/>
    <cellStyle name="Hyperlink 303" xfId="102" xr:uid="{00000000-0005-0000-0000-0000A1020000}"/>
    <cellStyle name="Hyperlink 304" xfId="104" xr:uid="{00000000-0005-0000-0000-0000A2020000}"/>
    <cellStyle name="Hyperlink 305" xfId="106" xr:uid="{00000000-0005-0000-0000-0000A3020000}"/>
    <cellStyle name="Hyperlink 306" xfId="108" xr:uid="{00000000-0005-0000-0000-0000A4020000}"/>
    <cellStyle name="Hyperlink 307" xfId="110" xr:uid="{00000000-0005-0000-0000-0000A5020000}"/>
    <cellStyle name="Hyperlink 308" xfId="112" xr:uid="{00000000-0005-0000-0000-0000A6020000}"/>
    <cellStyle name="Hyperlink 309" xfId="114" xr:uid="{00000000-0005-0000-0000-0000A7020000}"/>
    <cellStyle name="Hyperlink 31" xfId="1068" xr:uid="{00000000-0005-0000-0000-0000A8020000}"/>
    <cellStyle name="Hyperlink 310" xfId="116" xr:uid="{00000000-0005-0000-0000-0000A9020000}"/>
    <cellStyle name="Hyperlink 311" xfId="118" xr:uid="{00000000-0005-0000-0000-0000AA020000}"/>
    <cellStyle name="Hyperlink 312" xfId="120" xr:uid="{00000000-0005-0000-0000-0000AB020000}"/>
    <cellStyle name="Hyperlink 313" xfId="122" xr:uid="{00000000-0005-0000-0000-0000AC020000}"/>
    <cellStyle name="Hyperlink 314" xfId="124" xr:uid="{00000000-0005-0000-0000-0000AD020000}"/>
    <cellStyle name="Hyperlink 315" xfId="126" xr:uid="{00000000-0005-0000-0000-0000AE020000}"/>
    <cellStyle name="Hyperlink 316" xfId="128" xr:uid="{00000000-0005-0000-0000-0000AF020000}"/>
    <cellStyle name="Hyperlink 317" xfId="130" xr:uid="{00000000-0005-0000-0000-0000B0020000}"/>
    <cellStyle name="Hyperlink 318" xfId="132" xr:uid="{00000000-0005-0000-0000-0000B1020000}"/>
    <cellStyle name="Hyperlink 319" xfId="134" xr:uid="{00000000-0005-0000-0000-0000B2020000}"/>
    <cellStyle name="Hyperlink 32" xfId="1069" xr:uid="{00000000-0005-0000-0000-0000B3020000}"/>
    <cellStyle name="Hyperlink 320" xfId="136" xr:uid="{00000000-0005-0000-0000-0000B4020000}"/>
    <cellStyle name="Hyperlink 321" xfId="138" xr:uid="{00000000-0005-0000-0000-0000B5020000}"/>
    <cellStyle name="Hyperlink 322" xfId="140" xr:uid="{00000000-0005-0000-0000-0000B6020000}"/>
    <cellStyle name="Hyperlink 323" xfId="142" xr:uid="{00000000-0005-0000-0000-0000B7020000}"/>
    <cellStyle name="Hyperlink 324" xfId="144" xr:uid="{00000000-0005-0000-0000-0000B8020000}"/>
    <cellStyle name="Hyperlink 325" xfId="146" xr:uid="{00000000-0005-0000-0000-0000B9020000}"/>
    <cellStyle name="Hyperlink 326" xfId="148" xr:uid="{00000000-0005-0000-0000-0000BA020000}"/>
    <cellStyle name="Hyperlink 327" xfId="150" xr:uid="{00000000-0005-0000-0000-0000BB020000}"/>
    <cellStyle name="Hyperlink 328" xfId="152" xr:uid="{00000000-0005-0000-0000-0000BC020000}"/>
    <cellStyle name="Hyperlink 329" xfId="154" xr:uid="{00000000-0005-0000-0000-0000BD020000}"/>
    <cellStyle name="Hyperlink 33" xfId="1070" xr:uid="{00000000-0005-0000-0000-0000BE020000}"/>
    <cellStyle name="Hyperlink 330" xfId="156" xr:uid="{00000000-0005-0000-0000-0000BF020000}"/>
    <cellStyle name="Hyperlink 331" xfId="158" xr:uid="{00000000-0005-0000-0000-0000C0020000}"/>
    <cellStyle name="Hyperlink 332" xfId="160" xr:uid="{00000000-0005-0000-0000-0000C1020000}"/>
    <cellStyle name="Hyperlink 333" xfId="162" xr:uid="{00000000-0005-0000-0000-0000C2020000}"/>
    <cellStyle name="Hyperlink 334" xfId="164" xr:uid="{00000000-0005-0000-0000-0000C3020000}"/>
    <cellStyle name="Hyperlink 335" xfId="166" xr:uid="{00000000-0005-0000-0000-0000C4020000}"/>
    <cellStyle name="Hyperlink 336" xfId="168" xr:uid="{00000000-0005-0000-0000-0000C5020000}"/>
    <cellStyle name="Hyperlink 337" xfId="170" xr:uid="{00000000-0005-0000-0000-0000C6020000}"/>
    <cellStyle name="Hyperlink 338" xfId="172" xr:uid="{00000000-0005-0000-0000-0000C7020000}"/>
    <cellStyle name="Hyperlink 339" xfId="174" xr:uid="{00000000-0005-0000-0000-0000C8020000}"/>
    <cellStyle name="Hyperlink 34" xfId="1071" xr:uid="{00000000-0005-0000-0000-0000C9020000}"/>
    <cellStyle name="Hyperlink 340" xfId="176" xr:uid="{00000000-0005-0000-0000-0000CA020000}"/>
    <cellStyle name="Hyperlink 341" xfId="178" xr:uid="{00000000-0005-0000-0000-0000CB020000}"/>
    <cellStyle name="Hyperlink 342" xfId="180" xr:uid="{00000000-0005-0000-0000-0000CC020000}"/>
    <cellStyle name="Hyperlink 343" xfId="182" xr:uid="{00000000-0005-0000-0000-0000CD020000}"/>
    <cellStyle name="Hyperlink 344" xfId="184" xr:uid="{00000000-0005-0000-0000-0000CE020000}"/>
    <cellStyle name="Hyperlink 345" xfId="186" xr:uid="{00000000-0005-0000-0000-0000CF020000}"/>
    <cellStyle name="Hyperlink 346" xfId="188" xr:uid="{00000000-0005-0000-0000-0000D0020000}"/>
    <cellStyle name="Hyperlink 347" xfId="190" xr:uid="{00000000-0005-0000-0000-0000D1020000}"/>
    <cellStyle name="Hyperlink 348" xfId="192" xr:uid="{00000000-0005-0000-0000-0000D2020000}"/>
    <cellStyle name="Hyperlink 349" xfId="194" xr:uid="{00000000-0005-0000-0000-0000D3020000}"/>
    <cellStyle name="Hyperlink 35" xfId="1072" xr:uid="{00000000-0005-0000-0000-0000D4020000}"/>
    <cellStyle name="Hyperlink 350" xfId="196" xr:uid="{00000000-0005-0000-0000-0000D5020000}"/>
    <cellStyle name="Hyperlink 351" xfId="198" xr:uid="{00000000-0005-0000-0000-0000D6020000}"/>
    <cellStyle name="Hyperlink 352" xfId="200" xr:uid="{00000000-0005-0000-0000-0000D7020000}"/>
    <cellStyle name="Hyperlink 353" xfId="202" xr:uid="{00000000-0005-0000-0000-0000D8020000}"/>
    <cellStyle name="Hyperlink 354" xfId="204" xr:uid="{00000000-0005-0000-0000-0000D9020000}"/>
    <cellStyle name="Hyperlink 355" xfId="206" xr:uid="{00000000-0005-0000-0000-0000DA020000}"/>
    <cellStyle name="Hyperlink 356" xfId="208" xr:uid="{00000000-0005-0000-0000-0000DB020000}"/>
    <cellStyle name="Hyperlink 357" xfId="210" xr:uid="{00000000-0005-0000-0000-0000DC020000}"/>
    <cellStyle name="Hyperlink 358" xfId="212" xr:uid="{00000000-0005-0000-0000-0000DD020000}"/>
    <cellStyle name="Hyperlink 359" xfId="214" xr:uid="{00000000-0005-0000-0000-0000DE020000}"/>
    <cellStyle name="Hyperlink 36" xfId="1073" xr:uid="{00000000-0005-0000-0000-0000DF020000}"/>
    <cellStyle name="Hyperlink 360" xfId="216" xr:uid="{00000000-0005-0000-0000-0000E0020000}"/>
    <cellStyle name="Hyperlink 361" xfId="218" xr:uid="{00000000-0005-0000-0000-0000E1020000}"/>
    <cellStyle name="Hyperlink 362" xfId="220" xr:uid="{00000000-0005-0000-0000-0000E2020000}"/>
    <cellStyle name="Hyperlink 363" xfId="222" xr:uid="{00000000-0005-0000-0000-0000E3020000}"/>
    <cellStyle name="Hyperlink 364" xfId="224" xr:uid="{00000000-0005-0000-0000-0000E4020000}"/>
    <cellStyle name="Hyperlink 365" xfId="226" xr:uid="{00000000-0005-0000-0000-0000E5020000}"/>
    <cellStyle name="Hyperlink 366" xfId="228" xr:uid="{00000000-0005-0000-0000-0000E6020000}"/>
    <cellStyle name="Hyperlink 367" xfId="230" xr:uid="{00000000-0005-0000-0000-0000E7020000}"/>
    <cellStyle name="Hyperlink 368" xfId="232" xr:uid="{00000000-0005-0000-0000-0000E8020000}"/>
    <cellStyle name="Hyperlink 369" xfId="234" xr:uid="{00000000-0005-0000-0000-0000E9020000}"/>
    <cellStyle name="Hyperlink 37" xfId="1074" xr:uid="{00000000-0005-0000-0000-0000EA020000}"/>
    <cellStyle name="Hyperlink 370" xfId="236" xr:uid="{00000000-0005-0000-0000-0000EB020000}"/>
    <cellStyle name="Hyperlink 371" xfId="238" xr:uid="{00000000-0005-0000-0000-0000EC020000}"/>
    <cellStyle name="Hyperlink 372" xfId="240" xr:uid="{00000000-0005-0000-0000-0000ED020000}"/>
    <cellStyle name="Hyperlink 373" xfId="242" xr:uid="{00000000-0005-0000-0000-0000EE020000}"/>
    <cellStyle name="Hyperlink 374" xfId="244" xr:uid="{00000000-0005-0000-0000-0000EF020000}"/>
    <cellStyle name="Hyperlink 375" xfId="246" xr:uid="{00000000-0005-0000-0000-0000F0020000}"/>
    <cellStyle name="Hyperlink 376" xfId="248" xr:uid="{00000000-0005-0000-0000-0000F1020000}"/>
    <cellStyle name="Hyperlink 377" xfId="250" xr:uid="{00000000-0005-0000-0000-0000F2020000}"/>
    <cellStyle name="Hyperlink 378" xfId="252" xr:uid="{00000000-0005-0000-0000-0000F3020000}"/>
    <cellStyle name="Hyperlink 379" xfId="254" xr:uid="{00000000-0005-0000-0000-0000F4020000}"/>
    <cellStyle name="Hyperlink 38" xfId="1075" xr:uid="{00000000-0005-0000-0000-0000F5020000}"/>
    <cellStyle name="Hyperlink 380" xfId="256" xr:uid="{00000000-0005-0000-0000-0000F6020000}"/>
    <cellStyle name="Hyperlink 381" xfId="258" xr:uid="{00000000-0005-0000-0000-0000F7020000}"/>
    <cellStyle name="Hyperlink 382" xfId="260" xr:uid="{00000000-0005-0000-0000-0000F8020000}"/>
    <cellStyle name="Hyperlink 383" xfId="262" xr:uid="{00000000-0005-0000-0000-0000F9020000}"/>
    <cellStyle name="Hyperlink 384" xfId="264" xr:uid="{00000000-0005-0000-0000-0000FA020000}"/>
    <cellStyle name="Hyperlink 385" xfId="266" xr:uid="{00000000-0005-0000-0000-0000FB020000}"/>
    <cellStyle name="Hyperlink 386" xfId="268" xr:uid="{00000000-0005-0000-0000-0000FC020000}"/>
    <cellStyle name="Hyperlink 387" xfId="270" xr:uid="{00000000-0005-0000-0000-0000FD020000}"/>
    <cellStyle name="Hyperlink 388" xfId="272" xr:uid="{00000000-0005-0000-0000-0000FE020000}"/>
    <cellStyle name="Hyperlink 389" xfId="274" xr:uid="{00000000-0005-0000-0000-0000FF020000}"/>
    <cellStyle name="Hyperlink 39" xfId="1076" xr:uid="{00000000-0005-0000-0000-000000030000}"/>
    <cellStyle name="Hyperlink 390" xfId="276" xr:uid="{00000000-0005-0000-0000-000001030000}"/>
    <cellStyle name="Hyperlink 391" xfId="278" xr:uid="{00000000-0005-0000-0000-000002030000}"/>
    <cellStyle name="Hyperlink 392" xfId="280" xr:uid="{00000000-0005-0000-0000-000003030000}"/>
    <cellStyle name="Hyperlink 393" xfId="282" xr:uid="{00000000-0005-0000-0000-000004030000}"/>
    <cellStyle name="Hyperlink 394" xfId="284" xr:uid="{00000000-0005-0000-0000-000005030000}"/>
    <cellStyle name="Hyperlink 395" xfId="286" xr:uid="{00000000-0005-0000-0000-000006030000}"/>
    <cellStyle name="Hyperlink 396" xfId="288" xr:uid="{00000000-0005-0000-0000-000007030000}"/>
    <cellStyle name="Hyperlink 397" xfId="290" xr:uid="{00000000-0005-0000-0000-000008030000}"/>
    <cellStyle name="Hyperlink 398" xfId="292" xr:uid="{00000000-0005-0000-0000-000009030000}"/>
    <cellStyle name="Hyperlink 399" xfId="294" xr:uid="{00000000-0005-0000-0000-00000A030000}"/>
    <cellStyle name="Hyperlink 4" xfId="1077" xr:uid="{00000000-0005-0000-0000-00000B030000}"/>
    <cellStyle name="Hyperlink 40" xfId="1078" xr:uid="{00000000-0005-0000-0000-00000C030000}"/>
    <cellStyle name="Hyperlink 400" xfId="296" xr:uid="{00000000-0005-0000-0000-00000D030000}"/>
    <cellStyle name="Hyperlink 401" xfId="298" xr:uid="{00000000-0005-0000-0000-00000E030000}"/>
    <cellStyle name="Hyperlink 402" xfId="300" xr:uid="{00000000-0005-0000-0000-00000F030000}"/>
    <cellStyle name="Hyperlink 403" xfId="302" xr:uid="{00000000-0005-0000-0000-000010030000}"/>
    <cellStyle name="Hyperlink 404" xfId="304" xr:uid="{00000000-0005-0000-0000-000011030000}"/>
    <cellStyle name="Hyperlink 405" xfId="306" xr:uid="{00000000-0005-0000-0000-000012030000}"/>
    <cellStyle name="Hyperlink 406" xfId="308" xr:uid="{00000000-0005-0000-0000-000013030000}"/>
    <cellStyle name="Hyperlink 407" xfId="310" xr:uid="{00000000-0005-0000-0000-000014030000}"/>
    <cellStyle name="Hyperlink 408" xfId="312" xr:uid="{00000000-0005-0000-0000-000015030000}"/>
    <cellStyle name="Hyperlink 409" xfId="314" xr:uid="{00000000-0005-0000-0000-000016030000}"/>
    <cellStyle name="Hyperlink 41" xfId="1079" xr:uid="{00000000-0005-0000-0000-000017030000}"/>
    <cellStyle name="Hyperlink 410" xfId="316" xr:uid="{00000000-0005-0000-0000-000018030000}"/>
    <cellStyle name="Hyperlink 411" xfId="318" xr:uid="{00000000-0005-0000-0000-000019030000}"/>
    <cellStyle name="Hyperlink 412" xfId="320" xr:uid="{00000000-0005-0000-0000-00001A030000}"/>
    <cellStyle name="Hyperlink 413" xfId="322" xr:uid="{00000000-0005-0000-0000-00001B030000}"/>
    <cellStyle name="Hyperlink 414" xfId="324" xr:uid="{00000000-0005-0000-0000-00001C030000}"/>
    <cellStyle name="Hyperlink 415" xfId="326" xr:uid="{00000000-0005-0000-0000-00001D030000}"/>
    <cellStyle name="Hyperlink 416" xfId="328" xr:uid="{00000000-0005-0000-0000-00001E030000}"/>
    <cellStyle name="Hyperlink 417" xfId="330" xr:uid="{00000000-0005-0000-0000-00001F030000}"/>
    <cellStyle name="Hyperlink 418" xfId="332" xr:uid="{00000000-0005-0000-0000-000020030000}"/>
    <cellStyle name="Hyperlink 419" xfId="334" xr:uid="{00000000-0005-0000-0000-000021030000}"/>
    <cellStyle name="Hyperlink 42" xfId="1080" xr:uid="{00000000-0005-0000-0000-000022030000}"/>
    <cellStyle name="Hyperlink 420" xfId="336" xr:uid="{00000000-0005-0000-0000-000023030000}"/>
    <cellStyle name="Hyperlink 421" xfId="338" xr:uid="{00000000-0005-0000-0000-000024030000}"/>
    <cellStyle name="Hyperlink 422" xfId="340" xr:uid="{00000000-0005-0000-0000-000025030000}"/>
    <cellStyle name="Hyperlink 423" xfId="342" xr:uid="{00000000-0005-0000-0000-000026030000}"/>
    <cellStyle name="Hyperlink 424" xfId="344" xr:uid="{00000000-0005-0000-0000-000027030000}"/>
    <cellStyle name="Hyperlink 425" xfId="346" xr:uid="{00000000-0005-0000-0000-000028030000}"/>
    <cellStyle name="Hyperlink 426" xfId="348" xr:uid="{00000000-0005-0000-0000-000029030000}"/>
    <cellStyle name="Hyperlink 427" xfId="350" xr:uid="{00000000-0005-0000-0000-00002A030000}"/>
    <cellStyle name="Hyperlink 428" xfId="352" xr:uid="{00000000-0005-0000-0000-00002B030000}"/>
    <cellStyle name="Hyperlink 429" xfId="354" xr:uid="{00000000-0005-0000-0000-00002C030000}"/>
    <cellStyle name="Hyperlink 43" xfId="1081" xr:uid="{00000000-0005-0000-0000-00002D030000}"/>
    <cellStyle name="Hyperlink 430" xfId="356" xr:uid="{00000000-0005-0000-0000-00002E030000}"/>
    <cellStyle name="Hyperlink 431" xfId="358" xr:uid="{00000000-0005-0000-0000-00002F030000}"/>
    <cellStyle name="Hyperlink 432" xfId="360" xr:uid="{00000000-0005-0000-0000-000030030000}"/>
    <cellStyle name="Hyperlink 433" xfId="362" xr:uid="{00000000-0005-0000-0000-000031030000}"/>
    <cellStyle name="Hyperlink 434" xfId="364" xr:uid="{00000000-0005-0000-0000-000032030000}"/>
    <cellStyle name="Hyperlink 435" xfId="366" xr:uid="{00000000-0005-0000-0000-000033030000}"/>
    <cellStyle name="Hyperlink 436" xfId="368" xr:uid="{00000000-0005-0000-0000-000034030000}"/>
    <cellStyle name="Hyperlink 437" xfId="370" xr:uid="{00000000-0005-0000-0000-000035030000}"/>
    <cellStyle name="Hyperlink 438" xfId="372" xr:uid="{00000000-0005-0000-0000-000036030000}"/>
    <cellStyle name="Hyperlink 439" xfId="374" xr:uid="{00000000-0005-0000-0000-000037030000}"/>
    <cellStyle name="Hyperlink 44" xfId="1082" xr:uid="{00000000-0005-0000-0000-000038030000}"/>
    <cellStyle name="Hyperlink 440" xfId="376" xr:uid="{00000000-0005-0000-0000-000039030000}"/>
    <cellStyle name="Hyperlink 441" xfId="378" xr:uid="{00000000-0005-0000-0000-00003A030000}"/>
    <cellStyle name="Hyperlink 442" xfId="380" xr:uid="{00000000-0005-0000-0000-00003B030000}"/>
    <cellStyle name="Hyperlink 443" xfId="382" xr:uid="{00000000-0005-0000-0000-00003C030000}"/>
    <cellStyle name="Hyperlink 444" xfId="384" xr:uid="{00000000-0005-0000-0000-00003D030000}"/>
    <cellStyle name="Hyperlink 445" xfId="386" xr:uid="{00000000-0005-0000-0000-00003E030000}"/>
    <cellStyle name="Hyperlink 446" xfId="388" xr:uid="{00000000-0005-0000-0000-00003F030000}"/>
    <cellStyle name="Hyperlink 447" xfId="390" xr:uid="{00000000-0005-0000-0000-000040030000}"/>
    <cellStyle name="Hyperlink 448" xfId="392" xr:uid="{00000000-0005-0000-0000-000041030000}"/>
    <cellStyle name="Hyperlink 449" xfId="394" xr:uid="{00000000-0005-0000-0000-000042030000}"/>
    <cellStyle name="Hyperlink 45" xfId="1083" xr:uid="{00000000-0005-0000-0000-000043030000}"/>
    <cellStyle name="Hyperlink 450" xfId="396" xr:uid="{00000000-0005-0000-0000-000044030000}"/>
    <cellStyle name="Hyperlink 451" xfId="398" xr:uid="{00000000-0005-0000-0000-000045030000}"/>
    <cellStyle name="Hyperlink 452" xfId="400" xr:uid="{00000000-0005-0000-0000-000046030000}"/>
    <cellStyle name="Hyperlink 453" xfId="402" xr:uid="{00000000-0005-0000-0000-000047030000}"/>
    <cellStyle name="Hyperlink 454" xfId="404" xr:uid="{00000000-0005-0000-0000-000048030000}"/>
    <cellStyle name="Hyperlink 455" xfId="406" xr:uid="{00000000-0005-0000-0000-000049030000}"/>
    <cellStyle name="Hyperlink 456" xfId="408" xr:uid="{00000000-0005-0000-0000-00004A030000}"/>
    <cellStyle name="Hyperlink 457" xfId="410" xr:uid="{00000000-0005-0000-0000-00004B030000}"/>
    <cellStyle name="Hyperlink 458" xfId="412" xr:uid="{00000000-0005-0000-0000-00004C030000}"/>
    <cellStyle name="Hyperlink 459" xfId="414" xr:uid="{00000000-0005-0000-0000-00004D030000}"/>
    <cellStyle name="Hyperlink 46" xfId="1084" xr:uid="{00000000-0005-0000-0000-00004E030000}"/>
    <cellStyle name="Hyperlink 460" xfId="416" xr:uid="{00000000-0005-0000-0000-00004F030000}"/>
    <cellStyle name="Hyperlink 461" xfId="418" xr:uid="{00000000-0005-0000-0000-000050030000}"/>
    <cellStyle name="Hyperlink 462" xfId="420" xr:uid="{00000000-0005-0000-0000-000051030000}"/>
    <cellStyle name="Hyperlink 463" xfId="422" xr:uid="{00000000-0005-0000-0000-000052030000}"/>
    <cellStyle name="Hyperlink 464" xfId="424" xr:uid="{00000000-0005-0000-0000-000053030000}"/>
    <cellStyle name="Hyperlink 465" xfId="426" xr:uid="{00000000-0005-0000-0000-000054030000}"/>
    <cellStyle name="Hyperlink 466" xfId="428" xr:uid="{00000000-0005-0000-0000-000055030000}"/>
    <cellStyle name="Hyperlink 467" xfId="430" xr:uid="{00000000-0005-0000-0000-000056030000}"/>
    <cellStyle name="Hyperlink 468" xfId="432" xr:uid="{00000000-0005-0000-0000-000057030000}"/>
    <cellStyle name="Hyperlink 469" xfId="434" xr:uid="{00000000-0005-0000-0000-000058030000}"/>
    <cellStyle name="Hyperlink 47" xfId="1085" xr:uid="{00000000-0005-0000-0000-000059030000}"/>
    <cellStyle name="Hyperlink 470" xfId="436" xr:uid="{00000000-0005-0000-0000-00005A030000}"/>
    <cellStyle name="Hyperlink 471" xfId="438" xr:uid="{00000000-0005-0000-0000-00005B030000}"/>
    <cellStyle name="Hyperlink 472" xfId="440" xr:uid="{00000000-0005-0000-0000-00005C030000}"/>
    <cellStyle name="Hyperlink 473" xfId="442" xr:uid="{00000000-0005-0000-0000-00005D030000}"/>
    <cellStyle name="Hyperlink 474" xfId="444" xr:uid="{00000000-0005-0000-0000-00005E030000}"/>
    <cellStyle name="Hyperlink 475" xfId="446" xr:uid="{00000000-0005-0000-0000-00005F030000}"/>
    <cellStyle name="Hyperlink 476" xfId="448" xr:uid="{00000000-0005-0000-0000-000060030000}"/>
    <cellStyle name="Hyperlink 477" xfId="450" xr:uid="{00000000-0005-0000-0000-000061030000}"/>
    <cellStyle name="Hyperlink 478" xfId="452" xr:uid="{00000000-0005-0000-0000-000062030000}"/>
    <cellStyle name="Hyperlink 479" xfId="454" xr:uid="{00000000-0005-0000-0000-000063030000}"/>
    <cellStyle name="Hyperlink 48" xfId="1086" xr:uid="{00000000-0005-0000-0000-000064030000}"/>
    <cellStyle name="Hyperlink 480" xfId="456" xr:uid="{00000000-0005-0000-0000-000065030000}"/>
    <cellStyle name="Hyperlink 481" xfId="458" xr:uid="{00000000-0005-0000-0000-000066030000}"/>
    <cellStyle name="Hyperlink 482" xfId="460" xr:uid="{00000000-0005-0000-0000-000067030000}"/>
    <cellStyle name="Hyperlink 483" xfId="462" xr:uid="{00000000-0005-0000-0000-000068030000}"/>
    <cellStyle name="Hyperlink 484" xfId="464" xr:uid="{00000000-0005-0000-0000-000069030000}"/>
    <cellStyle name="Hyperlink 485" xfId="466" xr:uid="{00000000-0005-0000-0000-00006A030000}"/>
    <cellStyle name="Hyperlink 486" xfId="468" xr:uid="{00000000-0005-0000-0000-00006B030000}"/>
    <cellStyle name="Hyperlink 487" xfId="470" xr:uid="{00000000-0005-0000-0000-00006C030000}"/>
    <cellStyle name="Hyperlink 488" xfId="472" xr:uid="{00000000-0005-0000-0000-00006D030000}"/>
    <cellStyle name="Hyperlink 489" xfId="474" xr:uid="{00000000-0005-0000-0000-00006E030000}"/>
    <cellStyle name="Hyperlink 49" xfId="1087" xr:uid="{00000000-0005-0000-0000-00006F030000}"/>
    <cellStyle name="Hyperlink 490" xfId="476" xr:uid="{00000000-0005-0000-0000-000070030000}"/>
    <cellStyle name="Hyperlink 491" xfId="478" xr:uid="{00000000-0005-0000-0000-000071030000}"/>
    <cellStyle name="Hyperlink 492" xfId="480" xr:uid="{00000000-0005-0000-0000-000072030000}"/>
    <cellStyle name="Hyperlink 493" xfId="482" xr:uid="{00000000-0005-0000-0000-000073030000}"/>
    <cellStyle name="Hyperlink 494" xfId="484" xr:uid="{00000000-0005-0000-0000-000074030000}"/>
    <cellStyle name="Hyperlink 495" xfId="486" xr:uid="{00000000-0005-0000-0000-000075030000}"/>
    <cellStyle name="Hyperlink 496" xfId="488" xr:uid="{00000000-0005-0000-0000-000076030000}"/>
    <cellStyle name="Hyperlink 497" xfId="490" xr:uid="{00000000-0005-0000-0000-000077030000}"/>
    <cellStyle name="Hyperlink 498" xfId="492" xr:uid="{00000000-0005-0000-0000-000078030000}"/>
    <cellStyle name="Hyperlink 499" xfId="494" xr:uid="{00000000-0005-0000-0000-000079030000}"/>
    <cellStyle name="Hyperlink 5" xfId="1088" xr:uid="{00000000-0005-0000-0000-00007A030000}"/>
    <cellStyle name="Hyperlink 50" xfId="1089" xr:uid="{00000000-0005-0000-0000-00007B030000}"/>
    <cellStyle name="Hyperlink 500" xfId="496" xr:uid="{00000000-0005-0000-0000-00007C030000}"/>
    <cellStyle name="Hyperlink 501" xfId="498" xr:uid="{00000000-0005-0000-0000-00007D030000}"/>
    <cellStyle name="Hyperlink 502" xfId="500" xr:uid="{00000000-0005-0000-0000-00007E030000}"/>
    <cellStyle name="Hyperlink 503" xfId="502" xr:uid="{00000000-0005-0000-0000-00007F030000}"/>
    <cellStyle name="Hyperlink 504" xfId="504" xr:uid="{00000000-0005-0000-0000-000080030000}"/>
    <cellStyle name="Hyperlink 505" xfId="506" xr:uid="{00000000-0005-0000-0000-000081030000}"/>
    <cellStyle name="Hyperlink 506" xfId="508" xr:uid="{00000000-0005-0000-0000-000082030000}"/>
    <cellStyle name="Hyperlink 507" xfId="510" xr:uid="{00000000-0005-0000-0000-000083030000}"/>
    <cellStyle name="Hyperlink 508" xfId="512" xr:uid="{00000000-0005-0000-0000-000084030000}"/>
    <cellStyle name="Hyperlink 509" xfId="514" xr:uid="{00000000-0005-0000-0000-000085030000}"/>
    <cellStyle name="Hyperlink 51" xfId="1090" xr:uid="{00000000-0005-0000-0000-000086030000}"/>
    <cellStyle name="Hyperlink 510" xfId="516" xr:uid="{00000000-0005-0000-0000-000087030000}"/>
    <cellStyle name="Hyperlink 511" xfId="518" xr:uid="{00000000-0005-0000-0000-000088030000}"/>
    <cellStyle name="Hyperlink 512" xfId="520" xr:uid="{00000000-0005-0000-0000-000089030000}"/>
    <cellStyle name="Hyperlink 513" xfId="522" xr:uid="{00000000-0005-0000-0000-00008A030000}"/>
    <cellStyle name="Hyperlink 514" xfId="524" xr:uid="{00000000-0005-0000-0000-00008B030000}"/>
    <cellStyle name="Hyperlink 515" xfId="526" xr:uid="{00000000-0005-0000-0000-00008C030000}"/>
    <cellStyle name="Hyperlink 516" xfId="528" xr:uid="{00000000-0005-0000-0000-00008D030000}"/>
    <cellStyle name="Hyperlink 517" xfId="530" xr:uid="{00000000-0005-0000-0000-00008E030000}"/>
    <cellStyle name="Hyperlink 518" xfId="532" xr:uid="{00000000-0005-0000-0000-00008F030000}"/>
    <cellStyle name="Hyperlink 519" xfId="534" xr:uid="{00000000-0005-0000-0000-000090030000}"/>
    <cellStyle name="Hyperlink 52" xfId="1091" xr:uid="{00000000-0005-0000-0000-000091030000}"/>
    <cellStyle name="Hyperlink 520" xfId="536" xr:uid="{00000000-0005-0000-0000-000092030000}"/>
    <cellStyle name="Hyperlink 521" xfId="538" xr:uid="{00000000-0005-0000-0000-000093030000}"/>
    <cellStyle name="Hyperlink 522" xfId="540" xr:uid="{00000000-0005-0000-0000-000094030000}"/>
    <cellStyle name="Hyperlink 523" xfId="542" xr:uid="{00000000-0005-0000-0000-000095030000}"/>
    <cellStyle name="Hyperlink 524" xfId="544" xr:uid="{00000000-0005-0000-0000-000096030000}"/>
    <cellStyle name="Hyperlink 525" xfId="546" xr:uid="{00000000-0005-0000-0000-000097030000}"/>
    <cellStyle name="Hyperlink 526" xfId="548" xr:uid="{00000000-0005-0000-0000-000098030000}"/>
    <cellStyle name="Hyperlink 527" xfId="550" xr:uid="{00000000-0005-0000-0000-000099030000}"/>
    <cellStyle name="Hyperlink 528" xfId="552" xr:uid="{00000000-0005-0000-0000-00009A030000}"/>
    <cellStyle name="Hyperlink 529" xfId="554" xr:uid="{00000000-0005-0000-0000-00009B030000}"/>
    <cellStyle name="Hyperlink 53" xfId="1092" xr:uid="{00000000-0005-0000-0000-00009C030000}"/>
    <cellStyle name="Hyperlink 530" xfId="556" xr:uid="{00000000-0005-0000-0000-00009D030000}"/>
    <cellStyle name="Hyperlink 531" xfId="558" xr:uid="{00000000-0005-0000-0000-00009E030000}"/>
    <cellStyle name="Hyperlink 532" xfId="560" xr:uid="{00000000-0005-0000-0000-00009F030000}"/>
    <cellStyle name="Hyperlink 533" xfId="562" xr:uid="{00000000-0005-0000-0000-0000A0030000}"/>
    <cellStyle name="Hyperlink 534" xfId="564" xr:uid="{00000000-0005-0000-0000-0000A1030000}"/>
    <cellStyle name="Hyperlink 535" xfId="566" xr:uid="{00000000-0005-0000-0000-0000A2030000}"/>
    <cellStyle name="Hyperlink 536" xfId="568" xr:uid="{00000000-0005-0000-0000-0000A3030000}"/>
    <cellStyle name="Hyperlink 537" xfId="570" xr:uid="{00000000-0005-0000-0000-0000A4030000}"/>
    <cellStyle name="Hyperlink 538" xfId="572" xr:uid="{00000000-0005-0000-0000-0000A5030000}"/>
    <cellStyle name="Hyperlink 539" xfId="574" xr:uid="{00000000-0005-0000-0000-0000A6030000}"/>
    <cellStyle name="Hyperlink 54" xfId="1093" xr:uid="{00000000-0005-0000-0000-0000A7030000}"/>
    <cellStyle name="Hyperlink 540" xfId="576" xr:uid="{00000000-0005-0000-0000-0000A8030000}"/>
    <cellStyle name="Hyperlink 541" xfId="578" xr:uid="{00000000-0005-0000-0000-0000A9030000}"/>
    <cellStyle name="Hyperlink 542" xfId="580" xr:uid="{00000000-0005-0000-0000-0000AA030000}"/>
    <cellStyle name="Hyperlink 543" xfId="582" xr:uid="{00000000-0005-0000-0000-0000AB030000}"/>
    <cellStyle name="Hyperlink 544" xfId="584" xr:uid="{00000000-0005-0000-0000-0000AC030000}"/>
    <cellStyle name="Hyperlink 545" xfId="586" xr:uid="{00000000-0005-0000-0000-0000AD030000}"/>
    <cellStyle name="Hyperlink 546" xfId="588" xr:uid="{00000000-0005-0000-0000-0000AE030000}"/>
    <cellStyle name="Hyperlink 547" xfId="590" xr:uid="{00000000-0005-0000-0000-0000AF030000}"/>
    <cellStyle name="Hyperlink 548" xfId="592" xr:uid="{00000000-0005-0000-0000-0000B0030000}"/>
    <cellStyle name="Hyperlink 549" xfId="594" xr:uid="{00000000-0005-0000-0000-0000B1030000}"/>
    <cellStyle name="Hyperlink 55" xfId="1094" xr:uid="{00000000-0005-0000-0000-0000B2030000}"/>
    <cellStyle name="Hyperlink 550" xfId="596" xr:uid="{00000000-0005-0000-0000-0000B3030000}"/>
    <cellStyle name="Hyperlink 551" xfId="598" xr:uid="{00000000-0005-0000-0000-0000B4030000}"/>
    <cellStyle name="Hyperlink 552" xfId="600" xr:uid="{00000000-0005-0000-0000-0000B5030000}"/>
    <cellStyle name="Hyperlink 553" xfId="602" xr:uid="{00000000-0005-0000-0000-0000B6030000}"/>
    <cellStyle name="Hyperlink 554" xfId="604" xr:uid="{00000000-0005-0000-0000-0000B7030000}"/>
    <cellStyle name="Hyperlink 555" xfId="606" xr:uid="{00000000-0005-0000-0000-0000B8030000}"/>
    <cellStyle name="Hyperlink 556" xfId="608" xr:uid="{00000000-0005-0000-0000-0000B9030000}"/>
    <cellStyle name="Hyperlink 557" xfId="610" xr:uid="{00000000-0005-0000-0000-0000BA030000}"/>
    <cellStyle name="Hyperlink 558" xfId="612" xr:uid="{00000000-0005-0000-0000-0000BB030000}"/>
    <cellStyle name="Hyperlink 559" xfId="614" xr:uid="{00000000-0005-0000-0000-0000BC030000}"/>
    <cellStyle name="Hyperlink 56" xfId="1095" xr:uid="{00000000-0005-0000-0000-0000BD030000}"/>
    <cellStyle name="Hyperlink 560" xfId="616" xr:uid="{00000000-0005-0000-0000-0000BE030000}"/>
    <cellStyle name="Hyperlink 561" xfId="618" xr:uid="{00000000-0005-0000-0000-0000BF030000}"/>
    <cellStyle name="Hyperlink 562" xfId="620" xr:uid="{00000000-0005-0000-0000-0000C0030000}"/>
    <cellStyle name="Hyperlink 563" xfId="622" xr:uid="{00000000-0005-0000-0000-0000C1030000}"/>
    <cellStyle name="Hyperlink 564" xfId="624" xr:uid="{00000000-0005-0000-0000-0000C2030000}"/>
    <cellStyle name="Hyperlink 565" xfId="626" xr:uid="{00000000-0005-0000-0000-0000C3030000}"/>
    <cellStyle name="Hyperlink 566" xfId="628" xr:uid="{00000000-0005-0000-0000-0000C4030000}"/>
    <cellStyle name="Hyperlink 567" xfId="630" xr:uid="{00000000-0005-0000-0000-0000C5030000}"/>
    <cellStyle name="Hyperlink 568" xfId="632" xr:uid="{00000000-0005-0000-0000-0000C6030000}"/>
    <cellStyle name="Hyperlink 569" xfId="634" xr:uid="{00000000-0005-0000-0000-0000C7030000}"/>
    <cellStyle name="Hyperlink 57" xfId="1096" xr:uid="{00000000-0005-0000-0000-0000C8030000}"/>
    <cellStyle name="Hyperlink 570" xfId="636" xr:uid="{00000000-0005-0000-0000-0000C9030000}"/>
    <cellStyle name="Hyperlink 571" xfId="638" xr:uid="{00000000-0005-0000-0000-0000CA030000}"/>
    <cellStyle name="Hyperlink 572" xfId="640" xr:uid="{00000000-0005-0000-0000-0000CB030000}"/>
    <cellStyle name="Hyperlink 573" xfId="642" xr:uid="{00000000-0005-0000-0000-0000CC030000}"/>
    <cellStyle name="Hyperlink 574" xfId="644" xr:uid="{00000000-0005-0000-0000-0000CD030000}"/>
    <cellStyle name="Hyperlink 575" xfId="646" xr:uid="{00000000-0005-0000-0000-0000CE030000}"/>
    <cellStyle name="Hyperlink 576" xfId="648" xr:uid="{00000000-0005-0000-0000-0000CF030000}"/>
    <cellStyle name="Hyperlink 577" xfId="650" xr:uid="{00000000-0005-0000-0000-0000D0030000}"/>
    <cellStyle name="Hyperlink 578" xfId="652" xr:uid="{00000000-0005-0000-0000-0000D1030000}"/>
    <cellStyle name="Hyperlink 579" xfId="654" xr:uid="{00000000-0005-0000-0000-0000D2030000}"/>
    <cellStyle name="Hyperlink 58" xfId="1097" xr:uid="{00000000-0005-0000-0000-0000D3030000}"/>
    <cellStyle name="Hyperlink 580" xfId="656" xr:uid="{00000000-0005-0000-0000-0000D4030000}"/>
    <cellStyle name="Hyperlink 581" xfId="658" xr:uid="{00000000-0005-0000-0000-0000D5030000}"/>
    <cellStyle name="Hyperlink 582" xfId="660" xr:uid="{00000000-0005-0000-0000-0000D6030000}"/>
    <cellStyle name="Hyperlink 583" xfId="662" xr:uid="{00000000-0005-0000-0000-0000D7030000}"/>
    <cellStyle name="Hyperlink 584" xfId="664" xr:uid="{00000000-0005-0000-0000-0000D8030000}"/>
    <cellStyle name="Hyperlink 585" xfId="666" xr:uid="{00000000-0005-0000-0000-0000D9030000}"/>
    <cellStyle name="Hyperlink 586" xfId="668" xr:uid="{00000000-0005-0000-0000-0000DA030000}"/>
    <cellStyle name="Hyperlink 587" xfId="670" xr:uid="{00000000-0005-0000-0000-0000DB030000}"/>
    <cellStyle name="Hyperlink 588" xfId="672" xr:uid="{00000000-0005-0000-0000-0000DC030000}"/>
    <cellStyle name="Hyperlink 589" xfId="674" xr:uid="{00000000-0005-0000-0000-0000DD030000}"/>
    <cellStyle name="Hyperlink 59" xfId="1098" xr:uid="{00000000-0005-0000-0000-0000DE030000}"/>
    <cellStyle name="Hyperlink 590" xfId="676" xr:uid="{00000000-0005-0000-0000-0000DF030000}"/>
    <cellStyle name="Hyperlink 591" xfId="678" xr:uid="{00000000-0005-0000-0000-0000E0030000}"/>
    <cellStyle name="Hyperlink 592" xfId="680" xr:uid="{00000000-0005-0000-0000-0000E1030000}"/>
    <cellStyle name="Hyperlink 593" xfId="682" xr:uid="{00000000-0005-0000-0000-0000E2030000}"/>
    <cellStyle name="Hyperlink 594" xfId="684" xr:uid="{00000000-0005-0000-0000-0000E3030000}"/>
    <cellStyle name="Hyperlink 595" xfId="686" xr:uid="{00000000-0005-0000-0000-0000E4030000}"/>
    <cellStyle name="Hyperlink 596" xfId="688" xr:uid="{00000000-0005-0000-0000-0000E5030000}"/>
    <cellStyle name="Hyperlink 597" xfId="690" xr:uid="{00000000-0005-0000-0000-0000E6030000}"/>
    <cellStyle name="Hyperlink 598" xfId="692" xr:uid="{00000000-0005-0000-0000-0000E7030000}"/>
    <cellStyle name="Hyperlink 599" xfId="694" xr:uid="{00000000-0005-0000-0000-0000E8030000}"/>
    <cellStyle name="Hyperlink 6" xfId="1099" xr:uid="{00000000-0005-0000-0000-0000E9030000}"/>
    <cellStyle name="Hyperlink 60" xfId="1100" xr:uid="{00000000-0005-0000-0000-0000EA030000}"/>
    <cellStyle name="Hyperlink 600" xfId="696" xr:uid="{00000000-0005-0000-0000-0000EB030000}"/>
    <cellStyle name="Hyperlink 601" xfId="698" xr:uid="{00000000-0005-0000-0000-0000EC030000}"/>
    <cellStyle name="Hyperlink 602" xfId="700" xr:uid="{00000000-0005-0000-0000-0000ED030000}"/>
    <cellStyle name="Hyperlink 603" xfId="702" xr:uid="{00000000-0005-0000-0000-0000EE030000}"/>
    <cellStyle name="Hyperlink 604" xfId="704" xr:uid="{00000000-0005-0000-0000-0000EF030000}"/>
    <cellStyle name="Hyperlink 605" xfId="706" xr:uid="{00000000-0005-0000-0000-0000F0030000}"/>
    <cellStyle name="Hyperlink 606" xfId="708" xr:uid="{00000000-0005-0000-0000-0000F1030000}"/>
    <cellStyle name="Hyperlink 607" xfId="710" xr:uid="{00000000-0005-0000-0000-0000F2030000}"/>
    <cellStyle name="Hyperlink 608" xfId="712" xr:uid="{00000000-0005-0000-0000-0000F3030000}"/>
    <cellStyle name="Hyperlink 609" xfId="714" xr:uid="{00000000-0005-0000-0000-0000F4030000}"/>
    <cellStyle name="Hyperlink 61" xfId="1101" xr:uid="{00000000-0005-0000-0000-0000F5030000}"/>
    <cellStyle name="Hyperlink 610" xfId="716" xr:uid="{00000000-0005-0000-0000-0000F6030000}"/>
    <cellStyle name="Hyperlink 611" xfId="718" xr:uid="{00000000-0005-0000-0000-0000F7030000}"/>
    <cellStyle name="Hyperlink 612" xfId="720" xr:uid="{00000000-0005-0000-0000-0000F8030000}"/>
    <cellStyle name="Hyperlink 613" xfId="722" xr:uid="{00000000-0005-0000-0000-0000F9030000}"/>
    <cellStyle name="Hyperlink 614" xfId="724" xr:uid="{00000000-0005-0000-0000-0000FA030000}"/>
    <cellStyle name="Hyperlink 615" xfId="726" xr:uid="{00000000-0005-0000-0000-0000FB030000}"/>
    <cellStyle name="Hyperlink 616" xfId="728" xr:uid="{00000000-0005-0000-0000-0000FC030000}"/>
    <cellStyle name="Hyperlink 617" xfId="730" xr:uid="{00000000-0005-0000-0000-0000FD030000}"/>
    <cellStyle name="Hyperlink 618" xfId="732" xr:uid="{00000000-0005-0000-0000-0000FE030000}"/>
    <cellStyle name="Hyperlink 619" xfId="734" xr:uid="{00000000-0005-0000-0000-0000FF030000}"/>
    <cellStyle name="Hyperlink 62" xfId="1102" xr:uid="{00000000-0005-0000-0000-000000040000}"/>
    <cellStyle name="Hyperlink 620" xfId="736" xr:uid="{00000000-0005-0000-0000-000001040000}"/>
    <cellStyle name="Hyperlink 621" xfId="738" xr:uid="{00000000-0005-0000-0000-000002040000}"/>
    <cellStyle name="Hyperlink 622" xfId="740" xr:uid="{00000000-0005-0000-0000-000003040000}"/>
    <cellStyle name="Hyperlink 623" xfId="742" xr:uid="{00000000-0005-0000-0000-000004040000}"/>
    <cellStyle name="Hyperlink 624" xfId="744" xr:uid="{00000000-0005-0000-0000-000005040000}"/>
    <cellStyle name="Hyperlink 625" xfId="746" xr:uid="{00000000-0005-0000-0000-000006040000}"/>
    <cellStyle name="Hyperlink 626" xfId="748" xr:uid="{00000000-0005-0000-0000-000007040000}"/>
    <cellStyle name="Hyperlink 627" xfId="750" xr:uid="{00000000-0005-0000-0000-000008040000}"/>
    <cellStyle name="Hyperlink 628" xfId="752" xr:uid="{00000000-0005-0000-0000-000009040000}"/>
    <cellStyle name="Hyperlink 629" xfId="754" xr:uid="{00000000-0005-0000-0000-00000A040000}"/>
    <cellStyle name="Hyperlink 63" xfId="1103" xr:uid="{00000000-0005-0000-0000-00000B040000}"/>
    <cellStyle name="Hyperlink 630" xfId="756" xr:uid="{00000000-0005-0000-0000-00000C040000}"/>
    <cellStyle name="Hyperlink 631" xfId="758" xr:uid="{00000000-0005-0000-0000-00000D040000}"/>
    <cellStyle name="Hyperlink 632" xfId="760" xr:uid="{00000000-0005-0000-0000-00000E040000}"/>
    <cellStyle name="Hyperlink 633" xfId="762" xr:uid="{00000000-0005-0000-0000-00000F040000}"/>
    <cellStyle name="Hyperlink 634" xfId="764" xr:uid="{00000000-0005-0000-0000-000010040000}"/>
    <cellStyle name="Hyperlink 635" xfId="766" xr:uid="{00000000-0005-0000-0000-000011040000}"/>
    <cellStyle name="Hyperlink 636" xfId="768" xr:uid="{00000000-0005-0000-0000-000012040000}"/>
    <cellStyle name="Hyperlink 637" xfId="770" xr:uid="{00000000-0005-0000-0000-000013040000}"/>
    <cellStyle name="Hyperlink 638" xfId="772" xr:uid="{00000000-0005-0000-0000-000014040000}"/>
    <cellStyle name="Hyperlink 639" xfId="774" xr:uid="{00000000-0005-0000-0000-000015040000}"/>
    <cellStyle name="Hyperlink 64" xfId="1104" xr:uid="{00000000-0005-0000-0000-000016040000}"/>
    <cellStyle name="Hyperlink 640" xfId="776" xr:uid="{00000000-0005-0000-0000-000017040000}"/>
    <cellStyle name="Hyperlink 641" xfId="778" xr:uid="{00000000-0005-0000-0000-000018040000}"/>
    <cellStyle name="Hyperlink 642" xfId="780" xr:uid="{00000000-0005-0000-0000-000019040000}"/>
    <cellStyle name="Hyperlink 643" xfId="782" xr:uid="{00000000-0005-0000-0000-00001A040000}"/>
    <cellStyle name="Hyperlink 644" xfId="784" xr:uid="{00000000-0005-0000-0000-00001B040000}"/>
    <cellStyle name="Hyperlink 645" xfId="786" xr:uid="{00000000-0005-0000-0000-00001C040000}"/>
    <cellStyle name="Hyperlink 646" xfId="788" xr:uid="{00000000-0005-0000-0000-00001D040000}"/>
    <cellStyle name="Hyperlink 647" xfId="790" xr:uid="{00000000-0005-0000-0000-00001E040000}"/>
    <cellStyle name="Hyperlink 648" xfId="792" xr:uid="{00000000-0005-0000-0000-00001F040000}"/>
    <cellStyle name="Hyperlink 649" xfId="794" xr:uid="{00000000-0005-0000-0000-000020040000}"/>
    <cellStyle name="Hyperlink 65" xfId="1105" xr:uid="{00000000-0005-0000-0000-000021040000}"/>
    <cellStyle name="Hyperlink 650" xfId="796" xr:uid="{00000000-0005-0000-0000-000022040000}"/>
    <cellStyle name="Hyperlink 651" xfId="798" xr:uid="{00000000-0005-0000-0000-000023040000}"/>
    <cellStyle name="Hyperlink 652" xfId="800" xr:uid="{00000000-0005-0000-0000-000024040000}"/>
    <cellStyle name="Hyperlink 653" xfId="802" xr:uid="{00000000-0005-0000-0000-000025040000}"/>
    <cellStyle name="Hyperlink 654" xfId="804" xr:uid="{00000000-0005-0000-0000-000026040000}"/>
    <cellStyle name="Hyperlink 655" xfId="806" xr:uid="{00000000-0005-0000-0000-000027040000}"/>
    <cellStyle name="Hyperlink 656" xfId="808" xr:uid="{00000000-0005-0000-0000-000028040000}"/>
    <cellStyle name="Hyperlink 657" xfId="810" xr:uid="{00000000-0005-0000-0000-000029040000}"/>
    <cellStyle name="Hyperlink 658" xfId="812" xr:uid="{00000000-0005-0000-0000-00002A040000}"/>
    <cellStyle name="Hyperlink 659" xfId="814" xr:uid="{00000000-0005-0000-0000-00002B040000}"/>
    <cellStyle name="Hyperlink 66" xfId="1106" xr:uid="{00000000-0005-0000-0000-00002C040000}"/>
    <cellStyle name="Hyperlink 660" xfId="816" xr:uid="{00000000-0005-0000-0000-00002D040000}"/>
    <cellStyle name="Hyperlink 661" xfId="818" xr:uid="{00000000-0005-0000-0000-00002E040000}"/>
    <cellStyle name="Hyperlink 662" xfId="820" xr:uid="{00000000-0005-0000-0000-00002F040000}"/>
    <cellStyle name="Hyperlink 663" xfId="822" xr:uid="{00000000-0005-0000-0000-000030040000}"/>
    <cellStyle name="Hyperlink 664" xfId="824" xr:uid="{00000000-0005-0000-0000-000031040000}"/>
    <cellStyle name="Hyperlink 665" xfId="826" xr:uid="{00000000-0005-0000-0000-000032040000}"/>
    <cellStyle name="Hyperlink 666" xfId="828" xr:uid="{00000000-0005-0000-0000-000033040000}"/>
    <cellStyle name="Hyperlink 667" xfId="830" xr:uid="{00000000-0005-0000-0000-000034040000}"/>
    <cellStyle name="Hyperlink 668" xfId="832" xr:uid="{00000000-0005-0000-0000-000035040000}"/>
    <cellStyle name="Hyperlink 669" xfId="834" xr:uid="{00000000-0005-0000-0000-000036040000}"/>
    <cellStyle name="Hyperlink 67" xfId="1107" xr:uid="{00000000-0005-0000-0000-000037040000}"/>
    <cellStyle name="Hyperlink 670" xfId="836" xr:uid="{00000000-0005-0000-0000-000038040000}"/>
    <cellStyle name="Hyperlink 671" xfId="838" xr:uid="{00000000-0005-0000-0000-000039040000}"/>
    <cellStyle name="Hyperlink 672" xfId="840" xr:uid="{00000000-0005-0000-0000-00003A040000}"/>
    <cellStyle name="Hyperlink 673" xfId="842" xr:uid="{00000000-0005-0000-0000-00003B040000}"/>
    <cellStyle name="Hyperlink 674" xfId="844" xr:uid="{00000000-0005-0000-0000-00003C040000}"/>
    <cellStyle name="Hyperlink 675" xfId="846" xr:uid="{00000000-0005-0000-0000-00003D040000}"/>
    <cellStyle name="Hyperlink 676" xfId="848" xr:uid="{00000000-0005-0000-0000-00003E040000}"/>
    <cellStyle name="Hyperlink 677" xfId="850" xr:uid="{00000000-0005-0000-0000-00003F040000}"/>
    <cellStyle name="Hyperlink 678" xfId="852" xr:uid="{00000000-0005-0000-0000-000040040000}"/>
    <cellStyle name="Hyperlink 679" xfId="854" xr:uid="{00000000-0005-0000-0000-000041040000}"/>
    <cellStyle name="Hyperlink 68" xfId="1108" xr:uid="{00000000-0005-0000-0000-000042040000}"/>
    <cellStyle name="Hyperlink 680" xfId="856" xr:uid="{00000000-0005-0000-0000-000043040000}"/>
    <cellStyle name="Hyperlink 681" xfId="858" xr:uid="{00000000-0005-0000-0000-000044040000}"/>
    <cellStyle name="Hyperlink 682" xfId="860" xr:uid="{00000000-0005-0000-0000-000045040000}"/>
    <cellStyle name="Hyperlink 683" xfId="862" xr:uid="{00000000-0005-0000-0000-000046040000}"/>
    <cellStyle name="Hyperlink 684" xfId="864" xr:uid="{00000000-0005-0000-0000-000047040000}"/>
    <cellStyle name="Hyperlink 685" xfId="866" xr:uid="{00000000-0005-0000-0000-000048040000}"/>
    <cellStyle name="Hyperlink 686" xfId="868" xr:uid="{00000000-0005-0000-0000-000049040000}"/>
    <cellStyle name="Hyperlink 687" xfId="870" xr:uid="{00000000-0005-0000-0000-00004A040000}"/>
    <cellStyle name="Hyperlink 688" xfId="872" xr:uid="{00000000-0005-0000-0000-00004B040000}"/>
    <cellStyle name="Hyperlink 689" xfId="874" xr:uid="{00000000-0005-0000-0000-00004C040000}"/>
    <cellStyle name="Hyperlink 69" xfId="1109" xr:uid="{00000000-0005-0000-0000-00004D040000}"/>
    <cellStyle name="Hyperlink 690" xfId="876" xr:uid="{00000000-0005-0000-0000-00004E040000}"/>
    <cellStyle name="Hyperlink 691" xfId="878" xr:uid="{00000000-0005-0000-0000-00004F040000}"/>
    <cellStyle name="Hyperlink 692" xfId="880" xr:uid="{00000000-0005-0000-0000-000050040000}"/>
    <cellStyle name="Hyperlink 693" xfId="882" xr:uid="{00000000-0005-0000-0000-000051040000}"/>
    <cellStyle name="Hyperlink 694" xfId="884" xr:uid="{00000000-0005-0000-0000-000052040000}"/>
    <cellStyle name="Hyperlink 695" xfId="886" xr:uid="{00000000-0005-0000-0000-000053040000}"/>
    <cellStyle name="Hyperlink 7" xfId="1110" xr:uid="{00000000-0005-0000-0000-000054040000}"/>
    <cellStyle name="Hyperlink 70" xfId="1111" xr:uid="{00000000-0005-0000-0000-000055040000}"/>
    <cellStyle name="Hyperlink 71" xfId="1112" xr:uid="{00000000-0005-0000-0000-000056040000}"/>
    <cellStyle name="Hyperlink 72" xfId="1113" xr:uid="{00000000-0005-0000-0000-000057040000}"/>
    <cellStyle name="Hyperlink 73" xfId="1114" xr:uid="{00000000-0005-0000-0000-000058040000}"/>
    <cellStyle name="Hyperlink 74" xfId="1115" xr:uid="{00000000-0005-0000-0000-000059040000}"/>
    <cellStyle name="Hyperlink 75" xfId="1116" xr:uid="{00000000-0005-0000-0000-00005A040000}"/>
    <cellStyle name="Hyperlink 76" xfId="1117" xr:uid="{00000000-0005-0000-0000-00005B040000}"/>
    <cellStyle name="Hyperlink 77" xfId="1118" xr:uid="{00000000-0005-0000-0000-00005C040000}"/>
    <cellStyle name="Hyperlink 78" xfId="1119" xr:uid="{00000000-0005-0000-0000-00005D040000}"/>
    <cellStyle name="Hyperlink 79" xfId="1120" xr:uid="{00000000-0005-0000-0000-00005E040000}"/>
    <cellStyle name="Hyperlink 8" xfId="1121" xr:uid="{00000000-0005-0000-0000-00005F040000}"/>
    <cellStyle name="Hyperlink 80" xfId="1122" xr:uid="{00000000-0005-0000-0000-000060040000}"/>
    <cellStyle name="Hyperlink 81" xfId="1123" xr:uid="{00000000-0005-0000-0000-000061040000}"/>
    <cellStyle name="Hyperlink 82" xfId="1124" xr:uid="{00000000-0005-0000-0000-000062040000}"/>
    <cellStyle name="Hyperlink 83" xfId="1125" xr:uid="{00000000-0005-0000-0000-000063040000}"/>
    <cellStyle name="Hyperlink 84" xfId="1126" xr:uid="{00000000-0005-0000-0000-000064040000}"/>
    <cellStyle name="Hyperlink 85" xfId="1127" xr:uid="{00000000-0005-0000-0000-000065040000}"/>
    <cellStyle name="Hyperlink 86" xfId="1128" xr:uid="{00000000-0005-0000-0000-000066040000}"/>
    <cellStyle name="Hyperlink 87" xfId="1129" xr:uid="{00000000-0005-0000-0000-000067040000}"/>
    <cellStyle name="Hyperlink 88" xfId="1130" xr:uid="{00000000-0005-0000-0000-000068040000}"/>
    <cellStyle name="Hyperlink 89" xfId="1131" xr:uid="{00000000-0005-0000-0000-000069040000}"/>
    <cellStyle name="Hyperlink 9" xfId="1132" xr:uid="{00000000-0005-0000-0000-00006A040000}"/>
    <cellStyle name="Hyperlink 90" xfId="1133" xr:uid="{00000000-0005-0000-0000-00006B040000}"/>
    <cellStyle name="Hyperlink 91" xfId="1134" xr:uid="{00000000-0005-0000-0000-00006C040000}"/>
    <cellStyle name="Hyperlink 92" xfId="1135" xr:uid="{00000000-0005-0000-0000-00006D040000}"/>
    <cellStyle name="Hyperlink 93" xfId="1136" xr:uid="{00000000-0005-0000-0000-00006E040000}"/>
    <cellStyle name="Hyperlink 94" xfId="1137" xr:uid="{00000000-0005-0000-0000-00006F040000}"/>
    <cellStyle name="Hyperlink 95" xfId="1138" xr:uid="{00000000-0005-0000-0000-000070040000}"/>
    <cellStyle name="Hyperlink 96" xfId="1139" xr:uid="{00000000-0005-0000-0000-000071040000}"/>
    <cellStyle name="Hyperlink 97" xfId="1140" xr:uid="{00000000-0005-0000-0000-000072040000}"/>
    <cellStyle name="Hyperlink 98" xfId="1141" xr:uid="{00000000-0005-0000-0000-000073040000}"/>
    <cellStyle name="Hyperlink 99" xfId="1142" xr:uid="{00000000-0005-0000-0000-000074040000}"/>
    <cellStyle name="Normal" xfId="0" builtinId="0"/>
    <cellStyle name="Normal 2" xfId="2" xr:uid="{00000000-0005-0000-0000-000076040000}"/>
    <cellStyle name="Normal 2 2" xfId="888" xr:uid="{00000000-0005-0000-0000-000077040000}"/>
    <cellStyle name="Normal 3" xfId="7" xr:uid="{00000000-0005-0000-0000-000078040000}"/>
    <cellStyle name="Normal 4" xfId="1144" xr:uid="{00000000-0005-0000-0000-000079040000}"/>
    <cellStyle name="Normal 5" xfId="6" xr:uid="{00000000-0005-0000-0000-00007A040000}"/>
    <cellStyle name="Normal 6" xfId="1143" xr:uid="{00000000-0005-0000-0000-00007B040000}"/>
    <cellStyle name="Normal 7" xfId="4" xr:uid="{00000000-0005-0000-0000-00007C040000}"/>
  </cellStyles>
  <dxfs count="22">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4</xdr:col>
      <xdr:colOff>3965</xdr:colOff>
      <xdr:row>11</xdr:row>
      <xdr:rowOff>19843</xdr:rowOff>
    </xdr:to>
    <xdr:sp macro="" textlink="">
      <xdr:nvSpPr>
        <xdr:cNvPr id="2" name="abstract" descr="Abstract of dsatset">
          <a:extLst>
            <a:ext uri="{FF2B5EF4-FFF2-40B4-BE49-F238E27FC236}">
              <a16:creationId xmlns:a16="http://schemas.microsoft.com/office/drawing/2014/main" id="{00000000-0008-0000-0000-000002000000}"/>
            </a:ext>
          </a:extLst>
        </xdr:cNvPr>
        <xdr:cNvSpPr txBox="1">
          <a:spLocks noChangeArrowheads="1"/>
        </xdr:cNvSpPr>
      </xdr:nvSpPr>
      <xdr:spPr bwMode="auto">
        <a:xfrm>
          <a:off x="1746250" y="1150938"/>
          <a:ext cx="7157637" cy="813593"/>
        </a:xfrm>
        <a:prstGeom prst="rect">
          <a:avLst/>
        </a:prstGeom>
        <a:solidFill>
          <a:srgbClr val="CCFFFF"/>
        </a:solidFill>
        <a:ln w="9525">
          <a:solidFill>
            <a:srgbClr val="000000"/>
          </a:solidFill>
          <a:miter lim="800000"/>
          <a:headEnd/>
          <a:tailEnd/>
        </a:ln>
      </xdr:spPr>
      <xdr:txBody>
        <a:bodyPr/>
        <a:lstStyle/>
        <a:p>
          <a:pPr eaLnBrk="1" fontAlgn="auto" latinLnBrk="0" hangingPunct="1"/>
          <a:r>
            <a:rPr lang="en-US" sz="1100">
              <a:latin typeface="+mn-lt"/>
              <a:ea typeface="+mn-ea"/>
              <a:cs typeface="+mn-cs"/>
            </a:rPr>
            <a:t>Zooplankton density in number per liter for all samples collected from arctic</a:t>
          </a:r>
          <a:r>
            <a:rPr lang="en-US" sz="1100" baseline="0">
              <a:latin typeface="+mn-lt"/>
              <a:ea typeface="+mn-ea"/>
              <a:cs typeface="+mn-cs"/>
            </a:rPr>
            <a:t> lakes near Toolik Lake Field Station (Arctic LTER) in summer from 1983 to 1992 (inclusive)</a:t>
          </a:r>
          <a:r>
            <a:rPr lang="en-US" sz="1100">
              <a:latin typeface="+mn-lt"/>
              <a:ea typeface="+mn-ea"/>
              <a:cs typeface="+mn-cs"/>
            </a:rPr>
            <a:t>.</a:t>
          </a:r>
        </a:p>
        <a:p>
          <a:r>
            <a:rPr lang="en-US" sz="1100" b="1" baseline="0">
              <a:effectLst/>
              <a:latin typeface="+mn-lt"/>
              <a:ea typeface="+mn-ea"/>
              <a:cs typeface="+mn-cs"/>
            </a:rPr>
            <a:t>NOTE</a:t>
          </a:r>
          <a:r>
            <a:rPr lang="en-US" sz="1100" baseline="0">
              <a:effectLst/>
              <a:latin typeface="+mn-lt"/>
              <a:ea typeface="+mn-ea"/>
              <a:cs typeface="+mn-cs"/>
            </a:rPr>
            <a:t>: The dates for 1992 are WRONG in versions 1 and 2. </a:t>
          </a:r>
          <a:endParaRPr lang="en-US">
            <a:effectLst/>
          </a:endParaRPr>
        </a:p>
        <a:p>
          <a:pPr eaLnBrk="1" fontAlgn="auto" latinLnBrk="0" hangingPunct="1"/>
          <a:r>
            <a:rPr lang="en-US" sz="1100">
              <a:latin typeface="+mn-lt"/>
              <a:ea typeface="+mn-ea"/>
              <a:cs typeface="+mn-cs"/>
            </a:rPr>
            <a:t>The</a:t>
          </a:r>
          <a:r>
            <a:rPr lang="en-US" sz="1100" baseline="0">
              <a:latin typeface="+mn-lt"/>
              <a:ea typeface="+mn-ea"/>
              <a:cs typeface="+mn-cs"/>
            </a:rPr>
            <a:t> original dates were entered in several date format which resulted in conversions errors.</a:t>
          </a:r>
          <a:endParaRPr lang="en-US" sz="1100">
            <a:latin typeface="+mn-lt"/>
            <a:ea typeface="+mn-ea"/>
            <a:cs typeface="+mn-cs"/>
          </a:endParaRPr>
        </a:p>
      </xdr:txBody>
    </xdr:sp>
    <xdr:clientData fLocksWithSheet="0"/>
  </xdr:twoCellAnchor>
  <xdr:twoCellAnchor>
    <xdr:from>
      <xdr:col>1</xdr:col>
      <xdr:colOff>30480</xdr:colOff>
      <xdr:row>67</xdr:row>
      <xdr:rowOff>17145</xdr:rowOff>
    </xdr:from>
    <xdr:to>
      <xdr:col>6</xdr:col>
      <xdr:colOff>817247</xdr:colOff>
      <xdr:row>108</xdr:row>
      <xdr:rowOff>6</xdr:rowOff>
    </xdr:to>
    <xdr:sp macro="" textlink="">
      <xdr:nvSpPr>
        <xdr:cNvPr id="3" name="method">
          <a:extLst>
            <a:ext uri="{FF2B5EF4-FFF2-40B4-BE49-F238E27FC236}">
              <a16:creationId xmlns:a16="http://schemas.microsoft.com/office/drawing/2014/main" id="{00000000-0008-0000-0000-000003000000}"/>
            </a:ext>
          </a:extLst>
        </xdr:cNvPr>
        <xdr:cNvSpPr txBox="1">
          <a:spLocks noChangeArrowheads="1"/>
        </xdr:cNvSpPr>
      </xdr:nvSpPr>
      <xdr:spPr bwMode="auto">
        <a:xfrm>
          <a:off x="621030" y="9856470"/>
          <a:ext cx="3510917" cy="6621786"/>
        </a:xfrm>
        <a:prstGeom prst="rect">
          <a:avLst/>
        </a:prstGeom>
        <a:solidFill>
          <a:srgbClr val="FFFFFF"/>
        </a:solidFill>
        <a:ln w="9525">
          <a:solidFill>
            <a:srgbClr val="000000"/>
          </a:solidFill>
          <a:miter lim="800000"/>
          <a:headEnd/>
          <a:tailEnd/>
        </a:ln>
      </xdr:spPr>
      <xdr:txBody>
        <a:bodyPr/>
        <a:lstStyle/>
        <a:p>
          <a:pPr lvl="0"/>
          <a:r>
            <a:rPr lang="en-US" sz="1100">
              <a:latin typeface="+mn-lt"/>
              <a:ea typeface="+mn-ea"/>
              <a:cs typeface="+mn-cs"/>
            </a:rPr>
            <a:t>The samples were taken with a 30 cm  diameter plankton net with 335 um mesh plankton netting. In almost all cases replicate  vertical tows were taken with the length varying on the depth of the lake. The samples  were preserved in an alcohol/formalin solution and stored in 250 mL Nalgene bottles.  the samples were counted by taking a subsample of 1 or 2 mL from the bottle and  enumerating all zooplankton</a:t>
          </a:r>
          <a:r>
            <a:rPr lang="en-US" sz="1100" baseline="0">
              <a:latin typeface="+mn-lt"/>
              <a:ea typeface="+mn-ea"/>
              <a:cs typeface="+mn-cs"/>
            </a:rPr>
            <a:t> </a:t>
          </a:r>
          <a:r>
            <a:rPr lang="en-US" sz="1100">
              <a:latin typeface="+mn-lt"/>
              <a:ea typeface="+mn-ea"/>
              <a:cs typeface="+mn-cs"/>
            </a:rPr>
            <a:t>by species using a M-5 stereomicroscope. All samples  were counted and enumerated by Steve Swaffar.</a:t>
          </a:r>
          <a:br>
            <a:rPr lang="en-US" sz="1100">
              <a:latin typeface="+mn-lt"/>
              <a:ea typeface="+mn-ea"/>
              <a:cs typeface="+mn-cs"/>
            </a:rPr>
          </a:br>
          <a:r>
            <a:rPr lang="en-US" sz="1100">
              <a:latin typeface="+mn-lt"/>
              <a:ea typeface="+mn-ea"/>
              <a:cs typeface="+mn-cs"/>
            </a:rPr>
            <a:t> </a:t>
          </a:r>
          <a:br>
            <a:rPr lang="en-US" sz="1100">
              <a:latin typeface="+mn-lt"/>
              <a:ea typeface="+mn-ea"/>
              <a:cs typeface="+mn-cs"/>
            </a:rPr>
          </a:br>
          <a:r>
            <a:rPr lang="en-US" sz="1100">
              <a:latin typeface="+mn-lt"/>
              <a:ea typeface="+mn-ea"/>
              <a:cs typeface="+mn-cs"/>
            </a:rPr>
            <a:t>Notes: S-1 and S-2 density calculations were as follows:  </a:t>
          </a:r>
          <a:br>
            <a:rPr lang="en-US" sz="1100">
              <a:latin typeface="+mn-lt"/>
              <a:ea typeface="+mn-ea"/>
              <a:cs typeface="+mn-cs"/>
            </a:rPr>
          </a:br>
          <a:r>
            <a:rPr lang="en-US" sz="1100">
              <a:latin typeface="+mn-lt"/>
              <a:ea typeface="+mn-ea"/>
              <a:cs typeface="+mn-cs"/>
            </a:rPr>
            <a:t>Density = (# counted)(bottle vol.)/(vol. counted)(tow vol.)(1000) </a:t>
          </a:r>
          <a:br>
            <a:rPr lang="en-US" sz="1100">
              <a:latin typeface="+mn-lt"/>
              <a:ea typeface="+mn-ea"/>
              <a:cs typeface="+mn-cs"/>
            </a:rPr>
          </a:br>
          <a:r>
            <a:rPr lang="en-US" sz="1100">
              <a:latin typeface="+mn-lt"/>
              <a:ea typeface="+mn-ea"/>
              <a:cs typeface="+mn-cs"/>
            </a:rPr>
            <a:t>tow volume = 0.146899 = p(net radius)2 ' 2p(2),  Net radius = 0.061</a:t>
          </a:r>
          <a:br>
            <a:rPr lang="en-US" sz="1100">
              <a:latin typeface="+mn-lt"/>
              <a:ea typeface="+mn-ea"/>
              <a:cs typeface="+mn-cs"/>
            </a:rPr>
          </a:br>
          <a:r>
            <a:rPr lang="en-US" sz="1100">
              <a:latin typeface="+mn-lt"/>
              <a:ea typeface="+mn-ea"/>
              <a:cs typeface="+mn-cs"/>
            </a:rPr>
            <a:t> </a:t>
          </a:r>
          <a:br>
            <a:rPr lang="en-US" sz="1100">
              <a:latin typeface="+mn-lt"/>
              <a:ea typeface="+mn-ea"/>
              <a:cs typeface="+mn-cs"/>
            </a:rPr>
          </a:br>
          <a:r>
            <a:rPr lang="en-US" sz="1100">
              <a:latin typeface="+mn-lt"/>
              <a:ea typeface="+mn-ea"/>
              <a:cs typeface="+mn-cs"/>
            </a:rPr>
            <a:t>Reference Citations: None relevant to this particular data.</a:t>
          </a:r>
          <a:br>
            <a:rPr lang="en-US" sz="1100">
              <a:latin typeface="+mn-lt"/>
              <a:ea typeface="+mn-ea"/>
              <a:cs typeface="+mn-cs"/>
            </a:rPr>
          </a:br>
          <a:br>
            <a:rPr lang="en-US" sz="1100">
              <a:latin typeface="+mn-lt"/>
              <a:ea typeface="+mn-ea"/>
              <a:cs typeface="+mn-cs"/>
            </a:rPr>
          </a:br>
          <a:r>
            <a:rPr lang="en-US" sz="1100">
              <a:latin typeface="+mn-lt"/>
              <a:ea typeface="+mn-ea"/>
              <a:cs typeface="+mn-cs"/>
            </a:rPr>
            <a:t>Sampling Description.</a:t>
          </a:r>
          <a:br>
            <a:rPr lang="en-US" sz="1100">
              <a:latin typeface="+mn-lt"/>
              <a:ea typeface="+mn-ea"/>
              <a:cs typeface="+mn-cs"/>
            </a:rPr>
          </a:br>
          <a:br>
            <a:rPr lang="en-US" sz="1100">
              <a:effectLst/>
              <a:latin typeface="+mn-lt"/>
              <a:ea typeface="+mn-ea"/>
              <a:cs typeface="+mn-cs"/>
            </a:rPr>
          </a:br>
          <a:r>
            <a:rPr lang="en-US" sz="1100">
              <a:effectLst/>
              <a:latin typeface="+mn-lt"/>
              <a:ea typeface="+mn-ea"/>
              <a:cs typeface="+mn-cs"/>
            </a:rPr>
            <a:t>15 lakes or locations within lakes were sampled in 1992 all coded with standard Arctic LTER site codes. </a:t>
          </a:r>
        </a:p>
        <a:p>
          <a:pPr lvl="0"/>
          <a:r>
            <a:rPr lang="en-US" sz="1100">
              <a:effectLst/>
              <a:latin typeface="+mn-lt"/>
              <a:ea typeface="+mn-ea"/>
              <a:cs typeface="+mn-cs"/>
            </a:rPr>
            <a:t>100 is Toolik lake main station situated in about 20 m of water in the southern part of the lake where 15m vertical tows were taken. </a:t>
          </a:r>
        </a:p>
        <a:p>
          <a:pPr lvl="0"/>
          <a:r>
            <a:rPr lang="en-US" sz="1100">
              <a:effectLst/>
              <a:latin typeface="+mn-lt"/>
              <a:ea typeface="+mn-ea"/>
              <a:cs typeface="+mn-cs"/>
            </a:rPr>
            <a:t>101 Toolik Lake Limno Corrals - Experiments done in Limno Bay</a:t>
          </a:r>
        </a:p>
        <a:p>
          <a:pPr lvl="0"/>
          <a:r>
            <a:rPr lang="en-US" sz="1100">
              <a:effectLst/>
              <a:latin typeface="+mn-lt"/>
              <a:ea typeface="+mn-ea"/>
              <a:cs typeface="+mn-cs"/>
            </a:rPr>
            <a:t>102 is Limno Bay of Toolik Lake, the small steep-sided bay to the north of the lake. It was sampled approximately in the middle with a 5 m vertical tow. </a:t>
          </a:r>
        </a:p>
        <a:p>
          <a:pPr lvl="0"/>
          <a:r>
            <a:rPr lang="en-US" sz="1100">
              <a:effectLst/>
              <a:latin typeface="+mn-lt"/>
              <a:ea typeface="+mn-ea"/>
              <a:cs typeface="+mn-cs"/>
            </a:rPr>
            <a:t>103 is lake N-1 the large lake due north of Toolik, it was sampled in the north, deep basin with a 12 m vertical tow. </a:t>
          </a:r>
        </a:p>
        <a:p>
          <a:pPr lvl="0"/>
          <a:r>
            <a:rPr lang="en-US" sz="1100">
              <a:effectLst/>
              <a:latin typeface="+mn-lt"/>
              <a:ea typeface="+mn-ea"/>
              <a:cs typeface="+mn-cs"/>
            </a:rPr>
            <a:t>104 is lake N-2 a smaller lake due west of N-1. It is divided and the western basin fertilized. Two stations were sampled one in the treated and one in the reference both near the curtain with 5, 6&amp;7 meter vertical tows. </a:t>
          </a:r>
        </a:p>
        <a:p>
          <a:pPr lvl="0"/>
          <a:r>
            <a:rPr lang="en-US" sz="1100">
              <a:effectLst/>
              <a:latin typeface="+mn-lt"/>
              <a:ea typeface="+mn-ea"/>
              <a:cs typeface="+mn-cs"/>
            </a:rPr>
            <a:t>116 is Lake I-6, a small lake south of Toolik in the inlet series of lakes to Toolik Lake. It was sampled in the middle with 7 &amp; 9 m vertical tows. </a:t>
          </a:r>
        </a:p>
        <a:p>
          <a:pPr lvl="0"/>
          <a:r>
            <a:rPr lang="en-US" sz="1100">
              <a:effectLst/>
              <a:latin typeface="+mn-lt"/>
              <a:ea typeface="+mn-ea"/>
              <a:cs typeface="+mn-cs"/>
            </a:rPr>
            <a:t>118 is Lake I-8, another lake in the inlet series. It was sampled in the middle with 5 &amp; 5.5 m vertical tows. </a:t>
          </a:r>
        </a:p>
        <a:p>
          <a:pPr lvl="0"/>
          <a:r>
            <a:rPr lang="en-US" sz="1100">
              <a:effectLst/>
              <a:latin typeface="+mn-lt"/>
              <a:ea typeface="+mn-ea"/>
              <a:cs typeface="+mn-cs"/>
            </a:rPr>
            <a:t>164 is Fog Lake 1 north of Toolik along the haul road, it was samples with 10 m vertical tows. </a:t>
          </a:r>
        </a:p>
        <a:p>
          <a:pPr lvl="0"/>
          <a:r>
            <a:rPr lang="en-US" sz="1100">
              <a:effectLst/>
              <a:latin typeface="+mn-lt"/>
              <a:ea typeface="+mn-ea"/>
              <a:cs typeface="+mn-cs"/>
            </a:rPr>
            <a:t>165 is Fog Lake 2 also north of Toolik, it was sampled with 10 m vertical tows. </a:t>
          </a:r>
        </a:p>
        <a:p>
          <a:pPr lvl="0"/>
          <a:r>
            <a:rPr lang="en-US" sz="1100">
              <a:effectLst/>
              <a:latin typeface="+mn-lt"/>
              <a:ea typeface="+mn-ea"/>
              <a:cs typeface="+mn-cs"/>
            </a:rPr>
            <a:t>166 is Fog Lake 3 north of Toolik, it was sampled with 14 m vertical hauls. </a:t>
          </a:r>
        </a:p>
        <a:p>
          <a:pPr lvl="0"/>
          <a:r>
            <a:rPr lang="en-US" sz="1100">
              <a:effectLst/>
              <a:latin typeface="+mn-lt"/>
              <a:ea typeface="+mn-ea"/>
              <a:cs typeface="+mn-cs"/>
            </a:rPr>
            <a:t>146 is Lake E-1, a small lake east of Toolik camp directly across from the road into camp. It was sampled in the middle with 10 m vertical tows. </a:t>
          </a:r>
        </a:p>
        <a:p>
          <a:pPr lvl="0"/>
          <a:r>
            <a:rPr lang="en-US" sz="1100">
              <a:effectLst/>
              <a:latin typeface="+mn-lt"/>
              <a:ea typeface="+mn-ea"/>
              <a:cs typeface="+mn-cs"/>
            </a:rPr>
            <a:t>108 is lake NE-12, a small lake northeast of Toolik. It was sampled in the middle with a 12 m vertical tow.</a:t>
          </a:r>
        </a:p>
        <a:p>
          <a:pPr lvl="0"/>
          <a:r>
            <a:rPr lang="en-US" sz="1100">
              <a:effectLst/>
              <a:latin typeface="+mn-lt"/>
              <a:ea typeface="+mn-ea"/>
              <a:cs typeface="+mn-cs"/>
            </a:rPr>
            <a:t>156 is lake S-11 a small but deep lake south of Toolik. It was sampled with 8, 9, &amp;10 m vertical tows. </a:t>
          </a:r>
        </a:p>
        <a:p>
          <a:pPr lvl="0"/>
          <a:r>
            <a:rPr lang="en-US" sz="1100">
              <a:effectLst/>
              <a:latin typeface="+mn-lt"/>
              <a:ea typeface="+mn-ea"/>
              <a:cs typeface="+mn-cs"/>
            </a:rPr>
            <a:t>107 is lake S-6 a small lake south of Toolik. It was sampled with 6 m vertical tows. </a:t>
          </a:r>
        </a:p>
        <a:p>
          <a:pPr lvl="0"/>
          <a:r>
            <a:rPr lang="en-US" sz="1100">
              <a:effectLst/>
              <a:latin typeface="+mn-lt"/>
              <a:ea typeface="+mn-ea"/>
              <a:cs typeface="+mn-cs"/>
            </a:rPr>
            <a:t>148 is lake S-1, another small, shallow lake south of Toolik. It was also sample with 180 degree net sweeps. </a:t>
          </a:r>
        </a:p>
        <a:p>
          <a:pPr lvl="0"/>
          <a:r>
            <a:rPr lang="en-US" sz="1100">
              <a:effectLst/>
              <a:latin typeface="+mn-lt"/>
              <a:ea typeface="+mn-ea"/>
              <a:cs typeface="+mn-cs"/>
            </a:rPr>
            <a:t>149 is lake S-2 a small very shallow lake on the south shore of Toolik Lake. It was sampled with 180 degree 2m deep plankton net sweeps.</a:t>
          </a:r>
        </a:p>
      </xdr:txBody>
    </xdr:sp>
    <xdr:clientData fLocksWithSheet="0"/>
  </xdr:twoCellAnchor>
  <xdr:twoCellAnchor>
    <xdr:from>
      <xdr:col>1</xdr:col>
      <xdr:colOff>19050</xdr:colOff>
      <xdr:row>113</xdr:row>
      <xdr:rowOff>152400</xdr:rowOff>
    </xdr:from>
    <xdr:to>
      <xdr:col>3</xdr:col>
      <xdr:colOff>2076450</xdr:colOff>
      <xdr:row>120</xdr:row>
      <xdr:rowOff>19050</xdr:rowOff>
    </xdr:to>
    <xdr:sp macro="" textlink="">
      <xdr:nvSpPr>
        <xdr:cNvPr id="4" name="protocol1">
          <a:extLst>
            <a:ext uri="{FF2B5EF4-FFF2-40B4-BE49-F238E27FC236}">
              <a16:creationId xmlns:a16="http://schemas.microsoft.com/office/drawing/2014/main" id="{00000000-0008-0000-0000-000004000000}"/>
            </a:ext>
          </a:extLst>
        </xdr:cNvPr>
        <xdr:cNvSpPr txBox="1">
          <a:spLocks noChangeArrowheads="1"/>
        </xdr:cNvSpPr>
      </xdr:nvSpPr>
      <xdr:spPr bwMode="auto">
        <a:xfrm>
          <a:off x="609600" y="17440275"/>
          <a:ext cx="1752600" cy="1000125"/>
        </a:xfrm>
        <a:prstGeom prst="rect">
          <a:avLst/>
        </a:prstGeom>
        <a:solidFill>
          <a:srgbClr val="FFFFFF"/>
        </a:solidFill>
        <a:ln w="9525">
          <a:solidFill>
            <a:srgbClr val="000000"/>
          </a:solidFill>
          <a:miter lim="800000"/>
          <a:headEnd/>
          <a:tailEnd/>
        </a:ln>
      </xdr:spPr>
      <xdr:txBody>
        <a:bodyPr/>
        <a:lstStyle/>
        <a:p>
          <a:r>
            <a:rPr lang="en-US"/>
            <a:t> </a:t>
          </a:r>
        </a:p>
      </xdr:txBody>
    </xdr:sp>
    <xdr:clientData fLocksWithSheet="0"/>
  </xdr:twoCellAnchor>
  <xdr:twoCellAnchor>
    <xdr:from>
      <xdr:col>0</xdr:col>
      <xdr:colOff>60960</xdr:colOff>
      <xdr:row>6</xdr:row>
      <xdr:rowOff>38099</xdr:rowOff>
    </xdr:from>
    <xdr:to>
      <xdr:col>0</xdr:col>
      <xdr:colOff>1590790</xdr:colOff>
      <xdr:row>10</xdr:row>
      <xdr:rowOff>89296</xdr:rowOff>
    </xdr:to>
    <xdr:sp macro="" textlink="">
      <xdr:nvSpPr>
        <xdr:cNvPr id="5" name="Note1">
          <a:extLst>
            <a:ext uri="{FF2B5EF4-FFF2-40B4-BE49-F238E27FC236}">
              <a16:creationId xmlns:a16="http://schemas.microsoft.com/office/drawing/2014/main" id="{00000000-0008-0000-0000-000005000000}"/>
            </a:ext>
          </a:extLst>
        </xdr:cNvPr>
        <xdr:cNvSpPr txBox="1"/>
      </xdr:nvSpPr>
      <xdr:spPr>
        <a:xfrm>
          <a:off x="60960" y="647699"/>
          <a:ext cx="529705" cy="6988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a:latin typeface="Arial" pitchFamily="34" charset="0"/>
              <a:cs typeface="Arial" pitchFamily="34" charset="0"/>
            </a:rPr>
            <a:t>Note:</a:t>
          </a:r>
          <a:r>
            <a:rPr lang="en-US" sz="900" baseline="0">
              <a:latin typeface="Arial" pitchFamily="34" charset="0"/>
              <a:cs typeface="Arial" pitchFamily="34" charset="0"/>
            </a:rPr>
            <a:t> cells with a small red triangle in the upper right corner have comments about entering metadata.</a:t>
          </a:r>
          <a:endParaRPr lang="en-US" sz="900">
            <a:latin typeface="Arial" pitchFamily="34" charset="0"/>
            <a:cs typeface="Arial" pitchFamily="34" charset="0"/>
          </a:endParaRPr>
        </a:p>
      </xdr:txBody>
    </xdr:sp>
    <xdr:clientData/>
  </xdr:twoCellAnchor>
  <xdr:twoCellAnchor>
    <xdr:from>
      <xdr:col>0</xdr:col>
      <xdr:colOff>15240</xdr:colOff>
      <xdr:row>68</xdr:row>
      <xdr:rowOff>121920</xdr:rowOff>
    </xdr:from>
    <xdr:to>
      <xdr:col>0</xdr:col>
      <xdr:colOff>1727751</xdr:colOff>
      <xdr:row>82</xdr:row>
      <xdr:rowOff>61622</xdr:rowOff>
    </xdr:to>
    <xdr:sp macro="" textlink="">
      <xdr:nvSpPr>
        <xdr:cNvPr id="6" name="Note2">
          <a:extLst>
            <a:ext uri="{FF2B5EF4-FFF2-40B4-BE49-F238E27FC236}">
              <a16:creationId xmlns:a16="http://schemas.microsoft.com/office/drawing/2014/main" id="{00000000-0008-0000-0000-000006000000}"/>
            </a:ext>
          </a:extLst>
        </xdr:cNvPr>
        <xdr:cNvSpPr txBox="1"/>
      </xdr:nvSpPr>
      <xdr:spPr>
        <a:xfrm>
          <a:off x="15240" y="10123170"/>
          <a:ext cx="579036" cy="22066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databases/data/eml/excel%20templates/Marcros%20for%20readingXMLfi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bases/data/eml/FCE%20excel%20eml%20tool/xls_eml_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sofRanges"/>
      <sheetName val="EML"/>
      <sheetName val="HTML"/>
      <sheetName val="Units"/>
      <sheetName val="Meta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Metadata"/>
      <sheetName val="MethodsCitation"/>
      <sheetName val="MethodsProtocol"/>
      <sheetName val="ResearchProjects"/>
      <sheetName val="DataTable"/>
      <sheetName val="References"/>
      <sheetName val="IM Use Only"/>
      <sheetName val="Units IM Use Only"/>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rc-lter.ecosystems.mbl.edu/1983-1992ArcLTERZoops-ver3" TargetMode="External"/><Relationship Id="rId1" Type="http://schemas.openxmlformats.org/officeDocument/2006/relationships/hyperlink" Target="http://arc-lter.ecosystems.mbl.edu/sites/default/files/data/lakes/1983-1992ArcLTER_Zoops-ver3.csv"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47"/>
  <sheetViews>
    <sheetView topLeftCell="A87" zoomScale="96" zoomScaleNormal="96" workbookViewId="0">
      <selection activeCell="H66" sqref="H66"/>
    </sheetView>
  </sheetViews>
  <sheetFormatPr baseColWidth="10" defaultColWidth="8.83203125" defaultRowHeight="13" x14ac:dyDescent="0.15"/>
  <cols>
    <col min="1" max="1" width="26.1640625" style="4" customWidth="1"/>
    <col min="2" max="2" width="46" style="3" bestFit="1" customWidth="1"/>
    <col min="3" max="4" width="30.6640625" style="2" customWidth="1"/>
    <col min="5" max="9" width="30.6640625" style="1" customWidth="1"/>
    <col min="10" max="16384" width="8.83203125" style="1"/>
  </cols>
  <sheetData>
    <row r="1" spans="1:9" ht="18" x14ac:dyDescent="0.2">
      <c r="A1" s="62" t="s">
        <v>0</v>
      </c>
      <c r="C1" s="61"/>
      <c r="D1" s="60"/>
    </row>
    <row r="2" spans="1:9" x14ac:dyDescent="0.15">
      <c r="A2" s="58" t="s">
        <v>2</v>
      </c>
      <c r="B2" s="59" t="s">
        <v>423</v>
      </c>
    </row>
    <row r="3" spans="1:9" x14ac:dyDescent="0.15">
      <c r="A3" s="58" t="s">
        <v>316</v>
      </c>
      <c r="B3" s="59">
        <v>1985</v>
      </c>
    </row>
    <row r="4" spans="1:9" x14ac:dyDescent="0.15">
      <c r="A4" s="58" t="s">
        <v>315</v>
      </c>
      <c r="B4" s="67" t="s">
        <v>426</v>
      </c>
      <c r="C4" s="47"/>
    </row>
    <row r="5" spans="1:9" ht="22.5" customHeight="1" x14ac:dyDescent="0.15">
      <c r="A5" s="56" t="s">
        <v>3</v>
      </c>
      <c r="B5" s="69" t="s">
        <v>413</v>
      </c>
      <c r="C5" s="70"/>
      <c r="D5" s="1"/>
    </row>
    <row r="6" spans="1:9" ht="12.75" customHeight="1" x14ac:dyDescent="0.15">
      <c r="A6" s="56" t="s">
        <v>36</v>
      </c>
      <c r="B6" s="1"/>
      <c r="C6" s="1"/>
      <c r="D6" s="1"/>
    </row>
    <row r="7" spans="1:9" s="2" customFormat="1" x14ac:dyDescent="0.15">
      <c r="A7" s="4"/>
      <c r="B7" s="71"/>
      <c r="C7" s="72"/>
      <c r="D7" s="72"/>
    </row>
    <row r="8" spans="1:9" s="2" customFormat="1" x14ac:dyDescent="0.15">
      <c r="A8" s="4"/>
      <c r="B8" s="57"/>
      <c r="C8" s="1"/>
      <c r="D8" s="1"/>
    </row>
    <row r="9" spans="1:9" s="2" customFormat="1" x14ac:dyDescent="0.15">
      <c r="A9" s="4"/>
      <c r="B9" s="26"/>
    </row>
    <row r="10" spans="1:9" s="2" customFormat="1" x14ac:dyDescent="0.15">
      <c r="A10" s="4"/>
      <c r="B10" s="26"/>
    </row>
    <row r="11" spans="1:9" s="2" customFormat="1" x14ac:dyDescent="0.15">
      <c r="A11" s="4"/>
      <c r="B11" s="26"/>
    </row>
    <row r="12" spans="1:9" s="2" customFormat="1" ht="16" x14ac:dyDescent="0.2">
      <c r="A12" s="4"/>
      <c r="B12" s="29"/>
    </row>
    <row r="13" spans="1:9" ht="14" x14ac:dyDescent="0.15">
      <c r="A13" s="56" t="s">
        <v>1</v>
      </c>
      <c r="B13" s="30" t="s">
        <v>424</v>
      </c>
    </row>
    <row r="14" spans="1:9" x14ac:dyDescent="0.15">
      <c r="A14" s="55"/>
    </row>
    <row r="15" spans="1:9" ht="14" x14ac:dyDescent="0.15">
      <c r="A15" s="54" t="s">
        <v>131</v>
      </c>
      <c r="B15" s="53" t="s">
        <v>4</v>
      </c>
      <c r="C15" s="53" t="s">
        <v>5</v>
      </c>
      <c r="D15" s="53" t="s">
        <v>6</v>
      </c>
      <c r="E15" s="53" t="s">
        <v>314</v>
      </c>
      <c r="F15" s="53" t="s">
        <v>313</v>
      </c>
      <c r="G15" s="53" t="s">
        <v>312</v>
      </c>
      <c r="H15" s="53" t="s">
        <v>311</v>
      </c>
      <c r="I15" s="53" t="s">
        <v>310</v>
      </c>
    </row>
    <row r="16" spans="1:9" ht="14" x14ac:dyDescent="0.15">
      <c r="A16" s="52" t="s">
        <v>292</v>
      </c>
      <c r="B16" s="51" t="s">
        <v>291</v>
      </c>
      <c r="C16" s="51" t="s">
        <v>309</v>
      </c>
      <c r="D16" s="51" t="s">
        <v>291</v>
      </c>
      <c r="E16" s="51"/>
      <c r="F16" s="51"/>
      <c r="G16" s="51"/>
      <c r="H16" s="51"/>
      <c r="I16" s="51"/>
    </row>
    <row r="17" spans="1:9" s="50" customFormat="1" ht="14" x14ac:dyDescent="0.15">
      <c r="A17" s="52" t="s">
        <v>308</v>
      </c>
      <c r="B17" s="51" t="s">
        <v>414</v>
      </c>
      <c r="C17" s="51"/>
      <c r="D17" s="51"/>
      <c r="E17" s="51"/>
      <c r="F17" s="51"/>
      <c r="G17" s="51"/>
      <c r="H17" s="51"/>
      <c r="I17" s="51"/>
    </row>
    <row r="18" spans="1:9" s="50" customFormat="1" ht="14" x14ac:dyDescent="0.15">
      <c r="A18" s="52" t="s">
        <v>7</v>
      </c>
      <c r="B18" s="51" t="s">
        <v>415</v>
      </c>
      <c r="C18" s="51" t="s">
        <v>375</v>
      </c>
      <c r="D18" s="51" t="s">
        <v>374</v>
      </c>
      <c r="E18" s="51"/>
      <c r="F18" s="51"/>
      <c r="G18" s="51"/>
      <c r="H18" s="51"/>
      <c r="I18" s="51"/>
    </row>
    <row r="19" spans="1:9" s="50" customFormat="1" ht="14" x14ac:dyDescent="0.15">
      <c r="A19" s="52" t="s">
        <v>8</v>
      </c>
      <c r="B19" s="51" t="s">
        <v>416</v>
      </c>
      <c r="C19" s="51" t="s">
        <v>376</v>
      </c>
      <c r="D19" s="51" t="s">
        <v>136</v>
      </c>
      <c r="E19" s="51"/>
      <c r="F19" s="51"/>
      <c r="G19" s="51"/>
      <c r="H19" s="51"/>
      <c r="I19" s="51"/>
    </row>
    <row r="20" spans="1:9" s="50" customFormat="1" ht="28" x14ac:dyDescent="0.15">
      <c r="A20" s="52" t="s">
        <v>307</v>
      </c>
      <c r="B20" s="51" t="s">
        <v>377</v>
      </c>
      <c r="C20" s="51" t="s">
        <v>377</v>
      </c>
      <c r="D20" s="51" t="s">
        <v>420</v>
      </c>
      <c r="E20" s="51"/>
      <c r="F20" s="51"/>
      <c r="G20" s="51"/>
      <c r="H20" s="51"/>
      <c r="I20" s="51"/>
    </row>
    <row r="21" spans="1:9" s="50" customFormat="1" ht="14" x14ac:dyDescent="0.15">
      <c r="A21" s="52" t="s">
        <v>9</v>
      </c>
      <c r="B21" s="51" t="s">
        <v>417</v>
      </c>
      <c r="C21" s="51"/>
      <c r="D21" s="51" t="s">
        <v>421</v>
      </c>
      <c r="E21" s="51"/>
      <c r="F21" s="51"/>
      <c r="G21" s="51"/>
      <c r="H21" s="51"/>
      <c r="I21" s="51"/>
    </row>
    <row r="22" spans="1:9" s="50" customFormat="1" x14ac:dyDescent="0.15">
      <c r="A22" s="52" t="s">
        <v>10</v>
      </c>
      <c r="B22" s="51"/>
      <c r="C22" s="51"/>
      <c r="D22" s="51"/>
      <c r="E22" s="51"/>
      <c r="F22" s="51"/>
      <c r="G22" s="51"/>
      <c r="H22" s="51"/>
      <c r="I22" s="51"/>
    </row>
    <row r="23" spans="1:9" s="50" customFormat="1" ht="14" x14ac:dyDescent="0.15">
      <c r="A23" s="52" t="s">
        <v>11</v>
      </c>
      <c r="B23" s="51" t="s">
        <v>378</v>
      </c>
      <c r="C23" s="51" t="s">
        <v>378</v>
      </c>
      <c r="D23" s="51"/>
      <c r="E23" s="51"/>
      <c r="F23" s="51"/>
      <c r="G23" s="51"/>
      <c r="H23" s="51"/>
      <c r="I23" s="51"/>
    </row>
    <row r="24" spans="1:9" s="50" customFormat="1" ht="14" x14ac:dyDescent="0.15">
      <c r="A24" s="52" t="s">
        <v>12</v>
      </c>
      <c r="B24" s="51" t="s">
        <v>418</v>
      </c>
      <c r="C24" s="51" t="s">
        <v>379</v>
      </c>
      <c r="D24" s="51"/>
      <c r="E24" s="51"/>
      <c r="F24" s="51"/>
      <c r="G24" s="51"/>
      <c r="H24" s="51"/>
      <c r="I24" s="51"/>
    </row>
    <row r="25" spans="1:9" s="50" customFormat="1" ht="14" x14ac:dyDescent="0.15">
      <c r="A25" s="52" t="s">
        <v>13</v>
      </c>
      <c r="B25" s="51" t="s">
        <v>419</v>
      </c>
      <c r="C25" s="51" t="s">
        <v>380</v>
      </c>
      <c r="D25" s="51"/>
      <c r="E25" s="51"/>
      <c r="F25" s="51"/>
      <c r="G25" s="51"/>
      <c r="H25" s="51"/>
      <c r="I25" s="51"/>
    </row>
    <row r="26" spans="1:9" s="50" customFormat="1" ht="14" x14ac:dyDescent="0.15">
      <c r="A26" s="52" t="s">
        <v>14</v>
      </c>
      <c r="B26" s="51" t="s">
        <v>381</v>
      </c>
      <c r="C26" s="51" t="s">
        <v>381</v>
      </c>
      <c r="D26" s="51"/>
      <c r="E26" s="51"/>
      <c r="F26" s="51"/>
      <c r="G26" s="51"/>
      <c r="H26" s="51"/>
      <c r="I26" s="51"/>
    </row>
    <row r="27" spans="1:9" x14ac:dyDescent="0.15">
      <c r="A27" s="33"/>
    </row>
    <row r="28" spans="1:9" x14ac:dyDescent="0.15">
      <c r="A28" s="49"/>
    </row>
    <row r="29" spans="1:9" ht="14" x14ac:dyDescent="0.15">
      <c r="A29" s="14" t="s">
        <v>15</v>
      </c>
    </row>
    <row r="30" spans="1:9" hidden="1" x14ac:dyDescent="0.15">
      <c r="A30" s="48" t="s">
        <v>306</v>
      </c>
      <c r="B30" s="67" t="s">
        <v>427</v>
      </c>
      <c r="C30" s="47"/>
    </row>
    <row r="31" spans="1:9" ht="14" x14ac:dyDescent="0.15">
      <c r="A31" s="46" t="s">
        <v>16</v>
      </c>
      <c r="B31" s="30" t="s">
        <v>425</v>
      </c>
    </row>
    <row r="32" spans="1:9" ht="14" x14ac:dyDescent="0.15">
      <c r="A32" s="46" t="s">
        <v>17</v>
      </c>
      <c r="B32" s="45">
        <v>30507</v>
      </c>
    </row>
    <row r="33" spans="1:26" ht="14" x14ac:dyDescent="0.15">
      <c r="A33" s="46" t="s">
        <v>18</v>
      </c>
      <c r="B33" s="45">
        <v>33916</v>
      </c>
    </row>
    <row r="34" spans="1:26" x14ac:dyDescent="0.15">
      <c r="A34" s="36" t="s">
        <v>19</v>
      </c>
      <c r="B34" s="30">
        <v>778</v>
      </c>
    </row>
    <row r="35" spans="1:26" x14ac:dyDescent="0.15">
      <c r="A35" s="36" t="s">
        <v>20</v>
      </c>
      <c r="B35" s="30"/>
    </row>
    <row r="36" spans="1:26" x14ac:dyDescent="0.15">
      <c r="A36" s="36" t="s">
        <v>21</v>
      </c>
      <c r="B36" s="30"/>
    </row>
    <row r="37" spans="1:26" x14ac:dyDescent="0.15">
      <c r="A37" s="36" t="s">
        <v>22</v>
      </c>
      <c r="B37" s="30"/>
    </row>
    <row r="38" spans="1:26" x14ac:dyDescent="0.15">
      <c r="A38" s="36" t="s">
        <v>23</v>
      </c>
      <c r="B38" s="30"/>
    </row>
    <row r="39" spans="1:26" ht="140" x14ac:dyDescent="0.15">
      <c r="A39" s="36" t="s">
        <v>24</v>
      </c>
      <c r="B39" s="30" t="s">
        <v>137</v>
      </c>
    </row>
    <row r="40" spans="1:26" ht="42" x14ac:dyDescent="0.15">
      <c r="A40" s="36"/>
      <c r="B40" s="30" t="s">
        <v>386</v>
      </c>
    </row>
    <row r="41" spans="1:26" ht="42" x14ac:dyDescent="0.15">
      <c r="A41" s="36"/>
      <c r="B41" s="30" t="s">
        <v>406</v>
      </c>
    </row>
    <row r="42" spans="1:26" ht="66.75" customHeight="1" x14ac:dyDescent="0.15">
      <c r="A42" s="36"/>
      <c r="B42" s="30" t="s">
        <v>422</v>
      </c>
    </row>
    <row r="43" spans="1:26" x14ac:dyDescent="0.15">
      <c r="A43" s="36"/>
      <c r="B43" s="30"/>
    </row>
    <row r="44" spans="1:26" x14ac:dyDescent="0.15">
      <c r="A44" s="36"/>
      <c r="B44" s="30"/>
    </row>
    <row r="45" spans="1:26" x14ac:dyDescent="0.15">
      <c r="A45" s="36"/>
      <c r="B45" s="30"/>
    </row>
    <row r="46" spans="1:26" x14ac:dyDescent="0.15">
      <c r="A46" s="33"/>
      <c r="I46" s="1" t="s">
        <v>305</v>
      </c>
    </row>
    <row r="47" spans="1:26" ht="14" x14ac:dyDescent="0.15">
      <c r="A47" s="14" t="s">
        <v>25</v>
      </c>
    </row>
    <row r="48" spans="1:26" ht="42" x14ac:dyDescent="0.15">
      <c r="A48" s="36" t="s">
        <v>304</v>
      </c>
      <c r="B48" s="44" t="s">
        <v>339</v>
      </c>
      <c r="C48" s="44" t="s">
        <v>384</v>
      </c>
      <c r="D48" s="44" t="s">
        <v>331</v>
      </c>
      <c r="E48" s="44" t="s">
        <v>337</v>
      </c>
      <c r="F48" s="44" t="s">
        <v>330</v>
      </c>
      <c r="G48" s="44" t="s">
        <v>333</v>
      </c>
      <c r="H48" s="44" t="s">
        <v>334</v>
      </c>
      <c r="I48" s="44" t="s">
        <v>322</v>
      </c>
      <c r="J48" s="44" t="s">
        <v>323</v>
      </c>
      <c r="K48" s="44" t="s">
        <v>324</v>
      </c>
      <c r="L48" s="44" t="s">
        <v>325</v>
      </c>
      <c r="M48" s="44" t="s">
        <v>326</v>
      </c>
      <c r="N48" s="44" t="s">
        <v>327</v>
      </c>
      <c r="O48" s="44" t="s">
        <v>328</v>
      </c>
      <c r="P48" s="44" t="s">
        <v>329</v>
      </c>
      <c r="Q48" s="44" t="s">
        <v>340</v>
      </c>
      <c r="R48" s="44" t="s">
        <v>332</v>
      </c>
      <c r="S48" s="44" t="s">
        <v>318</v>
      </c>
      <c r="T48" s="44" t="s">
        <v>335</v>
      </c>
      <c r="U48" s="44" t="s">
        <v>336</v>
      </c>
      <c r="V48" s="44" t="s">
        <v>338</v>
      </c>
      <c r="W48" s="44" t="s">
        <v>319</v>
      </c>
      <c r="X48" s="44" t="s">
        <v>320</v>
      </c>
      <c r="Y48" s="44" t="s">
        <v>321</v>
      </c>
      <c r="Z48" s="44"/>
    </row>
    <row r="49" spans="1:26" ht="28" x14ac:dyDescent="0.15">
      <c r="A49" s="36" t="s">
        <v>26</v>
      </c>
      <c r="B49" s="37" t="s">
        <v>428</v>
      </c>
      <c r="C49" s="37" t="e">
        <f t="shared" ref="C49:Z49" si="0">IF(ISNA(INDEX(Sites,MATCH(C$48,Site_name,0),3)),"Enter Description", INDEX(Sites,MATCH(C$48,Site_name,0),3))</f>
        <v>#REF!</v>
      </c>
      <c r="D49" s="37" t="s">
        <v>387</v>
      </c>
      <c r="E49" s="37" t="s">
        <v>397</v>
      </c>
      <c r="F49" s="37" t="s">
        <v>398</v>
      </c>
      <c r="G49" s="37" t="s">
        <v>399</v>
      </c>
      <c r="H49" s="37" t="s">
        <v>400</v>
      </c>
      <c r="I49" s="37" t="s">
        <v>389</v>
      </c>
      <c r="J49" s="37" t="s">
        <v>390</v>
      </c>
      <c r="K49" s="37" t="s">
        <v>391</v>
      </c>
      <c r="L49" s="37" t="s">
        <v>392</v>
      </c>
      <c r="M49" s="37" t="s">
        <v>393</v>
      </c>
      <c r="N49" s="37" t="s">
        <v>394</v>
      </c>
      <c r="O49" s="37" t="s">
        <v>395</v>
      </c>
      <c r="P49" s="37" t="s">
        <v>396</v>
      </c>
      <c r="Q49" s="37" t="e">
        <f t="shared" si="0"/>
        <v>#REF!</v>
      </c>
      <c r="R49" s="37" t="s">
        <v>401</v>
      </c>
      <c r="S49" s="37" t="s">
        <v>402</v>
      </c>
      <c r="T49" s="37" t="s">
        <v>403</v>
      </c>
      <c r="U49" s="37" t="s">
        <v>404</v>
      </c>
      <c r="V49" s="37" t="s">
        <v>405</v>
      </c>
      <c r="W49" s="37" t="s">
        <v>319</v>
      </c>
      <c r="X49" s="37" t="s">
        <v>320</v>
      </c>
      <c r="Y49" s="37" t="s">
        <v>321</v>
      </c>
      <c r="Z49" s="37" t="e">
        <f t="shared" si="0"/>
        <v>#REF!</v>
      </c>
    </row>
    <row r="50" spans="1:26" x14ac:dyDescent="0.15">
      <c r="A50" s="43" t="s">
        <v>27</v>
      </c>
      <c r="C50" s="3"/>
      <c r="D50" s="3"/>
      <c r="E50" s="3"/>
      <c r="F50" s="3"/>
      <c r="G50" s="3"/>
      <c r="H50" s="3"/>
      <c r="I50" s="3"/>
      <c r="J50" s="3"/>
      <c r="K50" s="3"/>
      <c r="L50" s="3"/>
      <c r="M50" s="3"/>
      <c r="N50" s="3"/>
      <c r="O50" s="3"/>
      <c r="P50" s="3"/>
      <c r="Q50" s="3"/>
      <c r="R50" s="3"/>
      <c r="S50" s="3"/>
      <c r="T50" s="3"/>
      <c r="U50" s="3"/>
      <c r="V50" s="3"/>
      <c r="W50" s="3"/>
      <c r="X50" s="3"/>
      <c r="Y50" s="3"/>
      <c r="Z50" s="3"/>
    </row>
    <row r="51" spans="1:26" x14ac:dyDescent="0.15">
      <c r="A51" s="41" t="s">
        <v>28</v>
      </c>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15">
      <c r="A52" s="41" t="s">
        <v>29</v>
      </c>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x14ac:dyDescent="0.15">
      <c r="A53" s="41" t="s">
        <v>30</v>
      </c>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15">
      <c r="A54" s="41" t="s">
        <v>31</v>
      </c>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x14ac:dyDescent="0.15">
      <c r="A55" s="39" t="s">
        <v>32</v>
      </c>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15">
      <c r="A56" s="36" t="s">
        <v>33</v>
      </c>
      <c r="B56" s="37" t="e">
        <f t="shared" ref="B56:Z56" si="1">IF(ISNA(INDEX(Sites,MATCH(B$48,Site_name,0),4)),"In Decimal Degrees", INDEX(Sites,MATCH(B$48,Site_name,0),4))</f>
        <v>#REF!</v>
      </c>
      <c r="C56" s="37">
        <v>68.638623999999993</v>
      </c>
      <c r="D56" s="37" t="e">
        <f t="shared" si="1"/>
        <v>#REF!</v>
      </c>
      <c r="E56" s="37" t="e">
        <f t="shared" si="1"/>
        <v>#REF!</v>
      </c>
      <c r="F56" s="37" t="e">
        <f t="shared" si="1"/>
        <v>#REF!</v>
      </c>
      <c r="G56" s="37" t="e">
        <f t="shared" si="1"/>
        <v>#REF!</v>
      </c>
      <c r="H56" s="37" t="e">
        <f t="shared" si="1"/>
        <v>#REF!</v>
      </c>
      <c r="I56" s="37" t="e">
        <f t="shared" si="1"/>
        <v>#REF!</v>
      </c>
      <c r="J56" s="37" t="e">
        <f t="shared" si="1"/>
        <v>#REF!</v>
      </c>
      <c r="K56" s="37" t="e">
        <f t="shared" si="1"/>
        <v>#REF!</v>
      </c>
      <c r="L56" s="37" t="e">
        <f t="shared" si="1"/>
        <v>#REF!</v>
      </c>
      <c r="M56" s="37" t="e">
        <f t="shared" si="1"/>
        <v>#REF!</v>
      </c>
      <c r="N56" s="37" t="e">
        <f t="shared" si="1"/>
        <v>#REF!</v>
      </c>
      <c r="O56" s="37" t="e">
        <f t="shared" si="1"/>
        <v>#REF!</v>
      </c>
      <c r="P56" s="37" t="e">
        <f t="shared" si="1"/>
        <v>#REF!</v>
      </c>
      <c r="Q56" s="37" t="e">
        <f t="shared" si="1"/>
        <v>#REF!</v>
      </c>
      <c r="R56" s="37" t="e">
        <f t="shared" si="1"/>
        <v>#REF!</v>
      </c>
      <c r="S56" s="37" t="e">
        <f t="shared" si="1"/>
        <v>#REF!</v>
      </c>
      <c r="T56" s="37" t="e">
        <f t="shared" si="1"/>
        <v>#REF!</v>
      </c>
      <c r="U56" s="37" t="e">
        <f t="shared" si="1"/>
        <v>#REF!</v>
      </c>
      <c r="V56" s="37" t="e">
        <f t="shared" si="1"/>
        <v>#REF!</v>
      </c>
      <c r="W56" s="37" t="e">
        <f t="shared" si="1"/>
        <v>#REF!</v>
      </c>
      <c r="X56" s="37" t="e">
        <f t="shared" si="1"/>
        <v>#REF!</v>
      </c>
      <c r="Y56" s="37" t="e">
        <f t="shared" si="1"/>
        <v>#REF!</v>
      </c>
      <c r="Z56" s="37" t="e">
        <f t="shared" si="1"/>
        <v>#REF!</v>
      </c>
    </row>
    <row r="57" spans="1:26" x14ac:dyDescent="0.15">
      <c r="A57" s="36" t="s">
        <v>34</v>
      </c>
      <c r="B57" s="37" t="e">
        <f t="shared" ref="B57:Z57" si="2">IF(ISNA(INDEX(Sites,MATCH(B$48,Site_name,0),5)),"In Decimal Degrees", INDEX(Sites,MATCH(B$48,Site_name,0),5))</f>
        <v>#REF!</v>
      </c>
      <c r="C57" s="37">
        <v>-149.610737</v>
      </c>
      <c r="D57" s="37" t="e">
        <f t="shared" si="2"/>
        <v>#REF!</v>
      </c>
      <c r="E57" s="37" t="e">
        <f t="shared" si="2"/>
        <v>#REF!</v>
      </c>
      <c r="F57" s="37" t="e">
        <f t="shared" si="2"/>
        <v>#REF!</v>
      </c>
      <c r="G57" s="37" t="e">
        <f t="shared" si="2"/>
        <v>#REF!</v>
      </c>
      <c r="H57" s="37" t="e">
        <f t="shared" si="2"/>
        <v>#REF!</v>
      </c>
      <c r="I57" s="37" t="e">
        <f t="shared" si="2"/>
        <v>#REF!</v>
      </c>
      <c r="J57" s="37" t="e">
        <f t="shared" si="2"/>
        <v>#REF!</v>
      </c>
      <c r="K57" s="37" t="e">
        <f t="shared" si="2"/>
        <v>#REF!</v>
      </c>
      <c r="L57" s="37" t="e">
        <f t="shared" si="2"/>
        <v>#REF!</v>
      </c>
      <c r="M57" s="37" t="e">
        <f t="shared" si="2"/>
        <v>#REF!</v>
      </c>
      <c r="N57" s="37" t="e">
        <f t="shared" si="2"/>
        <v>#REF!</v>
      </c>
      <c r="O57" s="37" t="e">
        <f t="shared" si="2"/>
        <v>#REF!</v>
      </c>
      <c r="P57" s="37" t="e">
        <f t="shared" si="2"/>
        <v>#REF!</v>
      </c>
      <c r="Q57" s="37" t="e">
        <f t="shared" si="2"/>
        <v>#REF!</v>
      </c>
      <c r="R57" s="37" t="e">
        <f t="shared" si="2"/>
        <v>#REF!</v>
      </c>
      <c r="S57" s="37" t="e">
        <f t="shared" si="2"/>
        <v>#REF!</v>
      </c>
      <c r="T57" s="37" t="e">
        <f t="shared" si="2"/>
        <v>#REF!</v>
      </c>
      <c r="U57" s="37" t="e">
        <f t="shared" si="2"/>
        <v>#REF!</v>
      </c>
      <c r="V57" s="37" t="e">
        <f t="shared" si="2"/>
        <v>#REF!</v>
      </c>
      <c r="W57" s="37" t="e">
        <f t="shared" si="2"/>
        <v>#REF!</v>
      </c>
      <c r="X57" s="37" t="e">
        <f t="shared" si="2"/>
        <v>#REF!</v>
      </c>
      <c r="Y57" s="37" t="e">
        <f t="shared" si="2"/>
        <v>#REF!</v>
      </c>
      <c r="Z57" s="37" t="e">
        <f t="shared" si="2"/>
        <v>#REF!</v>
      </c>
    </row>
    <row r="58" spans="1:26" x14ac:dyDescent="0.15">
      <c r="A58" s="36" t="s">
        <v>303</v>
      </c>
      <c r="B58" s="37" t="e">
        <f t="shared" ref="B58:Z58" si="3">IF(ISNA(INDEX(Sites,MATCH(B$48,Site_name,0),6)),"In Meters", INDEX(Sites,MATCH(B$48,Site_name,0),6))</f>
        <v>#REF!</v>
      </c>
      <c r="C58" s="37" t="e">
        <f t="shared" si="3"/>
        <v>#REF!</v>
      </c>
      <c r="D58" s="37" t="e">
        <f t="shared" si="3"/>
        <v>#REF!</v>
      </c>
      <c r="E58" s="37" t="e">
        <f t="shared" si="3"/>
        <v>#REF!</v>
      </c>
      <c r="F58" s="37" t="e">
        <f t="shared" si="3"/>
        <v>#REF!</v>
      </c>
      <c r="G58" s="37" t="e">
        <f t="shared" si="3"/>
        <v>#REF!</v>
      </c>
      <c r="H58" s="37" t="e">
        <f t="shared" si="3"/>
        <v>#REF!</v>
      </c>
      <c r="I58" s="37" t="e">
        <f t="shared" si="3"/>
        <v>#REF!</v>
      </c>
      <c r="J58" s="37" t="e">
        <f t="shared" si="3"/>
        <v>#REF!</v>
      </c>
      <c r="K58" s="37" t="e">
        <f t="shared" si="3"/>
        <v>#REF!</v>
      </c>
      <c r="L58" s="37" t="e">
        <f t="shared" si="3"/>
        <v>#REF!</v>
      </c>
      <c r="M58" s="37" t="e">
        <f t="shared" si="3"/>
        <v>#REF!</v>
      </c>
      <c r="N58" s="37" t="e">
        <f t="shared" si="3"/>
        <v>#REF!</v>
      </c>
      <c r="O58" s="37" t="e">
        <f t="shared" si="3"/>
        <v>#REF!</v>
      </c>
      <c r="P58" s="37" t="e">
        <f t="shared" si="3"/>
        <v>#REF!</v>
      </c>
      <c r="Q58" s="37" t="e">
        <f t="shared" si="3"/>
        <v>#REF!</v>
      </c>
      <c r="R58" s="37" t="e">
        <f t="shared" si="3"/>
        <v>#REF!</v>
      </c>
      <c r="S58" s="37" t="e">
        <f t="shared" si="3"/>
        <v>#REF!</v>
      </c>
      <c r="T58" s="37" t="e">
        <f t="shared" si="3"/>
        <v>#REF!</v>
      </c>
      <c r="U58" s="37" t="e">
        <f t="shared" si="3"/>
        <v>#REF!</v>
      </c>
      <c r="V58" s="37" t="e">
        <f t="shared" si="3"/>
        <v>#REF!</v>
      </c>
      <c r="W58" s="37" t="e">
        <f t="shared" si="3"/>
        <v>#REF!</v>
      </c>
      <c r="X58" s="37" t="e">
        <f t="shared" si="3"/>
        <v>#REF!</v>
      </c>
      <c r="Y58" s="37" t="e">
        <f t="shared" si="3"/>
        <v>#REF!</v>
      </c>
      <c r="Z58" s="37" t="e">
        <f t="shared" si="3"/>
        <v>#REF!</v>
      </c>
    </row>
    <row r="59" spans="1:26" ht="14" x14ac:dyDescent="0.15">
      <c r="A59" s="36" t="s">
        <v>302</v>
      </c>
      <c r="B59" s="35" t="str">
        <f t="shared" ref="B59:V59" si="4">IF(ISNUMBER(B$56),HYPERLINK("http://maps.google.com/maps?q="&amp;B56&amp;","&amp;B57,"View on Google Map"),"")</f>
        <v/>
      </c>
      <c r="C59" s="35" t="str">
        <f t="shared" ref="C59" si="5">IF(ISNUMBER(C$56),HYPERLINK("http://maps.google.com/maps?q="&amp;C56&amp;","&amp;C57,"View on Google Map"),"")</f>
        <v>View on Google Map</v>
      </c>
      <c r="D59" s="35" t="str">
        <f t="shared" si="4"/>
        <v/>
      </c>
      <c r="E59" s="35" t="str">
        <f t="shared" ref="E59" si="6">IF(ISNUMBER(E$56),HYPERLINK("http://maps.google.com/maps?q="&amp;E56&amp;","&amp;E57,"View on Google Map"),"")</f>
        <v/>
      </c>
      <c r="F59" s="35" t="str">
        <f t="shared" si="4"/>
        <v/>
      </c>
      <c r="G59" s="35" t="str">
        <f t="shared" si="4"/>
        <v/>
      </c>
      <c r="H59" s="35" t="str">
        <f t="shared" si="4"/>
        <v/>
      </c>
      <c r="I59" s="35" t="str">
        <f t="shared" si="4"/>
        <v/>
      </c>
      <c r="J59" s="35" t="str">
        <f t="shared" si="4"/>
        <v/>
      </c>
      <c r="K59" s="35" t="str">
        <f t="shared" si="4"/>
        <v/>
      </c>
      <c r="L59" s="35" t="str">
        <f t="shared" si="4"/>
        <v/>
      </c>
      <c r="M59" s="35" t="str">
        <f t="shared" si="4"/>
        <v/>
      </c>
      <c r="N59" s="35" t="str">
        <f t="shared" si="4"/>
        <v/>
      </c>
      <c r="O59" s="35" t="str">
        <f t="shared" si="4"/>
        <v/>
      </c>
      <c r="P59" s="35" t="str">
        <f t="shared" si="4"/>
        <v/>
      </c>
      <c r="Q59" s="35" t="str">
        <f t="shared" si="4"/>
        <v/>
      </c>
      <c r="R59" s="35" t="str">
        <f t="shared" si="4"/>
        <v/>
      </c>
      <c r="S59" s="35" t="str">
        <f t="shared" si="4"/>
        <v/>
      </c>
      <c r="T59" s="35" t="str">
        <f t="shared" si="4"/>
        <v/>
      </c>
      <c r="U59" s="35" t="str">
        <f t="shared" si="4"/>
        <v/>
      </c>
      <c r="V59" s="35" t="str">
        <f t="shared" si="4"/>
        <v/>
      </c>
      <c r="W59" s="35" t="str">
        <f t="shared" ref="W59:Z59" si="7">IF(ISNUMBER(W$56),HYPERLINK("http://maps.google.com/maps?q="&amp;W56&amp;","&amp;W57,"View on Google Map"),"")</f>
        <v/>
      </c>
      <c r="X59" s="35" t="str">
        <f t="shared" si="7"/>
        <v/>
      </c>
      <c r="Y59" s="35" t="str">
        <f t="shared" si="7"/>
        <v/>
      </c>
      <c r="Z59" s="35" t="str">
        <f t="shared" si="7"/>
        <v/>
      </c>
    </row>
    <row r="60" spans="1:26" x14ac:dyDescent="0.15">
      <c r="A60" s="15"/>
      <c r="C60" s="3"/>
      <c r="D60" s="3"/>
    </row>
    <row r="61" spans="1:26" ht="14" x14ac:dyDescent="0.15">
      <c r="A61" s="32" t="s">
        <v>132</v>
      </c>
    </row>
    <row r="62" spans="1:26" ht="56" x14ac:dyDescent="0.15">
      <c r="A62" s="34" t="s">
        <v>133</v>
      </c>
      <c r="B62" s="30" t="s">
        <v>388</v>
      </c>
      <c r="C62" s="2" t="s">
        <v>301</v>
      </c>
    </row>
    <row r="63" spans="1:26" x14ac:dyDescent="0.15">
      <c r="A63" s="33"/>
    </row>
    <row r="64" spans="1:26" ht="14" x14ac:dyDescent="0.15">
      <c r="A64" s="32" t="s">
        <v>300</v>
      </c>
      <c r="B64" s="32" t="s">
        <v>407</v>
      </c>
      <c r="C64" s="32" t="s">
        <v>408</v>
      </c>
      <c r="D64" s="32" t="s">
        <v>409</v>
      </c>
    </row>
    <row r="65" spans="1:4" ht="28" x14ac:dyDescent="0.15">
      <c r="A65" s="31" t="s">
        <v>35</v>
      </c>
      <c r="B65" s="30" t="s">
        <v>410</v>
      </c>
      <c r="C65" s="30" t="s">
        <v>411</v>
      </c>
      <c r="D65" s="30" t="s">
        <v>412</v>
      </c>
    </row>
    <row r="66" spans="1:4" x14ac:dyDescent="0.15">
      <c r="A66" s="15"/>
    </row>
    <row r="67" spans="1:4" s="2" customFormat="1" ht="16" x14ac:dyDescent="0.2">
      <c r="A67" s="4"/>
      <c r="B67" s="29"/>
    </row>
    <row r="68" spans="1:4" ht="16" x14ac:dyDescent="0.2">
      <c r="A68" s="14" t="s">
        <v>37</v>
      </c>
      <c r="B68" s="28"/>
    </row>
    <row r="69" spans="1:4" s="2" customFormat="1" x14ac:dyDescent="0.15">
      <c r="A69" s="1"/>
    </row>
    <row r="70" spans="1:4" s="2" customFormat="1" x14ac:dyDescent="0.15">
      <c r="A70" s="4"/>
    </row>
    <row r="71" spans="1:4" s="2" customFormat="1" x14ac:dyDescent="0.15">
      <c r="A71" s="4"/>
    </row>
    <row r="72" spans="1:4" s="2" customFormat="1" x14ac:dyDescent="0.15">
      <c r="A72" s="4"/>
    </row>
    <row r="73" spans="1:4" s="2" customFormat="1" x14ac:dyDescent="0.15">
      <c r="A73" s="4"/>
    </row>
    <row r="74" spans="1:4" s="2" customFormat="1" x14ac:dyDescent="0.15">
      <c r="A74" s="4"/>
    </row>
    <row r="75" spans="1:4" s="2" customFormat="1" x14ac:dyDescent="0.15">
      <c r="A75" s="4"/>
    </row>
    <row r="76" spans="1:4" s="2" customFormat="1" x14ac:dyDescent="0.15">
      <c r="A76" s="4"/>
    </row>
    <row r="77" spans="1:4" s="2" customFormat="1" x14ac:dyDescent="0.15">
      <c r="A77" s="4"/>
    </row>
    <row r="78" spans="1:4" s="2" customFormat="1" x14ac:dyDescent="0.15">
      <c r="A78" s="4"/>
    </row>
    <row r="79" spans="1:4" s="2" customFormat="1" x14ac:dyDescent="0.15">
      <c r="A79" s="4"/>
    </row>
    <row r="80" spans="1:4" s="2" customFormat="1" x14ac:dyDescent="0.15">
      <c r="A80" s="4"/>
    </row>
    <row r="81" spans="1:9" s="2" customFormat="1" x14ac:dyDescent="0.15">
      <c r="A81" s="4"/>
    </row>
    <row r="82" spans="1:9" s="2" customFormat="1" x14ac:dyDescent="0.15">
      <c r="A82" s="4"/>
    </row>
    <row r="83" spans="1:9" s="2" customFormat="1" x14ac:dyDescent="0.15">
      <c r="A83" s="4"/>
    </row>
    <row r="84" spans="1:9" s="2" customFormat="1" x14ac:dyDescent="0.15">
      <c r="A84" s="4"/>
    </row>
    <row r="85" spans="1:9" s="2" customFormat="1" x14ac:dyDescent="0.15">
      <c r="A85" s="4"/>
    </row>
    <row r="86" spans="1:9" s="2" customFormat="1" x14ac:dyDescent="0.15">
      <c r="A86" s="4"/>
    </row>
    <row r="87" spans="1:9" s="2" customFormat="1" x14ac:dyDescent="0.15">
      <c r="A87" s="4"/>
    </row>
    <row r="88" spans="1:9" s="2" customFormat="1" x14ac:dyDescent="0.15">
      <c r="A88" s="4"/>
    </row>
    <row r="89" spans="1:9" s="2" customFormat="1" x14ac:dyDescent="0.15">
      <c r="A89" s="4"/>
    </row>
    <row r="90" spans="1:9" s="2" customFormat="1" x14ac:dyDescent="0.15">
      <c r="A90" s="4"/>
    </row>
    <row r="91" spans="1:9" s="2" customFormat="1" x14ac:dyDescent="0.15">
      <c r="A91" s="4"/>
    </row>
    <row r="92" spans="1:9" s="2" customFormat="1" x14ac:dyDescent="0.15">
      <c r="A92" s="4"/>
    </row>
    <row r="93" spans="1:9" s="2" customFormat="1" x14ac:dyDescent="0.15">
      <c r="A93" s="4"/>
      <c r="B93" s="26"/>
    </row>
    <row r="94" spans="1:9" s="2" customFormat="1" x14ac:dyDescent="0.15">
      <c r="A94" s="4"/>
      <c r="B94" s="26"/>
    </row>
    <row r="95" spans="1:9" s="2" customFormat="1" x14ac:dyDescent="0.15">
      <c r="A95" s="4"/>
      <c r="B95" s="26"/>
    </row>
    <row r="96" spans="1:9" s="27" customFormat="1" x14ac:dyDescent="0.15">
      <c r="A96" s="4"/>
      <c r="B96" s="26"/>
      <c r="C96" s="2"/>
      <c r="D96" s="2"/>
      <c r="E96" s="2"/>
      <c r="F96" s="2"/>
      <c r="G96" s="2"/>
      <c r="H96" s="2"/>
      <c r="I96" s="2"/>
    </row>
    <row r="97" spans="1:3" s="2" customFormat="1" x14ac:dyDescent="0.15">
      <c r="A97" s="4"/>
      <c r="B97" s="26"/>
    </row>
    <row r="98" spans="1:3" s="2" customFormat="1" x14ac:dyDescent="0.15">
      <c r="A98" s="4"/>
      <c r="B98" s="26"/>
    </row>
    <row r="99" spans="1:3" s="2" customFormat="1" x14ac:dyDescent="0.15">
      <c r="A99" s="4"/>
      <c r="B99" s="26"/>
    </row>
    <row r="100" spans="1:3" s="2" customFormat="1" x14ac:dyDescent="0.15">
      <c r="A100" s="4"/>
      <c r="B100" s="26"/>
    </row>
    <row r="101" spans="1:3" s="2" customFormat="1" x14ac:dyDescent="0.15">
      <c r="A101" s="4"/>
      <c r="B101" s="26"/>
    </row>
    <row r="102" spans="1:3" s="2" customFormat="1" x14ac:dyDescent="0.15">
      <c r="A102" s="4"/>
      <c r="B102" s="26"/>
    </row>
    <row r="103" spans="1:3" s="2" customFormat="1" x14ac:dyDescent="0.15">
      <c r="A103" s="4"/>
      <c r="B103" s="26"/>
    </row>
    <row r="104" spans="1:3" s="2" customFormat="1" x14ac:dyDescent="0.15">
      <c r="A104" s="4"/>
      <c r="B104" s="26"/>
    </row>
    <row r="105" spans="1:3" s="2" customFormat="1" x14ac:dyDescent="0.15">
      <c r="A105" s="4"/>
      <c r="B105" s="26"/>
    </row>
    <row r="106" spans="1:3" s="2" customFormat="1" x14ac:dyDescent="0.15">
      <c r="A106" s="4"/>
      <c r="B106" s="26"/>
    </row>
    <row r="107" spans="1:3" s="2" customFormat="1" x14ac:dyDescent="0.15">
      <c r="A107" s="4"/>
      <c r="B107" s="26"/>
    </row>
    <row r="108" spans="1:3" s="2" customFormat="1" x14ac:dyDescent="0.15">
      <c r="A108" s="4"/>
      <c r="B108" s="26"/>
    </row>
    <row r="109" spans="1:3" s="2" customFormat="1" x14ac:dyDescent="0.15">
      <c r="A109" s="4"/>
      <c r="B109" s="26"/>
    </row>
    <row r="110" spans="1:3" s="2" customFormat="1" ht="14" thickBot="1" x14ac:dyDescent="0.2">
      <c r="A110" s="4"/>
      <c r="B110" s="26"/>
    </row>
    <row r="111" spans="1:3" s="2" customFormat="1" ht="14" thickBot="1" x14ac:dyDescent="0.2">
      <c r="A111" s="25" t="s">
        <v>299</v>
      </c>
      <c r="B111" s="24"/>
    </row>
    <row r="112" spans="1:3" s="2" customFormat="1" ht="14" x14ac:dyDescent="0.15">
      <c r="A112" s="23" t="s">
        <v>298</v>
      </c>
      <c r="B112" s="22"/>
      <c r="C112" s="21"/>
    </row>
    <row r="113" spans="1:14" s="2" customFormat="1" x14ac:dyDescent="0.15">
      <c r="A113" s="20" t="s">
        <v>297</v>
      </c>
      <c r="B113" s="19"/>
      <c r="C113" s="18"/>
    </row>
    <row r="114" spans="1:14" s="2" customFormat="1" x14ac:dyDescent="0.15">
      <c r="A114" s="16" t="s">
        <v>296</v>
      </c>
      <c r="B114" s="3"/>
    </row>
    <row r="115" spans="1:14" s="2" customFormat="1" x14ac:dyDescent="0.15">
      <c r="A115" s="17" t="s">
        <v>295</v>
      </c>
      <c r="B115" s="3"/>
    </row>
    <row r="116" spans="1:14" s="2" customFormat="1" x14ac:dyDescent="0.15">
      <c r="A116" s="16"/>
      <c r="B116" s="3"/>
    </row>
    <row r="117" spans="1:14" s="2" customFormat="1" x14ac:dyDescent="0.15">
      <c r="A117" s="16"/>
      <c r="B117" s="3"/>
    </row>
    <row r="118" spans="1:14" s="2" customFormat="1" x14ac:dyDescent="0.15">
      <c r="A118" s="16"/>
      <c r="B118" s="3"/>
    </row>
    <row r="119" spans="1:14" x14ac:dyDescent="0.15">
      <c r="C119" s="15"/>
      <c r="D119" s="3"/>
    </row>
    <row r="120" spans="1:14" x14ac:dyDescent="0.15">
      <c r="C120" s="15"/>
      <c r="D120" s="3"/>
    </row>
    <row r="121" spans="1:14" x14ac:dyDescent="0.15">
      <c r="C121" s="15"/>
      <c r="D121" s="3"/>
    </row>
    <row r="122" spans="1:14" ht="14" x14ac:dyDescent="0.15">
      <c r="A122" s="14" t="s">
        <v>39</v>
      </c>
      <c r="K122" s="13" t="s">
        <v>294</v>
      </c>
    </row>
    <row r="123" spans="1:14" ht="28.25" customHeight="1" x14ac:dyDescent="0.15">
      <c r="A123" s="11" t="s">
        <v>40</v>
      </c>
      <c r="B123" s="11" t="s">
        <v>41</v>
      </c>
      <c r="C123" s="11" t="s">
        <v>293</v>
      </c>
      <c r="D123" s="12" t="s">
        <v>42</v>
      </c>
      <c r="E123" s="11" t="s">
        <v>44</v>
      </c>
      <c r="F123" s="11" t="s">
        <v>143</v>
      </c>
      <c r="G123" s="11" t="s">
        <v>45</v>
      </c>
      <c r="H123" s="10"/>
      <c r="I123" s="10"/>
      <c r="K123" s="9" t="s">
        <v>292</v>
      </c>
      <c r="L123" s="9" t="s">
        <v>46</v>
      </c>
      <c r="M123" s="9" t="s">
        <v>43</v>
      </c>
      <c r="N123" s="9" t="s">
        <v>47</v>
      </c>
    </row>
    <row r="124" spans="1:14" ht="14" x14ac:dyDescent="0.15">
      <c r="A124" s="63" t="s">
        <v>317</v>
      </c>
      <c r="B124" s="64" t="s">
        <v>341</v>
      </c>
      <c r="C124" s="5" t="s">
        <v>281</v>
      </c>
      <c r="D124" s="5"/>
      <c r="E124" s="5"/>
      <c r="F124" s="5"/>
      <c r="G124" s="5" t="s">
        <v>382</v>
      </c>
      <c r="H124" s="5"/>
      <c r="I124" s="5"/>
      <c r="L124" s="1" t="s">
        <v>38</v>
      </c>
      <c r="M124" s="8"/>
    </row>
    <row r="125" spans="1:14" ht="14" x14ac:dyDescent="0.15">
      <c r="A125" s="63" t="s">
        <v>343</v>
      </c>
      <c r="B125" s="64" t="s">
        <v>344</v>
      </c>
      <c r="C125" s="5" t="s">
        <v>281</v>
      </c>
      <c r="D125" s="5"/>
      <c r="E125" s="5"/>
      <c r="F125" s="5"/>
      <c r="G125" s="5" t="s">
        <v>382</v>
      </c>
      <c r="H125" s="5"/>
      <c r="I125" s="5"/>
      <c r="K125" s="1" t="s">
        <v>291</v>
      </c>
      <c r="L125" s="1" t="s">
        <v>48</v>
      </c>
      <c r="M125" s="1" t="s">
        <v>281</v>
      </c>
      <c r="N125" s="1" t="s">
        <v>290</v>
      </c>
    </row>
    <row r="126" spans="1:14" ht="14" x14ac:dyDescent="0.15">
      <c r="A126" s="63" t="s">
        <v>138</v>
      </c>
      <c r="B126" s="64" t="s">
        <v>138</v>
      </c>
      <c r="C126" s="5" t="s">
        <v>281</v>
      </c>
      <c r="D126" s="5"/>
      <c r="E126" s="5"/>
      <c r="F126" s="5"/>
      <c r="G126" s="5" t="s">
        <v>382</v>
      </c>
      <c r="H126" s="5"/>
      <c r="I126" s="5"/>
      <c r="K126" s="1" t="s">
        <v>289</v>
      </c>
      <c r="L126" s="1" t="s">
        <v>50</v>
      </c>
      <c r="M126" s="1" t="s">
        <v>117</v>
      </c>
      <c r="N126" s="1" t="s">
        <v>49</v>
      </c>
    </row>
    <row r="127" spans="1:14" ht="14" x14ac:dyDescent="0.15">
      <c r="A127" s="63" t="s">
        <v>345</v>
      </c>
      <c r="B127" s="64" t="s">
        <v>346</v>
      </c>
      <c r="C127" s="5" t="s">
        <v>281</v>
      </c>
      <c r="D127" s="5"/>
      <c r="E127" s="5"/>
      <c r="F127" s="5"/>
      <c r="G127" s="5" t="s">
        <v>382</v>
      </c>
      <c r="H127" s="5"/>
      <c r="I127" s="5"/>
      <c r="K127" s="1" t="s">
        <v>288</v>
      </c>
      <c r="L127" s="1" t="s">
        <v>51</v>
      </c>
      <c r="M127" s="1" t="s">
        <v>48</v>
      </c>
      <c r="N127" s="1" t="s">
        <v>287</v>
      </c>
    </row>
    <row r="128" spans="1:14" ht="14" x14ac:dyDescent="0.15">
      <c r="A128" s="63" t="s">
        <v>347</v>
      </c>
      <c r="B128" s="64" t="s">
        <v>348</v>
      </c>
      <c r="C128" s="5" t="s">
        <v>117</v>
      </c>
      <c r="D128" s="5" t="s">
        <v>94</v>
      </c>
      <c r="E128" s="5"/>
      <c r="F128" s="5"/>
      <c r="G128" s="5" t="s">
        <v>382</v>
      </c>
      <c r="H128" s="5"/>
      <c r="I128" s="5"/>
      <c r="K128" s="1" t="s">
        <v>286</v>
      </c>
      <c r="L128" s="1" t="s">
        <v>53</v>
      </c>
      <c r="N128" s="1" t="s">
        <v>52</v>
      </c>
    </row>
    <row r="129" spans="1:14" ht="14" x14ac:dyDescent="0.15">
      <c r="A129" s="63" t="s">
        <v>349</v>
      </c>
      <c r="B129" s="64" t="s">
        <v>350</v>
      </c>
      <c r="C129" s="5" t="s">
        <v>117</v>
      </c>
      <c r="D129" s="5" t="s">
        <v>94</v>
      </c>
      <c r="E129" s="5"/>
      <c r="F129" s="5"/>
      <c r="G129" s="5" t="s">
        <v>382</v>
      </c>
      <c r="H129" s="5"/>
      <c r="I129" s="5"/>
      <c r="K129" s="1" t="s">
        <v>285</v>
      </c>
      <c r="L129" s="1" t="s">
        <v>55</v>
      </c>
      <c r="N129" s="1" t="s">
        <v>54</v>
      </c>
    </row>
    <row r="130" spans="1:14" ht="14" x14ac:dyDescent="0.15">
      <c r="A130" s="63" t="s">
        <v>351</v>
      </c>
      <c r="B130" s="64" t="s">
        <v>352</v>
      </c>
      <c r="C130" s="5" t="s">
        <v>48</v>
      </c>
      <c r="D130" s="5"/>
      <c r="E130" s="5" t="s">
        <v>383</v>
      </c>
      <c r="F130" s="5"/>
      <c r="G130" s="5" t="s">
        <v>382</v>
      </c>
      <c r="H130" s="5"/>
      <c r="I130" s="5"/>
      <c r="N130" s="1" t="s">
        <v>56</v>
      </c>
    </row>
    <row r="131" spans="1:14" ht="14" x14ac:dyDescent="0.15">
      <c r="A131" s="63" t="s">
        <v>353</v>
      </c>
      <c r="B131" s="65" t="s">
        <v>354</v>
      </c>
      <c r="C131" s="5" t="s">
        <v>117</v>
      </c>
      <c r="D131" s="5" t="s">
        <v>117</v>
      </c>
      <c r="E131" s="5"/>
      <c r="F131" s="5"/>
      <c r="G131" s="5" t="s">
        <v>382</v>
      </c>
      <c r="H131" s="5"/>
      <c r="I131" s="5"/>
      <c r="N131" s="1" t="s">
        <v>57</v>
      </c>
    </row>
    <row r="132" spans="1:14" ht="14" x14ac:dyDescent="0.15">
      <c r="A132" s="63" t="s">
        <v>140</v>
      </c>
      <c r="B132" s="64" t="s">
        <v>355</v>
      </c>
      <c r="C132" s="5" t="s">
        <v>117</v>
      </c>
      <c r="D132" s="5" t="s">
        <v>117</v>
      </c>
      <c r="E132" s="5"/>
      <c r="F132" s="5"/>
      <c r="G132" s="5" t="s">
        <v>382</v>
      </c>
      <c r="H132" s="5"/>
      <c r="I132" s="5"/>
      <c r="N132" s="1" t="s">
        <v>284</v>
      </c>
    </row>
    <row r="133" spans="1:14" ht="14" x14ac:dyDescent="0.15">
      <c r="A133" s="63" t="s">
        <v>356</v>
      </c>
      <c r="B133" s="65" t="s">
        <v>357</v>
      </c>
      <c r="C133" s="5" t="s">
        <v>117</v>
      </c>
      <c r="D133" s="5" t="s">
        <v>117</v>
      </c>
      <c r="E133" s="5"/>
      <c r="F133" s="5"/>
      <c r="G133" s="5" t="s">
        <v>382</v>
      </c>
      <c r="H133" s="5"/>
      <c r="I133" s="5"/>
      <c r="N133" s="1" t="s">
        <v>283</v>
      </c>
    </row>
    <row r="134" spans="1:14" ht="14" x14ac:dyDescent="0.15">
      <c r="A134" s="63" t="s">
        <v>358</v>
      </c>
      <c r="B134" s="64" t="s">
        <v>359</v>
      </c>
      <c r="C134" s="5" t="s">
        <v>117</v>
      </c>
      <c r="D134" s="5" t="s">
        <v>117</v>
      </c>
      <c r="E134" s="5"/>
      <c r="F134" s="5"/>
      <c r="G134" s="5" t="s">
        <v>382</v>
      </c>
      <c r="H134" s="5"/>
      <c r="I134" s="5"/>
      <c r="N134" s="1" t="s">
        <v>282</v>
      </c>
    </row>
    <row r="135" spans="1:14" ht="14" x14ac:dyDescent="0.15">
      <c r="A135" s="63" t="s">
        <v>139</v>
      </c>
      <c r="B135" s="64" t="s">
        <v>360</v>
      </c>
      <c r="C135" s="5" t="s">
        <v>117</v>
      </c>
      <c r="D135" s="5" t="s">
        <v>117</v>
      </c>
      <c r="E135" s="5"/>
      <c r="F135" s="5"/>
      <c r="G135" s="5" t="s">
        <v>382</v>
      </c>
      <c r="H135" s="5"/>
      <c r="I135" s="5"/>
      <c r="N135" s="1" t="s">
        <v>58</v>
      </c>
    </row>
    <row r="136" spans="1:14" ht="14" x14ac:dyDescent="0.15">
      <c r="A136" s="63" t="s">
        <v>361</v>
      </c>
      <c r="B136" s="64" t="s">
        <v>362</v>
      </c>
      <c r="C136" s="5" t="s">
        <v>117</v>
      </c>
      <c r="D136" s="5" t="s">
        <v>117</v>
      </c>
      <c r="E136" s="5"/>
      <c r="F136" s="5"/>
      <c r="G136" s="5" t="s">
        <v>382</v>
      </c>
      <c r="H136" s="5"/>
      <c r="I136" s="5"/>
      <c r="N136" s="1" t="s">
        <v>59</v>
      </c>
    </row>
    <row r="137" spans="1:14" ht="14" x14ac:dyDescent="0.15">
      <c r="A137" s="63" t="s">
        <v>363</v>
      </c>
      <c r="B137" s="64" t="s">
        <v>364</v>
      </c>
      <c r="C137" s="5" t="s">
        <v>117</v>
      </c>
      <c r="D137" s="5" t="s">
        <v>117</v>
      </c>
      <c r="E137" s="5"/>
      <c r="F137" s="5"/>
      <c r="G137" s="5" t="s">
        <v>382</v>
      </c>
      <c r="H137" s="5"/>
      <c r="I137" s="5"/>
      <c r="N137" s="1" t="s">
        <v>280</v>
      </c>
    </row>
    <row r="138" spans="1:14" ht="14" x14ac:dyDescent="0.15">
      <c r="A138" s="66" t="s">
        <v>141</v>
      </c>
      <c r="B138" s="64" t="s">
        <v>365</v>
      </c>
      <c r="C138" s="5" t="s">
        <v>117</v>
      </c>
      <c r="D138" s="5" t="s">
        <v>117</v>
      </c>
      <c r="E138" s="5"/>
      <c r="F138" s="5"/>
      <c r="G138" s="5" t="s">
        <v>382</v>
      </c>
      <c r="H138" s="5"/>
      <c r="I138" s="5"/>
      <c r="N138" s="1" t="s">
        <v>60</v>
      </c>
    </row>
    <row r="139" spans="1:14" ht="14" x14ac:dyDescent="0.15">
      <c r="A139" s="66" t="s">
        <v>366</v>
      </c>
      <c r="B139" s="64" t="s">
        <v>367</v>
      </c>
      <c r="C139" s="5" t="s">
        <v>117</v>
      </c>
      <c r="D139" s="5" t="s">
        <v>117</v>
      </c>
      <c r="E139" s="5"/>
      <c r="F139" s="5"/>
      <c r="G139" s="5" t="s">
        <v>382</v>
      </c>
      <c r="H139" s="5"/>
      <c r="I139" s="5"/>
      <c r="N139" s="1" t="s">
        <v>279</v>
      </c>
    </row>
    <row r="140" spans="1:14" ht="14" x14ac:dyDescent="0.15">
      <c r="A140" s="66" t="s">
        <v>368</v>
      </c>
      <c r="B140" s="64" t="s">
        <v>369</v>
      </c>
      <c r="C140" s="5" t="s">
        <v>117</v>
      </c>
      <c r="D140" s="5" t="s">
        <v>117</v>
      </c>
      <c r="E140" s="5"/>
      <c r="F140" s="5"/>
      <c r="G140" s="5" t="s">
        <v>382</v>
      </c>
      <c r="H140" s="5"/>
      <c r="I140" s="5"/>
      <c r="N140" s="1" t="s">
        <v>61</v>
      </c>
    </row>
    <row r="141" spans="1:14" ht="14" x14ac:dyDescent="0.15">
      <c r="A141" s="66" t="s">
        <v>370</v>
      </c>
      <c r="B141" s="64" t="s">
        <v>371</v>
      </c>
      <c r="C141" s="5" t="s">
        <v>281</v>
      </c>
      <c r="D141" s="5"/>
      <c r="E141" s="5"/>
      <c r="F141" s="5"/>
      <c r="G141" s="5" t="s">
        <v>382</v>
      </c>
      <c r="H141" s="5"/>
      <c r="I141" s="5"/>
      <c r="N141" s="1" t="s">
        <v>278</v>
      </c>
    </row>
    <row r="142" spans="1:14" ht="14" x14ac:dyDescent="0.15">
      <c r="A142" s="6" t="s">
        <v>372</v>
      </c>
      <c r="B142" s="5" t="s">
        <v>373</v>
      </c>
      <c r="C142" s="5" t="s">
        <v>281</v>
      </c>
      <c r="D142" s="5"/>
      <c r="E142" s="5"/>
      <c r="F142" s="5"/>
      <c r="G142" s="5" t="s">
        <v>382</v>
      </c>
      <c r="H142" s="5"/>
      <c r="I142" s="5"/>
      <c r="N142" s="1" t="s">
        <v>277</v>
      </c>
    </row>
    <row r="143" spans="1:14" x14ac:dyDescent="0.15">
      <c r="A143" s="6"/>
      <c r="B143" s="5"/>
      <c r="C143" s="5"/>
      <c r="D143" s="5"/>
      <c r="E143" s="5"/>
      <c r="F143" s="5"/>
      <c r="G143" s="5"/>
      <c r="H143" s="5"/>
      <c r="I143" s="5"/>
      <c r="N143" s="1" t="s">
        <v>62</v>
      </c>
    </row>
    <row r="144" spans="1:14" x14ac:dyDescent="0.15">
      <c r="A144" s="6"/>
      <c r="B144" s="5"/>
      <c r="C144" s="5"/>
      <c r="D144" s="5"/>
      <c r="E144" s="5"/>
      <c r="F144" s="5"/>
      <c r="G144" s="5"/>
      <c r="H144" s="5"/>
      <c r="I144" s="5"/>
      <c r="N144" s="1" t="s">
        <v>276</v>
      </c>
    </row>
    <row r="145" spans="1:14" x14ac:dyDescent="0.15">
      <c r="A145" s="6"/>
      <c r="B145" s="5"/>
      <c r="C145" s="5"/>
      <c r="D145" s="5"/>
      <c r="E145" s="5"/>
      <c r="F145" s="5"/>
      <c r="G145" s="5"/>
      <c r="H145" s="5"/>
      <c r="I145" s="5"/>
      <c r="N145" s="1" t="s">
        <v>275</v>
      </c>
    </row>
    <row r="146" spans="1:14" x14ac:dyDescent="0.15">
      <c r="A146" s="6"/>
      <c r="B146" s="5"/>
      <c r="C146" s="5"/>
      <c r="D146" s="5"/>
      <c r="E146" s="5"/>
      <c r="F146" s="5"/>
      <c r="G146" s="5"/>
      <c r="H146" s="5"/>
      <c r="I146" s="5"/>
      <c r="N146" s="1" t="s">
        <v>274</v>
      </c>
    </row>
    <row r="147" spans="1:14" x14ac:dyDescent="0.15">
      <c r="A147" s="6"/>
      <c r="B147" s="5"/>
      <c r="C147" s="5"/>
      <c r="D147" s="5"/>
      <c r="E147" s="5"/>
      <c r="F147" s="5"/>
      <c r="G147" s="5"/>
      <c r="H147" s="5"/>
      <c r="I147" s="5"/>
      <c r="N147" s="1" t="s">
        <v>273</v>
      </c>
    </row>
    <row r="148" spans="1:14" x14ac:dyDescent="0.15">
      <c r="A148" s="6"/>
      <c r="B148" s="5"/>
      <c r="C148" s="5"/>
      <c r="D148" s="5"/>
      <c r="E148" s="5"/>
      <c r="F148" s="5"/>
      <c r="G148" s="5"/>
      <c r="H148" s="5"/>
      <c r="I148" s="5"/>
      <c r="N148" s="1" t="s">
        <v>272</v>
      </c>
    </row>
    <row r="149" spans="1:14" x14ac:dyDescent="0.15">
      <c r="A149" s="6"/>
      <c r="B149" s="5"/>
      <c r="C149" s="5"/>
      <c r="D149" s="5"/>
      <c r="E149" s="5"/>
      <c r="F149" s="5"/>
      <c r="G149" s="5"/>
      <c r="H149" s="5"/>
      <c r="I149" s="5"/>
      <c r="N149" s="1" t="s">
        <v>271</v>
      </c>
    </row>
    <row r="150" spans="1:14" x14ac:dyDescent="0.15">
      <c r="A150" s="6"/>
      <c r="B150" s="5"/>
      <c r="C150" s="5"/>
      <c r="D150" s="5"/>
      <c r="E150" s="5"/>
      <c r="F150" s="5"/>
      <c r="G150" s="5"/>
      <c r="H150" s="5"/>
      <c r="I150" s="5"/>
      <c r="N150" s="1" t="s">
        <v>63</v>
      </c>
    </row>
    <row r="151" spans="1:14" x14ac:dyDescent="0.15">
      <c r="A151" s="6"/>
      <c r="B151" s="5"/>
      <c r="C151" s="5"/>
      <c r="D151" s="5"/>
      <c r="E151" s="5"/>
      <c r="F151" s="5"/>
      <c r="G151" s="5"/>
      <c r="H151" s="5"/>
      <c r="I151" s="5"/>
      <c r="N151" s="1" t="s">
        <v>64</v>
      </c>
    </row>
    <row r="152" spans="1:14" x14ac:dyDescent="0.15">
      <c r="A152" s="6"/>
      <c r="B152" s="5"/>
      <c r="C152" s="5"/>
      <c r="D152" s="5"/>
      <c r="E152" s="5"/>
      <c r="F152" s="5"/>
      <c r="G152" s="5"/>
      <c r="H152" s="5"/>
      <c r="I152" s="5"/>
      <c r="N152" s="1" t="s">
        <v>65</v>
      </c>
    </row>
    <row r="153" spans="1:14" x14ac:dyDescent="0.15">
      <c r="A153" s="6"/>
      <c r="B153" s="5"/>
      <c r="C153" s="5"/>
      <c r="D153" s="5"/>
      <c r="E153" s="5"/>
      <c r="F153" s="5"/>
      <c r="G153" s="5"/>
      <c r="H153" s="5"/>
      <c r="I153" s="5"/>
      <c r="N153" s="1" t="s">
        <v>66</v>
      </c>
    </row>
    <row r="154" spans="1:14" x14ac:dyDescent="0.15">
      <c r="A154" s="6"/>
      <c r="B154" s="5"/>
      <c r="C154" s="5"/>
      <c r="D154" s="5"/>
      <c r="E154" s="5"/>
      <c r="F154" s="5"/>
      <c r="G154" s="5"/>
      <c r="H154" s="5"/>
      <c r="I154" s="5"/>
      <c r="N154" s="1" t="s">
        <v>67</v>
      </c>
    </row>
    <row r="155" spans="1:14" x14ac:dyDescent="0.15">
      <c r="A155" s="6"/>
      <c r="B155" s="5"/>
      <c r="C155" s="5"/>
      <c r="D155" s="5"/>
      <c r="E155" s="5"/>
      <c r="F155" s="5"/>
      <c r="G155" s="5"/>
      <c r="H155" s="5"/>
      <c r="I155" s="5"/>
      <c r="N155" s="1" t="s">
        <v>68</v>
      </c>
    </row>
    <row r="156" spans="1:14" x14ac:dyDescent="0.15">
      <c r="A156" s="6"/>
      <c r="B156" s="5"/>
      <c r="C156" s="5"/>
      <c r="D156" s="5"/>
      <c r="E156" s="5"/>
      <c r="F156" s="5"/>
      <c r="G156" s="5"/>
      <c r="H156" s="5"/>
      <c r="I156" s="5"/>
      <c r="N156" s="1" t="s">
        <v>270</v>
      </c>
    </row>
    <row r="157" spans="1:14" x14ac:dyDescent="0.15">
      <c r="A157" s="6"/>
      <c r="B157" s="5"/>
      <c r="C157" s="5"/>
      <c r="D157" s="5"/>
      <c r="E157" s="5"/>
      <c r="F157" s="5"/>
      <c r="G157" s="5"/>
      <c r="H157" s="5"/>
      <c r="I157" s="5"/>
      <c r="N157" s="1" t="s">
        <v>69</v>
      </c>
    </row>
    <row r="158" spans="1:14" x14ac:dyDescent="0.15">
      <c r="A158" s="6"/>
      <c r="B158" s="5"/>
      <c r="C158" s="5"/>
      <c r="D158" s="5"/>
      <c r="E158" s="5"/>
      <c r="F158" s="5"/>
      <c r="G158" s="5"/>
      <c r="H158" s="5"/>
      <c r="I158" s="5"/>
      <c r="N158" s="1" t="s">
        <v>269</v>
      </c>
    </row>
    <row r="159" spans="1:14" x14ac:dyDescent="0.15">
      <c r="A159" s="6"/>
      <c r="B159" s="5"/>
      <c r="C159" s="5"/>
      <c r="D159" s="5"/>
      <c r="E159" s="5"/>
      <c r="F159" s="5"/>
      <c r="G159" s="5"/>
      <c r="H159" s="5"/>
      <c r="I159" s="5"/>
      <c r="N159" s="1" t="s">
        <v>268</v>
      </c>
    </row>
    <row r="160" spans="1:14" x14ac:dyDescent="0.15">
      <c r="A160" s="6"/>
      <c r="B160" s="5"/>
      <c r="C160" s="5"/>
      <c r="D160" s="5"/>
      <c r="E160" s="5"/>
      <c r="F160" s="5"/>
      <c r="G160" s="5"/>
      <c r="H160" s="5"/>
      <c r="I160" s="5"/>
      <c r="N160" s="1" t="s">
        <v>267</v>
      </c>
    </row>
    <row r="161" spans="1:14" x14ac:dyDescent="0.15">
      <c r="A161" s="6"/>
      <c r="B161" s="5"/>
      <c r="C161" s="5"/>
      <c r="D161" s="5"/>
      <c r="E161" s="5"/>
      <c r="F161" s="5"/>
      <c r="G161" s="5"/>
      <c r="H161" s="5"/>
      <c r="I161" s="5"/>
      <c r="N161" s="1" t="s">
        <v>266</v>
      </c>
    </row>
    <row r="162" spans="1:14" x14ac:dyDescent="0.15">
      <c r="A162" s="6"/>
      <c r="B162" s="5"/>
      <c r="C162" s="5"/>
      <c r="D162" s="5"/>
      <c r="E162" s="5"/>
      <c r="F162" s="5"/>
      <c r="G162" s="5"/>
      <c r="H162" s="5"/>
      <c r="I162" s="5"/>
      <c r="N162" s="1" t="s">
        <v>265</v>
      </c>
    </row>
    <row r="163" spans="1:14" x14ac:dyDescent="0.15">
      <c r="A163" s="6"/>
      <c r="B163" s="5"/>
      <c r="C163" s="5"/>
      <c r="D163" s="5"/>
      <c r="E163" s="5"/>
      <c r="F163" s="5"/>
      <c r="G163" s="5"/>
      <c r="H163" s="5"/>
      <c r="I163" s="5"/>
      <c r="N163" s="1" t="s">
        <v>264</v>
      </c>
    </row>
    <row r="164" spans="1:14" x14ac:dyDescent="0.15">
      <c r="A164" s="6"/>
      <c r="B164" s="5"/>
      <c r="C164" s="5"/>
      <c r="D164" s="5"/>
      <c r="E164" s="5"/>
      <c r="F164" s="5"/>
      <c r="G164" s="5"/>
      <c r="H164" s="5"/>
      <c r="I164" s="5"/>
      <c r="N164" s="1" t="s">
        <v>263</v>
      </c>
    </row>
    <row r="165" spans="1:14" x14ac:dyDescent="0.15">
      <c r="A165" s="6"/>
      <c r="B165" s="5"/>
      <c r="C165" s="5"/>
      <c r="D165" s="5"/>
      <c r="E165" s="5"/>
      <c r="F165" s="5"/>
      <c r="G165" s="5"/>
      <c r="H165" s="5"/>
      <c r="I165" s="5"/>
      <c r="N165" s="1" t="s">
        <v>262</v>
      </c>
    </row>
    <row r="166" spans="1:14" x14ac:dyDescent="0.15">
      <c r="A166" s="6"/>
      <c r="B166" s="5"/>
      <c r="C166" s="5"/>
      <c r="D166" s="5"/>
      <c r="E166" s="5"/>
      <c r="F166" s="5"/>
      <c r="G166" s="5"/>
      <c r="H166" s="5"/>
      <c r="I166" s="5"/>
      <c r="N166" s="1" t="s">
        <v>261</v>
      </c>
    </row>
    <row r="167" spans="1:14" x14ac:dyDescent="0.15">
      <c r="A167" s="6"/>
      <c r="B167" s="5"/>
      <c r="C167" s="5"/>
      <c r="D167" s="5"/>
      <c r="E167" s="5"/>
      <c r="F167" s="5"/>
      <c r="G167" s="5"/>
      <c r="H167" s="5"/>
      <c r="I167" s="5"/>
      <c r="N167" s="1" t="s">
        <v>260</v>
      </c>
    </row>
    <row r="168" spans="1:14" x14ac:dyDescent="0.15">
      <c r="A168" s="6"/>
      <c r="B168" s="5"/>
      <c r="C168" s="5"/>
      <c r="D168" s="5"/>
      <c r="E168" s="5"/>
      <c r="F168" s="5"/>
      <c r="G168" s="5"/>
      <c r="H168" s="5"/>
      <c r="I168" s="5"/>
      <c r="N168" s="1" t="s">
        <v>259</v>
      </c>
    </row>
    <row r="169" spans="1:14" x14ac:dyDescent="0.15">
      <c r="A169" s="6"/>
      <c r="B169" s="5"/>
      <c r="C169" s="5"/>
      <c r="D169" s="5"/>
      <c r="E169" s="5"/>
      <c r="F169" s="5"/>
      <c r="G169" s="5"/>
      <c r="H169" s="5"/>
      <c r="I169" s="5"/>
      <c r="N169" s="1" t="s">
        <v>258</v>
      </c>
    </row>
    <row r="170" spans="1:14" x14ac:dyDescent="0.15">
      <c r="A170" s="6"/>
      <c r="B170" s="5"/>
      <c r="C170" s="5"/>
      <c r="D170" s="5"/>
      <c r="E170" s="5"/>
      <c r="F170" s="5"/>
      <c r="G170" s="5"/>
      <c r="H170" s="5"/>
      <c r="I170" s="5"/>
      <c r="N170" s="1" t="s">
        <v>257</v>
      </c>
    </row>
    <row r="171" spans="1:14" x14ac:dyDescent="0.15">
      <c r="A171" s="6"/>
      <c r="B171" s="5"/>
      <c r="C171" s="5"/>
      <c r="D171" s="5"/>
      <c r="E171" s="5"/>
      <c r="F171" s="5"/>
      <c r="G171" s="5"/>
      <c r="H171" s="5"/>
      <c r="I171" s="5"/>
      <c r="N171" s="1" t="s">
        <v>256</v>
      </c>
    </row>
    <row r="172" spans="1:14" x14ac:dyDescent="0.15">
      <c r="A172" s="6"/>
      <c r="B172" s="5"/>
      <c r="C172" s="5"/>
      <c r="D172" s="5"/>
      <c r="E172" s="5"/>
      <c r="F172" s="5"/>
      <c r="G172" s="5"/>
      <c r="H172" s="5"/>
      <c r="I172" s="5"/>
      <c r="N172" s="1" t="s">
        <v>255</v>
      </c>
    </row>
    <row r="173" spans="1:14" x14ac:dyDescent="0.15">
      <c r="A173" s="6"/>
      <c r="B173" s="5"/>
      <c r="C173" s="5"/>
      <c r="D173" s="5"/>
      <c r="E173" s="5"/>
      <c r="F173" s="5"/>
      <c r="G173" s="5"/>
      <c r="H173" s="5"/>
      <c r="I173" s="5"/>
      <c r="N173" s="1" t="s">
        <v>254</v>
      </c>
    </row>
    <row r="174" spans="1:14" x14ac:dyDescent="0.15">
      <c r="A174" s="6"/>
      <c r="B174" s="5"/>
      <c r="C174" s="5"/>
      <c r="D174" s="5"/>
      <c r="E174" s="5"/>
      <c r="F174" s="5"/>
      <c r="G174" s="5"/>
      <c r="H174" s="5"/>
      <c r="I174" s="5"/>
      <c r="N174" s="1" t="s">
        <v>70</v>
      </c>
    </row>
    <row r="175" spans="1:14" x14ac:dyDescent="0.15">
      <c r="A175" s="6"/>
      <c r="B175" s="5"/>
      <c r="C175" s="5"/>
      <c r="D175" s="5"/>
      <c r="E175" s="5"/>
      <c r="F175" s="5"/>
      <c r="G175" s="5"/>
      <c r="H175" s="5"/>
      <c r="I175" s="5"/>
      <c r="N175" s="1" t="s">
        <v>253</v>
      </c>
    </row>
    <row r="176" spans="1:14" x14ac:dyDescent="0.15">
      <c r="A176" s="6"/>
      <c r="B176" s="5"/>
      <c r="C176" s="5"/>
      <c r="D176" s="5"/>
      <c r="E176" s="5"/>
      <c r="F176" s="5"/>
      <c r="G176" s="5"/>
      <c r="H176" s="5"/>
      <c r="I176" s="5"/>
      <c r="N176" s="1" t="s">
        <v>252</v>
      </c>
    </row>
    <row r="177" spans="1:14" x14ac:dyDescent="0.15">
      <c r="A177" s="6"/>
      <c r="B177" s="5"/>
      <c r="C177" s="5"/>
      <c r="D177" s="5"/>
      <c r="E177" s="5"/>
      <c r="F177" s="5"/>
      <c r="G177" s="5"/>
      <c r="H177" s="5"/>
      <c r="I177" s="5"/>
      <c r="N177" s="1" t="s">
        <v>251</v>
      </c>
    </row>
    <row r="178" spans="1:14" x14ac:dyDescent="0.15">
      <c r="A178" s="6"/>
      <c r="B178" s="5"/>
      <c r="C178" s="5"/>
      <c r="D178" s="5"/>
      <c r="E178" s="5"/>
      <c r="F178" s="5"/>
      <c r="G178" s="5"/>
      <c r="H178" s="5"/>
      <c r="I178" s="5"/>
      <c r="N178" s="1" t="s">
        <v>250</v>
      </c>
    </row>
    <row r="179" spans="1:14" x14ac:dyDescent="0.15">
      <c r="A179" s="6"/>
      <c r="B179" s="5"/>
      <c r="C179" s="5"/>
      <c r="D179" s="5"/>
      <c r="E179" s="5"/>
      <c r="F179" s="5"/>
      <c r="G179" s="5"/>
      <c r="H179" s="5"/>
      <c r="I179" s="5"/>
      <c r="N179" s="1" t="s">
        <v>71</v>
      </c>
    </row>
    <row r="180" spans="1:14" x14ac:dyDescent="0.15">
      <c r="A180" s="6"/>
      <c r="B180" s="5"/>
      <c r="C180" s="5"/>
      <c r="D180" s="5"/>
      <c r="E180" s="5"/>
      <c r="F180" s="5"/>
      <c r="G180" s="5"/>
      <c r="H180" s="5"/>
      <c r="I180" s="5"/>
      <c r="N180" s="1" t="s">
        <v>72</v>
      </c>
    </row>
    <row r="181" spans="1:14" x14ac:dyDescent="0.15">
      <c r="A181" s="6"/>
      <c r="B181" s="5"/>
      <c r="C181" s="5"/>
      <c r="D181" s="5"/>
      <c r="E181" s="5"/>
      <c r="F181" s="5"/>
      <c r="G181" s="5"/>
      <c r="H181" s="5"/>
      <c r="I181" s="5"/>
      <c r="N181" s="1" t="s">
        <v>73</v>
      </c>
    </row>
    <row r="182" spans="1:14" x14ac:dyDescent="0.15">
      <c r="A182" s="6"/>
      <c r="B182" s="5"/>
      <c r="C182" s="5"/>
      <c r="D182" s="5"/>
      <c r="E182" s="5"/>
      <c r="F182" s="5"/>
      <c r="G182" s="5"/>
      <c r="H182" s="5"/>
      <c r="I182" s="5"/>
      <c r="N182" s="1" t="s">
        <v>74</v>
      </c>
    </row>
    <row r="183" spans="1:14" x14ac:dyDescent="0.15">
      <c r="A183" s="6"/>
      <c r="B183" s="5"/>
      <c r="C183" s="5"/>
      <c r="D183" s="5"/>
      <c r="E183" s="5"/>
      <c r="F183" s="5"/>
      <c r="G183" s="5"/>
      <c r="H183" s="5"/>
      <c r="I183" s="5"/>
      <c r="N183" s="1" t="s">
        <v>249</v>
      </c>
    </row>
    <row r="184" spans="1:14" x14ac:dyDescent="0.15">
      <c r="A184" s="6"/>
      <c r="B184" s="5"/>
      <c r="C184" s="5"/>
      <c r="D184" s="5"/>
      <c r="E184" s="5"/>
      <c r="F184" s="5"/>
      <c r="G184" s="5"/>
      <c r="H184" s="5"/>
      <c r="I184" s="5"/>
      <c r="N184" s="1" t="s">
        <v>248</v>
      </c>
    </row>
    <row r="185" spans="1:14" x14ac:dyDescent="0.15">
      <c r="A185" s="6"/>
      <c r="B185" s="5"/>
      <c r="C185" s="5"/>
      <c r="D185" s="5"/>
      <c r="E185" s="5"/>
      <c r="F185" s="5"/>
      <c r="G185" s="5"/>
      <c r="H185" s="5"/>
      <c r="I185" s="5"/>
      <c r="N185" s="1" t="s">
        <v>247</v>
      </c>
    </row>
    <row r="186" spans="1:14" x14ac:dyDescent="0.15">
      <c r="A186" s="6"/>
      <c r="B186" s="5"/>
      <c r="C186" s="5"/>
      <c r="D186" s="5"/>
      <c r="E186" s="5"/>
      <c r="F186" s="5"/>
      <c r="G186" s="5"/>
      <c r="H186" s="5"/>
      <c r="I186" s="5"/>
      <c r="N186" s="1" t="s">
        <v>75</v>
      </c>
    </row>
    <row r="187" spans="1:14" x14ac:dyDescent="0.15">
      <c r="A187" s="6"/>
      <c r="B187" s="5"/>
      <c r="C187" s="5"/>
      <c r="D187" s="5"/>
      <c r="E187" s="5"/>
      <c r="F187" s="5"/>
      <c r="G187" s="5"/>
      <c r="H187" s="5"/>
      <c r="I187" s="5"/>
      <c r="N187" s="1" t="s">
        <v>76</v>
      </c>
    </row>
    <row r="188" spans="1:14" x14ac:dyDescent="0.15">
      <c r="A188" s="6"/>
      <c r="B188" s="5"/>
      <c r="C188" s="5"/>
      <c r="D188" s="5"/>
      <c r="E188" s="5"/>
      <c r="F188" s="5"/>
      <c r="G188" s="5"/>
      <c r="H188" s="5"/>
      <c r="I188" s="5"/>
      <c r="N188" s="1" t="s">
        <v>246</v>
      </c>
    </row>
    <row r="189" spans="1:14" x14ac:dyDescent="0.15">
      <c r="A189" s="6"/>
      <c r="B189" s="5"/>
      <c r="C189" s="5"/>
      <c r="D189" s="5"/>
      <c r="E189" s="5"/>
      <c r="F189" s="5"/>
      <c r="G189" s="5"/>
      <c r="H189" s="5"/>
      <c r="I189" s="5"/>
      <c r="N189" s="1" t="s">
        <v>245</v>
      </c>
    </row>
    <row r="190" spans="1:14" x14ac:dyDescent="0.15">
      <c r="A190" s="6"/>
      <c r="B190" s="5"/>
      <c r="C190" s="5"/>
      <c r="D190" s="5"/>
      <c r="E190" s="5"/>
      <c r="F190" s="5"/>
      <c r="G190" s="5"/>
      <c r="H190" s="5"/>
      <c r="I190" s="5"/>
      <c r="N190" s="1" t="s">
        <v>244</v>
      </c>
    </row>
    <row r="191" spans="1:14" x14ac:dyDescent="0.15">
      <c r="A191" s="6"/>
      <c r="B191" s="5"/>
      <c r="C191" s="5"/>
      <c r="D191" s="5"/>
      <c r="E191" s="5"/>
      <c r="F191" s="5"/>
      <c r="G191" s="5"/>
      <c r="H191" s="5"/>
      <c r="I191" s="5"/>
      <c r="N191" s="1" t="s">
        <v>243</v>
      </c>
    </row>
    <row r="192" spans="1:14" x14ac:dyDescent="0.15">
      <c r="A192" s="6"/>
      <c r="B192" s="5"/>
      <c r="C192" s="5"/>
      <c r="D192" s="5"/>
      <c r="E192" s="5"/>
      <c r="F192" s="5"/>
      <c r="G192" s="5"/>
      <c r="H192" s="5"/>
      <c r="I192" s="5"/>
      <c r="N192" s="1" t="s">
        <v>242</v>
      </c>
    </row>
    <row r="193" spans="1:14" x14ac:dyDescent="0.15">
      <c r="A193" s="6"/>
      <c r="B193" s="5"/>
      <c r="C193" s="5"/>
      <c r="D193" s="5"/>
      <c r="E193" s="5"/>
      <c r="F193" s="5"/>
      <c r="G193" s="5"/>
      <c r="H193" s="5"/>
      <c r="I193" s="5"/>
      <c r="N193" s="1" t="s">
        <v>241</v>
      </c>
    </row>
    <row r="194" spans="1:14" x14ac:dyDescent="0.15">
      <c r="A194" s="6"/>
      <c r="B194" s="5"/>
      <c r="C194" s="5"/>
      <c r="D194" s="5"/>
      <c r="E194" s="5"/>
      <c r="F194" s="5"/>
      <c r="G194" s="5"/>
      <c r="H194" s="5"/>
      <c r="I194" s="5"/>
      <c r="N194" s="1" t="s">
        <v>240</v>
      </c>
    </row>
    <row r="195" spans="1:14" x14ac:dyDescent="0.15">
      <c r="A195" s="6"/>
      <c r="B195" s="5"/>
      <c r="C195" s="5"/>
      <c r="D195" s="5"/>
      <c r="E195" s="5"/>
      <c r="F195" s="5"/>
      <c r="G195" s="5"/>
      <c r="H195" s="5"/>
      <c r="I195" s="5"/>
      <c r="N195" s="1" t="s">
        <v>239</v>
      </c>
    </row>
    <row r="196" spans="1:14" x14ac:dyDescent="0.15">
      <c r="A196" s="6"/>
      <c r="B196" s="5"/>
      <c r="C196" s="5"/>
      <c r="D196" s="5"/>
      <c r="E196" s="5"/>
      <c r="F196" s="5"/>
      <c r="G196" s="5"/>
      <c r="H196" s="5"/>
      <c r="I196" s="5"/>
      <c r="N196" s="1" t="s">
        <v>77</v>
      </c>
    </row>
    <row r="197" spans="1:14" x14ac:dyDescent="0.15">
      <c r="A197" s="6"/>
      <c r="B197" s="5"/>
      <c r="C197" s="5"/>
      <c r="D197" s="5"/>
      <c r="E197" s="5"/>
      <c r="F197" s="5"/>
      <c r="G197" s="5"/>
      <c r="H197" s="5"/>
      <c r="I197" s="5"/>
      <c r="N197" s="1" t="s">
        <v>78</v>
      </c>
    </row>
    <row r="198" spans="1:14" x14ac:dyDescent="0.15">
      <c r="A198" s="6"/>
      <c r="B198" s="5"/>
      <c r="C198" s="5"/>
      <c r="D198" s="5"/>
      <c r="E198" s="5"/>
      <c r="F198" s="5"/>
      <c r="G198" s="5"/>
      <c r="H198" s="5"/>
      <c r="I198" s="5"/>
      <c r="N198" s="1" t="s">
        <v>79</v>
      </c>
    </row>
    <row r="199" spans="1:14" x14ac:dyDescent="0.15">
      <c r="A199" s="6"/>
      <c r="B199" s="5"/>
      <c r="C199" s="5"/>
      <c r="D199" s="5"/>
      <c r="E199" s="5"/>
      <c r="F199" s="5"/>
      <c r="G199" s="5"/>
      <c r="H199" s="5"/>
      <c r="I199" s="5"/>
      <c r="N199" s="1" t="s">
        <v>238</v>
      </c>
    </row>
    <row r="200" spans="1:14" x14ac:dyDescent="0.15">
      <c r="A200" s="6"/>
      <c r="B200" s="5"/>
      <c r="C200" s="5"/>
      <c r="D200" s="5"/>
      <c r="E200" s="5"/>
      <c r="F200" s="5"/>
      <c r="G200" s="5"/>
      <c r="H200" s="5"/>
      <c r="I200" s="5"/>
      <c r="N200" s="1" t="s">
        <v>237</v>
      </c>
    </row>
    <row r="201" spans="1:14" x14ac:dyDescent="0.15">
      <c r="A201" s="6"/>
      <c r="B201" s="5"/>
      <c r="C201" s="5"/>
      <c r="D201" s="5"/>
      <c r="E201" s="5"/>
      <c r="F201" s="5"/>
      <c r="G201" s="5"/>
      <c r="H201" s="5"/>
      <c r="I201" s="5"/>
      <c r="N201" s="1" t="s">
        <v>80</v>
      </c>
    </row>
    <row r="202" spans="1:14" x14ac:dyDescent="0.15">
      <c r="A202" s="6"/>
      <c r="B202" s="5"/>
      <c r="C202" s="5"/>
      <c r="D202" s="5"/>
      <c r="E202" s="5"/>
      <c r="F202" s="5"/>
      <c r="G202" s="5"/>
      <c r="H202" s="5"/>
      <c r="I202" s="5"/>
      <c r="N202" s="1" t="s">
        <v>81</v>
      </c>
    </row>
    <row r="203" spans="1:14" x14ac:dyDescent="0.15">
      <c r="A203" s="6"/>
      <c r="B203" s="5"/>
      <c r="C203" s="5"/>
      <c r="D203" s="5"/>
      <c r="E203" s="5"/>
      <c r="F203" s="5"/>
      <c r="G203" s="5"/>
      <c r="H203" s="5"/>
      <c r="I203" s="5"/>
      <c r="N203" s="1" t="s">
        <v>82</v>
      </c>
    </row>
    <row r="204" spans="1:14" x14ac:dyDescent="0.15">
      <c r="A204" s="6"/>
      <c r="B204" s="5"/>
      <c r="C204" s="5"/>
      <c r="D204" s="5"/>
      <c r="E204" s="5"/>
      <c r="F204" s="5"/>
      <c r="G204" s="5"/>
      <c r="H204" s="5"/>
      <c r="I204" s="5"/>
      <c r="N204" s="1" t="s">
        <v>83</v>
      </c>
    </row>
    <row r="205" spans="1:14" x14ac:dyDescent="0.15">
      <c r="A205" s="6"/>
      <c r="B205" s="5"/>
      <c r="C205" s="5"/>
      <c r="D205" s="5"/>
      <c r="E205" s="5"/>
      <c r="F205" s="5"/>
      <c r="G205" s="5"/>
      <c r="H205" s="5"/>
      <c r="I205" s="5"/>
      <c r="L205" s="7"/>
      <c r="M205" s="7"/>
      <c r="N205" s="1" t="s">
        <v>236</v>
      </c>
    </row>
    <row r="206" spans="1:14" x14ac:dyDescent="0.15">
      <c r="A206" s="6"/>
      <c r="B206" s="5"/>
      <c r="C206" s="5"/>
      <c r="D206" s="5"/>
      <c r="E206" s="5"/>
      <c r="F206" s="5"/>
      <c r="G206" s="5"/>
      <c r="H206" s="5"/>
      <c r="I206" s="5"/>
      <c r="N206" s="1" t="s">
        <v>84</v>
      </c>
    </row>
    <row r="207" spans="1:14" x14ac:dyDescent="0.15">
      <c r="A207" s="6"/>
      <c r="B207" s="5"/>
      <c r="C207" s="5"/>
      <c r="D207" s="5"/>
      <c r="E207" s="5"/>
      <c r="F207" s="5"/>
      <c r="G207" s="5"/>
      <c r="H207" s="5"/>
      <c r="I207" s="5"/>
      <c r="N207" s="1" t="s">
        <v>235</v>
      </c>
    </row>
    <row r="208" spans="1:14" x14ac:dyDescent="0.15">
      <c r="A208" s="6"/>
      <c r="B208" s="5"/>
      <c r="C208" s="5"/>
      <c r="D208" s="5"/>
      <c r="E208" s="5"/>
      <c r="F208" s="5"/>
      <c r="G208" s="5"/>
      <c r="H208" s="5"/>
      <c r="I208" s="5"/>
      <c r="N208" s="1" t="s">
        <v>234</v>
      </c>
    </row>
    <row r="209" spans="1:14" x14ac:dyDescent="0.15">
      <c r="A209" s="6"/>
      <c r="B209" s="5"/>
      <c r="C209" s="5"/>
      <c r="D209" s="5"/>
      <c r="E209" s="5"/>
      <c r="F209" s="5"/>
      <c r="G209" s="5"/>
      <c r="H209" s="5"/>
      <c r="I209" s="5"/>
      <c r="N209" s="1" t="s">
        <v>233</v>
      </c>
    </row>
    <row r="210" spans="1:14" x14ac:dyDescent="0.15">
      <c r="A210" s="6"/>
      <c r="B210" s="5"/>
      <c r="C210" s="5"/>
      <c r="D210" s="5"/>
      <c r="E210" s="5"/>
      <c r="F210" s="5"/>
      <c r="G210" s="5"/>
      <c r="H210" s="5"/>
      <c r="I210" s="5"/>
      <c r="N210" s="1" t="s">
        <v>85</v>
      </c>
    </row>
    <row r="211" spans="1:14" x14ac:dyDescent="0.15">
      <c r="A211" s="6"/>
      <c r="B211" s="5"/>
      <c r="C211" s="5"/>
      <c r="D211" s="5"/>
      <c r="E211" s="5"/>
      <c r="F211" s="5"/>
      <c r="G211" s="5"/>
      <c r="H211" s="5"/>
      <c r="I211" s="5"/>
      <c r="N211" s="1" t="s">
        <v>86</v>
      </c>
    </row>
    <row r="212" spans="1:14" x14ac:dyDescent="0.15">
      <c r="A212" s="6"/>
      <c r="B212" s="5"/>
      <c r="C212" s="5"/>
      <c r="D212" s="5"/>
      <c r="E212" s="5"/>
      <c r="F212" s="5"/>
      <c r="G212" s="5"/>
      <c r="H212" s="5"/>
      <c r="I212" s="5"/>
      <c r="N212" s="1" t="s">
        <v>87</v>
      </c>
    </row>
    <row r="213" spans="1:14" x14ac:dyDescent="0.15">
      <c r="A213" s="6"/>
      <c r="B213" s="5"/>
      <c r="C213" s="5"/>
      <c r="D213" s="5"/>
      <c r="E213" s="5"/>
      <c r="F213" s="5"/>
      <c r="G213" s="5"/>
      <c r="H213" s="5"/>
      <c r="I213" s="5"/>
      <c r="N213" s="1" t="s">
        <v>88</v>
      </c>
    </row>
    <row r="214" spans="1:14" x14ac:dyDescent="0.15">
      <c r="A214" s="6"/>
      <c r="B214" s="5"/>
      <c r="C214" s="5"/>
      <c r="D214" s="5"/>
      <c r="E214" s="5"/>
      <c r="F214" s="5"/>
      <c r="G214" s="5"/>
      <c r="H214" s="5"/>
      <c r="I214" s="5"/>
      <c r="N214" s="1" t="s">
        <v>232</v>
      </c>
    </row>
    <row r="215" spans="1:14" x14ac:dyDescent="0.15">
      <c r="A215" s="6"/>
      <c r="B215" s="5"/>
      <c r="C215" s="5"/>
      <c r="D215" s="5"/>
      <c r="E215" s="5"/>
      <c r="F215" s="5"/>
      <c r="G215" s="5"/>
      <c r="H215" s="5"/>
      <c r="I215" s="5"/>
      <c r="N215" s="1" t="s">
        <v>89</v>
      </c>
    </row>
    <row r="216" spans="1:14" x14ac:dyDescent="0.15">
      <c r="A216" s="6"/>
      <c r="B216" s="5"/>
      <c r="C216" s="5"/>
      <c r="D216" s="5"/>
      <c r="E216" s="5"/>
      <c r="F216" s="5"/>
      <c r="G216" s="5"/>
      <c r="H216" s="5"/>
      <c r="I216" s="5"/>
      <c r="N216" s="1" t="s">
        <v>90</v>
      </c>
    </row>
    <row r="217" spans="1:14" x14ac:dyDescent="0.15">
      <c r="A217" s="6"/>
      <c r="B217" s="5"/>
      <c r="C217" s="5"/>
      <c r="D217" s="5"/>
      <c r="E217" s="5"/>
      <c r="F217" s="5"/>
      <c r="G217" s="5"/>
      <c r="H217" s="5"/>
      <c r="I217" s="5"/>
      <c r="N217" s="1" t="s">
        <v>91</v>
      </c>
    </row>
    <row r="218" spans="1:14" x14ac:dyDescent="0.15">
      <c r="A218" s="6"/>
      <c r="B218" s="5"/>
      <c r="C218" s="5"/>
      <c r="D218" s="5"/>
      <c r="E218" s="5"/>
      <c r="F218" s="5"/>
      <c r="G218" s="5"/>
      <c r="H218" s="5"/>
      <c r="I218" s="5"/>
      <c r="N218" s="1" t="s">
        <v>92</v>
      </c>
    </row>
    <row r="219" spans="1:14" x14ac:dyDescent="0.15">
      <c r="A219" s="6"/>
      <c r="B219" s="5"/>
      <c r="C219" s="5"/>
      <c r="D219" s="5"/>
      <c r="E219" s="5"/>
      <c r="F219" s="5"/>
      <c r="G219" s="5"/>
      <c r="H219" s="5"/>
      <c r="I219" s="5"/>
      <c r="N219" s="1" t="s">
        <v>93</v>
      </c>
    </row>
    <row r="220" spans="1:14" x14ac:dyDescent="0.15">
      <c r="A220" s="6"/>
      <c r="B220" s="5"/>
      <c r="C220" s="5"/>
      <c r="D220" s="5"/>
      <c r="E220" s="5"/>
      <c r="F220" s="5"/>
      <c r="G220" s="5"/>
      <c r="H220" s="5"/>
      <c r="I220" s="5"/>
      <c r="N220" s="1" t="s">
        <v>94</v>
      </c>
    </row>
    <row r="221" spans="1:14" x14ac:dyDescent="0.15">
      <c r="A221" s="6"/>
      <c r="B221" s="5"/>
      <c r="C221" s="5"/>
      <c r="D221" s="5"/>
      <c r="E221" s="5"/>
      <c r="F221" s="5"/>
      <c r="G221" s="5"/>
      <c r="H221" s="5"/>
      <c r="I221" s="5"/>
      <c r="N221" s="1" t="s">
        <v>231</v>
      </c>
    </row>
    <row r="222" spans="1:14" x14ac:dyDescent="0.15">
      <c r="A222" s="6"/>
      <c r="B222" s="5"/>
      <c r="C222" s="5"/>
      <c r="D222" s="5"/>
      <c r="E222" s="5"/>
      <c r="F222" s="5"/>
      <c r="G222" s="5"/>
      <c r="H222" s="5"/>
      <c r="I222" s="5"/>
      <c r="N222" s="1" t="s">
        <v>230</v>
      </c>
    </row>
    <row r="223" spans="1:14" x14ac:dyDescent="0.15">
      <c r="A223" s="6"/>
      <c r="B223" s="5"/>
      <c r="C223" s="5"/>
      <c r="D223" s="5"/>
      <c r="E223" s="5"/>
      <c r="F223" s="5"/>
      <c r="G223" s="5"/>
      <c r="H223" s="5"/>
      <c r="I223" s="5"/>
      <c r="N223" s="1" t="s">
        <v>229</v>
      </c>
    </row>
    <row r="224" spans="1:14" x14ac:dyDescent="0.15">
      <c r="A224" s="6"/>
      <c r="B224" s="5"/>
      <c r="C224" s="5"/>
      <c r="D224" s="5"/>
      <c r="E224" s="5"/>
      <c r="F224" s="5"/>
      <c r="G224" s="5"/>
      <c r="H224" s="5"/>
      <c r="I224" s="5"/>
      <c r="N224" s="1" t="s">
        <v>228</v>
      </c>
    </row>
    <row r="225" spans="1:14" x14ac:dyDescent="0.15">
      <c r="A225" s="6"/>
      <c r="B225" s="5"/>
      <c r="C225" s="5"/>
      <c r="D225" s="5"/>
      <c r="E225" s="5"/>
      <c r="F225" s="5"/>
      <c r="G225" s="5"/>
      <c r="H225" s="5"/>
      <c r="I225" s="5"/>
      <c r="N225" s="1" t="s">
        <v>227</v>
      </c>
    </row>
    <row r="226" spans="1:14" x14ac:dyDescent="0.15">
      <c r="A226" s="6"/>
      <c r="B226" s="5"/>
      <c r="C226" s="5"/>
      <c r="D226" s="5"/>
      <c r="E226" s="5"/>
      <c r="F226" s="5"/>
      <c r="G226" s="5"/>
      <c r="H226" s="5"/>
      <c r="I226" s="5"/>
      <c r="N226" s="1" t="s">
        <v>226</v>
      </c>
    </row>
    <row r="227" spans="1:14" x14ac:dyDescent="0.15">
      <c r="A227" s="6"/>
      <c r="B227" s="5"/>
      <c r="C227" s="5"/>
      <c r="D227" s="5"/>
      <c r="E227" s="5"/>
      <c r="F227" s="5"/>
      <c r="G227" s="5"/>
      <c r="H227" s="5"/>
      <c r="I227" s="5"/>
      <c r="N227" s="1" t="s">
        <v>225</v>
      </c>
    </row>
    <row r="228" spans="1:14" x14ac:dyDescent="0.15">
      <c r="A228" s="6"/>
      <c r="B228" s="5"/>
      <c r="C228" s="5"/>
      <c r="D228" s="5"/>
      <c r="E228" s="5"/>
      <c r="F228" s="5"/>
      <c r="G228" s="5"/>
      <c r="H228" s="5"/>
      <c r="I228" s="5"/>
      <c r="N228" s="1" t="s">
        <v>224</v>
      </c>
    </row>
    <row r="229" spans="1:14" x14ac:dyDescent="0.15">
      <c r="A229" s="6"/>
      <c r="B229" s="5"/>
      <c r="C229" s="5"/>
      <c r="D229" s="5"/>
      <c r="E229" s="5"/>
      <c r="F229" s="5"/>
      <c r="G229" s="5"/>
      <c r="H229" s="5"/>
      <c r="I229" s="5"/>
      <c r="N229" s="1" t="s">
        <v>223</v>
      </c>
    </row>
    <row r="230" spans="1:14" x14ac:dyDescent="0.15">
      <c r="A230" s="6"/>
      <c r="B230" s="5"/>
      <c r="C230" s="5"/>
      <c r="D230" s="5"/>
      <c r="E230" s="5"/>
      <c r="F230" s="5"/>
      <c r="G230" s="5"/>
      <c r="H230" s="5"/>
      <c r="I230" s="5"/>
      <c r="N230" s="1" t="s">
        <v>222</v>
      </c>
    </row>
    <row r="231" spans="1:14" x14ac:dyDescent="0.15">
      <c r="A231" s="6"/>
      <c r="B231" s="5"/>
      <c r="C231" s="5"/>
      <c r="D231" s="5"/>
      <c r="E231" s="5"/>
      <c r="F231" s="5"/>
      <c r="G231" s="5"/>
      <c r="H231" s="5"/>
      <c r="I231" s="5"/>
      <c r="N231" s="1" t="s">
        <v>221</v>
      </c>
    </row>
    <row r="232" spans="1:14" x14ac:dyDescent="0.15">
      <c r="A232" s="6"/>
      <c r="B232" s="5"/>
      <c r="C232" s="5"/>
      <c r="D232" s="5"/>
      <c r="E232" s="5"/>
      <c r="F232" s="5"/>
      <c r="G232" s="5"/>
      <c r="H232" s="5"/>
      <c r="I232" s="5"/>
      <c r="N232" s="1" t="s">
        <v>220</v>
      </c>
    </row>
    <row r="233" spans="1:14" x14ac:dyDescent="0.15">
      <c r="A233" s="6"/>
      <c r="B233" s="5"/>
      <c r="C233" s="5"/>
      <c r="D233" s="5"/>
      <c r="E233" s="5"/>
      <c r="F233" s="5"/>
      <c r="G233" s="5"/>
      <c r="H233" s="5"/>
      <c r="I233" s="5"/>
      <c r="N233" s="1" t="s">
        <v>219</v>
      </c>
    </row>
    <row r="234" spans="1:14" x14ac:dyDescent="0.15">
      <c r="A234" s="6"/>
      <c r="B234" s="5"/>
      <c r="C234" s="5"/>
      <c r="D234" s="5"/>
      <c r="E234" s="5"/>
      <c r="F234" s="5"/>
      <c r="G234" s="5"/>
      <c r="H234" s="5"/>
      <c r="I234" s="5"/>
      <c r="N234" s="1" t="s">
        <v>218</v>
      </c>
    </row>
    <row r="235" spans="1:14" x14ac:dyDescent="0.15">
      <c r="A235" s="6"/>
      <c r="B235" s="5"/>
      <c r="C235" s="5"/>
      <c r="D235" s="5"/>
      <c r="E235" s="5"/>
      <c r="F235" s="5"/>
      <c r="G235" s="5"/>
      <c r="H235" s="5"/>
      <c r="I235" s="5"/>
      <c r="N235" s="1" t="s">
        <v>217</v>
      </c>
    </row>
    <row r="236" spans="1:14" x14ac:dyDescent="0.15">
      <c r="A236" s="6"/>
      <c r="B236" s="5"/>
      <c r="C236" s="5"/>
      <c r="D236" s="5"/>
      <c r="E236" s="5"/>
      <c r="F236" s="5"/>
      <c r="G236" s="5"/>
      <c r="H236" s="5"/>
      <c r="I236" s="5"/>
      <c r="N236" s="1" t="s">
        <v>216</v>
      </c>
    </row>
    <row r="237" spans="1:14" x14ac:dyDescent="0.15">
      <c r="A237" s="6"/>
      <c r="B237" s="5"/>
      <c r="C237" s="5"/>
      <c r="D237" s="5"/>
      <c r="E237" s="5"/>
      <c r="F237" s="5"/>
      <c r="G237" s="5"/>
      <c r="H237" s="5"/>
      <c r="I237" s="5"/>
      <c r="N237" s="1" t="s">
        <v>215</v>
      </c>
    </row>
    <row r="238" spans="1:14" x14ac:dyDescent="0.15">
      <c r="A238" s="6"/>
      <c r="B238" s="5"/>
      <c r="C238" s="5"/>
      <c r="D238" s="5"/>
      <c r="E238" s="5"/>
      <c r="F238" s="5"/>
      <c r="G238" s="5"/>
      <c r="H238" s="5"/>
      <c r="I238" s="5"/>
      <c r="N238" s="1" t="s">
        <v>214</v>
      </c>
    </row>
    <row r="239" spans="1:14" x14ac:dyDescent="0.15">
      <c r="A239" s="6"/>
      <c r="B239" s="5"/>
      <c r="C239" s="5"/>
      <c r="D239" s="5"/>
      <c r="E239" s="5"/>
      <c r="F239" s="5"/>
      <c r="G239" s="5"/>
      <c r="H239" s="5"/>
      <c r="I239" s="5"/>
      <c r="N239" s="1" t="s">
        <v>213</v>
      </c>
    </row>
    <row r="240" spans="1:14" x14ac:dyDescent="0.15">
      <c r="A240" s="6"/>
      <c r="B240" s="5"/>
      <c r="C240" s="5"/>
      <c r="D240" s="5"/>
      <c r="E240" s="5"/>
      <c r="F240" s="5"/>
      <c r="G240" s="5"/>
      <c r="H240" s="5"/>
      <c r="I240" s="5"/>
      <c r="N240" s="1" t="s">
        <v>212</v>
      </c>
    </row>
    <row r="241" spans="1:14" x14ac:dyDescent="0.15">
      <c r="A241" s="6"/>
      <c r="B241" s="5"/>
      <c r="C241" s="5"/>
      <c r="D241" s="5"/>
      <c r="E241" s="5"/>
      <c r="F241" s="5"/>
      <c r="G241" s="5"/>
      <c r="H241" s="5"/>
      <c r="I241" s="5"/>
      <c r="N241" s="1" t="s">
        <v>211</v>
      </c>
    </row>
    <row r="242" spans="1:14" x14ac:dyDescent="0.15">
      <c r="A242" s="6"/>
      <c r="B242" s="5"/>
      <c r="C242" s="5"/>
      <c r="D242" s="5"/>
      <c r="E242" s="5"/>
      <c r="F242" s="5"/>
      <c r="G242" s="5"/>
      <c r="H242" s="5"/>
      <c r="I242" s="5"/>
      <c r="N242" s="1" t="s">
        <v>95</v>
      </c>
    </row>
    <row r="243" spans="1:14" x14ac:dyDescent="0.15">
      <c r="A243" s="6"/>
      <c r="B243" s="5"/>
      <c r="C243" s="5"/>
      <c r="D243" s="5"/>
      <c r="E243" s="5"/>
      <c r="F243" s="5"/>
      <c r="G243" s="5"/>
      <c r="H243" s="5"/>
      <c r="I243" s="5"/>
      <c r="N243" s="1" t="s">
        <v>210</v>
      </c>
    </row>
    <row r="244" spans="1:14" x14ac:dyDescent="0.15">
      <c r="A244" s="6"/>
      <c r="B244" s="5"/>
      <c r="C244" s="5"/>
      <c r="D244" s="5"/>
      <c r="E244" s="5"/>
      <c r="F244" s="5"/>
      <c r="G244" s="5"/>
      <c r="H244" s="5"/>
      <c r="I244" s="5"/>
      <c r="N244" s="1" t="s">
        <v>209</v>
      </c>
    </row>
    <row r="245" spans="1:14" x14ac:dyDescent="0.15">
      <c r="A245" s="6"/>
      <c r="B245" s="5"/>
      <c r="C245" s="5"/>
      <c r="D245" s="5"/>
      <c r="E245" s="5"/>
      <c r="F245" s="5"/>
      <c r="G245" s="5"/>
      <c r="H245" s="5"/>
      <c r="I245" s="5"/>
      <c r="N245" s="1" t="s">
        <v>208</v>
      </c>
    </row>
    <row r="246" spans="1:14" x14ac:dyDescent="0.15">
      <c r="A246" s="6"/>
      <c r="B246" s="5"/>
      <c r="C246" s="5"/>
      <c r="D246" s="5"/>
      <c r="E246" s="5"/>
      <c r="F246" s="5"/>
      <c r="G246" s="5"/>
      <c r="H246" s="5"/>
      <c r="I246" s="5"/>
      <c r="N246" s="1" t="s">
        <v>207</v>
      </c>
    </row>
    <row r="247" spans="1:14" x14ac:dyDescent="0.15">
      <c r="A247" s="6"/>
      <c r="B247" s="5"/>
      <c r="C247" s="5"/>
      <c r="D247" s="5"/>
      <c r="E247" s="5"/>
      <c r="F247" s="5"/>
      <c r="G247" s="5"/>
      <c r="H247" s="5"/>
      <c r="I247" s="5"/>
      <c r="N247" s="1" t="s">
        <v>207</v>
      </c>
    </row>
    <row r="248" spans="1:14" x14ac:dyDescent="0.15">
      <c r="A248" s="6"/>
      <c r="B248" s="5"/>
      <c r="C248" s="5"/>
      <c r="D248" s="5"/>
      <c r="E248" s="5"/>
      <c r="F248" s="5"/>
      <c r="G248" s="5"/>
      <c r="H248" s="5"/>
      <c r="I248" s="5"/>
      <c r="N248" s="1" t="s">
        <v>206</v>
      </c>
    </row>
    <row r="249" spans="1:14" x14ac:dyDescent="0.15">
      <c r="A249" s="6"/>
      <c r="B249" s="5"/>
      <c r="C249" s="5"/>
      <c r="D249" s="5"/>
      <c r="E249" s="5"/>
      <c r="F249" s="5"/>
      <c r="G249" s="5"/>
      <c r="H249" s="5"/>
      <c r="I249" s="5"/>
      <c r="N249" s="1" t="s">
        <v>205</v>
      </c>
    </row>
    <row r="250" spans="1:14" x14ac:dyDescent="0.15">
      <c r="A250" s="6"/>
      <c r="B250" s="5"/>
      <c r="C250" s="5"/>
      <c r="D250" s="5"/>
      <c r="E250" s="5"/>
      <c r="F250" s="5"/>
      <c r="G250" s="5"/>
      <c r="H250" s="5"/>
      <c r="I250" s="5"/>
      <c r="N250" s="1" t="s">
        <v>204</v>
      </c>
    </row>
    <row r="251" spans="1:14" x14ac:dyDescent="0.15">
      <c r="A251" s="6"/>
      <c r="B251" s="5"/>
      <c r="C251" s="5"/>
      <c r="D251" s="5"/>
      <c r="E251" s="5"/>
      <c r="F251" s="5"/>
      <c r="G251" s="5"/>
      <c r="H251" s="5"/>
      <c r="I251" s="5"/>
      <c r="N251" s="1" t="s">
        <v>96</v>
      </c>
    </row>
    <row r="252" spans="1:14" x14ac:dyDescent="0.15">
      <c r="A252" s="6"/>
      <c r="B252" s="5"/>
      <c r="C252" s="5"/>
      <c r="D252" s="5"/>
      <c r="E252" s="5"/>
      <c r="F252" s="5"/>
      <c r="G252" s="5"/>
      <c r="H252" s="5"/>
      <c r="I252" s="5"/>
      <c r="N252" s="1" t="s">
        <v>97</v>
      </c>
    </row>
    <row r="253" spans="1:14" x14ac:dyDescent="0.15">
      <c r="A253" s="6"/>
      <c r="B253" s="5"/>
      <c r="C253" s="5"/>
      <c r="D253" s="5"/>
      <c r="E253" s="5"/>
      <c r="F253" s="5"/>
      <c r="G253" s="5"/>
      <c r="H253" s="5"/>
      <c r="I253" s="5"/>
      <c r="N253" s="1" t="s">
        <v>203</v>
      </c>
    </row>
    <row r="254" spans="1:14" x14ac:dyDescent="0.15">
      <c r="A254" s="6"/>
      <c r="B254" s="5"/>
      <c r="C254" s="5"/>
      <c r="D254" s="5"/>
      <c r="E254" s="5"/>
      <c r="F254" s="5"/>
      <c r="G254" s="5"/>
      <c r="H254" s="5"/>
      <c r="I254" s="5"/>
      <c r="N254" s="1" t="s">
        <v>202</v>
      </c>
    </row>
    <row r="255" spans="1:14" x14ac:dyDescent="0.15">
      <c r="A255" s="6"/>
      <c r="B255" s="5"/>
      <c r="C255" s="5"/>
      <c r="D255" s="5"/>
      <c r="E255" s="5"/>
      <c r="F255" s="5"/>
      <c r="G255" s="5"/>
      <c r="H255" s="5"/>
      <c r="I255" s="5"/>
      <c r="N255" s="1" t="s">
        <v>201</v>
      </c>
    </row>
    <row r="256" spans="1:14" x14ac:dyDescent="0.15">
      <c r="A256" s="6"/>
      <c r="B256" s="5"/>
      <c r="C256" s="5"/>
      <c r="D256" s="5"/>
      <c r="E256" s="5"/>
      <c r="F256" s="5"/>
      <c r="G256" s="5"/>
      <c r="H256" s="5"/>
      <c r="I256" s="5"/>
      <c r="N256" s="1" t="s">
        <v>200</v>
      </c>
    </row>
    <row r="257" spans="1:14" x14ac:dyDescent="0.15">
      <c r="A257" s="6"/>
      <c r="B257" s="5"/>
      <c r="C257" s="5"/>
      <c r="D257" s="5"/>
      <c r="E257" s="5"/>
      <c r="F257" s="5"/>
      <c r="G257" s="5"/>
      <c r="H257" s="5"/>
      <c r="I257" s="5"/>
      <c r="N257" s="1" t="s">
        <v>199</v>
      </c>
    </row>
    <row r="258" spans="1:14" x14ac:dyDescent="0.15">
      <c r="A258" s="6"/>
      <c r="B258" s="5"/>
      <c r="C258" s="5"/>
      <c r="D258" s="5"/>
      <c r="E258" s="5"/>
      <c r="F258" s="5"/>
      <c r="G258" s="5"/>
      <c r="H258" s="5"/>
      <c r="I258" s="5"/>
      <c r="N258" s="1" t="s">
        <v>198</v>
      </c>
    </row>
    <row r="259" spans="1:14" x14ac:dyDescent="0.15">
      <c r="A259" s="6"/>
      <c r="B259" s="5"/>
      <c r="C259" s="5"/>
      <c r="D259" s="5"/>
      <c r="E259" s="5"/>
      <c r="F259" s="5"/>
      <c r="G259" s="5"/>
      <c r="H259" s="5"/>
      <c r="I259" s="5"/>
      <c r="N259" s="1" t="s">
        <v>197</v>
      </c>
    </row>
    <row r="260" spans="1:14" x14ac:dyDescent="0.15">
      <c r="A260" s="6"/>
      <c r="B260" s="5"/>
      <c r="C260" s="5"/>
      <c r="D260" s="5"/>
      <c r="E260" s="5"/>
      <c r="F260" s="5"/>
      <c r="G260" s="5"/>
      <c r="H260" s="5"/>
      <c r="I260" s="5"/>
      <c r="N260" s="1" t="s">
        <v>196</v>
      </c>
    </row>
    <row r="261" spans="1:14" x14ac:dyDescent="0.15">
      <c r="A261" s="6"/>
      <c r="B261" s="5"/>
      <c r="C261" s="5"/>
      <c r="D261" s="5"/>
      <c r="E261" s="5"/>
      <c r="F261" s="5"/>
      <c r="G261" s="5"/>
      <c r="H261" s="5"/>
      <c r="I261" s="5"/>
      <c r="N261" s="1" t="s">
        <v>195</v>
      </c>
    </row>
    <row r="262" spans="1:14" x14ac:dyDescent="0.15">
      <c r="A262" s="6"/>
      <c r="B262" s="5"/>
      <c r="C262" s="5"/>
      <c r="D262" s="5"/>
      <c r="E262" s="5"/>
      <c r="F262" s="5"/>
      <c r="G262" s="5"/>
      <c r="H262" s="5"/>
      <c r="I262" s="5"/>
      <c r="N262" s="1" t="s">
        <v>98</v>
      </c>
    </row>
    <row r="263" spans="1:14" x14ac:dyDescent="0.15">
      <c r="A263" s="6"/>
      <c r="B263" s="5"/>
      <c r="C263" s="5"/>
      <c r="D263" s="5"/>
      <c r="E263" s="5"/>
      <c r="F263" s="5"/>
      <c r="G263" s="5"/>
      <c r="H263" s="5"/>
      <c r="I263" s="5"/>
      <c r="N263" s="1" t="s">
        <v>99</v>
      </c>
    </row>
    <row r="264" spans="1:14" x14ac:dyDescent="0.15">
      <c r="A264" s="6"/>
      <c r="B264" s="5"/>
      <c r="C264" s="5"/>
      <c r="D264" s="5"/>
      <c r="E264" s="5"/>
      <c r="F264" s="5"/>
      <c r="G264" s="5"/>
      <c r="H264" s="5"/>
      <c r="I264" s="5"/>
      <c r="N264" s="1" t="s">
        <v>194</v>
      </c>
    </row>
    <row r="265" spans="1:14" x14ac:dyDescent="0.15">
      <c r="A265" s="6"/>
      <c r="B265" s="5"/>
      <c r="C265" s="5"/>
      <c r="D265" s="5"/>
      <c r="E265" s="5"/>
      <c r="F265" s="5"/>
      <c r="G265" s="5"/>
      <c r="H265" s="5"/>
      <c r="I265" s="5"/>
      <c r="N265" s="1" t="s">
        <v>100</v>
      </c>
    </row>
    <row r="266" spans="1:14" x14ac:dyDescent="0.15">
      <c r="A266" s="6"/>
      <c r="B266" s="5"/>
      <c r="C266" s="5"/>
      <c r="D266" s="5"/>
      <c r="E266" s="5"/>
      <c r="F266" s="5"/>
      <c r="G266" s="5"/>
      <c r="H266" s="5"/>
      <c r="I266" s="5"/>
      <c r="N266" s="1" t="s">
        <v>193</v>
      </c>
    </row>
    <row r="267" spans="1:14" x14ac:dyDescent="0.15">
      <c r="A267" s="6"/>
      <c r="B267" s="5"/>
      <c r="C267" s="5"/>
      <c r="D267" s="5"/>
      <c r="E267" s="5"/>
      <c r="F267" s="5"/>
      <c r="G267" s="5"/>
      <c r="H267" s="5"/>
      <c r="I267" s="5"/>
      <c r="N267" s="1" t="s">
        <v>101</v>
      </c>
    </row>
    <row r="268" spans="1:14" x14ac:dyDescent="0.15">
      <c r="A268" s="6"/>
      <c r="B268" s="5"/>
      <c r="C268" s="5"/>
      <c r="D268" s="5"/>
      <c r="E268" s="5"/>
      <c r="F268" s="5"/>
      <c r="G268" s="5"/>
      <c r="H268" s="5"/>
      <c r="I268" s="5"/>
      <c r="N268" s="1" t="s">
        <v>192</v>
      </c>
    </row>
    <row r="269" spans="1:14" x14ac:dyDescent="0.15">
      <c r="A269" s="6"/>
      <c r="B269" s="5"/>
      <c r="C269" s="5"/>
      <c r="D269" s="5"/>
      <c r="E269" s="5"/>
      <c r="F269" s="5"/>
      <c r="G269" s="5"/>
      <c r="H269" s="5"/>
      <c r="I269" s="5"/>
      <c r="N269" s="1" t="s">
        <v>191</v>
      </c>
    </row>
    <row r="270" spans="1:14" x14ac:dyDescent="0.15">
      <c r="A270" s="6"/>
      <c r="B270" s="5"/>
      <c r="C270" s="5"/>
      <c r="D270" s="5"/>
      <c r="E270" s="5"/>
      <c r="F270" s="5"/>
      <c r="G270" s="5"/>
      <c r="H270" s="5"/>
      <c r="I270" s="5"/>
      <c r="N270" s="1" t="s">
        <v>190</v>
      </c>
    </row>
    <row r="271" spans="1:14" x14ac:dyDescent="0.15">
      <c r="A271" s="6"/>
      <c r="B271" s="5"/>
      <c r="C271" s="5"/>
      <c r="D271" s="5"/>
      <c r="E271" s="5"/>
      <c r="F271" s="5"/>
      <c r="G271" s="5"/>
      <c r="H271" s="5"/>
      <c r="I271" s="5"/>
      <c r="N271" s="1" t="s">
        <v>189</v>
      </c>
    </row>
    <row r="272" spans="1:14" x14ac:dyDescent="0.15">
      <c r="A272" s="6"/>
      <c r="B272" s="5"/>
      <c r="C272" s="5"/>
      <c r="D272" s="5"/>
      <c r="E272" s="5"/>
      <c r="F272" s="5"/>
      <c r="G272" s="5"/>
      <c r="H272" s="5"/>
      <c r="I272" s="5"/>
      <c r="N272" s="1" t="s">
        <v>188</v>
      </c>
    </row>
    <row r="273" spans="1:14" x14ac:dyDescent="0.15">
      <c r="A273" s="6"/>
      <c r="B273" s="5"/>
      <c r="C273" s="5"/>
      <c r="D273" s="5"/>
      <c r="E273" s="5"/>
      <c r="F273" s="5"/>
      <c r="G273" s="5"/>
      <c r="H273" s="5"/>
      <c r="I273" s="5"/>
      <c r="N273" s="1" t="s">
        <v>187</v>
      </c>
    </row>
    <row r="274" spans="1:14" x14ac:dyDescent="0.15">
      <c r="A274" s="6"/>
      <c r="B274" s="5"/>
      <c r="C274" s="5"/>
      <c r="D274" s="5"/>
      <c r="E274" s="5"/>
      <c r="F274" s="5"/>
      <c r="G274" s="5"/>
      <c r="H274" s="5"/>
      <c r="I274" s="5"/>
      <c r="N274" s="1" t="s">
        <v>186</v>
      </c>
    </row>
    <row r="275" spans="1:14" x14ac:dyDescent="0.15">
      <c r="A275" s="6"/>
      <c r="B275" s="5"/>
      <c r="C275" s="5"/>
      <c r="D275" s="5"/>
      <c r="E275" s="5"/>
      <c r="F275" s="5"/>
      <c r="G275" s="5"/>
      <c r="H275" s="5"/>
      <c r="I275" s="5"/>
      <c r="N275" s="1" t="s">
        <v>185</v>
      </c>
    </row>
    <row r="276" spans="1:14" x14ac:dyDescent="0.15">
      <c r="A276" s="6"/>
      <c r="B276" s="5"/>
      <c r="C276" s="5"/>
      <c r="D276" s="5"/>
      <c r="E276" s="5"/>
      <c r="F276" s="5"/>
      <c r="G276" s="5"/>
      <c r="H276" s="5"/>
      <c r="I276" s="5"/>
      <c r="N276" s="1" t="s">
        <v>184</v>
      </c>
    </row>
    <row r="277" spans="1:14" x14ac:dyDescent="0.15">
      <c r="A277" s="6"/>
      <c r="B277" s="5"/>
      <c r="C277" s="5"/>
      <c r="D277" s="5"/>
      <c r="E277" s="5"/>
      <c r="F277" s="5"/>
      <c r="G277" s="5"/>
      <c r="H277" s="5"/>
      <c r="I277" s="5"/>
      <c r="N277" s="1" t="s">
        <v>102</v>
      </c>
    </row>
    <row r="278" spans="1:14" x14ac:dyDescent="0.15">
      <c r="A278" s="6"/>
      <c r="B278" s="5"/>
      <c r="C278" s="5"/>
      <c r="D278" s="5"/>
      <c r="E278" s="5"/>
      <c r="F278" s="5"/>
      <c r="G278" s="5"/>
      <c r="H278" s="5"/>
      <c r="I278" s="5"/>
      <c r="N278" s="1" t="s">
        <v>103</v>
      </c>
    </row>
    <row r="279" spans="1:14" x14ac:dyDescent="0.15">
      <c r="A279" s="6"/>
      <c r="B279" s="5"/>
      <c r="C279" s="5"/>
      <c r="D279" s="5"/>
      <c r="E279" s="5"/>
      <c r="F279" s="5"/>
      <c r="G279" s="5"/>
      <c r="H279" s="5"/>
      <c r="I279" s="5"/>
      <c r="N279" s="1" t="s">
        <v>104</v>
      </c>
    </row>
    <row r="280" spans="1:14" x14ac:dyDescent="0.15">
      <c r="A280" s="6"/>
      <c r="B280" s="5"/>
      <c r="C280" s="5"/>
      <c r="D280" s="5"/>
      <c r="E280" s="5"/>
      <c r="F280" s="5"/>
      <c r="G280" s="5"/>
      <c r="H280" s="5"/>
      <c r="I280" s="5"/>
      <c r="N280" s="1" t="s">
        <v>105</v>
      </c>
    </row>
    <row r="281" spans="1:14" x14ac:dyDescent="0.15">
      <c r="A281" s="6"/>
      <c r="B281" s="5"/>
      <c r="C281" s="5"/>
      <c r="D281" s="5"/>
      <c r="E281" s="5"/>
      <c r="F281" s="5"/>
      <c r="G281" s="5"/>
      <c r="H281" s="5"/>
      <c r="I281" s="5"/>
      <c r="N281" s="1" t="s">
        <v>183</v>
      </c>
    </row>
    <row r="282" spans="1:14" x14ac:dyDescent="0.15">
      <c r="A282" s="6"/>
      <c r="B282" s="5"/>
      <c r="C282" s="5"/>
      <c r="D282" s="5"/>
      <c r="E282" s="5"/>
      <c r="F282" s="5"/>
      <c r="G282" s="5"/>
      <c r="H282" s="5"/>
      <c r="I282" s="5"/>
      <c r="N282" s="1" t="s">
        <v>182</v>
      </c>
    </row>
    <row r="283" spans="1:14" x14ac:dyDescent="0.15">
      <c r="A283" s="6"/>
      <c r="B283" s="5"/>
      <c r="C283" s="5"/>
      <c r="D283" s="5"/>
      <c r="E283" s="5"/>
      <c r="F283" s="5"/>
      <c r="G283" s="5"/>
      <c r="H283" s="5"/>
      <c r="I283" s="5"/>
      <c r="N283" s="1" t="s">
        <v>181</v>
      </c>
    </row>
    <row r="284" spans="1:14" x14ac:dyDescent="0.15">
      <c r="A284" s="6"/>
      <c r="B284" s="5"/>
      <c r="C284" s="5"/>
      <c r="D284" s="5"/>
      <c r="E284" s="5"/>
      <c r="F284" s="5"/>
      <c r="G284" s="5"/>
      <c r="H284" s="5"/>
      <c r="I284" s="5"/>
      <c r="N284" s="1" t="s">
        <v>180</v>
      </c>
    </row>
    <row r="285" spans="1:14" x14ac:dyDescent="0.15">
      <c r="A285" s="6"/>
      <c r="B285" s="5"/>
      <c r="C285" s="5"/>
      <c r="D285" s="5"/>
      <c r="E285" s="5"/>
      <c r="F285" s="5"/>
      <c r="G285" s="5"/>
      <c r="H285" s="5"/>
      <c r="I285" s="5"/>
      <c r="N285" s="1" t="s">
        <v>179</v>
      </c>
    </row>
    <row r="286" spans="1:14" x14ac:dyDescent="0.15">
      <c r="A286" s="6"/>
      <c r="B286" s="5"/>
      <c r="C286" s="5"/>
      <c r="D286" s="5"/>
      <c r="E286" s="5"/>
      <c r="F286" s="5"/>
      <c r="G286" s="5"/>
      <c r="H286" s="5"/>
      <c r="I286" s="5"/>
      <c r="N286" s="1" t="s">
        <v>178</v>
      </c>
    </row>
    <row r="287" spans="1:14" x14ac:dyDescent="0.15">
      <c r="A287" s="6"/>
      <c r="B287" s="5"/>
      <c r="C287" s="5"/>
      <c r="D287" s="5"/>
      <c r="E287" s="5"/>
      <c r="F287" s="5"/>
      <c r="G287" s="5"/>
      <c r="H287" s="5"/>
      <c r="I287" s="5"/>
      <c r="N287" s="1" t="s">
        <v>177</v>
      </c>
    </row>
    <row r="288" spans="1:14" x14ac:dyDescent="0.15">
      <c r="A288" s="6"/>
      <c r="B288" s="5"/>
      <c r="C288" s="5"/>
      <c r="D288" s="5"/>
      <c r="E288" s="5"/>
      <c r="F288" s="5"/>
      <c r="G288" s="5"/>
      <c r="H288" s="5"/>
      <c r="I288" s="5"/>
      <c r="N288" s="1" t="s">
        <v>176</v>
      </c>
    </row>
    <row r="289" spans="1:14" x14ac:dyDescent="0.15">
      <c r="A289" s="6"/>
      <c r="B289" s="5"/>
      <c r="C289" s="5"/>
      <c r="D289" s="5"/>
      <c r="E289" s="5"/>
      <c r="F289" s="5"/>
      <c r="G289" s="5"/>
      <c r="H289" s="5"/>
      <c r="I289" s="5"/>
      <c r="N289" s="1" t="s">
        <v>175</v>
      </c>
    </row>
    <row r="290" spans="1:14" x14ac:dyDescent="0.15">
      <c r="A290" s="6"/>
      <c r="B290" s="5"/>
      <c r="C290" s="5"/>
      <c r="D290" s="5"/>
      <c r="E290" s="5"/>
      <c r="F290" s="5"/>
      <c r="G290" s="5"/>
      <c r="H290" s="5"/>
      <c r="I290" s="5"/>
      <c r="N290" s="1" t="s">
        <v>174</v>
      </c>
    </row>
    <row r="291" spans="1:14" x14ac:dyDescent="0.15">
      <c r="A291" s="6"/>
      <c r="B291" s="5"/>
      <c r="C291" s="5"/>
      <c r="D291" s="5"/>
      <c r="E291" s="5"/>
      <c r="F291" s="5"/>
      <c r="G291" s="5"/>
      <c r="H291" s="5"/>
      <c r="I291" s="5"/>
      <c r="N291" s="1" t="s">
        <v>173</v>
      </c>
    </row>
    <row r="292" spans="1:14" x14ac:dyDescent="0.15">
      <c r="A292" s="6"/>
      <c r="B292" s="5"/>
      <c r="C292" s="5"/>
      <c r="D292" s="5"/>
      <c r="E292" s="5"/>
      <c r="F292" s="5"/>
      <c r="G292" s="5"/>
      <c r="H292" s="5"/>
      <c r="I292" s="5"/>
      <c r="N292" s="1" t="s">
        <v>106</v>
      </c>
    </row>
    <row r="293" spans="1:14" x14ac:dyDescent="0.15">
      <c r="A293" s="6"/>
      <c r="B293" s="5"/>
      <c r="C293" s="5"/>
      <c r="D293" s="5"/>
      <c r="E293" s="5"/>
      <c r="F293" s="5"/>
      <c r="G293" s="5"/>
      <c r="H293" s="5"/>
      <c r="I293" s="5"/>
      <c r="N293" s="1" t="s">
        <v>172</v>
      </c>
    </row>
    <row r="294" spans="1:14" x14ac:dyDescent="0.15">
      <c r="A294" s="6"/>
      <c r="B294" s="5"/>
      <c r="C294" s="5"/>
      <c r="D294" s="5"/>
      <c r="E294" s="5"/>
      <c r="F294" s="5"/>
      <c r="G294" s="5"/>
      <c r="H294" s="5"/>
      <c r="I294" s="5"/>
      <c r="N294" s="1" t="s">
        <v>107</v>
      </c>
    </row>
    <row r="295" spans="1:14" x14ac:dyDescent="0.15">
      <c r="A295" s="6"/>
      <c r="B295" s="5"/>
      <c r="C295" s="5"/>
      <c r="D295" s="5"/>
      <c r="E295" s="5"/>
      <c r="F295" s="5"/>
      <c r="G295" s="5"/>
      <c r="H295" s="5"/>
      <c r="I295" s="5"/>
      <c r="N295" s="1" t="s">
        <v>108</v>
      </c>
    </row>
    <row r="296" spans="1:14" x14ac:dyDescent="0.15">
      <c r="A296" s="6"/>
      <c r="B296" s="5"/>
      <c r="C296" s="5"/>
      <c r="D296" s="5"/>
      <c r="E296" s="5"/>
      <c r="F296" s="5"/>
      <c r="G296" s="5"/>
      <c r="H296" s="5"/>
      <c r="I296" s="5"/>
      <c r="N296" s="1" t="s">
        <v>109</v>
      </c>
    </row>
    <row r="297" spans="1:14" x14ac:dyDescent="0.15">
      <c r="A297" s="6"/>
      <c r="B297" s="5"/>
      <c r="C297" s="5"/>
      <c r="D297" s="5"/>
      <c r="E297" s="5"/>
      <c r="F297" s="5"/>
      <c r="G297" s="5"/>
      <c r="H297" s="5"/>
      <c r="I297" s="5"/>
      <c r="N297" s="1" t="s">
        <v>110</v>
      </c>
    </row>
    <row r="298" spans="1:14" x14ac:dyDescent="0.15">
      <c r="A298" s="6"/>
      <c r="B298" s="5"/>
      <c r="C298" s="5"/>
      <c r="D298" s="5"/>
      <c r="E298" s="5"/>
      <c r="F298" s="5"/>
      <c r="G298" s="5"/>
      <c r="H298" s="5"/>
      <c r="I298" s="5"/>
      <c r="N298" s="1" t="s">
        <v>111</v>
      </c>
    </row>
    <row r="299" spans="1:14" x14ac:dyDescent="0.15">
      <c r="A299" s="6"/>
      <c r="B299" s="5"/>
      <c r="C299" s="5"/>
      <c r="D299" s="5"/>
      <c r="E299" s="5"/>
      <c r="F299" s="5"/>
      <c r="G299" s="5"/>
      <c r="H299" s="5"/>
      <c r="I299" s="5"/>
      <c r="N299" s="1" t="s">
        <v>112</v>
      </c>
    </row>
    <row r="300" spans="1:14" x14ac:dyDescent="0.15">
      <c r="A300" s="6"/>
      <c r="B300" s="5"/>
      <c r="C300" s="5"/>
      <c r="D300" s="5"/>
      <c r="E300" s="5"/>
      <c r="F300" s="5"/>
      <c r="G300" s="5"/>
      <c r="H300" s="5"/>
      <c r="I300" s="5"/>
      <c r="N300" s="1" t="s">
        <v>171</v>
      </c>
    </row>
    <row r="301" spans="1:14" x14ac:dyDescent="0.15">
      <c r="A301" s="6"/>
      <c r="B301" s="5"/>
      <c r="C301" s="5"/>
      <c r="D301" s="5"/>
      <c r="E301" s="5"/>
      <c r="F301" s="5"/>
      <c r="G301" s="5"/>
      <c r="H301" s="5"/>
      <c r="I301" s="5"/>
      <c r="N301" s="1" t="s">
        <v>170</v>
      </c>
    </row>
    <row r="302" spans="1:14" x14ac:dyDescent="0.15">
      <c r="A302" s="6"/>
      <c r="B302" s="5"/>
      <c r="C302" s="5"/>
      <c r="D302" s="5"/>
      <c r="E302" s="5"/>
      <c r="F302" s="5"/>
      <c r="G302" s="5"/>
      <c r="H302" s="5"/>
      <c r="I302" s="5"/>
      <c r="N302" s="1" t="s">
        <v>169</v>
      </c>
    </row>
    <row r="303" spans="1:14" x14ac:dyDescent="0.15">
      <c r="A303" s="6"/>
      <c r="B303" s="5"/>
      <c r="C303" s="5"/>
      <c r="D303" s="5"/>
      <c r="E303" s="5"/>
      <c r="F303" s="5"/>
      <c r="G303" s="5"/>
      <c r="H303" s="5"/>
      <c r="I303" s="5"/>
      <c r="N303" s="1" t="s">
        <v>168</v>
      </c>
    </row>
    <row r="304" spans="1:14" x14ac:dyDescent="0.15">
      <c r="A304" s="6"/>
      <c r="B304" s="5"/>
      <c r="C304" s="5"/>
      <c r="D304" s="5"/>
      <c r="E304" s="5"/>
      <c r="F304" s="5"/>
      <c r="G304" s="5"/>
      <c r="H304" s="5"/>
      <c r="I304" s="5"/>
      <c r="N304" s="1" t="s">
        <v>167</v>
      </c>
    </row>
    <row r="305" spans="1:14" x14ac:dyDescent="0.15">
      <c r="A305" s="6"/>
      <c r="B305" s="5"/>
      <c r="C305" s="5"/>
      <c r="D305" s="5"/>
      <c r="E305" s="5"/>
      <c r="F305" s="5"/>
      <c r="G305" s="5"/>
      <c r="H305" s="5"/>
      <c r="I305" s="5"/>
      <c r="N305" s="1" t="s">
        <v>113</v>
      </c>
    </row>
    <row r="306" spans="1:14" x14ac:dyDescent="0.15">
      <c r="A306" s="6"/>
      <c r="B306" s="5"/>
      <c r="C306" s="5"/>
      <c r="D306" s="5"/>
      <c r="E306" s="5"/>
      <c r="F306" s="5"/>
      <c r="G306" s="5"/>
      <c r="H306" s="5"/>
      <c r="I306" s="5"/>
      <c r="N306" s="1" t="s">
        <v>114</v>
      </c>
    </row>
    <row r="307" spans="1:14" x14ac:dyDescent="0.15">
      <c r="A307" s="6"/>
      <c r="B307" s="5"/>
      <c r="C307" s="5"/>
      <c r="D307" s="5"/>
      <c r="E307" s="5"/>
      <c r="F307" s="5"/>
      <c r="G307" s="5"/>
      <c r="N307" s="1" t="s">
        <v>166</v>
      </c>
    </row>
    <row r="308" spans="1:14" x14ac:dyDescent="0.15">
      <c r="A308" s="6"/>
      <c r="B308" s="5"/>
      <c r="C308" s="5"/>
      <c r="D308" s="5"/>
      <c r="E308" s="5"/>
      <c r="F308" s="5"/>
      <c r="G308" s="5"/>
      <c r="N308" s="1" t="s">
        <v>115</v>
      </c>
    </row>
    <row r="309" spans="1:14" x14ac:dyDescent="0.15">
      <c r="A309" s="6"/>
      <c r="B309" s="5"/>
      <c r="C309" s="5"/>
      <c r="D309" s="5"/>
      <c r="E309" s="5"/>
      <c r="F309" s="5"/>
      <c r="G309" s="5"/>
      <c r="N309" s="1" t="s">
        <v>116</v>
      </c>
    </row>
    <row r="310" spans="1:14" x14ac:dyDescent="0.15">
      <c r="A310" s="6"/>
      <c r="B310" s="5"/>
      <c r="C310" s="5"/>
      <c r="D310" s="5"/>
      <c r="E310" s="5"/>
      <c r="F310" s="5"/>
      <c r="G310" s="5"/>
      <c r="N310" s="1" t="s">
        <v>165</v>
      </c>
    </row>
    <row r="311" spans="1:14" x14ac:dyDescent="0.15">
      <c r="A311" s="6"/>
      <c r="B311" s="5"/>
      <c r="C311" s="5"/>
      <c r="D311" s="5"/>
      <c r="E311" s="5"/>
      <c r="F311" s="5"/>
      <c r="G311" s="5"/>
      <c r="N311" s="1" t="s">
        <v>164</v>
      </c>
    </row>
    <row r="312" spans="1:14" x14ac:dyDescent="0.15">
      <c r="A312" s="6"/>
      <c r="B312" s="5"/>
      <c r="C312" s="5"/>
      <c r="D312" s="5"/>
      <c r="E312" s="5"/>
      <c r="F312" s="5"/>
      <c r="G312" s="5"/>
      <c r="N312" s="1" t="s">
        <v>163</v>
      </c>
    </row>
    <row r="313" spans="1:14" x14ac:dyDescent="0.15">
      <c r="A313" s="6"/>
      <c r="B313" s="5"/>
      <c r="C313" s="5"/>
      <c r="D313" s="5"/>
      <c r="E313" s="5"/>
      <c r="F313" s="5"/>
      <c r="G313" s="5"/>
      <c r="N313" s="1" t="s">
        <v>162</v>
      </c>
    </row>
    <row r="314" spans="1:14" x14ac:dyDescent="0.15">
      <c r="A314" s="6"/>
      <c r="B314" s="5"/>
      <c r="C314" s="5"/>
      <c r="D314" s="5"/>
      <c r="E314" s="5"/>
      <c r="F314" s="5"/>
      <c r="G314" s="5"/>
      <c r="N314" s="1" t="s">
        <v>161</v>
      </c>
    </row>
    <row r="315" spans="1:14" x14ac:dyDescent="0.15">
      <c r="A315" s="6"/>
      <c r="B315" s="5"/>
      <c r="C315" s="5"/>
      <c r="D315" s="5"/>
      <c r="E315" s="5"/>
      <c r="F315" s="5"/>
      <c r="G315" s="5"/>
      <c r="N315" s="1" t="s">
        <v>160</v>
      </c>
    </row>
    <row r="316" spans="1:14" x14ac:dyDescent="0.15">
      <c r="A316" s="6"/>
      <c r="B316" s="5"/>
      <c r="C316" s="5"/>
      <c r="D316" s="5"/>
      <c r="E316" s="5"/>
      <c r="F316" s="5"/>
      <c r="G316" s="5"/>
      <c r="N316" s="1" t="s">
        <v>117</v>
      </c>
    </row>
    <row r="317" spans="1:14" x14ac:dyDescent="0.15">
      <c r="A317" s="6"/>
      <c r="B317" s="5"/>
      <c r="C317" s="5"/>
      <c r="D317" s="5"/>
      <c r="E317" s="5"/>
      <c r="F317" s="5"/>
      <c r="G317" s="5"/>
      <c r="N317" s="1" t="s">
        <v>159</v>
      </c>
    </row>
    <row r="318" spans="1:14" x14ac:dyDescent="0.15">
      <c r="A318" s="6"/>
      <c r="B318" s="5"/>
      <c r="C318" s="5"/>
      <c r="D318" s="5"/>
      <c r="E318" s="5"/>
      <c r="F318" s="5"/>
      <c r="G318" s="5"/>
      <c r="N318" s="1" t="s">
        <v>118</v>
      </c>
    </row>
    <row r="319" spans="1:14" x14ac:dyDescent="0.15">
      <c r="A319" s="6"/>
      <c r="B319" s="5"/>
      <c r="C319" s="5"/>
      <c r="D319" s="5"/>
      <c r="E319" s="5"/>
      <c r="F319" s="5"/>
      <c r="G319" s="5"/>
      <c r="N319" s="1" t="s">
        <v>119</v>
      </c>
    </row>
    <row r="320" spans="1:14" x14ac:dyDescent="0.15">
      <c r="A320" s="6"/>
      <c r="B320" s="5"/>
      <c r="C320" s="5"/>
      <c r="D320" s="5"/>
      <c r="E320" s="5"/>
      <c r="F320" s="5"/>
      <c r="G320" s="5"/>
      <c r="N320" s="1" t="s">
        <v>158</v>
      </c>
    </row>
    <row r="321" spans="1:14" x14ac:dyDescent="0.15">
      <c r="A321" s="6"/>
      <c r="B321" s="5"/>
      <c r="C321" s="5"/>
      <c r="D321" s="5"/>
      <c r="E321" s="5"/>
      <c r="F321" s="5"/>
      <c r="G321" s="5"/>
      <c r="N321" s="1" t="s">
        <v>120</v>
      </c>
    </row>
    <row r="322" spans="1:14" x14ac:dyDescent="0.15">
      <c r="A322" s="6"/>
      <c r="B322" s="5"/>
      <c r="C322" s="5"/>
      <c r="D322" s="5"/>
      <c r="E322" s="5"/>
      <c r="F322" s="5"/>
      <c r="G322" s="5"/>
      <c r="N322" s="1" t="s">
        <v>121</v>
      </c>
    </row>
    <row r="323" spans="1:14" x14ac:dyDescent="0.15">
      <c r="A323" s="6"/>
      <c r="B323" s="5"/>
      <c r="C323" s="5"/>
      <c r="D323" s="5"/>
      <c r="E323" s="5"/>
      <c r="F323" s="5"/>
      <c r="G323" s="5"/>
      <c r="N323" s="1" t="s">
        <v>122</v>
      </c>
    </row>
    <row r="324" spans="1:14" x14ac:dyDescent="0.15">
      <c r="A324" s="6"/>
      <c r="B324" s="5"/>
      <c r="C324" s="5"/>
      <c r="D324" s="5"/>
      <c r="E324" s="5"/>
      <c r="F324" s="5"/>
      <c r="G324" s="5"/>
      <c r="N324" s="1" t="s">
        <v>123</v>
      </c>
    </row>
    <row r="325" spans="1:14" x14ac:dyDescent="0.15">
      <c r="A325" s="6"/>
      <c r="B325" s="5"/>
      <c r="C325" s="5"/>
      <c r="D325" s="5"/>
      <c r="E325" s="5"/>
      <c r="F325" s="5"/>
      <c r="G325" s="5"/>
      <c r="N325" s="1" t="s">
        <v>124</v>
      </c>
    </row>
    <row r="326" spans="1:14" x14ac:dyDescent="0.15">
      <c r="A326" s="6"/>
      <c r="B326" s="5"/>
      <c r="C326" s="5"/>
      <c r="D326" s="5"/>
      <c r="E326" s="5"/>
      <c r="F326" s="5"/>
      <c r="G326" s="5"/>
      <c r="N326" s="1" t="s">
        <v>157</v>
      </c>
    </row>
    <row r="327" spans="1:14" x14ac:dyDescent="0.15">
      <c r="A327" s="6"/>
      <c r="B327" s="5"/>
      <c r="C327" s="5"/>
      <c r="D327" s="5"/>
      <c r="E327" s="5"/>
      <c r="F327" s="5"/>
      <c r="G327" s="5"/>
      <c r="N327" s="1" t="s">
        <v>156</v>
      </c>
    </row>
    <row r="328" spans="1:14" x14ac:dyDescent="0.15">
      <c r="A328" s="6"/>
      <c r="B328" s="5"/>
      <c r="C328" s="5"/>
      <c r="D328" s="5"/>
      <c r="E328" s="5"/>
      <c r="F328" s="5"/>
      <c r="G328" s="5"/>
      <c r="N328" s="1" t="s">
        <v>125</v>
      </c>
    </row>
    <row r="329" spans="1:14" x14ac:dyDescent="0.15">
      <c r="A329" s="6"/>
      <c r="B329" s="5"/>
      <c r="C329" s="5"/>
      <c r="D329" s="5"/>
      <c r="E329" s="5"/>
      <c r="F329" s="5"/>
      <c r="G329" s="5"/>
      <c r="N329" s="1" t="s">
        <v>126</v>
      </c>
    </row>
    <row r="330" spans="1:14" x14ac:dyDescent="0.15">
      <c r="A330" s="6"/>
      <c r="B330" s="5"/>
      <c r="C330" s="5"/>
      <c r="D330" s="5"/>
      <c r="E330" s="5"/>
      <c r="F330" s="5"/>
      <c r="G330" s="5"/>
      <c r="N330" s="1" t="s">
        <v>155</v>
      </c>
    </row>
    <row r="331" spans="1:14" x14ac:dyDescent="0.15">
      <c r="A331" s="6"/>
      <c r="B331" s="5"/>
      <c r="C331" s="5"/>
      <c r="D331" s="5"/>
      <c r="E331" s="5"/>
      <c r="F331" s="5"/>
      <c r="G331" s="5"/>
      <c r="N331" s="1" t="s">
        <v>154</v>
      </c>
    </row>
    <row r="332" spans="1:14" x14ac:dyDescent="0.15">
      <c r="A332" s="6"/>
      <c r="B332" s="5"/>
      <c r="C332" s="5"/>
      <c r="D332" s="5"/>
      <c r="E332" s="5"/>
      <c r="F332" s="5"/>
      <c r="G332" s="5"/>
      <c r="N332" s="1" t="s">
        <v>134</v>
      </c>
    </row>
    <row r="333" spans="1:14" x14ac:dyDescent="0.15">
      <c r="A333" s="6"/>
      <c r="B333" s="5"/>
      <c r="C333" s="5"/>
      <c r="D333" s="5"/>
      <c r="E333" s="5"/>
      <c r="F333" s="5"/>
      <c r="G333" s="5"/>
      <c r="N333" s="1" t="s">
        <v>127</v>
      </c>
    </row>
    <row r="334" spans="1:14" x14ac:dyDescent="0.15">
      <c r="A334" s="6"/>
      <c r="B334" s="5"/>
      <c r="C334" s="5"/>
      <c r="D334" s="5"/>
      <c r="E334" s="5"/>
      <c r="F334" s="5"/>
      <c r="G334" s="5"/>
      <c r="N334" s="1" t="s">
        <v>128</v>
      </c>
    </row>
    <row r="335" spans="1:14" x14ac:dyDescent="0.15">
      <c r="A335" s="6"/>
      <c r="B335" s="5"/>
      <c r="C335" s="5"/>
      <c r="D335" s="5"/>
      <c r="E335" s="5"/>
      <c r="F335" s="5"/>
      <c r="G335" s="5"/>
      <c r="N335" s="1" t="s">
        <v>135</v>
      </c>
    </row>
    <row r="336" spans="1:14" x14ac:dyDescent="0.15">
      <c r="C336" s="5"/>
      <c r="N336" s="1" t="s">
        <v>153</v>
      </c>
    </row>
    <row r="337" spans="14:14" x14ac:dyDescent="0.15">
      <c r="N337" s="1" t="s">
        <v>152</v>
      </c>
    </row>
    <row r="338" spans="14:14" x14ac:dyDescent="0.15">
      <c r="N338" s="1" t="s">
        <v>151</v>
      </c>
    </row>
    <row r="339" spans="14:14" x14ac:dyDescent="0.15">
      <c r="N339" s="1" t="s">
        <v>150</v>
      </c>
    </row>
    <row r="340" spans="14:14" x14ac:dyDescent="0.15">
      <c r="N340" s="1" t="s">
        <v>149</v>
      </c>
    </row>
    <row r="341" spans="14:14" x14ac:dyDescent="0.15">
      <c r="N341" s="1" t="s">
        <v>148</v>
      </c>
    </row>
    <row r="342" spans="14:14" x14ac:dyDescent="0.15">
      <c r="N342" s="1" t="s">
        <v>147</v>
      </c>
    </row>
    <row r="343" spans="14:14" x14ac:dyDescent="0.15">
      <c r="N343" s="1" t="s">
        <v>129</v>
      </c>
    </row>
    <row r="344" spans="14:14" x14ac:dyDescent="0.15">
      <c r="N344" s="1" t="s">
        <v>130</v>
      </c>
    </row>
    <row r="345" spans="14:14" x14ac:dyDescent="0.15">
      <c r="N345" s="1" t="s">
        <v>146</v>
      </c>
    </row>
    <row r="346" spans="14:14" x14ac:dyDescent="0.15">
      <c r="N346" s="1" t="s">
        <v>145</v>
      </c>
    </row>
    <row r="347" spans="14:14" x14ac:dyDescent="0.15">
      <c r="N347" s="1" t="s">
        <v>144</v>
      </c>
    </row>
  </sheetData>
  <mergeCells count="2">
    <mergeCell ref="B5:C5"/>
    <mergeCell ref="B7:D7"/>
  </mergeCells>
  <conditionalFormatting sqref="B124:B335">
    <cfRule type="expression" dxfId="21" priority="1" stopIfTrue="1">
      <formula>A124&lt;&gt;""</formula>
    </cfRule>
  </conditionalFormatting>
  <conditionalFormatting sqref="B49:Z49">
    <cfRule type="expression" dxfId="20" priority="20" stopIfTrue="1">
      <formula>NOT(ISBLANK($B$51:$B$58))</formula>
    </cfRule>
  </conditionalFormatting>
  <conditionalFormatting sqref="B56:AO59">
    <cfRule type="expression" dxfId="19" priority="19" stopIfTrue="1">
      <formula>NOT(ISBLANK($B$51:$B$58))</formula>
    </cfRule>
  </conditionalFormatting>
  <conditionalFormatting sqref="C124:C336">
    <cfRule type="expression" dxfId="18" priority="8" stopIfTrue="1">
      <formula>A124&lt;&gt;""</formula>
    </cfRule>
  </conditionalFormatting>
  <conditionalFormatting sqref="D124:D142">
    <cfRule type="expression" dxfId="17" priority="16" stopIfTrue="1">
      <formula>OR(C124="number")</formula>
    </cfRule>
    <cfRule type="expression" dxfId="16" priority="6" stopIfTrue="1">
      <formula>OR(C124="date",C124="text")</formula>
    </cfRule>
    <cfRule type="expression" dxfId="15" priority="7" stopIfTrue="1">
      <formula>OR(C124="number")</formula>
    </cfRule>
    <cfRule type="expression" dxfId="14" priority="15" stopIfTrue="1">
      <formula>OR(C124="date",C124="text")</formula>
    </cfRule>
  </conditionalFormatting>
  <conditionalFormatting sqref="D124:D335">
    <cfRule type="expression" dxfId="13" priority="26" stopIfTrue="1">
      <formula>OR(C124="number")</formula>
    </cfRule>
    <cfRule type="expression" dxfId="12" priority="25" stopIfTrue="1">
      <formula>OR(C124="date",C124="text")</formula>
    </cfRule>
  </conditionalFormatting>
  <conditionalFormatting sqref="E124:E142">
    <cfRule type="expression" dxfId="11" priority="13" stopIfTrue="1">
      <formula>OR(C124="number",C124="text")</formula>
    </cfRule>
    <cfRule type="expression" dxfId="10" priority="14" stopIfTrue="1">
      <formula>OR(C124="datetime")</formula>
    </cfRule>
    <cfRule type="expression" dxfId="9" priority="5" stopIfTrue="1">
      <formula>OR(C124="datetime")</formula>
    </cfRule>
    <cfRule type="expression" dxfId="8" priority="4" stopIfTrue="1">
      <formula>OR(C124="number",C124="text")</formula>
    </cfRule>
  </conditionalFormatting>
  <conditionalFormatting sqref="E124:E335">
    <cfRule type="expression" dxfId="7" priority="24" stopIfTrue="1">
      <formula>OR(C124="datetime")</formula>
    </cfRule>
    <cfRule type="expression" dxfId="6" priority="23" stopIfTrue="1">
      <formula>OR(C124="number",C124="text")</formula>
    </cfRule>
  </conditionalFormatting>
  <conditionalFormatting sqref="F124:G142">
    <cfRule type="expression" dxfId="5" priority="12" stopIfTrue="1">
      <formula>OR($C124="date")</formula>
    </cfRule>
    <cfRule type="expression" dxfId="4" priority="3" stopIfTrue="1">
      <formula>OR($C124="date")</formula>
    </cfRule>
    <cfRule type="expression" dxfId="3" priority="11" stopIfTrue="1">
      <formula>OR($C124="number", $C124="text")</formula>
    </cfRule>
    <cfRule type="expression" dxfId="2" priority="2" stopIfTrue="1">
      <formula>OR($C124="number", $C124="text")</formula>
    </cfRule>
  </conditionalFormatting>
  <conditionalFormatting sqref="F124:G335">
    <cfRule type="expression" dxfId="1" priority="22" stopIfTrue="1">
      <formula>OR($C124="date")</formula>
    </cfRule>
    <cfRule type="expression" dxfId="0" priority="21" stopIfTrue="1">
      <formula>OR($C124="number", $C124="text")</formula>
    </cfRule>
  </conditionalFormatting>
  <dataValidations count="5">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124:D335" xr:uid="{00000000-0002-0000-0000-000000000000}">
      <formula1>$N$124:$N$347</formula1>
    </dataValidation>
    <dataValidation type="list" errorStyle="information" allowBlank="1" showInputMessage="1" showErrorMessage="1" errorTitle="New Site" error="If a site is not in the list enter a new Name" prompt="Select a site name or enter a new one" sqref="B48:Z48" xr:uid="{00000000-0002-0000-0000-000001000000}">
      <formula1>Site_name_list</formula1>
    </dataValidation>
    <dataValidation type="custom" allowBlank="1" showInputMessage="1" showErrorMessage="1" sqref="B17:I17" xr:uid="{00000000-0002-0000-0000-000002000000}">
      <formula1>NOT(ISERR(AND(FIND(".",B17),FIND("@",B17))))</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6:I16" xr:uid="{00000000-0002-0000-0000-000003000000}">
      <formula1>$K$124:$K$129</formula1>
    </dataValidation>
    <dataValidation type="list" allowBlank="1" showInputMessage="1" showErrorMessage="1" error="Please Select fromt he drop-down list." promptTitle="Data Type" prompt="Please select DateTime, Number or Text from the drop-down list." sqref="C124:C336" xr:uid="{00000000-0002-0000-0000-000004000000}">
      <formula1>$M$125:$M$127</formula1>
    </dataValidation>
  </dataValidations>
  <hyperlinks>
    <hyperlink ref="B30" r:id="rId1" xr:uid="{00000000-0004-0000-0000-000000000000}"/>
    <hyperlink ref="B4" r:id="rId2" xr:uid="{00000000-0004-0000-0000-000001000000}"/>
  </hyperlinks>
  <printOptions gridLines="1"/>
  <pageMargins left="0.53" right="0.38" top="0.5" bottom="0.5" header="0.5" footer="0.5"/>
  <pageSetup scale="99" fitToHeight="10" orientation="landscape" cellComments="atEnd" r:id="rId3"/>
  <headerFooter alignWithMargins="0"/>
  <rowBreaks count="1" manualBreakCount="1">
    <brk id="62" max="5" man="1"/>
  </rowBreak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373"/>
  <sheetViews>
    <sheetView tabSelected="1" workbookViewId="0">
      <pane ySplit="1" topLeftCell="A2" activePane="bottomLeft" state="frozen"/>
      <selection pane="bottomLeft" activeCell="D1" sqref="D1"/>
    </sheetView>
  </sheetViews>
  <sheetFormatPr baseColWidth="10" defaultColWidth="8.83203125" defaultRowHeight="13" x14ac:dyDescent="0.15"/>
  <cols>
    <col min="1" max="1" width="11.5" style="1" customWidth="1"/>
    <col min="2" max="2" width="10.6640625" style="1" bestFit="1" customWidth="1"/>
    <col min="3" max="3" width="11.5" style="1" bestFit="1" customWidth="1"/>
    <col min="4" max="4" width="11.6640625" style="1" bestFit="1" customWidth="1"/>
    <col min="5" max="5" width="10.33203125" style="1" bestFit="1" customWidth="1"/>
    <col min="6" max="6" width="9.1640625" style="1"/>
    <col min="7" max="7" width="10.5" style="1" bestFit="1" customWidth="1"/>
    <col min="8" max="8" width="7.5" style="1" bestFit="1" customWidth="1"/>
    <col min="9" max="9" width="7.6640625" style="1" bestFit="1" customWidth="1"/>
    <col min="10" max="10" width="9.33203125" style="1" bestFit="1" customWidth="1"/>
    <col min="11" max="11" width="10.5" style="1" bestFit="1" customWidth="1"/>
    <col min="12" max="12" width="8.6640625" style="1" bestFit="1" customWidth="1"/>
    <col min="13" max="13" width="10.1640625" style="1" bestFit="1" customWidth="1"/>
    <col min="14" max="14" width="12.6640625" style="1" bestFit="1" customWidth="1"/>
    <col min="15" max="252" width="9.1640625" style="1"/>
    <col min="253" max="253" width="11.6640625" style="1" bestFit="1" customWidth="1"/>
    <col min="254" max="508" width="9.1640625" style="1"/>
    <col min="509" max="509" width="11.6640625" style="1" bestFit="1" customWidth="1"/>
    <col min="510" max="764" width="9.1640625" style="1"/>
    <col min="765" max="765" width="11.6640625" style="1" bestFit="1" customWidth="1"/>
    <col min="766" max="1020" width="9.1640625" style="1"/>
    <col min="1021" max="1021" width="11.6640625" style="1" bestFit="1" customWidth="1"/>
    <col min="1022" max="1276" width="9.1640625" style="1"/>
    <col min="1277" max="1277" width="11.6640625" style="1" bestFit="1" customWidth="1"/>
    <col min="1278" max="1532" width="9.1640625" style="1"/>
    <col min="1533" max="1533" width="11.6640625" style="1" bestFit="1" customWidth="1"/>
    <col min="1534" max="1788" width="9.1640625" style="1"/>
    <col min="1789" max="1789" width="11.6640625" style="1" bestFit="1" customWidth="1"/>
    <col min="1790" max="2044" width="9.1640625" style="1"/>
    <col min="2045" max="2045" width="11.6640625" style="1" bestFit="1" customWidth="1"/>
    <col min="2046" max="2300" width="9.1640625" style="1"/>
    <col min="2301" max="2301" width="11.6640625" style="1" bestFit="1" customWidth="1"/>
    <col min="2302" max="2556" width="9.1640625" style="1"/>
    <col min="2557" max="2557" width="11.6640625" style="1" bestFit="1" customWidth="1"/>
    <col min="2558" max="2812" width="9.1640625" style="1"/>
    <col min="2813" max="2813" width="11.6640625" style="1" bestFit="1" customWidth="1"/>
    <col min="2814" max="3068" width="9.1640625" style="1"/>
    <col min="3069" max="3069" width="11.6640625" style="1" bestFit="1" customWidth="1"/>
    <col min="3070" max="3324" width="9.1640625" style="1"/>
    <col min="3325" max="3325" width="11.6640625" style="1" bestFit="1" customWidth="1"/>
    <col min="3326" max="3580" width="9.1640625" style="1"/>
    <col min="3581" max="3581" width="11.6640625" style="1" bestFit="1" customWidth="1"/>
    <col min="3582" max="3836" width="9.1640625" style="1"/>
    <col min="3837" max="3837" width="11.6640625" style="1" bestFit="1" customWidth="1"/>
    <col min="3838" max="4092" width="9.1640625" style="1"/>
    <col min="4093" max="4093" width="11.6640625" style="1" bestFit="1" customWidth="1"/>
    <col min="4094" max="4348" width="9.1640625" style="1"/>
    <col min="4349" max="4349" width="11.6640625" style="1" bestFit="1" customWidth="1"/>
    <col min="4350" max="4604" width="9.1640625" style="1"/>
    <col min="4605" max="4605" width="11.6640625" style="1" bestFit="1" customWidth="1"/>
    <col min="4606" max="4860" width="9.1640625" style="1"/>
    <col min="4861" max="4861" width="11.6640625" style="1" bestFit="1" customWidth="1"/>
    <col min="4862" max="5116" width="9.1640625" style="1"/>
    <col min="5117" max="5117" width="11.6640625" style="1" bestFit="1" customWidth="1"/>
    <col min="5118" max="5372" width="9.1640625" style="1"/>
    <col min="5373" max="5373" width="11.6640625" style="1" bestFit="1" customWidth="1"/>
    <col min="5374" max="5628" width="9.1640625" style="1"/>
    <col min="5629" max="5629" width="11.6640625" style="1" bestFit="1" customWidth="1"/>
    <col min="5630" max="5884" width="9.1640625" style="1"/>
    <col min="5885" max="5885" width="11.6640625" style="1" bestFit="1" customWidth="1"/>
    <col min="5886" max="6140" width="9.1640625" style="1"/>
    <col min="6141" max="6141" width="11.6640625" style="1" bestFit="1" customWidth="1"/>
    <col min="6142" max="6396" width="9.1640625" style="1"/>
    <col min="6397" max="6397" width="11.6640625" style="1" bestFit="1" customWidth="1"/>
    <col min="6398" max="6652" width="9.1640625" style="1"/>
    <col min="6653" max="6653" width="11.6640625" style="1" bestFit="1" customWidth="1"/>
    <col min="6654" max="6908" width="9.1640625" style="1"/>
    <col min="6909" max="6909" width="11.6640625" style="1" bestFit="1" customWidth="1"/>
    <col min="6910" max="7164" width="9.1640625" style="1"/>
    <col min="7165" max="7165" width="11.6640625" style="1" bestFit="1" customWidth="1"/>
    <col min="7166" max="7420" width="9.1640625" style="1"/>
    <col min="7421" max="7421" width="11.6640625" style="1" bestFit="1" customWidth="1"/>
    <col min="7422" max="7676" width="9.1640625" style="1"/>
    <col min="7677" max="7677" width="11.6640625" style="1" bestFit="1" customWidth="1"/>
    <col min="7678" max="7932" width="9.1640625" style="1"/>
    <col min="7933" max="7933" width="11.6640625" style="1" bestFit="1" customWidth="1"/>
    <col min="7934" max="8188" width="9.1640625" style="1"/>
    <col min="8189" max="8189" width="11.6640625" style="1" bestFit="1" customWidth="1"/>
    <col min="8190" max="8444" width="9.1640625" style="1"/>
    <col min="8445" max="8445" width="11.6640625" style="1" bestFit="1" customWidth="1"/>
    <col min="8446" max="8700" width="9.1640625" style="1"/>
    <col min="8701" max="8701" width="11.6640625" style="1" bestFit="1" customWidth="1"/>
    <col min="8702" max="8956" width="9.1640625" style="1"/>
    <col min="8957" max="8957" width="11.6640625" style="1" bestFit="1" customWidth="1"/>
    <col min="8958" max="9212" width="9.1640625" style="1"/>
    <col min="9213" max="9213" width="11.6640625" style="1" bestFit="1" customWidth="1"/>
    <col min="9214" max="9468" width="9.1640625" style="1"/>
    <col min="9469" max="9469" width="11.6640625" style="1" bestFit="1" customWidth="1"/>
    <col min="9470" max="9724" width="9.1640625" style="1"/>
    <col min="9725" max="9725" width="11.6640625" style="1" bestFit="1" customWidth="1"/>
    <col min="9726" max="9980" width="9.1640625" style="1"/>
    <col min="9981" max="9981" width="11.6640625" style="1" bestFit="1" customWidth="1"/>
    <col min="9982" max="10236" width="9.1640625" style="1"/>
    <col min="10237" max="10237" width="11.6640625" style="1" bestFit="1" customWidth="1"/>
    <col min="10238" max="10492" width="9.1640625" style="1"/>
    <col min="10493" max="10493" width="11.6640625" style="1" bestFit="1" customWidth="1"/>
    <col min="10494" max="10748" width="9.1640625" style="1"/>
    <col min="10749" max="10749" width="11.6640625" style="1" bestFit="1" customWidth="1"/>
    <col min="10750" max="11004" width="9.1640625" style="1"/>
    <col min="11005" max="11005" width="11.6640625" style="1" bestFit="1" customWidth="1"/>
    <col min="11006" max="11260" width="9.1640625" style="1"/>
    <col min="11261" max="11261" width="11.6640625" style="1" bestFit="1" customWidth="1"/>
    <col min="11262" max="11516" width="9.1640625" style="1"/>
    <col min="11517" max="11517" width="11.6640625" style="1" bestFit="1" customWidth="1"/>
    <col min="11518" max="11772" width="9.1640625" style="1"/>
    <col min="11773" max="11773" width="11.6640625" style="1" bestFit="1" customWidth="1"/>
    <col min="11774" max="12028" width="9.1640625" style="1"/>
    <col min="12029" max="12029" width="11.6640625" style="1" bestFit="1" customWidth="1"/>
    <col min="12030" max="12284" width="9.1640625" style="1"/>
    <col min="12285" max="12285" width="11.6640625" style="1" bestFit="1" customWidth="1"/>
    <col min="12286" max="12540" width="9.1640625" style="1"/>
    <col min="12541" max="12541" width="11.6640625" style="1" bestFit="1" customWidth="1"/>
    <col min="12542" max="12796" width="9.1640625" style="1"/>
    <col min="12797" max="12797" width="11.6640625" style="1" bestFit="1" customWidth="1"/>
    <col min="12798" max="13052" width="9.1640625" style="1"/>
    <col min="13053" max="13053" width="11.6640625" style="1" bestFit="1" customWidth="1"/>
    <col min="13054" max="13308" width="9.1640625" style="1"/>
    <col min="13309" max="13309" width="11.6640625" style="1" bestFit="1" customWidth="1"/>
    <col min="13310" max="13564" width="9.1640625" style="1"/>
    <col min="13565" max="13565" width="11.6640625" style="1" bestFit="1" customWidth="1"/>
    <col min="13566" max="13820" width="9.1640625" style="1"/>
    <col min="13821" max="13821" width="11.6640625" style="1" bestFit="1" customWidth="1"/>
    <col min="13822" max="14076" width="9.1640625" style="1"/>
    <col min="14077" max="14077" width="11.6640625" style="1" bestFit="1" customWidth="1"/>
    <col min="14078" max="14332" width="9.1640625" style="1"/>
    <col min="14333" max="14333" width="11.6640625" style="1" bestFit="1" customWidth="1"/>
    <col min="14334" max="14588" width="9.1640625" style="1"/>
    <col min="14589" max="14589" width="11.6640625" style="1" bestFit="1" customWidth="1"/>
    <col min="14590" max="14844" width="9.1640625" style="1"/>
    <col min="14845" max="14845" width="11.6640625" style="1" bestFit="1" customWidth="1"/>
    <col min="14846" max="15100" width="9.1640625" style="1"/>
    <col min="15101" max="15101" width="11.6640625" style="1" bestFit="1" customWidth="1"/>
    <col min="15102" max="15356" width="9.1640625" style="1"/>
    <col min="15357" max="15357" width="11.6640625" style="1" bestFit="1" customWidth="1"/>
    <col min="15358" max="15612" width="9.1640625" style="1"/>
    <col min="15613" max="15613" width="11.6640625" style="1" bestFit="1" customWidth="1"/>
    <col min="15614" max="15868" width="9.1640625" style="1"/>
    <col min="15869" max="15869" width="11.6640625" style="1" bestFit="1" customWidth="1"/>
    <col min="15870" max="16124" width="9.1640625" style="1"/>
    <col min="16125" max="16125" width="11.6640625" style="1" bestFit="1" customWidth="1"/>
    <col min="16126" max="16379" width="9.1640625" style="1"/>
    <col min="16380" max="16384" width="9.1640625" style="1" customWidth="1"/>
  </cols>
  <sheetData>
    <row r="1" spans="1:14" x14ac:dyDescent="0.15">
      <c r="A1" s="1" t="s">
        <v>431</v>
      </c>
      <c r="B1" s="1" t="s">
        <v>345</v>
      </c>
      <c r="C1" s="1" t="s">
        <v>432</v>
      </c>
      <c r="D1" s="68" t="s">
        <v>351</v>
      </c>
      <c r="E1" s="1" t="s">
        <v>353</v>
      </c>
      <c r="F1" s="1" t="s">
        <v>140</v>
      </c>
      <c r="G1" s="1" t="s">
        <v>356</v>
      </c>
      <c r="H1" s="1" t="s">
        <v>358</v>
      </c>
      <c r="I1" s="1" t="s">
        <v>139</v>
      </c>
      <c r="J1" s="1" t="s">
        <v>361</v>
      </c>
      <c r="K1" s="1" t="s">
        <v>363</v>
      </c>
      <c r="L1" s="1" t="s">
        <v>141</v>
      </c>
      <c r="M1" s="1" t="s">
        <v>366</v>
      </c>
      <c r="N1" s="1" t="s">
        <v>368</v>
      </c>
    </row>
    <row r="2" spans="1:14" x14ac:dyDescent="0.15">
      <c r="A2" s="1" t="s">
        <v>429</v>
      </c>
      <c r="B2" s="1" t="s">
        <v>142</v>
      </c>
      <c r="C2" s="1">
        <v>6</v>
      </c>
      <c r="D2" s="68">
        <v>31236</v>
      </c>
      <c r="E2" s="1">
        <v>0</v>
      </c>
      <c r="F2" s="1">
        <v>13.11</v>
      </c>
      <c r="G2" s="1">
        <v>2.17</v>
      </c>
      <c r="H2" s="1" t="s">
        <v>342</v>
      </c>
      <c r="I2" s="1">
        <v>0</v>
      </c>
      <c r="J2" s="1" t="s">
        <v>342</v>
      </c>
      <c r="K2" s="1">
        <v>4.8099999999999996</v>
      </c>
      <c r="L2" s="1">
        <v>15.85</v>
      </c>
      <c r="M2" s="1" t="s">
        <v>342</v>
      </c>
      <c r="N2" s="1" t="s">
        <v>342</v>
      </c>
    </row>
    <row r="3" spans="1:14" x14ac:dyDescent="0.15">
      <c r="A3" s="1" t="s">
        <v>429</v>
      </c>
      <c r="B3" s="1" t="s">
        <v>142</v>
      </c>
      <c r="C3" s="1">
        <v>6</v>
      </c>
      <c r="D3" s="68">
        <v>31236</v>
      </c>
      <c r="E3" s="1">
        <v>0</v>
      </c>
      <c r="F3" s="1">
        <v>0.86</v>
      </c>
      <c r="G3" s="1">
        <v>0.19</v>
      </c>
      <c r="H3" s="1" t="s">
        <v>342</v>
      </c>
      <c r="I3" s="1">
        <v>0</v>
      </c>
      <c r="J3" s="1" t="s">
        <v>342</v>
      </c>
      <c r="K3" s="1">
        <v>5.71</v>
      </c>
      <c r="L3" s="1">
        <v>15.98</v>
      </c>
      <c r="M3" s="1" t="s">
        <v>342</v>
      </c>
      <c r="N3" s="1" t="s">
        <v>342</v>
      </c>
    </row>
    <row r="4" spans="1:14" x14ac:dyDescent="0.15">
      <c r="A4" s="1" t="s">
        <v>430</v>
      </c>
      <c r="B4" s="1" t="s">
        <v>142</v>
      </c>
      <c r="C4" s="1">
        <v>6</v>
      </c>
      <c r="D4" s="68">
        <v>31236</v>
      </c>
      <c r="E4" s="1">
        <v>7.0000000000000007E-2</v>
      </c>
      <c r="F4" s="1">
        <v>3.31</v>
      </c>
      <c r="G4" s="1">
        <v>4.33</v>
      </c>
      <c r="H4" s="1" t="s">
        <v>342</v>
      </c>
      <c r="I4" s="1">
        <v>0</v>
      </c>
      <c r="J4" s="1" t="s">
        <v>342</v>
      </c>
      <c r="K4" s="1">
        <v>7.3</v>
      </c>
      <c r="L4" s="1">
        <v>17.440000000000001</v>
      </c>
      <c r="M4" s="1" t="s">
        <v>342</v>
      </c>
      <c r="N4" s="1" t="s">
        <v>342</v>
      </c>
    </row>
    <row r="5" spans="1:14" x14ac:dyDescent="0.15">
      <c r="A5" s="1" t="s">
        <v>430</v>
      </c>
      <c r="B5" s="1" t="s">
        <v>142</v>
      </c>
      <c r="C5" s="1">
        <v>6</v>
      </c>
      <c r="D5" s="68">
        <v>31236</v>
      </c>
      <c r="E5" s="1">
        <v>0</v>
      </c>
      <c r="F5" s="1">
        <v>2.36</v>
      </c>
      <c r="G5" s="1">
        <v>1.89</v>
      </c>
      <c r="H5" s="1" t="s">
        <v>342</v>
      </c>
      <c r="I5" s="1">
        <v>0</v>
      </c>
      <c r="J5" s="1" t="s">
        <v>342</v>
      </c>
      <c r="K5" s="1">
        <v>5.66</v>
      </c>
      <c r="L5" s="1">
        <v>14.14</v>
      </c>
      <c r="M5" s="1" t="s">
        <v>342</v>
      </c>
      <c r="N5" s="1" t="s">
        <v>342</v>
      </c>
    </row>
    <row r="6" spans="1:14" x14ac:dyDescent="0.15">
      <c r="A6" s="1" t="s">
        <v>429</v>
      </c>
      <c r="B6" s="1" t="s">
        <v>142</v>
      </c>
      <c r="C6" s="1">
        <v>6</v>
      </c>
      <c r="D6" s="68">
        <v>31239</v>
      </c>
      <c r="E6" s="1">
        <v>0</v>
      </c>
      <c r="F6" s="1">
        <v>6.22</v>
      </c>
      <c r="G6" s="1">
        <v>2.04</v>
      </c>
      <c r="H6" s="1" t="s">
        <v>342</v>
      </c>
      <c r="I6" s="1">
        <v>0</v>
      </c>
      <c r="J6" s="1" t="s">
        <v>342</v>
      </c>
      <c r="K6" s="1">
        <v>1.1299999999999999</v>
      </c>
      <c r="L6" s="1">
        <v>23.6</v>
      </c>
      <c r="M6" s="1" t="s">
        <v>342</v>
      </c>
      <c r="N6" s="1" t="s">
        <v>342</v>
      </c>
    </row>
    <row r="7" spans="1:14" x14ac:dyDescent="0.15">
      <c r="A7" s="1" t="s">
        <v>429</v>
      </c>
      <c r="B7" s="1" t="s">
        <v>142</v>
      </c>
      <c r="C7" s="1">
        <v>6</v>
      </c>
      <c r="D7" s="68">
        <v>31239</v>
      </c>
      <c r="E7" s="1">
        <v>0</v>
      </c>
      <c r="F7" s="1">
        <v>6.38</v>
      </c>
      <c r="G7" s="1">
        <v>0.74</v>
      </c>
      <c r="H7" s="1" t="s">
        <v>342</v>
      </c>
      <c r="I7" s="1">
        <v>0</v>
      </c>
      <c r="J7" s="1" t="s">
        <v>342</v>
      </c>
      <c r="K7" s="1">
        <v>4.66</v>
      </c>
      <c r="L7" s="1">
        <v>31.15</v>
      </c>
      <c r="M7" s="1" t="s">
        <v>342</v>
      </c>
      <c r="N7" s="1" t="s">
        <v>342</v>
      </c>
    </row>
    <row r="8" spans="1:14" x14ac:dyDescent="0.15">
      <c r="A8" s="1" t="s">
        <v>430</v>
      </c>
      <c r="B8" s="1" t="s">
        <v>142</v>
      </c>
      <c r="C8" s="1">
        <v>6</v>
      </c>
      <c r="D8" s="68">
        <v>31239</v>
      </c>
      <c r="E8" s="1">
        <v>0</v>
      </c>
      <c r="F8" s="1">
        <v>1.41</v>
      </c>
      <c r="G8" s="1">
        <v>0.55000000000000004</v>
      </c>
      <c r="H8" s="1" t="s">
        <v>342</v>
      </c>
      <c r="I8" s="1">
        <v>0</v>
      </c>
      <c r="J8" s="1" t="s">
        <v>342</v>
      </c>
      <c r="K8" s="1">
        <v>3.95</v>
      </c>
      <c r="L8" s="1">
        <v>14.43</v>
      </c>
      <c r="M8" s="1" t="s">
        <v>342</v>
      </c>
      <c r="N8" s="1" t="s">
        <v>342</v>
      </c>
    </row>
    <row r="9" spans="1:14" x14ac:dyDescent="0.15">
      <c r="A9" s="1" t="s">
        <v>430</v>
      </c>
      <c r="B9" s="1" t="s">
        <v>142</v>
      </c>
      <c r="C9" s="1">
        <v>6</v>
      </c>
      <c r="D9" s="68">
        <v>31239</v>
      </c>
      <c r="E9" s="1">
        <v>0</v>
      </c>
      <c r="F9" s="1">
        <v>0.99</v>
      </c>
      <c r="G9" s="1">
        <v>0.55000000000000004</v>
      </c>
      <c r="H9" s="1" t="s">
        <v>342</v>
      </c>
      <c r="I9" s="1">
        <v>0</v>
      </c>
      <c r="J9" s="1" t="s">
        <v>342</v>
      </c>
      <c r="K9" s="1">
        <v>7.1</v>
      </c>
      <c r="L9" s="1">
        <v>11.88</v>
      </c>
      <c r="M9" s="1" t="s">
        <v>342</v>
      </c>
      <c r="N9" s="1" t="s">
        <v>342</v>
      </c>
    </row>
    <row r="10" spans="1:14" x14ac:dyDescent="0.15">
      <c r="A10" s="1" t="s">
        <v>429</v>
      </c>
      <c r="B10" s="1" t="s">
        <v>142</v>
      </c>
      <c r="C10" s="1">
        <v>6</v>
      </c>
      <c r="D10" s="68">
        <v>31246</v>
      </c>
      <c r="E10" s="1">
        <v>0</v>
      </c>
      <c r="F10" s="1">
        <v>6.59</v>
      </c>
      <c r="G10" s="1">
        <v>0.26</v>
      </c>
      <c r="H10" s="1" t="s">
        <v>342</v>
      </c>
      <c r="I10" s="1">
        <v>0</v>
      </c>
      <c r="J10" s="1" t="s">
        <v>342</v>
      </c>
      <c r="K10" s="1">
        <v>7.64</v>
      </c>
      <c r="L10" s="1">
        <v>20.75</v>
      </c>
      <c r="M10" s="1" t="s">
        <v>342</v>
      </c>
      <c r="N10" s="1" t="s">
        <v>342</v>
      </c>
    </row>
    <row r="11" spans="1:14" x14ac:dyDescent="0.15">
      <c r="A11" s="1" t="s">
        <v>429</v>
      </c>
      <c r="B11" s="1" t="s">
        <v>142</v>
      </c>
      <c r="C11" s="1">
        <v>6</v>
      </c>
      <c r="D11" s="68">
        <v>31246</v>
      </c>
      <c r="E11" s="1">
        <v>0</v>
      </c>
      <c r="F11" s="1">
        <v>10.7</v>
      </c>
      <c r="G11" s="1">
        <v>0.2</v>
      </c>
      <c r="H11" s="1" t="s">
        <v>342</v>
      </c>
      <c r="I11" s="1">
        <v>0</v>
      </c>
      <c r="J11" s="1" t="s">
        <v>342</v>
      </c>
      <c r="K11" s="1">
        <v>3.53</v>
      </c>
      <c r="L11" s="1">
        <v>13.7</v>
      </c>
      <c r="M11" s="1" t="s">
        <v>342</v>
      </c>
      <c r="N11" s="1" t="s">
        <v>342</v>
      </c>
    </row>
    <row r="12" spans="1:14" x14ac:dyDescent="0.15">
      <c r="A12" s="1" t="s">
        <v>430</v>
      </c>
      <c r="B12" s="1" t="s">
        <v>142</v>
      </c>
      <c r="C12" s="1">
        <v>6</v>
      </c>
      <c r="D12" s="68">
        <v>31246</v>
      </c>
      <c r="E12" s="1">
        <v>0</v>
      </c>
      <c r="F12" s="1">
        <v>3.32</v>
      </c>
      <c r="G12" s="1">
        <v>0.41</v>
      </c>
      <c r="H12" s="1" t="s">
        <v>342</v>
      </c>
      <c r="I12" s="1">
        <v>0</v>
      </c>
      <c r="J12" s="1" t="s">
        <v>342</v>
      </c>
      <c r="K12" s="1">
        <v>1.22</v>
      </c>
      <c r="L12" s="1">
        <v>7.85</v>
      </c>
      <c r="M12" s="1" t="s">
        <v>342</v>
      </c>
      <c r="N12" s="1" t="s">
        <v>342</v>
      </c>
    </row>
    <row r="13" spans="1:14" x14ac:dyDescent="0.15">
      <c r="A13" s="1" t="s">
        <v>430</v>
      </c>
      <c r="B13" s="1" t="s">
        <v>142</v>
      </c>
      <c r="C13" s="1">
        <v>6</v>
      </c>
      <c r="D13" s="68">
        <v>31246</v>
      </c>
      <c r="E13" s="1">
        <v>0</v>
      </c>
      <c r="F13" s="1">
        <v>6.57</v>
      </c>
      <c r="G13" s="1">
        <v>2</v>
      </c>
      <c r="H13" s="1" t="s">
        <v>342</v>
      </c>
      <c r="I13" s="1">
        <v>0</v>
      </c>
      <c r="J13" s="1" t="s">
        <v>342</v>
      </c>
      <c r="K13" s="1">
        <v>2.5099999999999998</v>
      </c>
      <c r="L13" s="1">
        <v>12.76</v>
      </c>
      <c r="M13" s="1" t="s">
        <v>342</v>
      </c>
      <c r="N13" s="1" t="s">
        <v>342</v>
      </c>
    </row>
    <row r="14" spans="1:14" x14ac:dyDescent="0.15">
      <c r="A14" s="1" t="s">
        <v>429</v>
      </c>
      <c r="B14" s="1" t="s">
        <v>142</v>
      </c>
      <c r="C14" s="1">
        <v>6</v>
      </c>
      <c r="D14" s="68">
        <v>31253</v>
      </c>
      <c r="E14" s="1">
        <v>0</v>
      </c>
      <c r="F14" s="1">
        <v>5.48</v>
      </c>
      <c r="G14" s="1">
        <v>1.07</v>
      </c>
      <c r="H14" s="1" t="s">
        <v>342</v>
      </c>
      <c r="I14" s="1">
        <v>0</v>
      </c>
      <c r="J14" s="1" t="s">
        <v>342</v>
      </c>
      <c r="K14" s="1">
        <v>3.81</v>
      </c>
      <c r="L14" s="1">
        <v>11.42</v>
      </c>
      <c r="M14" s="1" t="s">
        <v>342</v>
      </c>
      <c r="N14" s="1" t="s">
        <v>342</v>
      </c>
    </row>
    <row r="15" spans="1:14" x14ac:dyDescent="0.15">
      <c r="A15" s="1" t="s">
        <v>429</v>
      </c>
      <c r="B15" s="1" t="s">
        <v>142</v>
      </c>
      <c r="C15" s="1">
        <v>6</v>
      </c>
      <c r="D15" s="68">
        <v>31253</v>
      </c>
      <c r="E15" s="1">
        <v>0</v>
      </c>
      <c r="F15" s="1">
        <v>7.62</v>
      </c>
      <c r="G15" s="1">
        <v>1.49</v>
      </c>
      <c r="H15" s="1" t="s">
        <v>342</v>
      </c>
      <c r="I15" s="1">
        <v>0</v>
      </c>
      <c r="J15" s="1" t="s">
        <v>342</v>
      </c>
      <c r="K15" s="1">
        <v>1.41</v>
      </c>
      <c r="L15" s="1">
        <v>17.45</v>
      </c>
      <c r="M15" s="1" t="s">
        <v>342</v>
      </c>
      <c r="N15" s="1" t="s">
        <v>342</v>
      </c>
    </row>
    <row r="16" spans="1:14" x14ac:dyDescent="0.15">
      <c r="A16" s="1" t="s">
        <v>430</v>
      </c>
      <c r="B16" s="1" t="s">
        <v>142</v>
      </c>
      <c r="C16" s="1">
        <v>6</v>
      </c>
      <c r="D16" s="68">
        <v>31253</v>
      </c>
      <c r="E16" s="1">
        <v>0</v>
      </c>
      <c r="F16" s="1">
        <v>5.31</v>
      </c>
      <c r="G16" s="1">
        <v>1.1599999999999999</v>
      </c>
      <c r="H16" s="1" t="s">
        <v>342</v>
      </c>
      <c r="I16" s="1">
        <v>0</v>
      </c>
      <c r="J16" s="1" t="s">
        <v>342</v>
      </c>
      <c r="K16" s="1">
        <v>1.85</v>
      </c>
      <c r="L16" s="1">
        <v>9.94</v>
      </c>
      <c r="M16" s="1" t="s">
        <v>342</v>
      </c>
      <c r="N16" s="1" t="s">
        <v>342</v>
      </c>
    </row>
    <row r="17" spans="1:14" x14ac:dyDescent="0.15">
      <c r="A17" s="1" t="s">
        <v>430</v>
      </c>
      <c r="B17" s="1" t="s">
        <v>142</v>
      </c>
      <c r="C17" s="1">
        <v>6</v>
      </c>
      <c r="D17" s="68">
        <v>31253</v>
      </c>
      <c r="E17" s="1">
        <v>0</v>
      </c>
      <c r="F17" s="1">
        <v>11.48</v>
      </c>
      <c r="G17" s="1">
        <v>3.95</v>
      </c>
      <c r="H17" s="1" t="s">
        <v>342</v>
      </c>
      <c r="I17" s="1">
        <v>0</v>
      </c>
      <c r="J17" s="1" t="s">
        <v>342</v>
      </c>
      <c r="K17" s="1">
        <v>1.1000000000000001</v>
      </c>
      <c r="L17" s="1">
        <v>8.99</v>
      </c>
      <c r="M17" s="1" t="s">
        <v>342</v>
      </c>
      <c r="N17" s="1" t="s">
        <v>342</v>
      </c>
    </row>
    <row r="18" spans="1:14" x14ac:dyDescent="0.15">
      <c r="A18" s="1" t="s">
        <v>429</v>
      </c>
      <c r="B18" s="1" t="s">
        <v>142</v>
      </c>
      <c r="C18" s="1">
        <v>6</v>
      </c>
      <c r="D18" s="68">
        <v>31260</v>
      </c>
      <c r="E18" s="1">
        <v>0</v>
      </c>
      <c r="F18" s="1">
        <v>34.770000000000003</v>
      </c>
      <c r="G18" s="1">
        <v>2.38</v>
      </c>
      <c r="H18" s="1" t="s">
        <v>342</v>
      </c>
      <c r="I18" s="1">
        <v>0</v>
      </c>
      <c r="J18" s="1" t="s">
        <v>342</v>
      </c>
      <c r="K18" s="1">
        <v>6.09</v>
      </c>
      <c r="L18" s="1">
        <v>11.75</v>
      </c>
      <c r="M18" s="1" t="s">
        <v>342</v>
      </c>
      <c r="N18" s="1" t="s">
        <v>342</v>
      </c>
    </row>
    <row r="19" spans="1:14" x14ac:dyDescent="0.15">
      <c r="A19" s="1" t="s">
        <v>429</v>
      </c>
      <c r="B19" s="1" t="s">
        <v>142</v>
      </c>
      <c r="C19" s="1">
        <v>6</v>
      </c>
      <c r="D19" s="68">
        <v>31260</v>
      </c>
      <c r="E19" s="1">
        <v>0</v>
      </c>
      <c r="F19" s="1">
        <v>29.14</v>
      </c>
      <c r="G19" s="1">
        <v>1.08</v>
      </c>
      <c r="H19" s="1" t="s">
        <v>342</v>
      </c>
      <c r="I19" s="1">
        <v>0</v>
      </c>
      <c r="J19" s="1" t="s">
        <v>342</v>
      </c>
      <c r="K19" s="1">
        <v>6.72</v>
      </c>
      <c r="L19" s="1">
        <v>14.53</v>
      </c>
      <c r="M19" s="1" t="s">
        <v>342</v>
      </c>
      <c r="N19" s="1" t="s">
        <v>342</v>
      </c>
    </row>
    <row r="20" spans="1:14" x14ac:dyDescent="0.15">
      <c r="A20" s="1" t="s">
        <v>430</v>
      </c>
      <c r="B20" s="1" t="s">
        <v>142</v>
      </c>
      <c r="C20" s="1">
        <v>6</v>
      </c>
      <c r="D20" s="68">
        <v>31260</v>
      </c>
      <c r="E20" s="1">
        <v>0</v>
      </c>
      <c r="F20" s="1">
        <v>14.69</v>
      </c>
      <c r="G20" s="1">
        <v>0.52</v>
      </c>
      <c r="H20" s="1" t="s">
        <v>342</v>
      </c>
      <c r="I20" s="1">
        <v>0</v>
      </c>
      <c r="J20" s="1" t="s">
        <v>342</v>
      </c>
      <c r="K20" s="1">
        <v>0.77</v>
      </c>
      <c r="L20" s="1">
        <v>17.010000000000002</v>
      </c>
      <c r="M20" s="1" t="s">
        <v>342</v>
      </c>
      <c r="N20" s="1" t="s">
        <v>342</v>
      </c>
    </row>
    <row r="21" spans="1:14" x14ac:dyDescent="0.15">
      <c r="A21" s="1" t="s">
        <v>430</v>
      </c>
      <c r="B21" s="1" t="s">
        <v>142</v>
      </c>
      <c r="C21" s="1">
        <v>6</v>
      </c>
      <c r="D21" s="68">
        <v>31260</v>
      </c>
      <c r="E21" s="1">
        <v>0</v>
      </c>
      <c r="F21" s="1">
        <v>13.34</v>
      </c>
      <c r="G21" s="1">
        <v>1.1100000000000001</v>
      </c>
      <c r="H21" s="1" t="s">
        <v>342</v>
      </c>
      <c r="I21" s="1">
        <v>0</v>
      </c>
      <c r="J21" s="1" t="s">
        <v>342</v>
      </c>
      <c r="K21" s="1">
        <v>1.19</v>
      </c>
      <c r="L21" s="1">
        <v>32.86</v>
      </c>
      <c r="M21" s="1" t="s">
        <v>342</v>
      </c>
      <c r="N21" s="1" t="s">
        <v>342</v>
      </c>
    </row>
    <row r="22" spans="1:14" x14ac:dyDescent="0.15">
      <c r="A22" s="1" t="s">
        <v>429</v>
      </c>
      <c r="B22" s="1" t="s">
        <v>142</v>
      </c>
      <c r="C22" s="1">
        <v>6</v>
      </c>
      <c r="D22" s="68">
        <v>31267</v>
      </c>
      <c r="E22" s="1">
        <v>0</v>
      </c>
      <c r="F22" s="1">
        <v>17.010000000000002</v>
      </c>
      <c r="G22" s="1">
        <v>6.12</v>
      </c>
      <c r="H22" s="1" t="s">
        <v>342</v>
      </c>
      <c r="I22" s="1">
        <v>0</v>
      </c>
      <c r="J22" s="1" t="s">
        <v>342</v>
      </c>
      <c r="K22" s="1">
        <v>2.5099999999999998</v>
      </c>
      <c r="L22" s="1">
        <v>12.57</v>
      </c>
      <c r="M22" s="1" t="s">
        <v>342</v>
      </c>
      <c r="N22" s="1" t="s">
        <v>342</v>
      </c>
    </row>
    <row r="23" spans="1:14" x14ac:dyDescent="0.15">
      <c r="A23" s="1" t="s">
        <v>429</v>
      </c>
      <c r="B23" s="1" t="s">
        <v>142</v>
      </c>
      <c r="C23" s="1">
        <v>6</v>
      </c>
      <c r="D23" s="68">
        <v>31267</v>
      </c>
      <c r="E23" s="1">
        <v>0</v>
      </c>
      <c r="F23" s="1">
        <v>16.600000000000001</v>
      </c>
      <c r="G23" s="1">
        <v>6.36</v>
      </c>
      <c r="H23" s="1" t="s">
        <v>342</v>
      </c>
      <c r="I23" s="1">
        <v>0</v>
      </c>
      <c r="J23" s="1" t="s">
        <v>342</v>
      </c>
      <c r="K23" s="1">
        <v>2.91</v>
      </c>
      <c r="L23" s="1">
        <v>12.66</v>
      </c>
      <c r="M23" s="1" t="s">
        <v>342</v>
      </c>
      <c r="N23" s="1" t="s">
        <v>342</v>
      </c>
    </row>
    <row r="24" spans="1:14" x14ac:dyDescent="0.15">
      <c r="A24" s="1" t="s">
        <v>430</v>
      </c>
      <c r="B24" s="1" t="s">
        <v>142</v>
      </c>
      <c r="C24" s="1">
        <v>6</v>
      </c>
      <c r="D24" s="68">
        <v>31267</v>
      </c>
      <c r="E24" s="1">
        <v>0</v>
      </c>
      <c r="F24" s="1">
        <v>16.62</v>
      </c>
      <c r="G24" s="1">
        <v>4.46</v>
      </c>
      <c r="H24" s="1" t="s">
        <v>342</v>
      </c>
      <c r="I24" s="1">
        <v>0</v>
      </c>
      <c r="J24" s="1" t="s">
        <v>342</v>
      </c>
      <c r="K24" s="1">
        <v>1.7</v>
      </c>
      <c r="L24" s="1">
        <v>5.94</v>
      </c>
      <c r="M24" s="1" t="s">
        <v>342</v>
      </c>
      <c r="N24" s="1" t="s">
        <v>342</v>
      </c>
    </row>
    <row r="25" spans="1:14" x14ac:dyDescent="0.15">
      <c r="A25" s="1" t="s">
        <v>430</v>
      </c>
      <c r="B25" s="1" t="s">
        <v>142</v>
      </c>
      <c r="C25" s="1">
        <v>6</v>
      </c>
      <c r="D25" s="68">
        <v>31267</v>
      </c>
      <c r="E25" s="1">
        <v>0</v>
      </c>
      <c r="F25" s="1">
        <v>14.39</v>
      </c>
      <c r="G25" s="1">
        <v>3.8</v>
      </c>
      <c r="H25" s="1" t="s">
        <v>342</v>
      </c>
      <c r="I25" s="1">
        <v>0</v>
      </c>
      <c r="J25" s="1" t="s">
        <v>342</v>
      </c>
      <c r="K25" s="1">
        <v>1.03</v>
      </c>
      <c r="L25" s="1">
        <v>5.6</v>
      </c>
      <c r="M25" s="1" t="s">
        <v>342</v>
      </c>
      <c r="N25" s="1" t="s">
        <v>342</v>
      </c>
    </row>
    <row r="26" spans="1:14" x14ac:dyDescent="0.15">
      <c r="A26" s="1" t="s">
        <v>430</v>
      </c>
      <c r="B26" s="1" t="s">
        <v>142</v>
      </c>
      <c r="C26" s="1">
        <v>6.5</v>
      </c>
      <c r="D26" s="68">
        <v>31597</v>
      </c>
      <c r="E26" s="1">
        <v>0</v>
      </c>
      <c r="F26" s="1">
        <v>0.52</v>
      </c>
      <c r="G26" s="1">
        <v>0.13</v>
      </c>
      <c r="H26" s="1" t="s">
        <v>342</v>
      </c>
      <c r="I26" s="1">
        <v>0</v>
      </c>
      <c r="J26" s="1" t="s">
        <v>342</v>
      </c>
      <c r="K26" s="1">
        <v>1.55</v>
      </c>
      <c r="L26" s="1">
        <v>12.91</v>
      </c>
      <c r="M26" s="1" t="s">
        <v>342</v>
      </c>
      <c r="N26" s="1" t="s">
        <v>342</v>
      </c>
    </row>
    <row r="27" spans="1:14" x14ac:dyDescent="0.15">
      <c r="A27" s="1" t="s">
        <v>429</v>
      </c>
      <c r="B27" s="1" t="s">
        <v>142</v>
      </c>
      <c r="C27" s="1">
        <v>7</v>
      </c>
      <c r="D27" s="68">
        <v>31597</v>
      </c>
      <c r="E27" s="1">
        <v>0</v>
      </c>
      <c r="F27" s="1">
        <v>1.07</v>
      </c>
      <c r="G27" s="1">
        <v>0.68</v>
      </c>
      <c r="H27" s="1" t="s">
        <v>342</v>
      </c>
      <c r="I27" s="1">
        <v>0</v>
      </c>
      <c r="J27" s="1" t="s">
        <v>342</v>
      </c>
      <c r="K27" s="1">
        <v>5.82</v>
      </c>
      <c r="L27" s="1">
        <v>13.88</v>
      </c>
      <c r="M27" s="1" t="s">
        <v>342</v>
      </c>
      <c r="N27" s="1" t="s">
        <v>342</v>
      </c>
    </row>
    <row r="28" spans="1:14" x14ac:dyDescent="0.15">
      <c r="A28" s="1" t="s">
        <v>429</v>
      </c>
      <c r="B28" s="1" t="s">
        <v>142</v>
      </c>
      <c r="C28" s="1">
        <v>7</v>
      </c>
      <c r="D28" s="68">
        <v>31597</v>
      </c>
      <c r="E28" s="1">
        <v>0</v>
      </c>
      <c r="F28" s="1">
        <v>1.86</v>
      </c>
      <c r="G28" s="1">
        <v>0.41</v>
      </c>
      <c r="H28" s="1" t="s">
        <v>342</v>
      </c>
      <c r="I28" s="1">
        <v>0</v>
      </c>
      <c r="J28" s="1" t="s">
        <v>342</v>
      </c>
      <c r="K28" s="1">
        <v>5.88</v>
      </c>
      <c r="L28" s="1">
        <v>10.72</v>
      </c>
      <c r="M28" s="1" t="s">
        <v>342</v>
      </c>
      <c r="N28" s="1" t="s">
        <v>342</v>
      </c>
    </row>
    <row r="29" spans="1:14" x14ac:dyDescent="0.15">
      <c r="A29" s="1" t="s">
        <v>430</v>
      </c>
      <c r="B29" s="1" t="s">
        <v>142</v>
      </c>
      <c r="C29" s="1">
        <v>7</v>
      </c>
      <c r="D29" s="68">
        <v>31597</v>
      </c>
      <c r="E29" s="1">
        <v>0</v>
      </c>
      <c r="F29" s="1">
        <v>0.22</v>
      </c>
      <c r="G29" s="1">
        <v>0</v>
      </c>
      <c r="H29" s="1" t="s">
        <v>342</v>
      </c>
      <c r="I29" s="1">
        <v>0</v>
      </c>
      <c r="J29" s="1" t="s">
        <v>342</v>
      </c>
      <c r="K29" s="1">
        <v>1.05</v>
      </c>
      <c r="L29" s="1">
        <v>8.7899999999999991</v>
      </c>
      <c r="M29" s="1" t="s">
        <v>342</v>
      </c>
      <c r="N29" s="1" t="s">
        <v>342</v>
      </c>
    </row>
    <row r="30" spans="1:14" x14ac:dyDescent="0.15">
      <c r="A30" s="1" t="s">
        <v>430</v>
      </c>
      <c r="B30" s="1" t="s">
        <v>142</v>
      </c>
      <c r="C30" s="1">
        <v>6</v>
      </c>
      <c r="D30" s="68">
        <v>31603</v>
      </c>
      <c r="E30" s="1">
        <v>0</v>
      </c>
      <c r="F30" s="1">
        <v>0.38</v>
      </c>
      <c r="G30" s="1">
        <v>0</v>
      </c>
      <c r="H30" s="1" t="s">
        <v>342</v>
      </c>
      <c r="I30" s="1">
        <v>0</v>
      </c>
      <c r="J30" s="1" t="s">
        <v>342</v>
      </c>
      <c r="K30" s="1">
        <v>2.34</v>
      </c>
      <c r="L30" s="1">
        <v>9.58</v>
      </c>
      <c r="M30" s="1" t="s">
        <v>342</v>
      </c>
      <c r="N30" s="1" t="s">
        <v>342</v>
      </c>
    </row>
    <row r="31" spans="1:14" x14ac:dyDescent="0.15">
      <c r="A31" s="1" t="s">
        <v>430</v>
      </c>
      <c r="B31" s="1" t="s">
        <v>142</v>
      </c>
      <c r="C31" s="1">
        <v>6</v>
      </c>
      <c r="D31" s="68">
        <v>31603</v>
      </c>
      <c r="E31" s="1">
        <v>0</v>
      </c>
      <c r="F31" s="1">
        <v>0.84</v>
      </c>
      <c r="G31" s="1">
        <v>0</v>
      </c>
      <c r="H31" s="1" t="s">
        <v>342</v>
      </c>
      <c r="I31" s="1">
        <v>0</v>
      </c>
      <c r="J31" s="1" t="s">
        <v>342</v>
      </c>
      <c r="K31" s="1">
        <v>3.46</v>
      </c>
      <c r="L31" s="1">
        <v>14.49</v>
      </c>
      <c r="M31" s="1" t="s">
        <v>342</v>
      </c>
      <c r="N31" s="1" t="s">
        <v>342</v>
      </c>
    </row>
    <row r="32" spans="1:14" x14ac:dyDescent="0.15">
      <c r="A32" s="1" t="s">
        <v>429</v>
      </c>
      <c r="B32" s="1" t="s">
        <v>142</v>
      </c>
      <c r="C32" s="1">
        <v>7</v>
      </c>
      <c r="D32" s="68">
        <v>31603</v>
      </c>
      <c r="E32" s="1">
        <v>0</v>
      </c>
      <c r="F32" s="1">
        <v>1.8</v>
      </c>
      <c r="G32" s="1">
        <v>0.64</v>
      </c>
      <c r="H32" s="1" t="s">
        <v>342</v>
      </c>
      <c r="I32" s="1">
        <v>0</v>
      </c>
      <c r="J32" s="1" t="s">
        <v>342</v>
      </c>
      <c r="K32" s="1">
        <v>6.05</v>
      </c>
      <c r="L32" s="1">
        <v>11.71</v>
      </c>
      <c r="M32" s="1" t="s">
        <v>342</v>
      </c>
      <c r="N32" s="1" t="s">
        <v>342</v>
      </c>
    </row>
    <row r="33" spans="1:14" x14ac:dyDescent="0.15">
      <c r="A33" s="1" t="s">
        <v>429</v>
      </c>
      <c r="B33" s="1" t="s">
        <v>142</v>
      </c>
      <c r="C33" s="1">
        <v>7</v>
      </c>
      <c r="D33" s="68">
        <v>31603</v>
      </c>
      <c r="E33" s="1">
        <v>0</v>
      </c>
      <c r="F33" s="1">
        <v>2.36</v>
      </c>
      <c r="G33" s="1">
        <v>0.47</v>
      </c>
      <c r="H33" s="1" t="s">
        <v>342</v>
      </c>
      <c r="I33" s="1">
        <v>0</v>
      </c>
      <c r="J33" s="1" t="s">
        <v>342</v>
      </c>
      <c r="K33" s="1">
        <v>7.43</v>
      </c>
      <c r="L33" s="1">
        <v>17.440000000000001</v>
      </c>
      <c r="M33" s="1" t="s">
        <v>342</v>
      </c>
      <c r="N33" s="1" t="s">
        <v>342</v>
      </c>
    </row>
    <row r="34" spans="1:14" x14ac:dyDescent="0.15">
      <c r="A34" s="1" t="s">
        <v>429</v>
      </c>
      <c r="B34" s="1" t="s">
        <v>142</v>
      </c>
      <c r="C34" s="1">
        <v>6</v>
      </c>
      <c r="D34" s="68">
        <v>31610</v>
      </c>
      <c r="E34" s="1">
        <v>0</v>
      </c>
      <c r="F34" s="1">
        <v>6.57</v>
      </c>
      <c r="G34" s="1">
        <v>1.64</v>
      </c>
      <c r="H34" s="1" t="s">
        <v>342</v>
      </c>
      <c r="I34" s="1">
        <v>0.01</v>
      </c>
      <c r="J34" s="1" t="s">
        <v>342</v>
      </c>
      <c r="K34" s="1">
        <v>10.35</v>
      </c>
      <c r="L34" s="1">
        <v>7.89</v>
      </c>
      <c r="M34" s="1" t="s">
        <v>342</v>
      </c>
      <c r="N34" s="1" t="s">
        <v>342</v>
      </c>
    </row>
    <row r="35" spans="1:14" x14ac:dyDescent="0.15">
      <c r="A35" s="1" t="s">
        <v>429</v>
      </c>
      <c r="B35" s="1" t="s">
        <v>142</v>
      </c>
      <c r="C35" s="1">
        <v>6</v>
      </c>
      <c r="D35" s="68">
        <v>31610</v>
      </c>
      <c r="E35" s="1">
        <v>0</v>
      </c>
      <c r="F35" s="1">
        <v>7.72</v>
      </c>
      <c r="G35" s="1">
        <v>1.0900000000000001</v>
      </c>
      <c r="H35" s="1" t="s">
        <v>342</v>
      </c>
      <c r="I35" s="1">
        <v>0</v>
      </c>
      <c r="J35" s="1" t="s">
        <v>342</v>
      </c>
      <c r="K35" s="1">
        <v>6.04</v>
      </c>
      <c r="L35" s="1">
        <v>6.84</v>
      </c>
      <c r="M35" s="1" t="s">
        <v>342</v>
      </c>
      <c r="N35" s="1" t="s">
        <v>342</v>
      </c>
    </row>
    <row r="36" spans="1:14" x14ac:dyDescent="0.15">
      <c r="A36" s="1" t="s">
        <v>430</v>
      </c>
      <c r="B36" s="1" t="s">
        <v>142</v>
      </c>
      <c r="C36" s="1">
        <v>6</v>
      </c>
      <c r="D36" s="68">
        <v>31610</v>
      </c>
      <c r="E36" s="1">
        <v>0</v>
      </c>
      <c r="F36" s="1">
        <v>4.46</v>
      </c>
      <c r="G36" s="1">
        <v>0.44</v>
      </c>
      <c r="H36" s="1" t="s">
        <v>342</v>
      </c>
      <c r="I36" s="1">
        <v>0</v>
      </c>
      <c r="J36" s="1" t="s">
        <v>342</v>
      </c>
      <c r="K36" s="1">
        <v>1.53</v>
      </c>
      <c r="L36" s="1">
        <v>8.34</v>
      </c>
      <c r="M36" s="1" t="s">
        <v>342</v>
      </c>
      <c r="N36" s="1" t="s">
        <v>342</v>
      </c>
    </row>
    <row r="37" spans="1:14" x14ac:dyDescent="0.15">
      <c r="A37" s="1" t="s">
        <v>430</v>
      </c>
      <c r="B37" s="1" t="s">
        <v>142</v>
      </c>
      <c r="C37" s="1">
        <v>6</v>
      </c>
      <c r="D37" s="68">
        <v>31610</v>
      </c>
      <c r="E37" s="1">
        <v>0</v>
      </c>
      <c r="F37" s="1">
        <v>3.98</v>
      </c>
      <c r="G37" s="1">
        <v>0.54</v>
      </c>
      <c r="H37" s="1" t="s">
        <v>342</v>
      </c>
      <c r="I37" s="1">
        <v>0</v>
      </c>
      <c r="J37" s="1" t="s">
        <v>342</v>
      </c>
      <c r="K37" s="1">
        <v>2.5299999999999998</v>
      </c>
      <c r="L37" s="1">
        <v>4.97</v>
      </c>
      <c r="M37" s="1" t="s">
        <v>342</v>
      </c>
      <c r="N37" s="1" t="s">
        <v>342</v>
      </c>
    </row>
    <row r="38" spans="1:14" x14ac:dyDescent="0.15">
      <c r="A38" s="1" t="s">
        <v>429</v>
      </c>
      <c r="B38" s="1" t="s">
        <v>142</v>
      </c>
      <c r="C38" s="1">
        <v>6</v>
      </c>
      <c r="D38" s="68">
        <v>31617</v>
      </c>
      <c r="E38" s="1">
        <v>0</v>
      </c>
      <c r="F38" s="1">
        <v>12.22</v>
      </c>
      <c r="G38" s="1">
        <v>0.36</v>
      </c>
      <c r="H38" s="1" t="s">
        <v>342</v>
      </c>
      <c r="I38" s="1">
        <v>0</v>
      </c>
      <c r="J38" s="1" t="s">
        <v>342</v>
      </c>
      <c r="K38" s="1">
        <v>8.4700000000000006</v>
      </c>
      <c r="L38" s="1">
        <v>7.26</v>
      </c>
      <c r="M38" s="1" t="s">
        <v>342</v>
      </c>
      <c r="N38" s="1" t="s">
        <v>342</v>
      </c>
    </row>
    <row r="39" spans="1:14" x14ac:dyDescent="0.15">
      <c r="A39" s="1" t="s">
        <v>429</v>
      </c>
      <c r="B39" s="1" t="s">
        <v>142</v>
      </c>
      <c r="C39" s="1">
        <v>6</v>
      </c>
      <c r="D39" s="68">
        <v>31617</v>
      </c>
      <c r="E39" s="1">
        <v>0</v>
      </c>
      <c r="F39" s="1">
        <v>8.0299999999999994</v>
      </c>
      <c r="G39" s="1">
        <v>0.47</v>
      </c>
      <c r="H39" s="1" t="s">
        <v>342</v>
      </c>
      <c r="I39" s="1">
        <v>0</v>
      </c>
      <c r="J39" s="1" t="s">
        <v>342</v>
      </c>
      <c r="K39" s="1">
        <v>5.12</v>
      </c>
      <c r="L39" s="1">
        <v>7.21</v>
      </c>
      <c r="M39" s="1" t="s">
        <v>342</v>
      </c>
      <c r="N39" s="1" t="s">
        <v>342</v>
      </c>
    </row>
    <row r="40" spans="1:14" x14ac:dyDescent="0.15">
      <c r="A40" s="1" t="s">
        <v>430</v>
      </c>
      <c r="B40" s="1" t="s">
        <v>142</v>
      </c>
      <c r="C40" s="1">
        <v>6</v>
      </c>
      <c r="D40" s="68">
        <v>31617</v>
      </c>
      <c r="E40" s="1">
        <v>0</v>
      </c>
      <c r="F40" s="1">
        <v>2.69</v>
      </c>
      <c r="G40" s="1">
        <v>1.26</v>
      </c>
      <c r="H40" s="1" t="s">
        <v>342</v>
      </c>
      <c r="I40" s="1">
        <v>0</v>
      </c>
      <c r="J40" s="1" t="s">
        <v>342</v>
      </c>
      <c r="K40" s="1">
        <v>3.7</v>
      </c>
      <c r="L40" s="1">
        <v>6.65</v>
      </c>
      <c r="M40" s="1" t="s">
        <v>342</v>
      </c>
      <c r="N40" s="1" t="s">
        <v>342</v>
      </c>
    </row>
    <row r="41" spans="1:14" x14ac:dyDescent="0.15">
      <c r="A41" s="1" t="s">
        <v>430</v>
      </c>
      <c r="B41" s="1" t="s">
        <v>142</v>
      </c>
      <c r="C41" s="1">
        <v>6</v>
      </c>
      <c r="D41" s="68">
        <v>31617</v>
      </c>
      <c r="E41" s="1">
        <v>0</v>
      </c>
      <c r="F41" s="1">
        <v>3.39</v>
      </c>
      <c r="G41" s="1">
        <v>2.93</v>
      </c>
      <c r="H41" s="1" t="s">
        <v>342</v>
      </c>
      <c r="I41" s="1">
        <v>0</v>
      </c>
      <c r="J41" s="1" t="s">
        <v>342</v>
      </c>
      <c r="K41" s="1">
        <v>3.7</v>
      </c>
      <c r="L41" s="1">
        <v>9.32</v>
      </c>
      <c r="M41" s="1" t="s">
        <v>342</v>
      </c>
      <c r="N41" s="1" t="s">
        <v>342</v>
      </c>
    </row>
    <row r="42" spans="1:14" x14ac:dyDescent="0.15">
      <c r="A42" s="1" t="s">
        <v>429</v>
      </c>
      <c r="B42" s="1" t="s">
        <v>142</v>
      </c>
      <c r="C42" s="1">
        <v>6</v>
      </c>
      <c r="D42" s="68">
        <v>31624</v>
      </c>
      <c r="E42" s="1">
        <v>0</v>
      </c>
      <c r="F42" s="1">
        <v>10.51</v>
      </c>
      <c r="G42" s="1">
        <v>3.93</v>
      </c>
      <c r="H42" s="1" t="s">
        <v>342</v>
      </c>
      <c r="I42" s="1">
        <v>0</v>
      </c>
      <c r="J42" s="1" t="s">
        <v>342</v>
      </c>
      <c r="K42" s="1">
        <v>5.9</v>
      </c>
      <c r="L42" s="1">
        <v>7.86</v>
      </c>
      <c r="M42" s="1" t="s">
        <v>342</v>
      </c>
      <c r="N42" s="1" t="s">
        <v>342</v>
      </c>
    </row>
    <row r="43" spans="1:14" x14ac:dyDescent="0.15">
      <c r="A43" s="1" t="s">
        <v>429</v>
      </c>
      <c r="B43" s="1" t="s">
        <v>142</v>
      </c>
      <c r="C43" s="1">
        <v>6</v>
      </c>
      <c r="D43" s="68">
        <v>31624</v>
      </c>
      <c r="E43" s="1">
        <v>0</v>
      </c>
      <c r="F43" s="1">
        <v>9.65</v>
      </c>
      <c r="G43" s="1">
        <v>4.3600000000000003</v>
      </c>
      <c r="H43" s="1" t="s">
        <v>342</v>
      </c>
      <c r="I43" s="1">
        <v>0</v>
      </c>
      <c r="J43" s="1" t="s">
        <v>342</v>
      </c>
      <c r="K43" s="1">
        <v>4.45</v>
      </c>
      <c r="L43" s="1">
        <v>8.7200000000000006</v>
      </c>
      <c r="M43" s="1" t="s">
        <v>342</v>
      </c>
      <c r="N43" s="1" t="s">
        <v>342</v>
      </c>
    </row>
    <row r="44" spans="1:14" x14ac:dyDescent="0.15">
      <c r="A44" s="1" t="s">
        <v>430</v>
      </c>
      <c r="B44" s="1" t="s">
        <v>142</v>
      </c>
      <c r="C44" s="1">
        <v>6</v>
      </c>
      <c r="D44" s="68">
        <v>31624</v>
      </c>
      <c r="E44" s="1">
        <v>0</v>
      </c>
      <c r="F44" s="1">
        <v>3.74</v>
      </c>
      <c r="G44" s="1">
        <v>1.64</v>
      </c>
      <c r="H44" s="1" t="s">
        <v>342</v>
      </c>
      <c r="I44" s="1">
        <v>0</v>
      </c>
      <c r="J44" s="1" t="s">
        <v>342</v>
      </c>
      <c r="K44" s="1">
        <v>1.91</v>
      </c>
      <c r="L44" s="1">
        <v>5.83</v>
      </c>
      <c r="M44" s="1" t="s">
        <v>342</v>
      </c>
      <c r="N44" s="1" t="s">
        <v>342</v>
      </c>
    </row>
    <row r="45" spans="1:14" x14ac:dyDescent="0.15">
      <c r="A45" s="1" t="s">
        <v>430</v>
      </c>
      <c r="B45" s="1" t="s">
        <v>142</v>
      </c>
      <c r="C45" s="1">
        <v>6</v>
      </c>
      <c r="D45" s="68">
        <v>31624</v>
      </c>
      <c r="E45" s="1">
        <v>0</v>
      </c>
      <c r="F45" s="1">
        <v>6.4</v>
      </c>
      <c r="G45" s="1">
        <v>0.43</v>
      </c>
      <c r="H45" s="1" t="s">
        <v>342</v>
      </c>
      <c r="I45" s="1">
        <v>0</v>
      </c>
      <c r="J45" s="1" t="s">
        <v>342</v>
      </c>
      <c r="K45" s="1">
        <v>2.16</v>
      </c>
      <c r="L45" s="1">
        <v>5.88</v>
      </c>
      <c r="M45" s="1" t="s">
        <v>342</v>
      </c>
      <c r="N45" s="1" t="s">
        <v>342</v>
      </c>
    </row>
    <row r="46" spans="1:14" x14ac:dyDescent="0.15">
      <c r="A46" s="1" t="s">
        <v>429</v>
      </c>
      <c r="B46" s="1" t="s">
        <v>142</v>
      </c>
      <c r="C46" s="1">
        <v>6</v>
      </c>
      <c r="D46" s="68">
        <v>31631</v>
      </c>
      <c r="E46" s="1">
        <v>0</v>
      </c>
      <c r="F46" s="1">
        <v>17.649999999999999</v>
      </c>
      <c r="G46" s="1">
        <v>9.1300000000000008</v>
      </c>
      <c r="H46" s="1" t="s">
        <v>342</v>
      </c>
      <c r="I46" s="1">
        <v>0</v>
      </c>
      <c r="J46" s="1" t="s">
        <v>342</v>
      </c>
      <c r="K46" s="1">
        <v>7.53</v>
      </c>
      <c r="L46" s="1">
        <v>4.4400000000000004</v>
      </c>
      <c r="M46" s="1" t="s">
        <v>342</v>
      </c>
      <c r="N46" s="1" t="s">
        <v>342</v>
      </c>
    </row>
    <row r="47" spans="1:14" x14ac:dyDescent="0.15">
      <c r="A47" s="1" t="s">
        <v>429</v>
      </c>
      <c r="B47" s="1" t="s">
        <v>142</v>
      </c>
      <c r="C47" s="1">
        <v>6</v>
      </c>
      <c r="D47" s="68">
        <v>31631</v>
      </c>
      <c r="E47" s="1">
        <v>0</v>
      </c>
      <c r="F47" s="1">
        <v>17.57</v>
      </c>
      <c r="G47" s="1">
        <v>5.64</v>
      </c>
      <c r="H47" s="1" t="s">
        <v>342</v>
      </c>
      <c r="I47" s="1">
        <v>0</v>
      </c>
      <c r="J47" s="1" t="s">
        <v>342</v>
      </c>
      <c r="K47" s="1">
        <v>9.65</v>
      </c>
      <c r="L47" s="1">
        <v>8.4600000000000009</v>
      </c>
      <c r="M47" s="1" t="s">
        <v>342</v>
      </c>
      <c r="N47" s="1" t="s">
        <v>342</v>
      </c>
    </row>
    <row r="48" spans="1:14" x14ac:dyDescent="0.15">
      <c r="A48" s="1" t="s">
        <v>430</v>
      </c>
      <c r="B48" s="1" t="s">
        <v>142</v>
      </c>
      <c r="C48" s="1">
        <v>6</v>
      </c>
      <c r="D48" s="68">
        <v>31631</v>
      </c>
      <c r="E48" s="1">
        <v>0</v>
      </c>
      <c r="F48" s="1">
        <v>9.89</v>
      </c>
      <c r="G48" s="1">
        <v>1.55</v>
      </c>
      <c r="H48" s="1" t="s">
        <v>342</v>
      </c>
      <c r="I48" s="1">
        <v>0</v>
      </c>
      <c r="J48" s="1" t="s">
        <v>342</v>
      </c>
      <c r="K48" s="1">
        <v>2.37</v>
      </c>
      <c r="L48" s="1">
        <v>6.46</v>
      </c>
      <c r="M48" s="1" t="s">
        <v>342</v>
      </c>
      <c r="N48" s="1" t="s">
        <v>342</v>
      </c>
    </row>
    <row r="49" spans="1:14" x14ac:dyDescent="0.15">
      <c r="A49" s="1" t="s">
        <v>430</v>
      </c>
      <c r="B49" s="1" t="s">
        <v>142</v>
      </c>
      <c r="C49" s="1">
        <v>6</v>
      </c>
      <c r="D49" s="68">
        <v>31631</v>
      </c>
      <c r="E49" s="1">
        <v>0</v>
      </c>
      <c r="F49" s="1">
        <v>5.82</v>
      </c>
      <c r="G49" s="1">
        <v>0.82</v>
      </c>
      <c r="H49" s="1" t="s">
        <v>342</v>
      </c>
      <c r="I49" s="1">
        <v>0</v>
      </c>
      <c r="J49" s="1" t="s">
        <v>342</v>
      </c>
      <c r="K49" s="1">
        <v>1.74</v>
      </c>
      <c r="L49" s="1">
        <v>5.72</v>
      </c>
      <c r="M49" s="1" t="s">
        <v>342</v>
      </c>
      <c r="N49" s="1" t="s">
        <v>342</v>
      </c>
    </row>
    <row r="50" spans="1:14" x14ac:dyDescent="0.15">
      <c r="A50" s="1" t="s">
        <v>429</v>
      </c>
      <c r="B50" s="1" t="s">
        <v>142</v>
      </c>
      <c r="C50" s="1">
        <v>6</v>
      </c>
      <c r="D50" s="68">
        <v>31638</v>
      </c>
      <c r="E50" s="1">
        <v>0</v>
      </c>
      <c r="F50" s="1">
        <v>21.39</v>
      </c>
      <c r="G50" s="1">
        <v>7.7</v>
      </c>
      <c r="H50" s="1" t="s">
        <v>342</v>
      </c>
      <c r="I50" s="1">
        <v>0</v>
      </c>
      <c r="J50" s="1" t="s">
        <v>342</v>
      </c>
      <c r="K50" s="1">
        <v>6.9</v>
      </c>
      <c r="L50" s="1">
        <v>2.93</v>
      </c>
      <c r="M50" s="1" t="s">
        <v>342</v>
      </c>
      <c r="N50" s="1" t="s">
        <v>342</v>
      </c>
    </row>
    <row r="51" spans="1:14" x14ac:dyDescent="0.15">
      <c r="A51" s="1" t="s">
        <v>429</v>
      </c>
      <c r="B51" s="1" t="s">
        <v>142</v>
      </c>
      <c r="C51" s="1">
        <v>6</v>
      </c>
      <c r="D51" s="68">
        <v>31638</v>
      </c>
      <c r="E51" s="1">
        <v>0</v>
      </c>
      <c r="F51" s="1">
        <v>19.77</v>
      </c>
      <c r="G51" s="1">
        <v>6.75</v>
      </c>
      <c r="H51" s="1" t="s">
        <v>342</v>
      </c>
      <c r="I51" s="1">
        <v>0</v>
      </c>
      <c r="J51" s="1" t="s">
        <v>342</v>
      </c>
      <c r="K51" s="1">
        <v>7.33</v>
      </c>
      <c r="L51" s="1">
        <v>2.09</v>
      </c>
      <c r="M51" s="1" t="s">
        <v>342</v>
      </c>
      <c r="N51" s="1" t="s">
        <v>342</v>
      </c>
    </row>
    <row r="52" spans="1:14" x14ac:dyDescent="0.15">
      <c r="A52" s="1" t="s">
        <v>430</v>
      </c>
      <c r="B52" s="1" t="s">
        <v>142</v>
      </c>
      <c r="C52" s="1">
        <v>6</v>
      </c>
      <c r="D52" s="68">
        <v>31638</v>
      </c>
      <c r="E52" s="1">
        <v>0</v>
      </c>
      <c r="F52" s="1">
        <v>13.57</v>
      </c>
      <c r="G52" s="1">
        <v>2.54</v>
      </c>
      <c r="H52" s="1" t="s">
        <v>342</v>
      </c>
      <c r="I52" s="1">
        <v>0</v>
      </c>
      <c r="J52" s="1" t="s">
        <v>342</v>
      </c>
      <c r="K52" s="1">
        <v>1.35</v>
      </c>
      <c r="L52" s="1">
        <v>6.43</v>
      </c>
      <c r="M52" s="1" t="s">
        <v>342</v>
      </c>
      <c r="N52" s="1" t="s">
        <v>342</v>
      </c>
    </row>
    <row r="53" spans="1:14" x14ac:dyDescent="0.15">
      <c r="A53" s="1" t="s">
        <v>430</v>
      </c>
      <c r="B53" s="1" t="s">
        <v>142</v>
      </c>
      <c r="C53" s="1">
        <v>6</v>
      </c>
      <c r="D53" s="68">
        <v>31638</v>
      </c>
      <c r="E53" s="1">
        <v>0</v>
      </c>
      <c r="F53" s="1">
        <v>8.32</v>
      </c>
      <c r="G53" s="1">
        <v>1.88</v>
      </c>
      <c r="H53" s="1" t="s">
        <v>342</v>
      </c>
      <c r="I53" s="1">
        <v>0</v>
      </c>
      <c r="J53" s="1" t="s">
        <v>342</v>
      </c>
      <c r="K53" s="1">
        <v>1.0900000000000001</v>
      </c>
      <c r="L53" s="1">
        <v>7.53</v>
      </c>
      <c r="M53" s="1" t="s">
        <v>342</v>
      </c>
      <c r="N53" s="1" t="s">
        <v>342</v>
      </c>
    </row>
    <row r="54" spans="1:14" x14ac:dyDescent="0.15">
      <c r="A54" s="1" t="s">
        <v>429</v>
      </c>
      <c r="B54" s="1" t="s">
        <v>142</v>
      </c>
      <c r="C54" s="1">
        <v>6</v>
      </c>
      <c r="D54" s="68">
        <v>31959</v>
      </c>
      <c r="E54" s="1">
        <v>0</v>
      </c>
      <c r="F54" s="1">
        <v>3.3</v>
      </c>
      <c r="G54" s="1">
        <v>0</v>
      </c>
      <c r="H54" s="1" t="s">
        <v>342</v>
      </c>
      <c r="I54" s="1">
        <v>0</v>
      </c>
      <c r="J54" s="1" t="s">
        <v>342</v>
      </c>
      <c r="K54" s="1">
        <v>13.56</v>
      </c>
      <c r="L54" s="1">
        <v>10.26</v>
      </c>
      <c r="M54" s="1" t="s">
        <v>342</v>
      </c>
      <c r="N54" s="1" t="s">
        <v>342</v>
      </c>
    </row>
    <row r="55" spans="1:14" x14ac:dyDescent="0.15">
      <c r="A55" s="1" t="s">
        <v>429</v>
      </c>
      <c r="B55" s="1" t="s">
        <v>142</v>
      </c>
      <c r="C55" s="1">
        <v>6</v>
      </c>
      <c r="D55" s="68">
        <v>31959</v>
      </c>
      <c r="E55" s="1">
        <v>0</v>
      </c>
      <c r="F55" s="1">
        <v>3.96</v>
      </c>
      <c r="G55" s="1">
        <v>0.11</v>
      </c>
      <c r="H55" s="1" t="s">
        <v>342</v>
      </c>
      <c r="I55" s="1">
        <v>0</v>
      </c>
      <c r="J55" s="1" t="s">
        <v>342</v>
      </c>
      <c r="K55" s="1">
        <v>16.75</v>
      </c>
      <c r="L55" s="1">
        <v>10.53</v>
      </c>
      <c r="M55" s="1" t="s">
        <v>342</v>
      </c>
      <c r="N55" s="1" t="s">
        <v>342</v>
      </c>
    </row>
    <row r="56" spans="1:14" x14ac:dyDescent="0.15">
      <c r="A56" s="1" t="s">
        <v>430</v>
      </c>
      <c r="B56" s="1" t="s">
        <v>142</v>
      </c>
      <c r="C56" s="1">
        <v>6</v>
      </c>
      <c r="D56" s="68">
        <v>31959</v>
      </c>
      <c r="E56" s="1">
        <v>0</v>
      </c>
      <c r="F56" s="1">
        <v>0.34</v>
      </c>
      <c r="G56" s="1">
        <v>0.23</v>
      </c>
      <c r="H56" s="1" t="s">
        <v>342</v>
      </c>
      <c r="I56" s="1">
        <v>0</v>
      </c>
      <c r="J56" s="1" t="s">
        <v>342</v>
      </c>
      <c r="K56" s="1">
        <v>8.61</v>
      </c>
      <c r="L56" s="1">
        <v>8.61</v>
      </c>
      <c r="M56" s="1" t="s">
        <v>342</v>
      </c>
      <c r="N56" s="1" t="s">
        <v>342</v>
      </c>
    </row>
    <row r="57" spans="1:14" x14ac:dyDescent="0.15">
      <c r="A57" s="1" t="s">
        <v>430</v>
      </c>
      <c r="B57" s="1" t="s">
        <v>142</v>
      </c>
      <c r="C57" s="1">
        <v>6</v>
      </c>
      <c r="D57" s="68">
        <v>31959</v>
      </c>
      <c r="E57" s="1">
        <v>0</v>
      </c>
      <c r="F57" s="1">
        <v>0.8</v>
      </c>
      <c r="G57" s="1">
        <v>0.13</v>
      </c>
      <c r="H57" s="1" t="s">
        <v>342</v>
      </c>
      <c r="I57" s="1">
        <v>0</v>
      </c>
      <c r="J57" s="1" t="s">
        <v>342</v>
      </c>
      <c r="K57" s="1">
        <v>6.81</v>
      </c>
      <c r="L57" s="1">
        <v>10.56</v>
      </c>
      <c r="M57" s="1" t="s">
        <v>342</v>
      </c>
      <c r="N57" s="1" t="s">
        <v>342</v>
      </c>
    </row>
    <row r="58" spans="1:14" x14ac:dyDescent="0.15">
      <c r="A58" s="1" t="s">
        <v>429</v>
      </c>
      <c r="B58" s="1" t="s">
        <v>142</v>
      </c>
      <c r="C58" s="1">
        <v>6</v>
      </c>
      <c r="D58" s="68">
        <v>31965</v>
      </c>
      <c r="E58" s="1">
        <v>0</v>
      </c>
      <c r="F58" s="1">
        <v>1.62</v>
      </c>
      <c r="G58" s="1">
        <v>0.1</v>
      </c>
      <c r="H58" s="1" t="s">
        <v>342</v>
      </c>
      <c r="I58" s="1">
        <v>0</v>
      </c>
      <c r="J58" s="1" t="s">
        <v>342</v>
      </c>
      <c r="K58" s="1">
        <v>11.56</v>
      </c>
      <c r="L58" s="1">
        <v>5.37</v>
      </c>
      <c r="M58" s="1" t="s">
        <v>342</v>
      </c>
      <c r="N58" s="1" t="s">
        <v>342</v>
      </c>
    </row>
    <row r="59" spans="1:14" x14ac:dyDescent="0.15">
      <c r="A59" s="1" t="s">
        <v>429</v>
      </c>
      <c r="B59" s="1" t="s">
        <v>142</v>
      </c>
      <c r="C59" s="1">
        <v>6</v>
      </c>
      <c r="D59" s="68">
        <v>31965</v>
      </c>
      <c r="E59" s="1">
        <v>0</v>
      </c>
      <c r="F59" s="1">
        <v>0.59</v>
      </c>
      <c r="G59" s="1">
        <v>0</v>
      </c>
      <c r="H59" s="1" t="s">
        <v>342</v>
      </c>
      <c r="I59" s="1">
        <v>0</v>
      </c>
      <c r="J59" s="1" t="s">
        <v>342</v>
      </c>
      <c r="K59" s="1">
        <v>10.199999999999999</v>
      </c>
      <c r="L59" s="1">
        <v>5.35</v>
      </c>
      <c r="M59" s="1" t="s">
        <v>342</v>
      </c>
      <c r="N59" s="1" t="s">
        <v>342</v>
      </c>
    </row>
    <row r="60" spans="1:14" x14ac:dyDescent="0.15">
      <c r="A60" s="1" t="s">
        <v>430</v>
      </c>
      <c r="B60" s="1" t="s">
        <v>142</v>
      </c>
      <c r="C60" s="1">
        <v>6</v>
      </c>
      <c r="D60" s="68">
        <v>31965</v>
      </c>
      <c r="E60" s="1">
        <v>0</v>
      </c>
      <c r="F60" s="1">
        <v>1.1599999999999999</v>
      </c>
      <c r="G60" s="1">
        <v>0.18</v>
      </c>
      <c r="H60" s="1" t="s">
        <v>342</v>
      </c>
      <c r="I60" s="1">
        <v>0</v>
      </c>
      <c r="J60" s="1" t="s">
        <v>342</v>
      </c>
      <c r="K60" s="1">
        <v>5.1100000000000003</v>
      </c>
      <c r="L60" s="1">
        <v>6.27</v>
      </c>
      <c r="M60" s="1" t="s">
        <v>342</v>
      </c>
      <c r="N60" s="1" t="s">
        <v>342</v>
      </c>
    </row>
    <row r="61" spans="1:14" x14ac:dyDescent="0.15">
      <c r="A61" s="1" t="s">
        <v>430</v>
      </c>
      <c r="B61" s="1" t="s">
        <v>142</v>
      </c>
      <c r="C61" s="1">
        <v>6</v>
      </c>
      <c r="D61" s="68">
        <v>31965</v>
      </c>
      <c r="E61" s="1">
        <v>0</v>
      </c>
      <c r="F61" s="1">
        <v>2.09</v>
      </c>
      <c r="G61" s="1">
        <v>0.31</v>
      </c>
      <c r="H61" s="1" t="s">
        <v>342</v>
      </c>
      <c r="I61" s="1">
        <v>0</v>
      </c>
      <c r="J61" s="1" t="s">
        <v>342</v>
      </c>
      <c r="K61" s="1">
        <v>5.33</v>
      </c>
      <c r="L61" s="1">
        <v>5.96</v>
      </c>
      <c r="M61" s="1" t="s">
        <v>342</v>
      </c>
      <c r="N61" s="1" t="s">
        <v>342</v>
      </c>
    </row>
    <row r="62" spans="1:14" x14ac:dyDescent="0.15">
      <c r="A62" s="1" t="s">
        <v>429</v>
      </c>
      <c r="B62" s="1" t="s">
        <v>142</v>
      </c>
      <c r="C62" s="1">
        <v>6</v>
      </c>
      <c r="D62" s="68">
        <v>31972</v>
      </c>
      <c r="E62" s="1">
        <v>0</v>
      </c>
      <c r="F62" s="1">
        <v>8.85</v>
      </c>
      <c r="G62" s="1">
        <v>0</v>
      </c>
      <c r="H62" s="1" t="s">
        <v>342</v>
      </c>
      <c r="I62" s="1">
        <v>0</v>
      </c>
      <c r="J62" s="1" t="s">
        <v>342</v>
      </c>
      <c r="K62" s="1">
        <v>9.77</v>
      </c>
      <c r="L62" s="1">
        <v>12.02</v>
      </c>
      <c r="M62" s="1" t="s">
        <v>342</v>
      </c>
      <c r="N62" s="1" t="s">
        <v>342</v>
      </c>
    </row>
    <row r="63" spans="1:14" x14ac:dyDescent="0.15">
      <c r="A63" s="1" t="s">
        <v>429</v>
      </c>
      <c r="B63" s="1" t="s">
        <v>142</v>
      </c>
      <c r="C63" s="1">
        <v>6</v>
      </c>
      <c r="D63" s="68">
        <v>31972</v>
      </c>
      <c r="E63" s="1">
        <v>0</v>
      </c>
      <c r="F63" s="1">
        <v>8.5299999999999994</v>
      </c>
      <c r="G63" s="1">
        <v>0</v>
      </c>
      <c r="H63" s="1" t="s">
        <v>342</v>
      </c>
      <c r="I63" s="1">
        <v>0</v>
      </c>
      <c r="J63" s="1" t="s">
        <v>342</v>
      </c>
      <c r="K63" s="1">
        <v>9.77</v>
      </c>
      <c r="L63" s="1">
        <v>6.47</v>
      </c>
      <c r="M63" s="1" t="s">
        <v>342</v>
      </c>
      <c r="N63" s="1" t="s">
        <v>342</v>
      </c>
    </row>
    <row r="64" spans="1:14" x14ac:dyDescent="0.15">
      <c r="A64" s="1" t="s">
        <v>430</v>
      </c>
      <c r="B64" s="1" t="s">
        <v>142</v>
      </c>
      <c r="C64" s="1">
        <v>6</v>
      </c>
      <c r="D64" s="68">
        <v>31972</v>
      </c>
      <c r="E64" s="1">
        <v>0</v>
      </c>
      <c r="F64" s="1">
        <v>4.72</v>
      </c>
      <c r="G64" s="1">
        <v>0</v>
      </c>
      <c r="H64" s="1" t="s">
        <v>342</v>
      </c>
      <c r="I64" s="1">
        <v>0</v>
      </c>
      <c r="J64" s="1" t="s">
        <v>342</v>
      </c>
      <c r="K64" s="1">
        <v>5.03</v>
      </c>
      <c r="L64" s="1">
        <v>7.86</v>
      </c>
      <c r="M64" s="1" t="s">
        <v>342</v>
      </c>
      <c r="N64" s="1" t="s">
        <v>342</v>
      </c>
    </row>
    <row r="65" spans="1:14" x14ac:dyDescent="0.15">
      <c r="A65" s="1" t="s">
        <v>430</v>
      </c>
      <c r="B65" s="1" t="s">
        <v>142</v>
      </c>
      <c r="C65" s="1">
        <v>6</v>
      </c>
      <c r="D65" s="68">
        <v>31972</v>
      </c>
      <c r="E65" s="1">
        <v>0</v>
      </c>
      <c r="F65" s="1">
        <v>3.3</v>
      </c>
      <c r="G65" s="1">
        <v>0.09</v>
      </c>
      <c r="H65" s="1" t="s">
        <v>342</v>
      </c>
      <c r="I65" s="1">
        <v>0</v>
      </c>
      <c r="J65" s="1" t="s">
        <v>342</v>
      </c>
      <c r="K65" s="1">
        <v>5.85</v>
      </c>
      <c r="L65" s="1">
        <v>8.02</v>
      </c>
      <c r="M65" s="1" t="s">
        <v>342</v>
      </c>
      <c r="N65" s="1" t="s">
        <v>342</v>
      </c>
    </row>
    <row r="66" spans="1:14" x14ac:dyDescent="0.15">
      <c r="A66" s="1" t="s">
        <v>429</v>
      </c>
      <c r="B66" s="1" t="s">
        <v>142</v>
      </c>
      <c r="C66" s="1">
        <v>6</v>
      </c>
      <c r="D66" s="68">
        <v>31977</v>
      </c>
      <c r="E66" s="1">
        <v>0</v>
      </c>
      <c r="F66" s="1">
        <v>14.27</v>
      </c>
      <c r="G66" s="1">
        <v>0</v>
      </c>
      <c r="H66" s="1" t="s">
        <v>342</v>
      </c>
      <c r="I66" s="1">
        <v>0</v>
      </c>
      <c r="J66" s="1" t="s">
        <v>342</v>
      </c>
      <c r="K66" s="1">
        <v>6.44</v>
      </c>
      <c r="L66" s="1">
        <v>8.11</v>
      </c>
      <c r="M66" s="1" t="s">
        <v>342</v>
      </c>
      <c r="N66" s="1" t="s">
        <v>342</v>
      </c>
    </row>
    <row r="67" spans="1:14" x14ac:dyDescent="0.15">
      <c r="A67" s="1" t="s">
        <v>429</v>
      </c>
      <c r="B67" s="1" t="s">
        <v>142</v>
      </c>
      <c r="C67" s="1">
        <v>6</v>
      </c>
      <c r="D67" s="68">
        <v>31977</v>
      </c>
      <c r="E67" s="1">
        <v>0</v>
      </c>
      <c r="F67" s="1">
        <v>18.47</v>
      </c>
      <c r="G67" s="1">
        <v>0.14000000000000001</v>
      </c>
      <c r="H67" s="1" t="s">
        <v>342</v>
      </c>
      <c r="I67" s="1">
        <v>0</v>
      </c>
      <c r="J67" s="1" t="s">
        <v>342</v>
      </c>
      <c r="K67" s="1">
        <v>7.83</v>
      </c>
      <c r="L67" s="1">
        <v>9.51</v>
      </c>
      <c r="M67" s="1" t="s">
        <v>342</v>
      </c>
      <c r="N67" s="1" t="s">
        <v>342</v>
      </c>
    </row>
    <row r="68" spans="1:14" x14ac:dyDescent="0.15">
      <c r="A68" s="1" t="s">
        <v>430</v>
      </c>
      <c r="B68" s="1" t="s">
        <v>142</v>
      </c>
      <c r="C68" s="1">
        <v>6</v>
      </c>
      <c r="D68" s="68">
        <v>31977</v>
      </c>
      <c r="E68" s="1">
        <v>0</v>
      </c>
      <c r="F68" s="1">
        <v>5.67</v>
      </c>
      <c r="G68" s="1">
        <v>0</v>
      </c>
      <c r="H68" s="1" t="s">
        <v>342</v>
      </c>
      <c r="I68" s="1">
        <v>0</v>
      </c>
      <c r="J68" s="1" t="s">
        <v>342</v>
      </c>
      <c r="K68" s="1">
        <v>7.47</v>
      </c>
      <c r="L68" s="1">
        <v>10.65</v>
      </c>
      <c r="M68" s="1" t="s">
        <v>342</v>
      </c>
      <c r="N68" s="1" t="s">
        <v>342</v>
      </c>
    </row>
    <row r="69" spans="1:14" x14ac:dyDescent="0.15">
      <c r="A69" s="1" t="s">
        <v>430</v>
      </c>
      <c r="B69" s="1" t="s">
        <v>142</v>
      </c>
      <c r="C69" s="1">
        <v>6</v>
      </c>
      <c r="D69" s="68">
        <v>31977</v>
      </c>
      <c r="E69" s="1">
        <v>0</v>
      </c>
      <c r="F69" s="1">
        <v>6.69</v>
      </c>
      <c r="G69" s="1">
        <v>0</v>
      </c>
      <c r="H69" s="1" t="s">
        <v>342</v>
      </c>
      <c r="I69" s="1">
        <v>0</v>
      </c>
      <c r="J69" s="1" t="s">
        <v>342</v>
      </c>
      <c r="K69" s="1">
        <v>8.66</v>
      </c>
      <c r="L69" s="1">
        <v>9.7100000000000009</v>
      </c>
      <c r="M69" s="1" t="s">
        <v>342</v>
      </c>
      <c r="N69" s="1" t="s">
        <v>342</v>
      </c>
    </row>
    <row r="70" spans="1:14" x14ac:dyDescent="0.15">
      <c r="A70" s="1" t="s">
        <v>429</v>
      </c>
      <c r="B70" s="1" t="s">
        <v>142</v>
      </c>
      <c r="C70" s="1">
        <v>6</v>
      </c>
      <c r="D70" s="68">
        <v>31986</v>
      </c>
      <c r="E70" s="1">
        <v>0</v>
      </c>
      <c r="F70" s="1">
        <v>4.07</v>
      </c>
      <c r="G70" s="1">
        <v>2.75</v>
      </c>
      <c r="H70" s="1" t="s">
        <v>342</v>
      </c>
      <c r="I70" s="1">
        <v>0</v>
      </c>
      <c r="J70" s="1" t="s">
        <v>342</v>
      </c>
      <c r="K70" s="1">
        <v>8.36</v>
      </c>
      <c r="L70" s="1">
        <v>6.27</v>
      </c>
      <c r="M70" s="1" t="s">
        <v>342</v>
      </c>
      <c r="N70" s="1" t="s">
        <v>342</v>
      </c>
    </row>
    <row r="71" spans="1:14" x14ac:dyDescent="0.15">
      <c r="A71" s="1" t="s">
        <v>429</v>
      </c>
      <c r="B71" s="1" t="s">
        <v>142</v>
      </c>
      <c r="C71" s="1">
        <v>6</v>
      </c>
      <c r="D71" s="68">
        <v>31986</v>
      </c>
      <c r="E71" s="1">
        <v>0</v>
      </c>
      <c r="F71" s="1">
        <v>13.59</v>
      </c>
      <c r="G71" s="1">
        <v>7</v>
      </c>
      <c r="H71" s="1" t="s">
        <v>342</v>
      </c>
      <c r="I71" s="1">
        <v>0</v>
      </c>
      <c r="J71" s="1" t="s">
        <v>342</v>
      </c>
      <c r="K71" s="1">
        <v>8.9600000000000009</v>
      </c>
      <c r="L71" s="1">
        <v>4.43</v>
      </c>
      <c r="M71" s="1" t="s">
        <v>342</v>
      </c>
      <c r="N71" s="1" t="s">
        <v>342</v>
      </c>
    </row>
    <row r="72" spans="1:14" x14ac:dyDescent="0.15">
      <c r="A72" s="1" t="s">
        <v>430</v>
      </c>
      <c r="B72" s="1" t="s">
        <v>142</v>
      </c>
      <c r="C72" s="1">
        <v>6</v>
      </c>
      <c r="D72" s="68">
        <v>31986</v>
      </c>
      <c r="E72" s="1">
        <v>0</v>
      </c>
      <c r="F72" s="1">
        <v>6.83</v>
      </c>
      <c r="G72" s="1">
        <v>0.2</v>
      </c>
      <c r="H72" s="1" t="s">
        <v>342</v>
      </c>
      <c r="I72" s="1">
        <v>0</v>
      </c>
      <c r="J72" s="1" t="s">
        <v>342</v>
      </c>
      <c r="K72" s="1">
        <v>2.2799999999999998</v>
      </c>
      <c r="L72" s="1">
        <v>5.45</v>
      </c>
      <c r="M72" s="1" t="s">
        <v>342</v>
      </c>
      <c r="N72" s="1" t="s">
        <v>342</v>
      </c>
    </row>
    <row r="73" spans="1:14" x14ac:dyDescent="0.15">
      <c r="A73" s="1" t="s">
        <v>430</v>
      </c>
      <c r="B73" s="1" t="s">
        <v>142</v>
      </c>
      <c r="C73" s="1">
        <v>6</v>
      </c>
      <c r="D73" s="68">
        <v>31986</v>
      </c>
      <c r="E73" s="1">
        <v>0</v>
      </c>
      <c r="F73" s="1">
        <v>8.2799999999999994</v>
      </c>
      <c r="G73" s="1">
        <v>0.2</v>
      </c>
      <c r="H73" s="1" t="s">
        <v>342</v>
      </c>
      <c r="I73" s="1">
        <v>0</v>
      </c>
      <c r="J73" s="1" t="s">
        <v>342</v>
      </c>
      <c r="K73" s="1">
        <v>3.19</v>
      </c>
      <c r="L73" s="1">
        <v>7.29</v>
      </c>
      <c r="M73" s="1" t="s">
        <v>342</v>
      </c>
      <c r="N73" s="1" t="s">
        <v>342</v>
      </c>
    </row>
    <row r="74" spans="1:14" x14ac:dyDescent="0.15">
      <c r="A74" s="1" t="s">
        <v>429</v>
      </c>
      <c r="B74" s="1" t="s">
        <v>142</v>
      </c>
      <c r="C74" s="1">
        <v>6</v>
      </c>
      <c r="D74" s="68">
        <v>31993</v>
      </c>
      <c r="E74" s="1">
        <v>0</v>
      </c>
      <c r="F74" s="1">
        <v>8.66</v>
      </c>
      <c r="G74" s="1">
        <v>1.47</v>
      </c>
      <c r="H74" s="1" t="s">
        <v>342</v>
      </c>
      <c r="I74" s="1">
        <v>0</v>
      </c>
      <c r="J74" s="1" t="s">
        <v>342</v>
      </c>
      <c r="K74" s="1">
        <v>9.89</v>
      </c>
      <c r="L74" s="1">
        <v>4.41</v>
      </c>
      <c r="M74" s="1" t="s">
        <v>342</v>
      </c>
      <c r="N74" s="1" t="s">
        <v>342</v>
      </c>
    </row>
    <row r="75" spans="1:14" x14ac:dyDescent="0.15">
      <c r="A75" s="1" t="s">
        <v>429</v>
      </c>
      <c r="B75" s="1" t="s">
        <v>142</v>
      </c>
      <c r="C75" s="1">
        <v>6</v>
      </c>
      <c r="D75" s="68">
        <v>31993</v>
      </c>
      <c r="E75" s="1">
        <v>0</v>
      </c>
      <c r="F75" s="1">
        <v>7.17</v>
      </c>
      <c r="G75" s="1">
        <v>0</v>
      </c>
      <c r="H75" s="1" t="s">
        <v>342</v>
      </c>
      <c r="I75" s="1">
        <v>0</v>
      </c>
      <c r="J75" s="1" t="s">
        <v>342</v>
      </c>
      <c r="K75" s="1">
        <v>9.4700000000000006</v>
      </c>
      <c r="L75" s="1">
        <v>4.04</v>
      </c>
      <c r="M75" s="1" t="s">
        <v>342</v>
      </c>
      <c r="N75" s="1" t="s">
        <v>342</v>
      </c>
    </row>
    <row r="76" spans="1:14" x14ac:dyDescent="0.15">
      <c r="A76" s="1" t="s">
        <v>430</v>
      </c>
      <c r="B76" s="1" t="s">
        <v>142</v>
      </c>
      <c r="C76" s="1">
        <v>6</v>
      </c>
      <c r="D76" s="68">
        <v>31993</v>
      </c>
      <c r="E76" s="1">
        <v>0</v>
      </c>
      <c r="F76" s="1">
        <v>5.99</v>
      </c>
      <c r="G76" s="1">
        <v>0</v>
      </c>
      <c r="H76" s="1" t="s">
        <v>342</v>
      </c>
      <c r="I76" s="1">
        <v>0</v>
      </c>
      <c r="J76" s="1" t="s">
        <v>342</v>
      </c>
      <c r="K76" s="1">
        <v>1.67</v>
      </c>
      <c r="L76" s="1">
        <v>5.01</v>
      </c>
      <c r="M76" s="1" t="s">
        <v>342</v>
      </c>
      <c r="N76" s="1" t="s">
        <v>342</v>
      </c>
    </row>
    <row r="77" spans="1:14" x14ac:dyDescent="0.15">
      <c r="A77" s="1" t="s">
        <v>430</v>
      </c>
      <c r="B77" s="1" t="s">
        <v>142</v>
      </c>
      <c r="C77" s="1">
        <v>6</v>
      </c>
      <c r="D77" s="68">
        <v>31993</v>
      </c>
      <c r="E77" s="1">
        <v>0</v>
      </c>
      <c r="F77" s="1">
        <v>8.2100000000000009</v>
      </c>
      <c r="G77" s="1">
        <v>0.18</v>
      </c>
      <c r="H77" s="1" t="s">
        <v>342</v>
      </c>
      <c r="I77" s="1">
        <v>0</v>
      </c>
      <c r="J77" s="1" t="s">
        <v>342</v>
      </c>
      <c r="K77" s="1">
        <v>2</v>
      </c>
      <c r="L77" s="1">
        <v>5.47</v>
      </c>
      <c r="M77" s="1" t="s">
        <v>342</v>
      </c>
      <c r="N77" s="1" t="s">
        <v>342</v>
      </c>
    </row>
    <row r="78" spans="1:14" x14ac:dyDescent="0.15">
      <c r="A78" s="1" t="s">
        <v>429</v>
      </c>
      <c r="B78" s="1" t="s">
        <v>142</v>
      </c>
      <c r="C78" s="1">
        <v>6</v>
      </c>
      <c r="D78" s="68">
        <v>32000</v>
      </c>
      <c r="E78" s="1">
        <v>0</v>
      </c>
      <c r="F78" s="1">
        <v>25.44</v>
      </c>
      <c r="G78" s="1">
        <v>4.8099999999999996</v>
      </c>
      <c r="H78" s="1" t="s">
        <v>342</v>
      </c>
      <c r="I78" s="1">
        <v>0</v>
      </c>
      <c r="J78" s="1" t="s">
        <v>342</v>
      </c>
      <c r="K78" s="1">
        <v>9.4</v>
      </c>
      <c r="L78" s="1">
        <v>3.1</v>
      </c>
      <c r="M78" s="1" t="s">
        <v>342</v>
      </c>
      <c r="N78" s="1" t="s">
        <v>342</v>
      </c>
    </row>
    <row r="79" spans="1:14" x14ac:dyDescent="0.15">
      <c r="A79" s="1" t="s">
        <v>429</v>
      </c>
      <c r="B79" s="1" t="s">
        <v>142</v>
      </c>
      <c r="C79" s="1">
        <v>6</v>
      </c>
      <c r="D79" s="68">
        <v>32000</v>
      </c>
      <c r="E79" s="1">
        <v>0</v>
      </c>
      <c r="F79" s="1">
        <v>22.31</v>
      </c>
      <c r="G79" s="1">
        <v>2.13</v>
      </c>
      <c r="H79" s="1" t="s">
        <v>342</v>
      </c>
      <c r="I79" s="1">
        <v>0</v>
      </c>
      <c r="J79" s="1" t="s">
        <v>342</v>
      </c>
      <c r="K79" s="1">
        <v>9.1300000000000008</v>
      </c>
      <c r="L79" s="1">
        <v>1.82</v>
      </c>
      <c r="M79" s="1" t="s">
        <v>342</v>
      </c>
      <c r="N79" s="1" t="s">
        <v>342</v>
      </c>
    </row>
    <row r="80" spans="1:14" x14ac:dyDescent="0.15">
      <c r="A80" s="1" t="s">
        <v>430</v>
      </c>
      <c r="B80" s="1" t="s">
        <v>142</v>
      </c>
      <c r="C80" s="1">
        <v>6</v>
      </c>
      <c r="D80" s="68">
        <v>32000</v>
      </c>
      <c r="E80" s="1">
        <v>0</v>
      </c>
      <c r="F80" s="1">
        <v>16.59</v>
      </c>
      <c r="G80" s="1">
        <v>0.48</v>
      </c>
      <c r="H80" s="1" t="s">
        <v>342</v>
      </c>
      <c r="I80" s="1">
        <v>0</v>
      </c>
      <c r="J80" s="1" t="s">
        <v>342</v>
      </c>
      <c r="K80" s="1">
        <v>2.2999999999999998</v>
      </c>
      <c r="L80" s="1">
        <v>1.63</v>
      </c>
      <c r="M80" s="1" t="s">
        <v>342</v>
      </c>
      <c r="N80" s="1" t="s">
        <v>342</v>
      </c>
    </row>
    <row r="81" spans="1:14" x14ac:dyDescent="0.15">
      <c r="A81" s="1" t="s">
        <v>430</v>
      </c>
      <c r="B81" s="1" t="s">
        <v>142</v>
      </c>
      <c r="C81" s="1">
        <v>6</v>
      </c>
      <c r="D81" s="68">
        <v>32000</v>
      </c>
      <c r="E81" s="1">
        <v>0</v>
      </c>
      <c r="F81" s="1">
        <v>20.59</v>
      </c>
      <c r="G81" s="1">
        <v>1.03</v>
      </c>
      <c r="H81" s="1" t="s">
        <v>342</v>
      </c>
      <c r="I81" s="1">
        <v>0</v>
      </c>
      <c r="J81" s="1" t="s">
        <v>342</v>
      </c>
      <c r="K81" s="1">
        <v>1.95</v>
      </c>
      <c r="L81" s="1">
        <v>3.39</v>
      </c>
      <c r="M81" s="1" t="s">
        <v>342</v>
      </c>
      <c r="N81" s="1" t="s">
        <v>342</v>
      </c>
    </row>
    <row r="82" spans="1:14" x14ac:dyDescent="0.15">
      <c r="A82" s="1" t="s">
        <v>430</v>
      </c>
      <c r="B82" s="1" t="s">
        <v>142</v>
      </c>
      <c r="C82" s="1">
        <v>6</v>
      </c>
      <c r="D82" s="68">
        <v>32314</v>
      </c>
      <c r="E82" s="1">
        <v>0</v>
      </c>
      <c r="F82" s="1">
        <v>0.47099999999999997</v>
      </c>
      <c r="G82" s="1">
        <v>0.11799999999999999</v>
      </c>
      <c r="H82" s="1" t="s">
        <v>342</v>
      </c>
      <c r="I82" s="1">
        <v>0</v>
      </c>
      <c r="J82" s="1" t="s">
        <v>342</v>
      </c>
      <c r="K82" s="1">
        <v>1.2969999999999999</v>
      </c>
      <c r="L82" s="1">
        <v>6.8360000000000003</v>
      </c>
      <c r="M82" s="1" t="s">
        <v>342</v>
      </c>
      <c r="N82" s="1" t="s">
        <v>342</v>
      </c>
    </row>
    <row r="83" spans="1:14" x14ac:dyDescent="0.15">
      <c r="A83" s="1" t="s">
        <v>430</v>
      </c>
      <c r="B83" s="1" t="s">
        <v>142</v>
      </c>
      <c r="C83" s="1">
        <v>6</v>
      </c>
      <c r="D83" s="68">
        <v>32314</v>
      </c>
      <c r="E83" s="1">
        <v>0</v>
      </c>
      <c r="F83" s="1">
        <v>0.81899999999999995</v>
      </c>
      <c r="G83" s="1">
        <v>0</v>
      </c>
      <c r="H83" s="1" t="s">
        <v>342</v>
      </c>
      <c r="I83" s="1">
        <v>0</v>
      </c>
      <c r="J83" s="1" t="s">
        <v>342</v>
      </c>
      <c r="K83" s="1">
        <v>1.147</v>
      </c>
      <c r="L83" s="1">
        <v>13.435</v>
      </c>
      <c r="M83" s="1" t="s">
        <v>342</v>
      </c>
      <c r="N83" s="1" t="s">
        <v>342</v>
      </c>
    </row>
    <row r="84" spans="1:14" x14ac:dyDescent="0.15">
      <c r="A84" s="1" t="s">
        <v>429</v>
      </c>
      <c r="B84" s="1" t="s">
        <v>142</v>
      </c>
      <c r="C84" s="1">
        <v>6</v>
      </c>
      <c r="D84" s="68">
        <v>32314</v>
      </c>
      <c r="E84" s="1">
        <v>0</v>
      </c>
      <c r="F84" s="1">
        <v>1.984</v>
      </c>
      <c r="G84" s="1">
        <v>0</v>
      </c>
      <c r="H84" s="1" t="s">
        <v>342</v>
      </c>
      <c r="I84" s="1">
        <v>0</v>
      </c>
      <c r="J84" s="1" t="s">
        <v>342</v>
      </c>
      <c r="K84" s="1">
        <v>3.734</v>
      </c>
      <c r="L84" s="1">
        <v>8.5180000000000007</v>
      </c>
      <c r="M84" s="1" t="s">
        <v>342</v>
      </c>
      <c r="N84" s="1" t="s">
        <v>342</v>
      </c>
    </row>
    <row r="85" spans="1:14" x14ac:dyDescent="0.15">
      <c r="A85" s="1" t="s">
        <v>429</v>
      </c>
      <c r="B85" s="1" t="s">
        <v>142</v>
      </c>
      <c r="C85" s="1">
        <v>6</v>
      </c>
      <c r="D85" s="68">
        <v>32314</v>
      </c>
      <c r="E85" s="1">
        <v>0</v>
      </c>
      <c r="F85" s="1">
        <v>2.5</v>
      </c>
      <c r="G85" s="1">
        <v>0</v>
      </c>
      <c r="H85" s="1" t="s">
        <v>342</v>
      </c>
      <c r="I85" s="1">
        <v>0</v>
      </c>
      <c r="J85" s="1" t="s">
        <v>342</v>
      </c>
      <c r="K85" s="1">
        <v>4.8810000000000002</v>
      </c>
      <c r="L85" s="1">
        <v>5.476</v>
      </c>
      <c r="M85" s="1" t="s">
        <v>342</v>
      </c>
      <c r="N85" s="1" t="s">
        <v>342</v>
      </c>
    </row>
    <row r="86" spans="1:14" x14ac:dyDescent="0.15">
      <c r="A86" s="1" t="s">
        <v>430</v>
      </c>
      <c r="B86" s="1" t="s">
        <v>142</v>
      </c>
      <c r="C86" s="1">
        <v>6</v>
      </c>
      <c r="D86" s="68">
        <v>32322</v>
      </c>
      <c r="E86" s="1">
        <v>0</v>
      </c>
      <c r="F86" s="1">
        <v>4.0430000000000001</v>
      </c>
      <c r="G86" s="1">
        <v>0.57799999999999996</v>
      </c>
      <c r="H86" s="1" t="s">
        <v>342</v>
      </c>
      <c r="I86" s="1">
        <v>0</v>
      </c>
      <c r="J86" s="1" t="s">
        <v>342</v>
      </c>
      <c r="K86" s="1">
        <v>5.5449999999999999</v>
      </c>
      <c r="L86" s="1">
        <v>9.5869999999999997</v>
      </c>
      <c r="M86" s="1" t="s">
        <v>342</v>
      </c>
      <c r="N86" s="1" t="s">
        <v>342</v>
      </c>
    </row>
    <row r="87" spans="1:14" x14ac:dyDescent="0.15">
      <c r="A87" s="1" t="s">
        <v>430</v>
      </c>
      <c r="B87" s="1" t="s">
        <v>142</v>
      </c>
      <c r="C87" s="1">
        <v>6</v>
      </c>
      <c r="D87" s="68">
        <v>32322</v>
      </c>
      <c r="E87" s="1">
        <v>0</v>
      </c>
      <c r="F87" s="1">
        <v>8.4870000000000001</v>
      </c>
      <c r="G87" s="1">
        <v>0.53</v>
      </c>
      <c r="H87" s="1" t="s">
        <v>342</v>
      </c>
      <c r="I87" s="1">
        <v>0</v>
      </c>
      <c r="J87" s="1" t="s">
        <v>342</v>
      </c>
      <c r="K87" s="1">
        <v>6.9539999999999997</v>
      </c>
      <c r="L87" s="1">
        <v>9.6649999999999991</v>
      </c>
      <c r="M87" s="1" t="s">
        <v>342</v>
      </c>
      <c r="N87" s="1" t="s">
        <v>342</v>
      </c>
    </row>
    <row r="88" spans="1:14" x14ac:dyDescent="0.15">
      <c r="A88" s="1" t="s">
        <v>429</v>
      </c>
      <c r="B88" s="1" t="s">
        <v>142</v>
      </c>
      <c r="C88" s="1">
        <v>6</v>
      </c>
      <c r="D88" s="68">
        <v>32322</v>
      </c>
      <c r="E88" s="1">
        <v>0</v>
      </c>
      <c r="F88" s="1">
        <v>8.3450000000000006</v>
      </c>
      <c r="G88" s="1">
        <v>7.0000000000000007E-2</v>
      </c>
      <c r="H88" s="1" t="s">
        <v>342</v>
      </c>
      <c r="I88" s="1">
        <v>0</v>
      </c>
      <c r="J88" s="1" t="s">
        <v>342</v>
      </c>
      <c r="K88" s="1">
        <v>9.4580000000000002</v>
      </c>
      <c r="L88" s="1">
        <v>10.153</v>
      </c>
      <c r="M88" s="1" t="s">
        <v>342</v>
      </c>
      <c r="N88" s="1" t="s">
        <v>342</v>
      </c>
    </row>
    <row r="89" spans="1:14" x14ac:dyDescent="0.15">
      <c r="A89" s="1" t="s">
        <v>429</v>
      </c>
      <c r="B89" s="1" t="s">
        <v>142</v>
      </c>
      <c r="C89" s="1">
        <v>6</v>
      </c>
      <c r="D89" s="68">
        <v>32322</v>
      </c>
      <c r="E89" s="1">
        <v>0</v>
      </c>
      <c r="F89" s="1">
        <v>11.522</v>
      </c>
      <c r="G89" s="1">
        <v>0</v>
      </c>
      <c r="H89" s="1" t="s">
        <v>342</v>
      </c>
      <c r="I89" s="1">
        <v>0</v>
      </c>
      <c r="J89" s="1" t="s">
        <v>342</v>
      </c>
      <c r="K89" s="1">
        <v>13.69</v>
      </c>
      <c r="L89" s="1">
        <v>9.2170000000000005</v>
      </c>
      <c r="M89" s="1" t="s">
        <v>342</v>
      </c>
      <c r="N89" s="1" t="s">
        <v>342</v>
      </c>
    </row>
    <row r="90" spans="1:14" x14ac:dyDescent="0.15">
      <c r="A90" s="1" t="s">
        <v>430</v>
      </c>
      <c r="B90" s="1" t="s">
        <v>142</v>
      </c>
      <c r="C90" s="1">
        <v>6</v>
      </c>
      <c r="D90" s="68">
        <v>32329</v>
      </c>
      <c r="E90" s="1">
        <v>0</v>
      </c>
      <c r="F90" s="1">
        <v>4.4130000000000003</v>
      </c>
      <c r="G90" s="1">
        <v>0.27600000000000002</v>
      </c>
      <c r="H90" s="1" t="s">
        <v>342</v>
      </c>
      <c r="I90" s="1">
        <v>0</v>
      </c>
      <c r="J90" s="1" t="s">
        <v>342</v>
      </c>
      <c r="K90" s="1">
        <v>6.2060000000000004</v>
      </c>
      <c r="L90" s="1">
        <v>3.7229999999999999</v>
      </c>
      <c r="M90" s="1" t="s">
        <v>342</v>
      </c>
      <c r="N90" s="1" t="s">
        <v>342</v>
      </c>
    </row>
    <row r="91" spans="1:14" x14ac:dyDescent="0.15">
      <c r="A91" s="1" t="s">
        <v>430</v>
      </c>
      <c r="B91" s="1" t="s">
        <v>142</v>
      </c>
      <c r="C91" s="1">
        <v>6</v>
      </c>
      <c r="D91" s="68">
        <v>32329</v>
      </c>
      <c r="E91" s="1">
        <v>0</v>
      </c>
      <c r="F91" s="1">
        <v>3.0950000000000002</v>
      </c>
      <c r="G91" s="1">
        <v>0.35699999999999998</v>
      </c>
      <c r="H91" s="1" t="s">
        <v>342</v>
      </c>
      <c r="I91" s="1">
        <v>0</v>
      </c>
      <c r="J91" s="1" t="s">
        <v>342</v>
      </c>
      <c r="K91" s="1">
        <v>5.3570000000000002</v>
      </c>
      <c r="L91" s="1">
        <v>5.952</v>
      </c>
      <c r="M91" s="1" t="s">
        <v>342</v>
      </c>
      <c r="N91" s="1" t="s">
        <v>342</v>
      </c>
    </row>
    <row r="92" spans="1:14" x14ac:dyDescent="0.15">
      <c r="A92" s="1" t="s">
        <v>429</v>
      </c>
      <c r="B92" s="1" t="s">
        <v>142</v>
      </c>
      <c r="C92" s="1">
        <v>6</v>
      </c>
      <c r="D92" s="68">
        <v>32329</v>
      </c>
      <c r="E92" s="1">
        <v>0</v>
      </c>
      <c r="F92" s="1">
        <v>3.1680000000000001</v>
      </c>
      <c r="G92" s="1">
        <v>0.28299999999999997</v>
      </c>
      <c r="H92" s="1" t="s">
        <v>342</v>
      </c>
      <c r="I92" s="1">
        <v>0</v>
      </c>
      <c r="J92" s="1" t="s">
        <v>342</v>
      </c>
      <c r="K92" s="1">
        <v>12.221</v>
      </c>
      <c r="L92" s="1">
        <v>7.3550000000000004</v>
      </c>
      <c r="M92" s="1" t="s">
        <v>342</v>
      </c>
      <c r="N92" s="1" t="s">
        <v>342</v>
      </c>
    </row>
    <row r="93" spans="1:14" x14ac:dyDescent="0.15">
      <c r="A93" s="1" t="s">
        <v>429</v>
      </c>
      <c r="B93" s="1" t="s">
        <v>142</v>
      </c>
      <c r="C93" s="1">
        <v>6</v>
      </c>
      <c r="D93" s="68">
        <v>32329</v>
      </c>
      <c r="E93" s="1">
        <v>0</v>
      </c>
      <c r="F93" s="1">
        <v>8.0389999999999997</v>
      </c>
      <c r="G93" s="1">
        <v>0.32400000000000001</v>
      </c>
      <c r="H93" s="1" t="s">
        <v>342</v>
      </c>
      <c r="I93" s="1">
        <v>0</v>
      </c>
      <c r="J93" s="1" t="s">
        <v>342</v>
      </c>
      <c r="K93" s="1">
        <v>18.541</v>
      </c>
      <c r="L93" s="1">
        <v>9.984</v>
      </c>
      <c r="M93" s="1" t="s">
        <v>342</v>
      </c>
      <c r="N93" s="1" t="s">
        <v>342</v>
      </c>
    </row>
    <row r="94" spans="1:14" x14ac:dyDescent="0.15">
      <c r="A94" s="1" t="s">
        <v>430</v>
      </c>
      <c r="B94" s="1" t="s">
        <v>142</v>
      </c>
      <c r="C94" s="1">
        <v>6</v>
      </c>
      <c r="D94" s="68">
        <v>32336</v>
      </c>
      <c r="E94" s="1">
        <v>0</v>
      </c>
      <c r="F94" s="1">
        <v>10.012</v>
      </c>
      <c r="G94" s="1">
        <v>0.161</v>
      </c>
      <c r="H94" s="1" t="s">
        <v>342</v>
      </c>
      <c r="I94" s="1">
        <v>0</v>
      </c>
      <c r="J94" s="1" t="s">
        <v>342</v>
      </c>
      <c r="K94" s="1">
        <v>5.49</v>
      </c>
      <c r="L94" s="1">
        <v>11.465</v>
      </c>
      <c r="M94" s="1" t="s">
        <v>342</v>
      </c>
      <c r="N94" s="1" t="s">
        <v>342</v>
      </c>
    </row>
    <row r="95" spans="1:14" x14ac:dyDescent="0.15">
      <c r="A95" s="1" t="s">
        <v>430</v>
      </c>
      <c r="B95" s="1" t="s">
        <v>142</v>
      </c>
      <c r="C95" s="1">
        <v>6</v>
      </c>
      <c r="D95" s="68">
        <v>32336</v>
      </c>
      <c r="E95" s="1">
        <v>0</v>
      </c>
      <c r="F95" s="1">
        <v>9.4909999999999997</v>
      </c>
      <c r="G95" s="1">
        <v>0.156</v>
      </c>
      <c r="H95" s="1" t="s">
        <v>342</v>
      </c>
      <c r="I95" s="1">
        <v>0</v>
      </c>
      <c r="J95" s="1" t="s">
        <v>342</v>
      </c>
      <c r="K95" s="1">
        <v>2.956</v>
      </c>
      <c r="L95" s="1">
        <v>9.0239999999999991</v>
      </c>
      <c r="M95" s="1" t="s">
        <v>342</v>
      </c>
      <c r="N95" s="1" t="s">
        <v>342</v>
      </c>
    </row>
    <row r="96" spans="1:14" x14ac:dyDescent="0.15">
      <c r="A96" s="1" t="s">
        <v>429</v>
      </c>
      <c r="B96" s="1" t="s">
        <v>142</v>
      </c>
      <c r="C96" s="1">
        <v>6</v>
      </c>
      <c r="D96" s="68">
        <v>32336</v>
      </c>
      <c r="E96" s="1">
        <v>0</v>
      </c>
      <c r="F96" s="1">
        <v>5.9489999999999998</v>
      </c>
      <c r="G96" s="1">
        <v>0</v>
      </c>
      <c r="H96" s="1" t="s">
        <v>342</v>
      </c>
      <c r="I96" s="1">
        <v>0</v>
      </c>
      <c r="J96" s="1" t="s">
        <v>342</v>
      </c>
      <c r="K96" s="1">
        <v>11.532999999999999</v>
      </c>
      <c r="L96" s="1">
        <v>9.1050000000000004</v>
      </c>
      <c r="M96" s="1" t="s">
        <v>342</v>
      </c>
      <c r="N96" s="1" t="s">
        <v>342</v>
      </c>
    </row>
    <row r="97" spans="1:14" x14ac:dyDescent="0.15">
      <c r="A97" s="1" t="s">
        <v>429</v>
      </c>
      <c r="B97" s="1" t="s">
        <v>142</v>
      </c>
      <c r="C97" s="1">
        <v>6</v>
      </c>
      <c r="D97" s="68">
        <v>32336</v>
      </c>
      <c r="E97" s="1">
        <v>0</v>
      </c>
      <c r="F97" s="1">
        <v>5.1269999999999998</v>
      </c>
      <c r="G97" s="1">
        <v>0.17699999999999999</v>
      </c>
      <c r="H97" s="1" t="s">
        <v>342</v>
      </c>
      <c r="I97" s="1">
        <v>0</v>
      </c>
      <c r="J97" s="1" t="s">
        <v>342</v>
      </c>
      <c r="K97" s="1">
        <v>10.608000000000001</v>
      </c>
      <c r="L97" s="1">
        <v>9.3710000000000004</v>
      </c>
      <c r="M97" s="1" t="s">
        <v>342</v>
      </c>
      <c r="N97" s="1" t="s">
        <v>342</v>
      </c>
    </row>
    <row r="98" spans="1:14" x14ac:dyDescent="0.15">
      <c r="A98" s="1" t="s">
        <v>430</v>
      </c>
      <c r="B98" s="1" t="s">
        <v>142</v>
      </c>
      <c r="C98" s="1">
        <v>6</v>
      </c>
      <c r="D98" s="68">
        <v>32343</v>
      </c>
      <c r="E98" s="1">
        <v>0</v>
      </c>
      <c r="F98" s="1">
        <v>4.6680000000000001</v>
      </c>
      <c r="G98" s="1">
        <v>0.58299999999999996</v>
      </c>
      <c r="H98" s="1" t="s">
        <v>342</v>
      </c>
      <c r="I98" s="1">
        <v>0</v>
      </c>
      <c r="J98" s="1" t="s">
        <v>342</v>
      </c>
      <c r="K98" s="1">
        <v>4.0190000000000001</v>
      </c>
      <c r="L98" s="1">
        <v>7.39</v>
      </c>
      <c r="M98" s="1" t="s">
        <v>342</v>
      </c>
      <c r="N98" s="1" t="s">
        <v>342</v>
      </c>
    </row>
    <row r="99" spans="1:14" x14ac:dyDescent="0.15">
      <c r="A99" s="1" t="s">
        <v>430</v>
      </c>
      <c r="B99" s="1" t="s">
        <v>142</v>
      </c>
      <c r="C99" s="1">
        <v>6</v>
      </c>
      <c r="D99" s="68">
        <v>32343</v>
      </c>
      <c r="E99" s="1">
        <v>0</v>
      </c>
      <c r="F99" s="1">
        <v>8.0670000000000002</v>
      </c>
      <c r="G99" s="1">
        <v>0.48699999999999999</v>
      </c>
      <c r="H99" s="1" t="s">
        <v>342</v>
      </c>
      <c r="I99" s="1">
        <v>0</v>
      </c>
      <c r="J99" s="1" t="s">
        <v>342</v>
      </c>
      <c r="K99" s="1">
        <v>5.4240000000000004</v>
      </c>
      <c r="L99" s="1">
        <v>7.093</v>
      </c>
      <c r="M99" s="1" t="s">
        <v>342</v>
      </c>
      <c r="N99" s="1" t="s">
        <v>342</v>
      </c>
    </row>
    <row r="100" spans="1:14" x14ac:dyDescent="0.15">
      <c r="A100" s="1" t="s">
        <v>429</v>
      </c>
      <c r="B100" s="1" t="s">
        <v>142</v>
      </c>
      <c r="C100" s="1">
        <v>6</v>
      </c>
      <c r="D100" s="68">
        <v>32343</v>
      </c>
      <c r="E100" s="1">
        <v>0</v>
      </c>
      <c r="F100" s="1">
        <v>34.744999999999997</v>
      </c>
      <c r="G100" s="1">
        <v>1.202</v>
      </c>
      <c r="H100" s="1" t="s">
        <v>342</v>
      </c>
      <c r="I100" s="1">
        <v>0</v>
      </c>
      <c r="J100" s="1" t="s">
        <v>342</v>
      </c>
      <c r="K100" s="1">
        <v>21.640999999999998</v>
      </c>
      <c r="L100" s="1">
        <v>7.694</v>
      </c>
      <c r="M100" s="1" t="s">
        <v>342</v>
      </c>
      <c r="N100" s="1" t="s">
        <v>342</v>
      </c>
    </row>
    <row r="101" spans="1:14" x14ac:dyDescent="0.15">
      <c r="A101" s="1" t="s">
        <v>429</v>
      </c>
      <c r="B101" s="1" t="s">
        <v>142</v>
      </c>
      <c r="C101" s="1">
        <v>6</v>
      </c>
      <c r="D101" s="68">
        <v>32343</v>
      </c>
      <c r="E101" s="1">
        <v>0</v>
      </c>
      <c r="F101" s="1">
        <v>25</v>
      </c>
      <c r="G101" s="1">
        <v>0.59499999999999997</v>
      </c>
      <c r="H101" s="1" t="s">
        <v>342</v>
      </c>
      <c r="I101" s="1">
        <v>0</v>
      </c>
      <c r="J101" s="1" t="s">
        <v>342</v>
      </c>
      <c r="K101" s="1">
        <v>19.405000000000001</v>
      </c>
      <c r="L101" s="1">
        <v>6.31</v>
      </c>
      <c r="M101" s="1" t="s">
        <v>342</v>
      </c>
      <c r="N101" s="1" t="s">
        <v>342</v>
      </c>
    </row>
    <row r="102" spans="1:14" x14ac:dyDescent="0.15">
      <c r="A102" s="1" t="s">
        <v>430</v>
      </c>
      <c r="B102" s="1" t="s">
        <v>142</v>
      </c>
      <c r="C102" s="1">
        <v>6</v>
      </c>
      <c r="D102" s="68">
        <v>32351</v>
      </c>
      <c r="E102" s="1">
        <v>0</v>
      </c>
      <c r="F102" s="1">
        <v>2.31</v>
      </c>
      <c r="G102" s="1">
        <v>0.26400000000000001</v>
      </c>
      <c r="H102" s="1" t="s">
        <v>342</v>
      </c>
      <c r="I102" s="1">
        <v>0</v>
      </c>
      <c r="J102" s="1" t="s">
        <v>342</v>
      </c>
      <c r="K102" s="1">
        <v>2.8380000000000001</v>
      </c>
      <c r="L102" s="1">
        <v>3.4319999999999999</v>
      </c>
      <c r="M102" s="1" t="s">
        <v>342</v>
      </c>
      <c r="N102" s="1" t="s">
        <v>342</v>
      </c>
    </row>
    <row r="103" spans="1:14" x14ac:dyDescent="0.15">
      <c r="A103" s="1" t="s">
        <v>430</v>
      </c>
      <c r="B103" s="1" t="s">
        <v>142</v>
      </c>
      <c r="C103" s="1">
        <v>6</v>
      </c>
      <c r="D103" s="68">
        <v>32351</v>
      </c>
      <c r="E103" s="1">
        <v>0</v>
      </c>
      <c r="F103" s="1">
        <v>2.8809999999999998</v>
      </c>
      <c r="G103" s="1">
        <v>0.153</v>
      </c>
      <c r="H103" s="1" t="s">
        <v>342</v>
      </c>
      <c r="I103" s="1">
        <v>0</v>
      </c>
      <c r="J103" s="1" t="s">
        <v>342</v>
      </c>
      <c r="K103" s="1">
        <v>2.452</v>
      </c>
      <c r="L103" s="1">
        <v>4.4130000000000003</v>
      </c>
      <c r="M103" s="1" t="s">
        <v>342</v>
      </c>
      <c r="N103" s="1" t="s">
        <v>342</v>
      </c>
    </row>
    <row r="104" spans="1:14" x14ac:dyDescent="0.15">
      <c r="A104" s="1" t="s">
        <v>429</v>
      </c>
      <c r="B104" s="1" t="s">
        <v>142</v>
      </c>
      <c r="C104" s="1">
        <v>6</v>
      </c>
      <c r="D104" s="68">
        <v>32351</v>
      </c>
      <c r="E104" s="1">
        <v>0</v>
      </c>
      <c r="F104" s="1">
        <v>23</v>
      </c>
      <c r="G104" s="1">
        <v>1.073</v>
      </c>
      <c r="H104" s="1" t="s">
        <v>342</v>
      </c>
      <c r="I104" s="1">
        <v>0</v>
      </c>
      <c r="J104" s="1" t="s">
        <v>342</v>
      </c>
      <c r="K104" s="1">
        <v>10.726000000000001</v>
      </c>
      <c r="L104" s="1">
        <v>4.7850000000000001</v>
      </c>
      <c r="M104" s="1" t="s">
        <v>342</v>
      </c>
      <c r="N104" s="1" t="s">
        <v>342</v>
      </c>
    </row>
    <row r="105" spans="1:14" x14ac:dyDescent="0.15">
      <c r="A105" s="1" t="s">
        <v>429</v>
      </c>
      <c r="B105" s="1" t="s">
        <v>142</v>
      </c>
      <c r="C105" s="1">
        <v>6</v>
      </c>
      <c r="D105" s="68">
        <v>32351</v>
      </c>
      <c r="E105" s="1">
        <v>0</v>
      </c>
      <c r="F105" s="1">
        <v>27.198</v>
      </c>
      <c r="G105" s="1">
        <v>0.502</v>
      </c>
      <c r="H105" s="1" t="s">
        <v>342</v>
      </c>
      <c r="I105" s="1">
        <v>0</v>
      </c>
      <c r="J105" s="1" t="s">
        <v>342</v>
      </c>
      <c r="K105" s="1">
        <v>10.795999999999999</v>
      </c>
      <c r="L105" s="1">
        <v>4.6029999999999998</v>
      </c>
      <c r="M105" s="1" t="s">
        <v>342</v>
      </c>
      <c r="N105" s="1" t="s">
        <v>342</v>
      </c>
    </row>
    <row r="106" spans="1:14" x14ac:dyDescent="0.15">
      <c r="A106" s="1" t="s">
        <v>430</v>
      </c>
      <c r="B106" s="1" t="s">
        <v>142</v>
      </c>
      <c r="C106" s="1">
        <v>6</v>
      </c>
      <c r="D106" s="68">
        <v>32357</v>
      </c>
      <c r="E106" s="1">
        <v>0</v>
      </c>
      <c r="F106" s="1">
        <v>0.26200000000000001</v>
      </c>
      <c r="G106" s="1">
        <v>7.0720000000000001</v>
      </c>
      <c r="H106" s="1" t="s">
        <v>342</v>
      </c>
      <c r="I106" s="1">
        <v>0</v>
      </c>
      <c r="J106" s="1" t="s">
        <v>342</v>
      </c>
      <c r="K106" s="1">
        <v>6.4000000000000001E-2</v>
      </c>
      <c r="L106" s="1">
        <v>0.13400000000000001</v>
      </c>
      <c r="M106" s="1" t="s">
        <v>342</v>
      </c>
      <c r="N106" s="1" t="s">
        <v>342</v>
      </c>
    </row>
    <row r="107" spans="1:14" x14ac:dyDescent="0.15">
      <c r="A107" s="1" t="s">
        <v>430</v>
      </c>
      <c r="B107" s="1" t="s">
        <v>142</v>
      </c>
      <c r="C107" s="1">
        <v>6</v>
      </c>
      <c r="D107" s="68">
        <v>32357</v>
      </c>
      <c r="E107" s="1">
        <v>0</v>
      </c>
      <c r="F107" s="1">
        <v>6.6769999999999996</v>
      </c>
      <c r="G107" s="1">
        <v>0.42099999999999999</v>
      </c>
      <c r="H107" s="1" t="s">
        <v>342</v>
      </c>
      <c r="I107" s="1">
        <v>0</v>
      </c>
      <c r="J107" s="1" t="s">
        <v>342</v>
      </c>
      <c r="K107" s="1">
        <v>2.2690000000000001</v>
      </c>
      <c r="L107" s="1">
        <v>4.8620000000000001</v>
      </c>
      <c r="M107" s="1" t="s">
        <v>342</v>
      </c>
      <c r="N107" s="1" t="s">
        <v>342</v>
      </c>
    </row>
    <row r="108" spans="1:14" x14ac:dyDescent="0.15">
      <c r="A108" s="1" t="s">
        <v>429</v>
      </c>
      <c r="B108" s="1" t="s">
        <v>142</v>
      </c>
      <c r="C108" s="1">
        <v>6</v>
      </c>
      <c r="D108" s="68">
        <v>32357</v>
      </c>
      <c r="E108" s="1">
        <v>0</v>
      </c>
      <c r="F108" s="1">
        <v>10.583</v>
      </c>
      <c r="G108" s="1">
        <v>2.323</v>
      </c>
      <c r="H108" s="1" t="s">
        <v>342</v>
      </c>
      <c r="I108" s="1">
        <v>0</v>
      </c>
      <c r="J108" s="1" t="s">
        <v>342</v>
      </c>
      <c r="K108" s="1">
        <v>9.8089999999999993</v>
      </c>
      <c r="L108" s="1">
        <v>2.6669999999999998</v>
      </c>
      <c r="M108" s="1" t="s">
        <v>342</v>
      </c>
      <c r="N108" s="1" t="s">
        <v>342</v>
      </c>
    </row>
    <row r="109" spans="1:14" x14ac:dyDescent="0.15">
      <c r="A109" s="1" t="s">
        <v>429</v>
      </c>
      <c r="B109" s="1" t="s">
        <v>142</v>
      </c>
      <c r="C109" s="1">
        <v>6</v>
      </c>
      <c r="D109" s="68">
        <v>32357</v>
      </c>
      <c r="E109" s="1">
        <v>0</v>
      </c>
      <c r="F109" s="1">
        <v>16.536999999999999</v>
      </c>
      <c r="G109" s="1">
        <v>2.5880000000000001</v>
      </c>
      <c r="H109" s="1" t="s">
        <v>342</v>
      </c>
      <c r="I109" s="1">
        <v>0</v>
      </c>
      <c r="J109" s="1" t="s">
        <v>342</v>
      </c>
      <c r="K109" s="1">
        <v>10.712999999999999</v>
      </c>
      <c r="L109" s="1">
        <v>3.02</v>
      </c>
      <c r="M109" s="1" t="s">
        <v>342</v>
      </c>
      <c r="N109" s="1" t="s">
        <v>342</v>
      </c>
    </row>
    <row r="110" spans="1:14" x14ac:dyDescent="0.15">
      <c r="A110" s="1" t="s">
        <v>430</v>
      </c>
      <c r="B110" s="1" t="s">
        <v>142</v>
      </c>
      <c r="C110" s="1">
        <v>6</v>
      </c>
      <c r="D110" s="68">
        <v>32365</v>
      </c>
      <c r="E110" s="1">
        <v>2E-3</v>
      </c>
      <c r="F110" s="1">
        <v>9.048</v>
      </c>
      <c r="G110" s="1">
        <v>1.905</v>
      </c>
      <c r="H110" s="1" t="s">
        <v>342</v>
      </c>
      <c r="I110" s="1">
        <v>0</v>
      </c>
      <c r="J110" s="1" t="s">
        <v>342</v>
      </c>
      <c r="K110" s="1">
        <v>2.1429999999999998</v>
      </c>
      <c r="L110" s="1">
        <v>1.786</v>
      </c>
      <c r="M110" s="1" t="s">
        <v>342</v>
      </c>
      <c r="N110" s="1" t="s">
        <v>342</v>
      </c>
    </row>
    <row r="111" spans="1:14" x14ac:dyDescent="0.15">
      <c r="A111" s="1" t="s">
        <v>430</v>
      </c>
      <c r="B111" s="1" t="s">
        <v>142</v>
      </c>
      <c r="C111" s="1">
        <v>6</v>
      </c>
      <c r="D111" s="68">
        <v>32365</v>
      </c>
      <c r="E111" s="1">
        <v>0</v>
      </c>
      <c r="F111" s="1">
        <v>9.3160000000000007</v>
      </c>
      <c r="G111" s="1">
        <v>0.98499999999999999</v>
      </c>
      <c r="H111" s="1" t="s">
        <v>342</v>
      </c>
      <c r="I111" s="1">
        <v>5.0000000000000001E-3</v>
      </c>
      <c r="J111" s="1" t="s">
        <v>342</v>
      </c>
      <c r="K111" s="1">
        <v>2.2400000000000002</v>
      </c>
      <c r="L111" s="1">
        <v>2.7770000000000001</v>
      </c>
      <c r="M111" s="1" t="s">
        <v>342</v>
      </c>
      <c r="N111" s="1" t="s">
        <v>342</v>
      </c>
    </row>
    <row r="112" spans="1:14" x14ac:dyDescent="0.15">
      <c r="A112" s="1" t="s">
        <v>429</v>
      </c>
      <c r="B112" s="1" t="s">
        <v>142</v>
      </c>
      <c r="C112" s="1">
        <v>6</v>
      </c>
      <c r="D112" s="68">
        <v>32365</v>
      </c>
      <c r="E112" s="1">
        <v>0</v>
      </c>
      <c r="F112" s="1">
        <v>15.464</v>
      </c>
      <c r="G112" s="1">
        <v>3.4790000000000001</v>
      </c>
      <c r="H112" s="1" t="s">
        <v>342</v>
      </c>
      <c r="I112" s="1">
        <v>0</v>
      </c>
      <c r="J112" s="1" t="s">
        <v>342</v>
      </c>
      <c r="K112" s="1">
        <v>5.1230000000000002</v>
      </c>
      <c r="L112" s="1">
        <v>2.996</v>
      </c>
      <c r="M112" s="1" t="s">
        <v>342</v>
      </c>
      <c r="N112" s="1" t="s">
        <v>342</v>
      </c>
    </row>
    <row r="113" spans="1:14" x14ac:dyDescent="0.15">
      <c r="A113" s="1" t="s">
        <v>429</v>
      </c>
      <c r="B113" s="1" t="s">
        <v>142</v>
      </c>
      <c r="C113" s="1">
        <v>6</v>
      </c>
      <c r="D113" s="68">
        <v>32365</v>
      </c>
      <c r="E113" s="1">
        <v>0</v>
      </c>
      <c r="F113" s="1">
        <v>13.917999999999999</v>
      </c>
      <c r="G113" s="1">
        <v>3.0550000000000002</v>
      </c>
      <c r="H113" s="1" t="s">
        <v>342</v>
      </c>
      <c r="I113" s="1">
        <v>0</v>
      </c>
      <c r="J113" s="1" t="s">
        <v>342</v>
      </c>
      <c r="K113" s="1">
        <v>5.3179999999999996</v>
      </c>
      <c r="L113" s="1">
        <v>1.5840000000000001</v>
      </c>
      <c r="M113" s="1" t="s">
        <v>342</v>
      </c>
      <c r="N113" s="1" t="s">
        <v>342</v>
      </c>
    </row>
    <row r="114" spans="1:14" x14ac:dyDescent="0.15">
      <c r="A114" s="1" t="s">
        <v>430</v>
      </c>
      <c r="B114" s="1" t="s">
        <v>142</v>
      </c>
      <c r="C114" s="1">
        <v>5</v>
      </c>
      <c r="D114" s="68">
        <v>32688</v>
      </c>
      <c r="E114" s="1">
        <v>0</v>
      </c>
      <c r="F114" s="1">
        <v>1.863</v>
      </c>
      <c r="G114" s="1">
        <v>0.155</v>
      </c>
      <c r="H114" s="1">
        <v>0</v>
      </c>
      <c r="I114" s="1">
        <v>0</v>
      </c>
      <c r="J114" s="1">
        <v>0</v>
      </c>
      <c r="K114" s="1">
        <v>28.876999999999999</v>
      </c>
      <c r="L114" s="1">
        <v>0</v>
      </c>
      <c r="M114" s="1" t="s">
        <v>342</v>
      </c>
      <c r="N114" s="1" t="s">
        <v>342</v>
      </c>
    </row>
    <row r="115" spans="1:14" x14ac:dyDescent="0.15">
      <c r="A115" s="1" t="s">
        <v>430</v>
      </c>
      <c r="B115" s="1" t="s">
        <v>142</v>
      </c>
      <c r="C115" s="1">
        <v>5</v>
      </c>
      <c r="D115" s="68">
        <v>32688</v>
      </c>
      <c r="E115" s="1">
        <v>0</v>
      </c>
      <c r="F115" s="1">
        <v>1.1140000000000001</v>
      </c>
      <c r="G115" s="1">
        <v>0</v>
      </c>
      <c r="H115" s="1">
        <v>0</v>
      </c>
      <c r="I115" s="1">
        <v>0</v>
      </c>
      <c r="J115" s="1">
        <v>0</v>
      </c>
      <c r="K115" s="1">
        <v>16.991</v>
      </c>
      <c r="L115" s="1">
        <v>0</v>
      </c>
      <c r="M115" s="1" t="s">
        <v>342</v>
      </c>
      <c r="N115" s="1" t="s">
        <v>342</v>
      </c>
    </row>
    <row r="116" spans="1:14" x14ac:dyDescent="0.15">
      <c r="A116" s="1" t="s">
        <v>429</v>
      </c>
      <c r="B116" s="1" t="s">
        <v>142</v>
      </c>
      <c r="C116" s="1">
        <v>5</v>
      </c>
      <c r="D116" s="68">
        <v>32688</v>
      </c>
      <c r="E116" s="1">
        <v>0</v>
      </c>
      <c r="F116" s="1">
        <v>2.63</v>
      </c>
      <c r="G116" s="1">
        <v>0.16400000000000001</v>
      </c>
      <c r="H116" s="1">
        <v>0</v>
      </c>
      <c r="I116" s="1">
        <v>0</v>
      </c>
      <c r="J116" s="1">
        <v>0</v>
      </c>
      <c r="K116" s="1">
        <v>16.521000000000001</v>
      </c>
      <c r="L116" s="1">
        <v>0</v>
      </c>
      <c r="M116" s="1" t="s">
        <v>342</v>
      </c>
      <c r="N116" s="1" t="s">
        <v>342</v>
      </c>
    </row>
    <row r="117" spans="1:14" x14ac:dyDescent="0.15">
      <c r="A117" s="1" t="s">
        <v>429</v>
      </c>
      <c r="B117" s="1" t="s">
        <v>142</v>
      </c>
      <c r="C117" s="1">
        <v>5</v>
      </c>
      <c r="D117" s="68">
        <v>32688</v>
      </c>
      <c r="E117" s="1">
        <v>0</v>
      </c>
      <c r="F117" s="1">
        <v>2.8769999999999998</v>
      </c>
      <c r="G117" s="1">
        <v>0.128</v>
      </c>
      <c r="H117" s="1">
        <v>0</v>
      </c>
      <c r="I117" s="1">
        <v>0</v>
      </c>
      <c r="J117" s="1">
        <v>0</v>
      </c>
      <c r="K117" s="1">
        <v>21.542999999999999</v>
      </c>
      <c r="L117" s="1">
        <v>0</v>
      </c>
      <c r="M117" s="1" t="s">
        <v>342</v>
      </c>
      <c r="N117" s="1" t="s">
        <v>342</v>
      </c>
    </row>
    <row r="118" spans="1:14" x14ac:dyDescent="0.15">
      <c r="A118" s="1" t="s">
        <v>430</v>
      </c>
      <c r="B118" s="1" t="s">
        <v>142</v>
      </c>
      <c r="C118" s="1">
        <v>5</v>
      </c>
      <c r="D118" s="68">
        <v>32695</v>
      </c>
      <c r="E118" s="1">
        <v>3.0000000000000001E-3</v>
      </c>
      <c r="F118" s="1">
        <v>0.52600000000000002</v>
      </c>
      <c r="G118" s="1">
        <v>0.52600000000000002</v>
      </c>
      <c r="H118" s="1">
        <v>0</v>
      </c>
      <c r="I118" s="1">
        <v>3.0000000000000001E-3</v>
      </c>
      <c r="J118" s="1">
        <v>6.6630000000000003</v>
      </c>
      <c r="K118" s="1">
        <v>11.923</v>
      </c>
      <c r="L118" s="1">
        <v>0</v>
      </c>
      <c r="M118" s="1" t="s">
        <v>342</v>
      </c>
      <c r="N118" s="1" t="s">
        <v>342</v>
      </c>
    </row>
    <row r="119" spans="1:14" x14ac:dyDescent="0.15">
      <c r="A119" s="1" t="s">
        <v>430</v>
      </c>
      <c r="B119" s="1" t="s">
        <v>142</v>
      </c>
      <c r="C119" s="1">
        <v>5</v>
      </c>
      <c r="D119" s="68">
        <v>32695</v>
      </c>
      <c r="E119" s="1">
        <v>0</v>
      </c>
      <c r="F119" s="1">
        <v>0.80800000000000005</v>
      </c>
      <c r="G119" s="1">
        <v>0.32300000000000001</v>
      </c>
      <c r="H119" s="1">
        <v>0</v>
      </c>
      <c r="I119" s="1">
        <v>3.0000000000000001E-3</v>
      </c>
      <c r="J119" s="1">
        <v>5.819</v>
      </c>
      <c r="K119" s="1">
        <v>12.285</v>
      </c>
      <c r="L119" s="1">
        <v>0</v>
      </c>
      <c r="M119" s="1" t="s">
        <v>342</v>
      </c>
      <c r="N119" s="1" t="s">
        <v>342</v>
      </c>
    </row>
    <row r="120" spans="1:14" x14ac:dyDescent="0.15">
      <c r="A120" s="1" t="s">
        <v>429</v>
      </c>
      <c r="B120" s="1" t="s">
        <v>142</v>
      </c>
      <c r="C120" s="1">
        <v>5</v>
      </c>
      <c r="D120" s="68">
        <v>32695</v>
      </c>
      <c r="E120" s="1">
        <v>2.1999999999999999E-2</v>
      </c>
      <c r="F120" s="1">
        <v>2.778</v>
      </c>
      <c r="G120" s="1">
        <v>0.214</v>
      </c>
      <c r="H120" s="1">
        <v>0</v>
      </c>
      <c r="I120" s="1">
        <v>8.0000000000000002E-3</v>
      </c>
      <c r="J120" s="1">
        <v>9.9730000000000008</v>
      </c>
      <c r="K120" s="1">
        <v>29.847000000000001</v>
      </c>
      <c r="L120" s="1">
        <v>0</v>
      </c>
      <c r="M120" s="1" t="s">
        <v>342</v>
      </c>
      <c r="N120" s="1" t="s">
        <v>342</v>
      </c>
    </row>
    <row r="121" spans="1:14" x14ac:dyDescent="0.15">
      <c r="A121" s="1" t="s">
        <v>429</v>
      </c>
      <c r="B121" s="1" t="s">
        <v>142</v>
      </c>
      <c r="C121" s="1">
        <v>5</v>
      </c>
      <c r="D121" s="68">
        <v>32695</v>
      </c>
      <c r="E121" s="1">
        <v>0</v>
      </c>
      <c r="F121" s="1">
        <v>1.101</v>
      </c>
      <c r="G121" s="1">
        <v>0</v>
      </c>
      <c r="H121" s="1">
        <v>0</v>
      </c>
      <c r="I121" s="1">
        <v>3.0000000000000001E-3</v>
      </c>
      <c r="J121" s="1">
        <v>5.8739999999999997</v>
      </c>
      <c r="K121" s="1">
        <v>18.448</v>
      </c>
      <c r="L121" s="1">
        <v>0</v>
      </c>
      <c r="M121" s="1" t="s">
        <v>342</v>
      </c>
      <c r="N121" s="1" t="s">
        <v>342</v>
      </c>
    </row>
    <row r="122" spans="1:14" x14ac:dyDescent="0.15">
      <c r="A122" s="1" t="s">
        <v>430</v>
      </c>
      <c r="B122" s="1" t="s">
        <v>142</v>
      </c>
      <c r="C122" s="1">
        <v>5</v>
      </c>
      <c r="D122" s="68">
        <v>32702</v>
      </c>
      <c r="E122" s="1">
        <v>0</v>
      </c>
      <c r="F122" s="1">
        <v>4.1589999999999998</v>
      </c>
      <c r="G122" s="1">
        <v>0.56699999999999995</v>
      </c>
      <c r="H122" s="1">
        <v>0</v>
      </c>
      <c r="I122" s="1">
        <v>0</v>
      </c>
      <c r="J122" s="1">
        <v>7.1840000000000002</v>
      </c>
      <c r="K122" s="1">
        <v>13.233000000000001</v>
      </c>
      <c r="L122" s="1">
        <v>0</v>
      </c>
      <c r="M122" s="1" t="s">
        <v>342</v>
      </c>
      <c r="N122" s="1" t="s">
        <v>342</v>
      </c>
    </row>
    <row r="123" spans="1:14" x14ac:dyDescent="0.15">
      <c r="A123" s="1" t="s">
        <v>430</v>
      </c>
      <c r="B123" s="1" t="s">
        <v>142</v>
      </c>
      <c r="C123" s="1">
        <v>5</v>
      </c>
      <c r="D123" s="68">
        <v>32702</v>
      </c>
      <c r="E123" s="1">
        <v>0</v>
      </c>
      <c r="F123" s="1">
        <v>5.2</v>
      </c>
      <c r="G123" s="1">
        <v>1</v>
      </c>
      <c r="H123" s="1">
        <v>0</v>
      </c>
      <c r="I123" s="1">
        <v>0</v>
      </c>
      <c r="J123" s="1">
        <v>7.2</v>
      </c>
      <c r="K123" s="1">
        <v>8.6</v>
      </c>
      <c r="L123" s="1">
        <v>0</v>
      </c>
      <c r="M123" s="1" t="s">
        <v>342</v>
      </c>
      <c r="N123" s="1" t="s">
        <v>342</v>
      </c>
    </row>
    <row r="124" spans="1:14" x14ac:dyDescent="0.15">
      <c r="A124" s="1" t="s">
        <v>429</v>
      </c>
      <c r="B124" s="1" t="s">
        <v>142</v>
      </c>
      <c r="C124" s="1">
        <v>5</v>
      </c>
      <c r="D124" s="68">
        <v>32702</v>
      </c>
      <c r="E124" s="1">
        <v>0</v>
      </c>
      <c r="F124" s="1">
        <v>21.106999999999999</v>
      </c>
      <c r="G124" s="1">
        <v>0.49299999999999999</v>
      </c>
      <c r="H124" s="1">
        <v>0</v>
      </c>
      <c r="I124" s="1">
        <v>3.0000000000000001E-3</v>
      </c>
      <c r="J124" s="1">
        <v>16.175000000000001</v>
      </c>
      <c r="K124" s="1">
        <v>18.048999999999999</v>
      </c>
      <c r="L124" s="1">
        <v>0</v>
      </c>
      <c r="M124" s="1" t="s">
        <v>342</v>
      </c>
      <c r="N124" s="1" t="s">
        <v>342</v>
      </c>
    </row>
    <row r="125" spans="1:14" x14ac:dyDescent="0.15">
      <c r="A125" s="1" t="s">
        <v>429</v>
      </c>
      <c r="B125" s="1" t="s">
        <v>142</v>
      </c>
      <c r="C125" s="1">
        <v>5</v>
      </c>
      <c r="D125" s="68">
        <v>32702</v>
      </c>
      <c r="E125" s="1">
        <v>0</v>
      </c>
      <c r="F125" s="1">
        <v>15.648999999999999</v>
      </c>
      <c r="G125" s="1">
        <v>0.76700000000000002</v>
      </c>
      <c r="H125" s="1">
        <v>0</v>
      </c>
      <c r="I125" s="1">
        <v>3.0000000000000001E-3</v>
      </c>
      <c r="J125" s="1">
        <v>15.803000000000001</v>
      </c>
      <c r="K125" s="1">
        <v>20.099</v>
      </c>
      <c r="L125" s="1">
        <v>0</v>
      </c>
      <c r="M125" s="1" t="s">
        <v>342</v>
      </c>
      <c r="N125" s="1" t="s">
        <v>342</v>
      </c>
    </row>
    <row r="126" spans="1:14" x14ac:dyDescent="0.15">
      <c r="A126" s="1" t="s">
        <v>430</v>
      </c>
      <c r="B126" s="1" t="s">
        <v>142</v>
      </c>
      <c r="C126" s="1">
        <v>5</v>
      </c>
      <c r="D126" s="68">
        <v>32708</v>
      </c>
      <c r="E126" s="1">
        <v>0</v>
      </c>
      <c r="F126" s="1">
        <v>5.4080000000000004</v>
      </c>
      <c r="G126" s="1">
        <v>0.64400000000000002</v>
      </c>
      <c r="H126" s="1">
        <v>0</v>
      </c>
      <c r="I126" s="1">
        <v>3.0000000000000001E-3</v>
      </c>
      <c r="J126" s="1">
        <v>4.5069999999999997</v>
      </c>
      <c r="K126" s="1">
        <v>9.6579999999999995</v>
      </c>
      <c r="L126" s="1">
        <v>0</v>
      </c>
      <c r="M126" s="1" t="s">
        <v>342</v>
      </c>
      <c r="N126" s="1" t="s">
        <v>342</v>
      </c>
    </row>
    <row r="127" spans="1:14" x14ac:dyDescent="0.15">
      <c r="A127" s="1" t="s">
        <v>429</v>
      </c>
      <c r="B127" s="1" t="s">
        <v>142</v>
      </c>
      <c r="C127" s="1">
        <v>5</v>
      </c>
      <c r="D127" s="68">
        <v>32708</v>
      </c>
      <c r="E127" s="1">
        <v>0</v>
      </c>
      <c r="F127" s="1">
        <v>11.315</v>
      </c>
      <c r="G127" s="1">
        <v>2.7480000000000002</v>
      </c>
      <c r="H127" s="1">
        <v>0</v>
      </c>
      <c r="I127" s="1">
        <v>0</v>
      </c>
      <c r="J127" s="1">
        <v>6.6269999999999998</v>
      </c>
      <c r="K127" s="1">
        <v>9.5370000000000008</v>
      </c>
      <c r="L127" s="1">
        <v>0</v>
      </c>
      <c r="M127" s="1" t="s">
        <v>342</v>
      </c>
      <c r="N127" s="1" t="s">
        <v>342</v>
      </c>
    </row>
    <row r="128" spans="1:14" x14ac:dyDescent="0.15">
      <c r="A128" s="1" t="s">
        <v>430</v>
      </c>
      <c r="B128" s="1" t="s">
        <v>142</v>
      </c>
      <c r="C128" s="1">
        <v>5</v>
      </c>
      <c r="D128" s="68">
        <v>32716</v>
      </c>
      <c r="E128" s="1">
        <v>0</v>
      </c>
      <c r="F128" s="1">
        <v>14.86</v>
      </c>
      <c r="G128" s="1">
        <v>2.63</v>
      </c>
      <c r="H128" s="1">
        <v>0</v>
      </c>
      <c r="I128" s="1">
        <v>0</v>
      </c>
      <c r="J128" s="1">
        <v>6.444</v>
      </c>
      <c r="K128" s="1">
        <v>3.5510000000000002</v>
      </c>
      <c r="L128" s="1">
        <v>0.26300000000000001</v>
      </c>
      <c r="M128" s="1" t="s">
        <v>342</v>
      </c>
      <c r="N128" s="1" t="s">
        <v>342</v>
      </c>
    </row>
    <row r="129" spans="1:14" x14ac:dyDescent="0.15">
      <c r="A129" s="1" t="s">
        <v>430</v>
      </c>
      <c r="B129" s="1" t="s">
        <v>142</v>
      </c>
      <c r="C129" s="1">
        <v>5</v>
      </c>
      <c r="D129" s="68">
        <v>32716</v>
      </c>
      <c r="E129" s="1">
        <v>0</v>
      </c>
      <c r="F129" s="1">
        <v>8.8770000000000007</v>
      </c>
      <c r="G129" s="1">
        <v>0.65800000000000003</v>
      </c>
      <c r="H129" s="1">
        <v>0</v>
      </c>
      <c r="I129" s="1">
        <v>0</v>
      </c>
      <c r="J129" s="1">
        <v>5.9180000000000001</v>
      </c>
      <c r="K129" s="1">
        <v>8</v>
      </c>
      <c r="L129" s="1">
        <v>0</v>
      </c>
      <c r="M129" s="1" t="s">
        <v>342</v>
      </c>
      <c r="N129" s="1" t="s">
        <v>342</v>
      </c>
    </row>
    <row r="130" spans="1:14" x14ac:dyDescent="0.15">
      <c r="A130" s="1" t="s">
        <v>429</v>
      </c>
      <c r="B130" s="1" t="s">
        <v>142</v>
      </c>
      <c r="C130" s="1">
        <v>5</v>
      </c>
      <c r="D130" s="68">
        <v>32716</v>
      </c>
      <c r="E130" s="1">
        <v>0</v>
      </c>
      <c r="F130" s="1">
        <v>8.9420000000000002</v>
      </c>
      <c r="G130" s="1">
        <v>6.6139999999999999</v>
      </c>
      <c r="H130" s="1">
        <v>0</v>
      </c>
      <c r="I130" s="1">
        <v>0</v>
      </c>
      <c r="J130" s="1">
        <v>5.4029999999999996</v>
      </c>
      <c r="K130" s="1">
        <v>4.0990000000000002</v>
      </c>
      <c r="L130" s="1">
        <v>0</v>
      </c>
      <c r="M130" s="1" t="s">
        <v>342</v>
      </c>
      <c r="N130" s="1" t="s">
        <v>342</v>
      </c>
    </row>
    <row r="131" spans="1:14" x14ac:dyDescent="0.15">
      <c r="A131" s="1" t="s">
        <v>429</v>
      </c>
      <c r="B131" s="1" t="s">
        <v>142</v>
      </c>
      <c r="C131" s="1">
        <v>5</v>
      </c>
      <c r="D131" s="68">
        <v>32716</v>
      </c>
      <c r="E131" s="1">
        <v>0</v>
      </c>
      <c r="F131" s="1">
        <v>20.344999999999999</v>
      </c>
      <c r="G131" s="1">
        <v>14.679</v>
      </c>
      <c r="H131" s="1">
        <v>0</v>
      </c>
      <c r="I131" s="1">
        <v>0</v>
      </c>
      <c r="J131" s="1">
        <v>7.468</v>
      </c>
      <c r="K131" s="1">
        <v>6.4379999999999997</v>
      </c>
      <c r="L131" s="1">
        <v>0.77300000000000002</v>
      </c>
      <c r="M131" s="1" t="s">
        <v>342</v>
      </c>
      <c r="N131" s="1" t="s">
        <v>342</v>
      </c>
    </row>
    <row r="132" spans="1:14" x14ac:dyDescent="0.15">
      <c r="A132" s="1" t="s">
        <v>430</v>
      </c>
      <c r="B132" s="1" t="s">
        <v>142</v>
      </c>
      <c r="C132" s="1">
        <v>5</v>
      </c>
      <c r="D132" s="68">
        <v>32723</v>
      </c>
      <c r="E132" s="1">
        <v>0</v>
      </c>
      <c r="F132" s="1">
        <v>5.1840000000000002</v>
      </c>
      <c r="G132" s="1">
        <v>0.35299999999999998</v>
      </c>
      <c r="H132" s="1">
        <v>0</v>
      </c>
      <c r="I132" s="1">
        <v>3.0000000000000001E-3</v>
      </c>
      <c r="J132" s="1">
        <v>4.359</v>
      </c>
      <c r="K132" s="1">
        <v>3.8879999999999999</v>
      </c>
      <c r="L132" s="1">
        <v>0</v>
      </c>
      <c r="M132" s="1" t="s">
        <v>342</v>
      </c>
      <c r="N132" s="1" t="s">
        <v>342</v>
      </c>
    </row>
    <row r="133" spans="1:14" x14ac:dyDescent="0.15">
      <c r="A133" s="1" t="s">
        <v>430</v>
      </c>
      <c r="B133" s="1" t="s">
        <v>142</v>
      </c>
      <c r="C133" s="1">
        <v>5</v>
      </c>
      <c r="D133" s="68">
        <v>32723</v>
      </c>
      <c r="E133" s="1">
        <v>0</v>
      </c>
      <c r="F133" s="1">
        <v>8.9420000000000002</v>
      </c>
      <c r="G133" s="1">
        <v>0</v>
      </c>
      <c r="H133" s="1">
        <v>0</v>
      </c>
      <c r="I133" s="1">
        <v>0</v>
      </c>
      <c r="J133" s="1">
        <v>4.9969999999999999</v>
      </c>
      <c r="K133" s="1">
        <v>8.548</v>
      </c>
      <c r="L133" s="1">
        <v>0</v>
      </c>
      <c r="M133" s="1" t="s">
        <v>342</v>
      </c>
      <c r="N133" s="1" t="s">
        <v>342</v>
      </c>
    </row>
    <row r="134" spans="1:14" x14ac:dyDescent="0.15">
      <c r="A134" s="1" t="s">
        <v>429</v>
      </c>
      <c r="B134" s="1" t="s">
        <v>142</v>
      </c>
      <c r="C134" s="1">
        <v>5</v>
      </c>
      <c r="D134" s="68">
        <v>32723</v>
      </c>
      <c r="E134" s="1">
        <v>0</v>
      </c>
      <c r="F134" s="1">
        <v>15.781000000000001</v>
      </c>
      <c r="G134" s="1">
        <v>0.39500000000000002</v>
      </c>
      <c r="H134" s="1">
        <v>0</v>
      </c>
      <c r="I134" s="1">
        <v>0</v>
      </c>
      <c r="J134" s="1">
        <v>6.51</v>
      </c>
      <c r="K134" s="1">
        <v>2.367</v>
      </c>
      <c r="L134" s="1">
        <v>0</v>
      </c>
      <c r="M134" s="1" t="s">
        <v>342</v>
      </c>
      <c r="N134" s="1" t="s">
        <v>342</v>
      </c>
    </row>
    <row r="135" spans="1:14" x14ac:dyDescent="0.15">
      <c r="A135" s="1" t="s">
        <v>429</v>
      </c>
      <c r="B135" s="1" t="s">
        <v>142</v>
      </c>
      <c r="C135" s="1">
        <v>5</v>
      </c>
      <c r="D135" s="68">
        <v>32723</v>
      </c>
      <c r="E135" s="1">
        <v>0</v>
      </c>
      <c r="F135" s="1">
        <v>13.255000000000001</v>
      </c>
      <c r="G135" s="1">
        <v>1.2929999999999999</v>
      </c>
      <c r="H135" s="1">
        <v>0</v>
      </c>
      <c r="I135" s="1">
        <v>0</v>
      </c>
      <c r="J135" s="1">
        <v>5.6580000000000004</v>
      </c>
      <c r="K135" s="1">
        <v>2.91</v>
      </c>
      <c r="L135" s="1">
        <v>0</v>
      </c>
      <c r="M135" s="1" t="s">
        <v>342</v>
      </c>
      <c r="N135" s="1" t="s">
        <v>342</v>
      </c>
    </row>
    <row r="136" spans="1:14" x14ac:dyDescent="0.15">
      <c r="A136" s="1" t="s">
        <v>429</v>
      </c>
      <c r="B136" s="1" t="s">
        <v>385</v>
      </c>
      <c r="C136" s="1">
        <v>6</v>
      </c>
      <c r="D136" s="68">
        <v>33054</v>
      </c>
      <c r="E136" s="1">
        <v>0</v>
      </c>
      <c r="F136" s="1">
        <v>6.3289999999999997</v>
      </c>
      <c r="G136" s="1">
        <v>0.67800000000000005</v>
      </c>
      <c r="H136" s="1">
        <v>0</v>
      </c>
      <c r="I136" s="1">
        <v>0</v>
      </c>
      <c r="J136" s="1" t="s">
        <v>342</v>
      </c>
      <c r="K136" s="1">
        <v>9.2669999999999995</v>
      </c>
      <c r="L136" s="1">
        <v>37.295000000000002</v>
      </c>
      <c r="M136" s="1" t="s">
        <v>342</v>
      </c>
      <c r="N136" s="1" t="s">
        <v>342</v>
      </c>
    </row>
    <row r="137" spans="1:14" x14ac:dyDescent="0.15">
      <c r="A137" s="1" t="s">
        <v>429</v>
      </c>
      <c r="B137" s="1" t="s">
        <v>385</v>
      </c>
      <c r="C137" s="1">
        <v>6</v>
      </c>
      <c r="D137" s="68">
        <v>33054</v>
      </c>
      <c r="E137" s="1">
        <v>0</v>
      </c>
      <c r="F137" s="1">
        <v>2.6709999999999998</v>
      </c>
      <c r="G137" s="1">
        <v>0</v>
      </c>
      <c r="H137" s="1">
        <v>0</v>
      </c>
      <c r="I137" s="1">
        <v>0</v>
      </c>
      <c r="J137" s="1" t="s">
        <v>342</v>
      </c>
      <c r="K137" s="1">
        <v>7.1920000000000002</v>
      </c>
      <c r="L137" s="1">
        <v>29.588999999999999</v>
      </c>
      <c r="M137" s="1" t="s">
        <v>342</v>
      </c>
      <c r="N137" s="1" t="s">
        <v>342</v>
      </c>
    </row>
    <row r="138" spans="1:14" x14ac:dyDescent="0.15">
      <c r="A138" s="1" t="s">
        <v>430</v>
      </c>
      <c r="B138" s="1" t="s">
        <v>385</v>
      </c>
      <c r="C138" s="1">
        <v>6</v>
      </c>
      <c r="D138" s="68">
        <v>33054</v>
      </c>
      <c r="E138" s="1">
        <v>0</v>
      </c>
      <c r="F138" s="1">
        <v>6.37</v>
      </c>
      <c r="G138" s="1">
        <v>0</v>
      </c>
      <c r="H138" s="1">
        <v>0</v>
      </c>
      <c r="I138" s="1">
        <v>0</v>
      </c>
      <c r="J138" s="1" t="s">
        <v>342</v>
      </c>
      <c r="K138" s="1">
        <v>13.561999999999999</v>
      </c>
      <c r="L138" s="1">
        <v>21.574999999999999</v>
      </c>
      <c r="M138" s="1" t="s">
        <v>342</v>
      </c>
      <c r="N138" s="1" t="s">
        <v>342</v>
      </c>
    </row>
    <row r="139" spans="1:14" x14ac:dyDescent="0.15">
      <c r="A139" s="1" t="s">
        <v>430</v>
      </c>
      <c r="B139" s="1" t="s">
        <v>385</v>
      </c>
      <c r="C139" s="1">
        <v>6</v>
      </c>
      <c r="D139" s="68">
        <v>33054</v>
      </c>
      <c r="E139" s="1">
        <v>0</v>
      </c>
      <c r="F139" s="1">
        <v>3.0209999999999999</v>
      </c>
      <c r="G139" s="1">
        <v>1.175</v>
      </c>
      <c r="H139" s="1">
        <v>0</v>
      </c>
      <c r="I139" s="1">
        <v>0</v>
      </c>
      <c r="J139" s="1" t="s">
        <v>342</v>
      </c>
      <c r="K139" s="1">
        <v>10.571999999999999</v>
      </c>
      <c r="L139" s="1">
        <v>25.170999999999999</v>
      </c>
      <c r="M139" s="1" t="s">
        <v>342</v>
      </c>
      <c r="N139" s="1" t="s">
        <v>342</v>
      </c>
    </row>
    <row r="140" spans="1:14" x14ac:dyDescent="0.15">
      <c r="A140" s="1" t="s">
        <v>429</v>
      </c>
      <c r="B140" s="1" t="s">
        <v>385</v>
      </c>
      <c r="C140" s="1">
        <v>6</v>
      </c>
      <c r="D140" s="68">
        <v>33059</v>
      </c>
      <c r="E140" s="1">
        <v>0</v>
      </c>
      <c r="F140" s="1">
        <v>2.74</v>
      </c>
      <c r="G140" s="1">
        <v>1.1419999999999999</v>
      </c>
      <c r="H140" s="1">
        <v>0</v>
      </c>
      <c r="I140" s="1">
        <v>0</v>
      </c>
      <c r="J140" s="1" t="s">
        <v>342</v>
      </c>
      <c r="K140" s="1">
        <v>9.5890000000000004</v>
      </c>
      <c r="L140" s="1">
        <v>18.492999999999999</v>
      </c>
      <c r="M140" s="1" t="s">
        <v>342</v>
      </c>
      <c r="N140" s="1" t="s">
        <v>342</v>
      </c>
    </row>
    <row r="141" spans="1:14" x14ac:dyDescent="0.15">
      <c r="A141" s="1" t="s">
        <v>429</v>
      </c>
      <c r="B141" s="1" t="s">
        <v>385</v>
      </c>
      <c r="C141" s="1">
        <v>6</v>
      </c>
      <c r="D141" s="68">
        <v>33059</v>
      </c>
      <c r="E141" s="1">
        <v>0</v>
      </c>
      <c r="F141" s="1">
        <v>3.6579999999999999</v>
      </c>
      <c r="G141" s="1">
        <v>0.40600000000000003</v>
      </c>
      <c r="H141" s="1">
        <v>0</v>
      </c>
      <c r="I141" s="1">
        <v>0</v>
      </c>
      <c r="J141" s="1" t="s">
        <v>342</v>
      </c>
      <c r="K141" s="1">
        <v>9.1440000000000001</v>
      </c>
      <c r="L141" s="1">
        <v>22.352</v>
      </c>
      <c r="M141" s="1" t="s">
        <v>342</v>
      </c>
      <c r="N141" s="1" t="s">
        <v>342</v>
      </c>
    </row>
    <row r="142" spans="1:14" x14ac:dyDescent="0.15">
      <c r="A142" s="1" t="s">
        <v>430</v>
      </c>
      <c r="B142" s="1" t="s">
        <v>385</v>
      </c>
      <c r="C142" s="1">
        <v>6</v>
      </c>
      <c r="D142" s="68">
        <v>33059</v>
      </c>
      <c r="E142" s="1">
        <v>0</v>
      </c>
      <c r="F142" s="1">
        <v>2.7050000000000001</v>
      </c>
      <c r="G142" s="1">
        <v>1.623</v>
      </c>
      <c r="H142" s="1">
        <v>0</v>
      </c>
      <c r="I142" s="1">
        <v>0</v>
      </c>
      <c r="J142" s="1" t="s">
        <v>342</v>
      </c>
      <c r="K142" s="1">
        <v>13.526999999999999</v>
      </c>
      <c r="L142" s="1">
        <v>14.79</v>
      </c>
      <c r="M142" s="1" t="s">
        <v>342</v>
      </c>
      <c r="N142" s="1" t="s">
        <v>342</v>
      </c>
    </row>
    <row r="143" spans="1:14" x14ac:dyDescent="0.15">
      <c r="A143" s="1" t="s">
        <v>430</v>
      </c>
      <c r="B143" s="1" t="s">
        <v>385</v>
      </c>
      <c r="C143" s="1">
        <v>6</v>
      </c>
      <c r="D143" s="68">
        <v>33059</v>
      </c>
      <c r="E143" s="1">
        <v>0</v>
      </c>
      <c r="F143" s="1">
        <v>1.9059999999999999</v>
      </c>
      <c r="G143" s="1">
        <v>1.3340000000000001</v>
      </c>
      <c r="H143" s="1">
        <v>0</v>
      </c>
      <c r="I143" s="1">
        <v>0</v>
      </c>
      <c r="J143" s="1" t="s">
        <v>342</v>
      </c>
      <c r="K143" s="1">
        <v>12.391999999999999</v>
      </c>
      <c r="L143" s="1">
        <v>17.347999999999999</v>
      </c>
      <c r="M143" s="1" t="s">
        <v>342</v>
      </c>
      <c r="N143" s="1" t="s">
        <v>342</v>
      </c>
    </row>
    <row r="144" spans="1:14" x14ac:dyDescent="0.15">
      <c r="A144" s="1" t="s">
        <v>429</v>
      </c>
      <c r="B144" s="1" t="s">
        <v>385</v>
      </c>
      <c r="C144" s="1">
        <v>6</v>
      </c>
      <c r="D144" s="68">
        <v>33066</v>
      </c>
      <c r="E144" s="1">
        <v>0</v>
      </c>
      <c r="F144" s="1">
        <v>9.7110000000000003</v>
      </c>
      <c r="G144" s="1">
        <v>2.0659999999999998</v>
      </c>
      <c r="H144" s="1">
        <v>0</v>
      </c>
      <c r="I144" s="1">
        <v>0</v>
      </c>
      <c r="J144" s="1" t="s">
        <v>342</v>
      </c>
      <c r="K144" s="1">
        <v>7.4379999999999997</v>
      </c>
      <c r="L144" s="1">
        <v>21.074999999999999</v>
      </c>
      <c r="M144" s="1" t="s">
        <v>342</v>
      </c>
      <c r="N144" s="1" t="s">
        <v>342</v>
      </c>
    </row>
    <row r="145" spans="1:14" x14ac:dyDescent="0.15">
      <c r="A145" s="1" t="s">
        <v>429</v>
      </c>
      <c r="B145" s="1" t="s">
        <v>385</v>
      </c>
      <c r="C145" s="1">
        <v>6</v>
      </c>
      <c r="D145" s="68">
        <v>33066</v>
      </c>
      <c r="E145" s="1">
        <v>0</v>
      </c>
      <c r="F145" s="1">
        <v>5.1719999999999997</v>
      </c>
      <c r="G145" s="1">
        <v>2.4740000000000002</v>
      </c>
      <c r="H145" s="1">
        <v>0</v>
      </c>
      <c r="I145" s="1">
        <v>0</v>
      </c>
      <c r="J145" s="1" t="s">
        <v>342</v>
      </c>
      <c r="K145" s="1">
        <v>9.67</v>
      </c>
      <c r="L145" s="1">
        <v>14.842000000000001</v>
      </c>
      <c r="M145" s="1" t="s">
        <v>342</v>
      </c>
      <c r="N145" s="1" t="s">
        <v>342</v>
      </c>
    </row>
    <row r="146" spans="1:14" x14ac:dyDescent="0.15">
      <c r="A146" s="1" t="s">
        <v>430</v>
      </c>
      <c r="B146" s="1" t="s">
        <v>385</v>
      </c>
      <c r="C146" s="1">
        <v>6</v>
      </c>
      <c r="D146" s="68">
        <v>33066</v>
      </c>
      <c r="E146" s="1">
        <v>0</v>
      </c>
      <c r="F146" s="1">
        <v>2.4630000000000001</v>
      </c>
      <c r="G146" s="1">
        <v>4.3579999999999997</v>
      </c>
      <c r="H146" s="1">
        <v>0</v>
      </c>
      <c r="I146" s="1">
        <v>0</v>
      </c>
      <c r="J146" s="1" t="s">
        <v>342</v>
      </c>
      <c r="K146" s="1">
        <v>5.6849999999999996</v>
      </c>
      <c r="L146" s="1">
        <v>10.422000000000001</v>
      </c>
      <c r="M146" s="1" t="s">
        <v>342</v>
      </c>
      <c r="N146" s="1" t="s">
        <v>342</v>
      </c>
    </row>
    <row r="147" spans="1:14" x14ac:dyDescent="0.15">
      <c r="A147" s="1" t="s">
        <v>430</v>
      </c>
      <c r="B147" s="1" t="s">
        <v>385</v>
      </c>
      <c r="C147" s="1">
        <v>6</v>
      </c>
      <c r="D147" s="68">
        <v>33066</v>
      </c>
      <c r="E147" s="1">
        <v>0</v>
      </c>
      <c r="F147" s="1">
        <v>2.597</v>
      </c>
      <c r="G147" s="1">
        <v>5.5940000000000003</v>
      </c>
      <c r="H147" s="1">
        <v>0</v>
      </c>
      <c r="I147" s="1">
        <v>0</v>
      </c>
      <c r="J147" s="1" t="s">
        <v>342</v>
      </c>
      <c r="K147" s="1">
        <v>5.3940000000000001</v>
      </c>
      <c r="L147" s="1">
        <v>12.385999999999999</v>
      </c>
      <c r="M147" s="1" t="s">
        <v>342</v>
      </c>
      <c r="N147" s="1" t="s">
        <v>342</v>
      </c>
    </row>
    <row r="148" spans="1:14" x14ac:dyDescent="0.15">
      <c r="A148" s="1" t="s">
        <v>429</v>
      </c>
      <c r="B148" s="1" t="s">
        <v>385</v>
      </c>
      <c r="C148" s="1">
        <v>6</v>
      </c>
      <c r="D148" s="68">
        <v>33073</v>
      </c>
      <c r="E148" s="1">
        <v>0</v>
      </c>
      <c r="F148" s="1">
        <v>7.8079999999999998</v>
      </c>
      <c r="G148" s="1">
        <v>1.0960000000000001</v>
      </c>
      <c r="H148" s="1">
        <v>0</v>
      </c>
      <c r="I148" s="1">
        <v>0</v>
      </c>
      <c r="J148" s="1" t="s">
        <v>342</v>
      </c>
      <c r="K148" s="1">
        <v>6.7119999999999997</v>
      </c>
      <c r="L148" s="1">
        <v>10.685</v>
      </c>
      <c r="M148" s="1" t="s">
        <v>342</v>
      </c>
      <c r="N148" s="1" t="s">
        <v>342</v>
      </c>
    </row>
    <row r="149" spans="1:14" x14ac:dyDescent="0.15">
      <c r="A149" s="1" t="s">
        <v>429</v>
      </c>
      <c r="B149" s="1" t="s">
        <v>385</v>
      </c>
      <c r="C149" s="1">
        <v>6</v>
      </c>
      <c r="D149" s="68">
        <v>33073</v>
      </c>
      <c r="E149" s="1">
        <v>0</v>
      </c>
      <c r="F149" s="1">
        <v>8.4700000000000006</v>
      </c>
      <c r="G149" s="1">
        <v>2.6619999999999999</v>
      </c>
      <c r="H149" s="1">
        <v>0</v>
      </c>
      <c r="I149" s="1">
        <v>0</v>
      </c>
      <c r="J149" s="1" t="s">
        <v>342</v>
      </c>
      <c r="K149" s="1">
        <v>7.26</v>
      </c>
      <c r="L149" s="1">
        <v>9.5589999999999993</v>
      </c>
      <c r="M149" s="1" t="s">
        <v>342</v>
      </c>
      <c r="N149" s="1" t="s">
        <v>342</v>
      </c>
    </row>
    <row r="150" spans="1:14" x14ac:dyDescent="0.15">
      <c r="A150" s="1" t="s">
        <v>430</v>
      </c>
      <c r="B150" s="1" t="s">
        <v>385</v>
      </c>
      <c r="C150" s="1">
        <v>6</v>
      </c>
      <c r="D150" s="68">
        <v>33073</v>
      </c>
      <c r="E150" s="1">
        <v>0</v>
      </c>
      <c r="F150" s="1">
        <v>15.221</v>
      </c>
      <c r="G150" s="1">
        <v>7.9980000000000002</v>
      </c>
      <c r="H150" s="1">
        <v>0</v>
      </c>
      <c r="I150" s="1">
        <v>0</v>
      </c>
      <c r="J150" s="1" t="s">
        <v>342</v>
      </c>
      <c r="K150" s="1">
        <v>14.962999999999999</v>
      </c>
      <c r="L150" s="1">
        <v>12.125999999999999</v>
      </c>
      <c r="M150" s="1" t="s">
        <v>342</v>
      </c>
      <c r="N150" s="1" t="s">
        <v>342</v>
      </c>
    </row>
    <row r="151" spans="1:14" x14ac:dyDescent="0.15">
      <c r="A151" s="1" t="s">
        <v>430</v>
      </c>
      <c r="B151" s="1" t="s">
        <v>385</v>
      </c>
      <c r="C151" s="1">
        <v>6</v>
      </c>
      <c r="D151" s="68">
        <v>33073</v>
      </c>
      <c r="E151" s="1">
        <v>0</v>
      </c>
      <c r="F151" s="1">
        <v>13.699</v>
      </c>
      <c r="G151" s="1">
        <v>11.13</v>
      </c>
      <c r="H151" s="1">
        <v>0</v>
      </c>
      <c r="I151" s="1">
        <v>0</v>
      </c>
      <c r="J151" s="1" t="s">
        <v>342</v>
      </c>
      <c r="K151" s="1">
        <v>20.832999999999998</v>
      </c>
      <c r="L151" s="1">
        <v>16.838000000000001</v>
      </c>
      <c r="M151" s="1" t="s">
        <v>342</v>
      </c>
      <c r="N151" s="1" t="s">
        <v>342</v>
      </c>
    </row>
    <row r="152" spans="1:14" x14ac:dyDescent="0.15">
      <c r="A152" s="1" t="s">
        <v>429</v>
      </c>
      <c r="B152" s="1" t="s">
        <v>385</v>
      </c>
      <c r="C152" s="1">
        <v>6</v>
      </c>
      <c r="D152" s="68">
        <v>33080</v>
      </c>
      <c r="E152" s="1">
        <v>0</v>
      </c>
      <c r="F152" s="1">
        <v>3.9089999999999998</v>
      </c>
      <c r="G152" s="1">
        <v>1.954</v>
      </c>
      <c r="H152" s="1">
        <v>0</v>
      </c>
      <c r="I152" s="1">
        <v>0</v>
      </c>
      <c r="J152" s="1" t="s">
        <v>342</v>
      </c>
      <c r="K152" s="1">
        <v>6.2290000000000001</v>
      </c>
      <c r="L152" s="1">
        <v>7.0839999999999996</v>
      </c>
      <c r="M152" s="1" t="s">
        <v>342</v>
      </c>
      <c r="N152" s="1" t="s">
        <v>342</v>
      </c>
    </row>
    <row r="153" spans="1:14" x14ac:dyDescent="0.15">
      <c r="A153" s="1" t="s">
        <v>429</v>
      </c>
      <c r="B153" s="1" t="s">
        <v>385</v>
      </c>
      <c r="C153" s="1">
        <v>6</v>
      </c>
      <c r="D153" s="68">
        <v>33080</v>
      </c>
      <c r="E153" s="1">
        <v>0</v>
      </c>
      <c r="F153" s="1">
        <v>3.8359999999999999</v>
      </c>
      <c r="G153" s="1">
        <v>1.5069999999999999</v>
      </c>
      <c r="H153" s="1">
        <v>0</v>
      </c>
      <c r="I153" s="1">
        <v>0</v>
      </c>
      <c r="J153" s="1" t="s">
        <v>342</v>
      </c>
      <c r="K153" s="1">
        <v>4.7949999999999999</v>
      </c>
      <c r="L153" s="1">
        <v>10.137</v>
      </c>
      <c r="M153" s="1" t="s">
        <v>342</v>
      </c>
      <c r="N153" s="1" t="s">
        <v>342</v>
      </c>
    </row>
    <row r="154" spans="1:14" x14ac:dyDescent="0.15">
      <c r="A154" s="1" t="s">
        <v>430</v>
      </c>
      <c r="B154" s="1" t="s">
        <v>385</v>
      </c>
      <c r="C154" s="1">
        <v>6</v>
      </c>
      <c r="D154" s="68">
        <v>33080</v>
      </c>
      <c r="E154" s="1">
        <v>0</v>
      </c>
      <c r="F154" s="1">
        <v>6.9039999999999999</v>
      </c>
      <c r="G154" s="1">
        <v>4.2190000000000003</v>
      </c>
      <c r="H154" s="1">
        <v>0</v>
      </c>
      <c r="I154" s="1">
        <v>0</v>
      </c>
      <c r="J154" s="1" t="s">
        <v>342</v>
      </c>
      <c r="K154" s="1">
        <v>7.8630000000000004</v>
      </c>
      <c r="L154" s="1">
        <v>13.233000000000001</v>
      </c>
      <c r="M154" s="1" t="s">
        <v>342</v>
      </c>
      <c r="N154" s="1" t="s">
        <v>342</v>
      </c>
    </row>
    <row r="155" spans="1:14" x14ac:dyDescent="0.15">
      <c r="A155" s="1" t="s">
        <v>430</v>
      </c>
      <c r="B155" s="1" t="s">
        <v>385</v>
      </c>
      <c r="C155" s="1">
        <v>6</v>
      </c>
      <c r="D155" s="68">
        <v>33080</v>
      </c>
      <c r="E155" s="1">
        <v>0</v>
      </c>
      <c r="F155" s="1">
        <v>11.105</v>
      </c>
      <c r="G155" s="1">
        <v>11.798999999999999</v>
      </c>
      <c r="H155" s="1">
        <v>0</v>
      </c>
      <c r="I155" s="1">
        <v>0</v>
      </c>
      <c r="J155" s="1" t="s">
        <v>342</v>
      </c>
      <c r="K155" s="1">
        <v>9.0229999999999997</v>
      </c>
      <c r="L155" s="1">
        <v>15.269</v>
      </c>
      <c r="M155" s="1" t="s">
        <v>342</v>
      </c>
      <c r="N155" s="1" t="s">
        <v>342</v>
      </c>
    </row>
    <row r="156" spans="1:14" x14ac:dyDescent="0.15">
      <c r="A156" s="1" t="s">
        <v>429</v>
      </c>
      <c r="B156" s="1" t="s">
        <v>385</v>
      </c>
      <c r="C156" s="1">
        <v>6</v>
      </c>
      <c r="D156" s="68">
        <v>33087</v>
      </c>
      <c r="E156" s="1">
        <v>0</v>
      </c>
      <c r="F156" s="1">
        <v>3.9159999999999999</v>
      </c>
      <c r="G156" s="1">
        <v>0.83899999999999997</v>
      </c>
      <c r="H156" s="1">
        <v>0</v>
      </c>
      <c r="I156" s="1">
        <v>0</v>
      </c>
      <c r="J156" s="1" t="s">
        <v>342</v>
      </c>
      <c r="K156" s="1">
        <v>3.0760000000000001</v>
      </c>
      <c r="L156" s="1">
        <v>6.1529999999999996</v>
      </c>
      <c r="M156" s="1" t="s">
        <v>342</v>
      </c>
      <c r="N156" s="1" t="s">
        <v>342</v>
      </c>
    </row>
    <row r="157" spans="1:14" x14ac:dyDescent="0.15">
      <c r="A157" s="1" t="s">
        <v>429</v>
      </c>
      <c r="B157" s="1" t="s">
        <v>385</v>
      </c>
      <c r="C157" s="1">
        <v>6</v>
      </c>
      <c r="D157" s="68">
        <v>33087</v>
      </c>
      <c r="E157" s="1">
        <v>0</v>
      </c>
      <c r="F157" s="1">
        <v>5.5739999999999998</v>
      </c>
      <c r="G157" s="1">
        <v>1.4670000000000001</v>
      </c>
      <c r="H157" s="1">
        <v>0</v>
      </c>
      <c r="I157" s="1">
        <v>0</v>
      </c>
      <c r="J157" s="1" t="s">
        <v>342</v>
      </c>
      <c r="K157" s="1">
        <v>4.1070000000000002</v>
      </c>
      <c r="L157" s="1">
        <v>9.6820000000000004</v>
      </c>
      <c r="M157" s="1" t="s">
        <v>342</v>
      </c>
      <c r="N157" s="1" t="s">
        <v>342</v>
      </c>
    </row>
    <row r="158" spans="1:14" x14ac:dyDescent="0.15">
      <c r="A158" s="1" t="s">
        <v>430</v>
      </c>
      <c r="B158" s="1" t="s">
        <v>385</v>
      </c>
      <c r="C158" s="1">
        <v>6</v>
      </c>
      <c r="D158" s="68">
        <v>33087</v>
      </c>
      <c r="E158" s="1">
        <v>0</v>
      </c>
      <c r="F158" s="1">
        <v>11.301</v>
      </c>
      <c r="G158" s="1">
        <v>2.911</v>
      </c>
      <c r="H158" s="1">
        <v>0</v>
      </c>
      <c r="I158" s="1">
        <v>0</v>
      </c>
      <c r="J158" s="1" t="s">
        <v>342</v>
      </c>
      <c r="K158" s="1">
        <v>9.2469999999999999</v>
      </c>
      <c r="L158" s="1">
        <v>8.39</v>
      </c>
      <c r="M158" s="1" t="s">
        <v>342</v>
      </c>
      <c r="N158" s="1" t="s">
        <v>342</v>
      </c>
    </row>
    <row r="159" spans="1:14" x14ac:dyDescent="0.15">
      <c r="A159" s="1" t="s">
        <v>430</v>
      </c>
      <c r="B159" s="1" t="s">
        <v>385</v>
      </c>
      <c r="C159" s="1">
        <v>6</v>
      </c>
      <c r="D159" s="68">
        <v>33087</v>
      </c>
      <c r="E159" s="1">
        <v>0</v>
      </c>
      <c r="F159" s="1">
        <v>10.582000000000001</v>
      </c>
      <c r="G159" s="1">
        <v>1.6459999999999999</v>
      </c>
      <c r="H159" s="1">
        <v>0</v>
      </c>
      <c r="I159" s="1">
        <v>0</v>
      </c>
      <c r="J159" s="1" t="s">
        <v>342</v>
      </c>
      <c r="K159" s="1">
        <v>6.3490000000000002</v>
      </c>
      <c r="L159" s="1">
        <v>9.8770000000000007</v>
      </c>
      <c r="M159" s="1" t="s">
        <v>342</v>
      </c>
      <c r="N159" s="1" t="s">
        <v>342</v>
      </c>
    </row>
    <row r="160" spans="1:14" x14ac:dyDescent="0.15">
      <c r="A160" s="1" t="s">
        <v>430</v>
      </c>
      <c r="B160" s="1" t="s">
        <v>142</v>
      </c>
      <c r="C160" s="1" t="s">
        <v>342</v>
      </c>
      <c r="D160" s="68">
        <v>33430</v>
      </c>
      <c r="E160" s="1">
        <v>0</v>
      </c>
      <c r="F160" s="1">
        <v>3.9590000000000001</v>
      </c>
      <c r="G160" s="1">
        <v>0.311</v>
      </c>
      <c r="H160" s="1">
        <v>0</v>
      </c>
      <c r="I160" s="1">
        <v>0</v>
      </c>
      <c r="J160" s="1">
        <v>7.9180000000000001</v>
      </c>
      <c r="K160" s="1">
        <v>4.4249999999999998</v>
      </c>
      <c r="L160" s="1">
        <v>0</v>
      </c>
      <c r="M160" s="1" t="s">
        <v>342</v>
      </c>
      <c r="N160" s="1" t="s">
        <v>342</v>
      </c>
    </row>
    <row r="161" spans="1:14" x14ac:dyDescent="0.15">
      <c r="A161" s="1" t="s">
        <v>430</v>
      </c>
      <c r="B161" s="1" t="s">
        <v>142</v>
      </c>
      <c r="C161" s="1" t="s">
        <v>342</v>
      </c>
      <c r="D161" s="68">
        <v>33430</v>
      </c>
      <c r="E161" s="1">
        <v>0</v>
      </c>
      <c r="F161" s="1">
        <v>1.708</v>
      </c>
      <c r="G161" s="1">
        <v>7.8E-2</v>
      </c>
      <c r="H161" s="1">
        <v>0</v>
      </c>
      <c r="I161" s="1">
        <v>0</v>
      </c>
      <c r="J161" s="1">
        <v>7.6070000000000002</v>
      </c>
      <c r="K161" s="1">
        <v>4.968</v>
      </c>
      <c r="L161" s="1">
        <v>0</v>
      </c>
      <c r="M161" s="1" t="s">
        <v>342</v>
      </c>
      <c r="N161" s="1" t="s">
        <v>342</v>
      </c>
    </row>
    <row r="162" spans="1:14" x14ac:dyDescent="0.15">
      <c r="A162" s="1" t="s">
        <v>429</v>
      </c>
      <c r="B162" s="1" t="s">
        <v>142</v>
      </c>
      <c r="C162" s="1" t="s">
        <v>342</v>
      </c>
      <c r="D162" s="68">
        <v>33430</v>
      </c>
      <c r="E162" s="1">
        <v>0</v>
      </c>
      <c r="F162" s="1">
        <v>1.6439999999999999</v>
      </c>
      <c r="G162" s="1">
        <v>0.11</v>
      </c>
      <c r="H162" s="1">
        <v>0</v>
      </c>
      <c r="I162" s="1">
        <v>0</v>
      </c>
      <c r="J162" s="1">
        <v>2.7949999999999999</v>
      </c>
      <c r="K162" s="1">
        <v>2.2469999999999999</v>
      </c>
      <c r="L162" s="1">
        <v>0</v>
      </c>
      <c r="M162" s="1" t="s">
        <v>342</v>
      </c>
      <c r="N162" s="1" t="s">
        <v>342</v>
      </c>
    </row>
    <row r="163" spans="1:14" x14ac:dyDescent="0.15">
      <c r="A163" s="1" t="s">
        <v>429</v>
      </c>
      <c r="B163" s="1" t="s">
        <v>142</v>
      </c>
      <c r="C163" s="1" t="s">
        <v>342</v>
      </c>
      <c r="D163" s="68">
        <v>33430</v>
      </c>
      <c r="E163" s="1">
        <v>0</v>
      </c>
      <c r="F163" s="1">
        <v>1.1819999999999999</v>
      </c>
      <c r="G163" s="1">
        <v>0.124</v>
      </c>
      <c r="H163" s="1">
        <v>0</v>
      </c>
      <c r="I163" s="1">
        <v>0</v>
      </c>
      <c r="J163" s="1">
        <v>4.0439999999999996</v>
      </c>
      <c r="K163" s="1">
        <v>3.2970000000000002</v>
      </c>
      <c r="L163" s="1">
        <v>0</v>
      </c>
      <c r="M163" s="1" t="s">
        <v>342</v>
      </c>
      <c r="N163" s="1" t="s">
        <v>342</v>
      </c>
    </row>
    <row r="164" spans="1:14" x14ac:dyDescent="0.15">
      <c r="A164" s="1" t="s">
        <v>430</v>
      </c>
      <c r="B164" s="1" t="s">
        <v>142</v>
      </c>
      <c r="C164" s="1" t="s">
        <v>342</v>
      </c>
      <c r="D164" s="68">
        <v>33437</v>
      </c>
      <c r="E164" s="1">
        <v>0</v>
      </c>
      <c r="F164" s="1">
        <v>8.9489999999999998</v>
      </c>
      <c r="G164" s="1">
        <v>0.38200000000000001</v>
      </c>
      <c r="H164" s="1">
        <v>0</v>
      </c>
      <c r="I164" s="1">
        <v>0</v>
      </c>
      <c r="J164" s="1">
        <v>5.8129999999999997</v>
      </c>
      <c r="K164" s="1">
        <v>7.1130000000000004</v>
      </c>
      <c r="L164" s="1">
        <v>0</v>
      </c>
      <c r="M164" s="1" t="s">
        <v>342</v>
      </c>
      <c r="N164" s="1" t="s">
        <v>342</v>
      </c>
    </row>
    <row r="165" spans="1:14" x14ac:dyDescent="0.15">
      <c r="A165" s="1" t="s">
        <v>430</v>
      </c>
      <c r="B165" s="1" t="s">
        <v>142</v>
      </c>
      <c r="C165" s="1" t="s">
        <v>342</v>
      </c>
      <c r="D165" s="68">
        <v>33437</v>
      </c>
      <c r="E165" s="1">
        <v>0</v>
      </c>
      <c r="F165" s="1">
        <v>9.7029999999999994</v>
      </c>
      <c r="G165" s="1">
        <v>0.68500000000000005</v>
      </c>
      <c r="H165" s="1">
        <v>0</v>
      </c>
      <c r="I165" s="1">
        <v>0</v>
      </c>
      <c r="J165" s="1">
        <v>6.8490000000000002</v>
      </c>
      <c r="K165" s="1">
        <v>7.7629999999999999</v>
      </c>
      <c r="L165" s="1">
        <v>0</v>
      </c>
      <c r="M165" s="1" t="s">
        <v>342</v>
      </c>
      <c r="N165" s="1" t="s">
        <v>342</v>
      </c>
    </row>
    <row r="166" spans="1:14" x14ac:dyDescent="0.15">
      <c r="A166" s="1" t="s">
        <v>429</v>
      </c>
      <c r="B166" s="1" t="s">
        <v>142</v>
      </c>
      <c r="C166" s="1" t="s">
        <v>342</v>
      </c>
      <c r="D166" s="68">
        <v>33437</v>
      </c>
      <c r="E166" s="1">
        <v>0</v>
      </c>
      <c r="F166" s="1">
        <v>6.6210000000000004</v>
      </c>
      <c r="G166" s="1">
        <v>0.46600000000000003</v>
      </c>
      <c r="H166" s="1">
        <v>0</v>
      </c>
      <c r="I166" s="1">
        <v>0</v>
      </c>
      <c r="J166" s="1">
        <v>13.74</v>
      </c>
      <c r="K166" s="1">
        <v>10.013999999999999</v>
      </c>
      <c r="L166" s="1">
        <v>0.11600000000000001</v>
      </c>
      <c r="M166" s="1" t="s">
        <v>342</v>
      </c>
      <c r="N166" s="1" t="s">
        <v>342</v>
      </c>
    </row>
    <row r="167" spans="1:14" x14ac:dyDescent="0.15">
      <c r="A167" s="1" t="s">
        <v>429</v>
      </c>
      <c r="B167" s="1" t="s">
        <v>142</v>
      </c>
      <c r="C167" s="1" t="s">
        <v>342</v>
      </c>
      <c r="D167" s="68">
        <v>33437</v>
      </c>
      <c r="E167" s="1">
        <v>0</v>
      </c>
      <c r="F167" s="1">
        <v>7.3970000000000002</v>
      </c>
      <c r="G167" s="1">
        <v>8.9999999999999993E-3</v>
      </c>
      <c r="H167" s="1">
        <v>0</v>
      </c>
      <c r="I167" s="1">
        <v>0</v>
      </c>
      <c r="J167" s="1">
        <v>11.836</v>
      </c>
      <c r="K167" s="1">
        <v>12.986000000000001</v>
      </c>
      <c r="L167" s="1">
        <v>0</v>
      </c>
      <c r="M167" s="1" t="s">
        <v>342</v>
      </c>
      <c r="N167" s="1" t="s">
        <v>342</v>
      </c>
    </row>
    <row r="168" spans="1:14" x14ac:dyDescent="0.15">
      <c r="A168" s="1" t="s">
        <v>430</v>
      </c>
      <c r="B168" s="1" t="s">
        <v>142</v>
      </c>
      <c r="C168" s="1" t="s">
        <v>342</v>
      </c>
      <c r="D168" s="68">
        <v>33442</v>
      </c>
      <c r="E168" s="1">
        <v>0</v>
      </c>
      <c r="F168" s="1">
        <v>2.4929999999999999</v>
      </c>
      <c r="G168" s="1">
        <v>9.6000000000000002E-2</v>
      </c>
      <c r="H168" s="1">
        <v>0</v>
      </c>
      <c r="I168" s="1">
        <v>0</v>
      </c>
      <c r="J168" s="1">
        <v>3.74</v>
      </c>
      <c r="K168" s="1">
        <v>1.9179999999999999</v>
      </c>
      <c r="L168" s="1">
        <v>0</v>
      </c>
      <c r="M168" s="1" t="s">
        <v>342</v>
      </c>
      <c r="N168" s="1" t="s">
        <v>342</v>
      </c>
    </row>
    <row r="169" spans="1:14" x14ac:dyDescent="0.15">
      <c r="A169" s="1" t="s">
        <v>429</v>
      </c>
      <c r="B169" s="1" t="s">
        <v>142</v>
      </c>
      <c r="C169" s="1" t="s">
        <v>342</v>
      </c>
      <c r="D169" s="68">
        <v>33444</v>
      </c>
      <c r="E169" s="1">
        <v>0</v>
      </c>
      <c r="F169" s="1">
        <v>2.8969999999999998</v>
      </c>
      <c r="G169" s="1">
        <v>0.215</v>
      </c>
      <c r="H169" s="1">
        <v>0</v>
      </c>
      <c r="I169" s="1">
        <v>0</v>
      </c>
      <c r="J169" s="1">
        <v>5.7409999999999997</v>
      </c>
      <c r="K169" s="1">
        <v>2.8969999999999998</v>
      </c>
      <c r="L169" s="1">
        <v>5.3999999999999999E-2</v>
      </c>
      <c r="M169" s="1" t="s">
        <v>342</v>
      </c>
      <c r="N169" s="1" t="s">
        <v>342</v>
      </c>
    </row>
    <row r="170" spans="1:14" x14ac:dyDescent="0.15">
      <c r="A170" s="1" t="s">
        <v>429</v>
      </c>
      <c r="B170" s="1" t="s">
        <v>142</v>
      </c>
      <c r="C170" s="1" t="s">
        <v>342</v>
      </c>
      <c r="D170" s="68">
        <v>33444</v>
      </c>
      <c r="E170" s="1">
        <v>0</v>
      </c>
      <c r="F170" s="1">
        <v>3.8479999999999999</v>
      </c>
      <c r="G170" s="1">
        <v>0.122</v>
      </c>
      <c r="H170" s="1">
        <v>0</v>
      </c>
      <c r="I170" s="1">
        <v>0</v>
      </c>
      <c r="J170" s="1">
        <v>2.0760000000000001</v>
      </c>
      <c r="K170" s="1">
        <v>2.7480000000000002</v>
      </c>
      <c r="L170" s="1">
        <v>0</v>
      </c>
      <c r="M170" s="1" t="s">
        <v>342</v>
      </c>
      <c r="N170" s="1" t="s">
        <v>342</v>
      </c>
    </row>
    <row r="171" spans="1:14" x14ac:dyDescent="0.15">
      <c r="A171" s="1" t="s">
        <v>430</v>
      </c>
      <c r="B171" s="1" t="s">
        <v>142</v>
      </c>
      <c r="C171" s="1" t="s">
        <v>342</v>
      </c>
      <c r="D171" s="68">
        <v>33445</v>
      </c>
      <c r="E171" s="1">
        <v>0</v>
      </c>
      <c r="F171" s="1">
        <v>5.7720000000000002</v>
      </c>
      <c r="G171" s="1">
        <v>0.51100000000000001</v>
      </c>
      <c r="H171" s="1">
        <v>0</v>
      </c>
      <c r="I171" s="1">
        <v>0</v>
      </c>
      <c r="J171" s="1">
        <v>4.1639999999999997</v>
      </c>
      <c r="K171" s="1">
        <v>1.0229999999999999</v>
      </c>
      <c r="L171" s="1">
        <v>0</v>
      </c>
      <c r="M171" s="1" t="s">
        <v>342</v>
      </c>
      <c r="N171" s="1" t="s">
        <v>342</v>
      </c>
    </row>
    <row r="172" spans="1:14" x14ac:dyDescent="0.15">
      <c r="A172" s="1" t="s">
        <v>430</v>
      </c>
      <c r="B172" s="1" t="s">
        <v>142</v>
      </c>
      <c r="C172" s="1" t="s">
        <v>342</v>
      </c>
      <c r="D172" s="68">
        <v>33451</v>
      </c>
      <c r="E172" s="1">
        <v>0</v>
      </c>
      <c r="F172" s="1">
        <v>0.64100000000000001</v>
      </c>
      <c r="G172" s="1">
        <v>0.67</v>
      </c>
      <c r="H172" s="1">
        <v>0</v>
      </c>
      <c r="I172" s="1">
        <v>0</v>
      </c>
      <c r="J172" s="1">
        <v>2.0659999999999998</v>
      </c>
      <c r="K172" s="1">
        <v>0.499</v>
      </c>
      <c r="L172" s="1">
        <v>0</v>
      </c>
      <c r="M172" s="1" t="s">
        <v>342</v>
      </c>
      <c r="N172" s="1" t="s">
        <v>342</v>
      </c>
    </row>
    <row r="173" spans="1:14" x14ac:dyDescent="0.15">
      <c r="A173" s="1" t="s">
        <v>430</v>
      </c>
      <c r="B173" s="1" t="s">
        <v>142</v>
      </c>
      <c r="C173" s="1" t="s">
        <v>342</v>
      </c>
      <c r="D173" s="68">
        <v>33451</v>
      </c>
      <c r="E173" s="1">
        <v>0</v>
      </c>
      <c r="F173" s="1">
        <v>0.52600000000000002</v>
      </c>
      <c r="G173" s="1">
        <v>0.46</v>
      </c>
      <c r="H173" s="1">
        <v>0</v>
      </c>
      <c r="I173" s="1">
        <v>0</v>
      </c>
      <c r="J173" s="1">
        <v>0.98599999999999999</v>
      </c>
      <c r="K173" s="1">
        <v>1.1180000000000001</v>
      </c>
      <c r="L173" s="1">
        <v>0</v>
      </c>
      <c r="M173" s="1" t="s">
        <v>342</v>
      </c>
      <c r="N173" s="1" t="s">
        <v>342</v>
      </c>
    </row>
    <row r="174" spans="1:14" x14ac:dyDescent="0.15">
      <c r="A174" s="1" t="s">
        <v>429</v>
      </c>
      <c r="B174" s="1" t="s">
        <v>142</v>
      </c>
      <c r="C174" s="1" t="s">
        <v>342</v>
      </c>
      <c r="D174" s="68">
        <v>33451</v>
      </c>
      <c r="E174" s="1">
        <v>0</v>
      </c>
      <c r="F174" s="1">
        <v>0.56200000000000006</v>
      </c>
      <c r="G174" s="1">
        <v>0.14000000000000001</v>
      </c>
      <c r="H174" s="1">
        <v>0</v>
      </c>
      <c r="I174" s="1">
        <v>0</v>
      </c>
      <c r="J174" s="1">
        <v>1.8720000000000001</v>
      </c>
      <c r="K174" s="1">
        <v>0.98299999999999998</v>
      </c>
      <c r="L174" s="1">
        <v>0</v>
      </c>
      <c r="M174" s="1" t="s">
        <v>342</v>
      </c>
      <c r="N174" s="1" t="s">
        <v>342</v>
      </c>
    </row>
    <row r="175" spans="1:14" x14ac:dyDescent="0.15">
      <c r="A175" s="1" t="s">
        <v>429</v>
      </c>
      <c r="B175" s="1" t="s">
        <v>142</v>
      </c>
      <c r="C175" s="1" t="s">
        <v>342</v>
      </c>
      <c r="D175" s="68">
        <v>33451</v>
      </c>
      <c r="E175" s="1">
        <v>0</v>
      </c>
      <c r="F175" s="1">
        <v>0.28799999999999998</v>
      </c>
      <c r="G175" s="1">
        <v>4.1000000000000002E-2</v>
      </c>
      <c r="H175" s="1">
        <v>0</v>
      </c>
      <c r="I175" s="1">
        <v>0</v>
      </c>
      <c r="J175" s="1">
        <v>1.151</v>
      </c>
      <c r="K175" s="1">
        <v>0.65800000000000003</v>
      </c>
      <c r="L175" s="1">
        <v>0</v>
      </c>
      <c r="M175" s="1" t="s">
        <v>342</v>
      </c>
      <c r="N175" s="1" t="s">
        <v>342</v>
      </c>
    </row>
    <row r="176" spans="1:14" x14ac:dyDescent="0.15">
      <c r="A176" s="1" t="s">
        <v>430</v>
      </c>
      <c r="B176" s="1" t="s">
        <v>142</v>
      </c>
      <c r="C176" s="1" t="s">
        <v>342</v>
      </c>
      <c r="D176" s="68">
        <v>33458</v>
      </c>
      <c r="E176" s="1">
        <v>0</v>
      </c>
      <c r="F176" s="1">
        <v>1.6220000000000001</v>
      </c>
      <c r="G176" s="1">
        <v>0.56299999999999994</v>
      </c>
      <c r="H176" s="1">
        <v>0</v>
      </c>
      <c r="I176" s="1">
        <v>0</v>
      </c>
      <c r="J176" s="1">
        <v>1.3240000000000001</v>
      </c>
      <c r="K176" s="1">
        <v>0.76100000000000001</v>
      </c>
      <c r="L176" s="1">
        <v>0</v>
      </c>
      <c r="M176" s="1" t="s">
        <v>342</v>
      </c>
      <c r="N176" s="1" t="s">
        <v>342</v>
      </c>
    </row>
    <row r="177" spans="1:14" x14ac:dyDescent="0.15">
      <c r="A177" s="1" t="s">
        <v>430</v>
      </c>
      <c r="B177" s="1" t="s">
        <v>142</v>
      </c>
      <c r="C177" s="1" t="s">
        <v>342</v>
      </c>
      <c r="D177" s="68">
        <v>33458</v>
      </c>
      <c r="E177" s="1">
        <v>0</v>
      </c>
      <c r="F177" s="1">
        <v>2.226</v>
      </c>
      <c r="G177" s="1">
        <v>0.85599999999999998</v>
      </c>
      <c r="H177" s="1">
        <v>0</v>
      </c>
      <c r="I177" s="1">
        <v>0</v>
      </c>
      <c r="J177" s="1">
        <v>1.1419999999999999</v>
      </c>
      <c r="K177" s="1">
        <v>1.5980000000000001</v>
      </c>
      <c r="L177" s="1">
        <v>0.114</v>
      </c>
      <c r="M177" s="1" t="s">
        <v>342</v>
      </c>
      <c r="N177" s="1" t="s">
        <v>342</v>
      </c>
    </row>
    <row r="178" spans="1:14" x14ac:dyDescent="0.15">
      <c r="A178" s="1" t="s">
        <v>429</v>
      </c>
      <c r="B178" s="1" t="s">
        <v>142</v>
      </c>
      <c r="C178" s="1" t="s">
        <v>342</v>
      </c>
      <c r="D178" s="68">
        <v>33458</v>
      </c>
      <c r="E178" s="1">
        <v>0</v>
      </c>
      <c r="F178" s="1">
        <v>1.4970000000000001</v>
      </c>
      <c r="G178" s="1">
        <v>0.79800000000000004</v>
      </c>
      <c r="H178" s="1">
        <v>0</v>
      </c>
      <c r="I178" s="1">
        <v>0</v>
      </c>
      <c r="J178" s="1">
        <v>2.7949999999999999</v>
      </c>
      <c r="K178" s="1">
        <v>1.248</v>
      </c>
      <c r="L178" s="1">
        <v>0</v>
      </c>
      <c r="M178" s="1" t="s">
        <v>342</v>
      </c>
      <c r="N178" s="1" t="s">
        <v>342</v>
      </c>
    </row>
    <row r="179" spans="1:14" x14ac:dyDescent="0.15">
      <c r="A179" s="1" t="s">
        <v>429</v>
      </c>
      <c r="B179" s="1" t="s">
        <v>142</v>
      </c>
      <c r="C179" s="1" t="s">
        <v>342</v>
      </c>
      <c r="D179" s="68">
        <v>33458</v>
      </c>
      <c r="E179" s="1">
        <v>0</v>
      </c>
      <c r="F179" s="1">
        <v>1.6319999999999999</v>
      </c>
      <c r="G179" s="1">
        <v>0.63800000000000001</v>
      </c>
      <c r="H179" s="1">
        <v>0</v>
      </c>
      <c r="I179" s="1">
        <v>0</v>
      </c>
      <c r="J179" s="1">
        <v>2.4689999999999999</v>
      </c>
      <c r="K179" s="1">
        <v>1.149</v>
      </c>
      <c r="L179" s="1">
        <v>0</v>
      </c>
      <c r="M179" s="1" t="s">
        <v>342</v>
      </c>
      <c r="N179" s="1" t="s">
        <v>342</v>
      </c>
    </row>
    <row r="180" spans="1:14" x14ac:dyDescent="0.15">
      <c r="A180" s="1" t="s">
        <v>430</v>
      </c>
      <c r="B180" s="1" t="s">
        <v>142</v>
      </c>
      <c r="C180" s="1" t="s">
        <v>342</v>
      </c>
      <c r="D180" s="68">
        <v>33464</v>
      </c>
      <c r="E180" s="1">
        <v>0</v>
      </c>
      <c r="F180" s="1">
        <v>0.45500000000000002</v>
      </c>
      <c r="G180" s="1">
        <v>0.114</v>
      </c>
      <c r="H180" s="1">
        <v>0</v>
      </c>
      <c r="I180" s="1">
        <v>0</v>
      </c>
      <c r="J180" s="1">
        <v>0.96599999999999997</v>
      </c>
      <c r="K180" s="1">
        <v>0.39800000000000002</v>
      </c>
      <c r="L180" s="1">
        <v>0</v>
      </c>
      <c r="M180" s="1" t="s">
        <v>342</v>
      </c>
      <c r="N180" s="1" t="s">
        <v>342</v>
      </c>
    </row>
    <row r="181" spans="1:14" x14ac:dyDescent="0.15">
      <c r="A181" s="1" t="s">
        <v>430</v>
      </c>
      <c r="B181" s="1" t="s">
        <v>142</v>
      </c>
      <c r="C181" s="1" t="s">
        <v>342</v>
      </c>
      <c r="D181" s="68">
        <v>33464</v>
      </c>
      <c r="E181" s="1">
        <v>0</v>
      </c>
      <c r="F181" s="1">
        <v>1.171</v>
      </c>
      <c r="G181" s="1">
        <v>0.123</v>
      </c>
      <c r="H181" s="1">
        <v>0</v>
      </c>
      <c r="I181" s="1">
        <v>0</v>
      </c>
      <c r="J181" s="1">
        <v>1.788</v>
      </c>
      <c r="K181" s="1">
        <v>1.4179999999999999</v>
      </c>
      <c r="L181" s="1">
        <v>0</v>
      </c>
      <c r="M181" s="1" t="s">
        <v>342</v>
      </c>
      <c r="N181" s="1" t="s">
        <v>342</v>
      </c>
    </row>
    <row r="182" spans="1:14" x14ac:dyDescent="0.15">
      <c r="A182" s="1" t="s">
        <v>429</v>
      </c>
      <c r="B182" s="1" t="s">
        <v>142</v>
      </c>
      <c r="C182" s="1" t="s">
        <v>342</v>
      </c>
      <c r="D182" s="68">
        <v>33464</v>
      </c>
      <c r="E182" s="1">
        <v>0</v>
      </c>
      <c r="F182" s="1">
        <v>1.698</v>
      </c>
      <c r="G182" s="1">
        <v>0.40799999999999997</v>
      </c>
      <c r="H182" s="1">
        <v>0</v>
      </c>
      <c r="I182" s="1">
        <v>0</v>
      </c>
      <c r="J182" s="1">
        <v>1.4259999999999999</v>
      </c>
      <c r="K182" s="1">
        <v>1.2230000000000001</v>
      </c>
      <c r="L182" s="1">
        <v>0</v>
      </c>
      <c r="M182" s="1" t="s">
        <v>342</v>
      </c>
      <c r="N182" s="1" t="s">
        <v>342</v>
      </c>
    </row>
    <row r="183" spans="1:14" x14ac:dyDescent="0.15">
      <c r="A183" s="1" t="s">
        <v>429</v>
      </c>
      <c r="B183" s="1" t="s">
        <v>142</v>
      </c>
      <c r="C183" s="1" t="s">
        <v>342</v>
      </c>
      <c r="D183" s="68">
        <v>33464</v>
      </c>
      <c r="E183" s="1">
        <v>0</v>
      </c>
      <c r="F183" s="1">
        <v>1.1870000000000001</v>
      </c>
      <c r="G183" s="1">
        <v>0.48199999999999998</v>
      </c>
      <c r="H183" s="1">
        <v>0</v>
      </c>
      <c r="I183" s="1">
        <v>0</v>
      </c>
      <c r="J183" s="1">
        <v>1.929</v>
      </c>
      <c r="K183" s="1">
        <v>1.4470000000000001</v>
      </c>
      <c r="L183" s="1">
        <v>0</v>
      </c>
      <c r="M183" s="1" t="s">
        <v>342</v>
      </c>
      <c r="N183" s="1" t="s">
        <v>342</v>
      </c>
    </row>
    <row r="184" spans="1:14" x14ac:dyDescent="0.15">
      <c r="A184" s="1" t="s">
        <v>430</v>
      </c>
      <c r="B184" s="1" t="s">
        <v>142</v>
      </c>
      <c r="C184" s="1">
        <v>6</v>
      </c>
      <c r="D184" s="68">
        <v>33773</v>
      </c>
      <c r="E184" s="1">
        <v>0</v>
      </c>
      <c r="F184" s="1">
        <v>1.7999999999999999E-2</v>
      </c>
      <c r="G184" s="1">
        <v>0</v>
      </c>
      <c r="H184" s="1">
        <v>0</v>
      </c>
      <c r="I184" s="1">
        <v>0</v>
      </c>
      <c r="J184" s="1">
        <v>0</v>
      </c>
      <c r="K184" s="1">
        <v>1.2230000000000001</v>
      </c>
      <c r="N184" s="1" t="s">
        <v>342</v>
      </c>
    </row>
    <row r="185" spans="1:14" x14ac:dyDescent="0.15">
      <c r="A185" s="1" t="s">
        <v>430</v>
      </c>
      <c r="B185" s="1" t="s">
        <v>142</v>
      </c>
      <c r="C185" s="1">
        <v>6</v>
      </c>
      <c r="D185" s="68">
        <v>33773</v>
      </c>
      <c r="E185" s="1">
        <v>0</v>
      </c>
      <c r="F185" s="1">
        <v>8.9999999999999993E-3</v>
      </c>
      <c r="G185" s="1">
        <v>0</v>
      </c>
      <c r="H185" s="1">
        <v>0</v>
      </c>
      <c r="I185" s="1">
        <v>0</v>
      </c>
      <c r="J185" s="1">
        <v>0</v>
      </c>
      <c r="K185" s="1">
        <v>1.028</v>
      </c>
      <c r="N185" s="1" t="s">
        <v>342</v>
      </c>
    </row>
    <row r="186" spans="1:14" x14ac:dyDescent="0.15">
      <c r="A186" s="1" t="s">
        <v>429</v>
      </c>
      <c r="B186" s="1" t="s">
        <v>142</v>
      </c>
      <c r="C186" s="1">
        <v>7</v>
      </c>
      <c r="D186" s="68">
        <v>33773</v>
      </c>
      <c r="E186" s="1">
        <v>0</v>
      </c>
      <c r="F186" s="1">
        <v>0.13700000000000001</v>
      </c>
      <c r="G186" s="1">
        <v>0</v>
      </c>
      <c r="H186" s="1">
        <v>0</v>
      </c>
      <c r="I186" s="1">
        <v>0</v>
      </c>
      <c r="J186" s="1">
        <v>0</v>
      </c>
      <c r="K186" s="1">
        <v>3.0990000000000002</v>
      </c>
      <c r="N186" s="1" t="s">
        <v>342</v>
      </c>
    </row>
    <row r="187" spans="1:14" x14ac:dyDescent="0.15">
      <c r="A187" s="1" t="s">
        <v>429</v>
      </c>
      <c r="B187" s="1" t="s">
        <v>142</v>
      </c>
      <c r="C187" s="1">
        <v>7</v>
      </c>
      <c r="D187" s="68">
        <v>33773</v>
      </c>
      <c r="E187" s="1">
        <v>0</v>
      </c>
      <c r="F187" s="1">
        <v>0.17799999999999999</v>
      </c>
      <c r="G187" s="1">
        <v>0</v>
      </c>
      <c r="H187" s="1">
        <v>0</v>
      </c>
      <c r="I187" s="1">
        <v>0</v>
      </c>
      <c r="J187" s="1">
        <v>0</v>
      </c>
      <c r="K187" s="1">
        <v>2.9350000000000001</v>
      </c>
      <c r="N187" s="1" t="s">
        <v>342</v>
      </c>
    </row>
    <row r="188" spans="1:14" x14ac:dyDescent="0.15">
      <c r="A188" s="1" t="s">
        <v>429</v>
      </c>
      <c r="B188" s="1" t="s">
        <v>142</v>
      </c>
      <c r="C188" s="1">
        <v>6</v>
      </c>
      <c r="D188" s="68">
        <v>33780</v>
      </c>
      <c r="E188" s="1">
        <v>0</v>
      </c>
      <c r="F188" s="1">
        <v>0.53</v>
      </c>
      <c r="G188" s="1">
        <v>0</v>
      </c>
      <c r="H188" s="1">
        <v>0</v>
      </c>
      <c r="I188" s="1">
        <v>0</v>
      </c>
      <c r="J188" s="1">
        <v>0</v>
      </c>
      <c r="K188" s="1">
        <v>5.4729999999999999</v>
      </c>
      <c r="N188" s="1" t="s">
        <v>342</v>
      </c>
    </row>
    <row r="189" spans="1:14" x14ac:dyDescent="0.15">
      <c r="A189" s="1" t="s">
        <v>429</v>
      </c>
      <c r="B189" s="1" t="s">
        <v>142</v>
      </c>
      <c r="C189" s="1">
        <v>6</v>
      </c>
      <c r="D189" s="68">
        <v>33780</v>
      </c>
      <c r="E189" s="1">
        <v>0</v>
      </c>
      <c r="F189" s="1">
        <v>0.38900000000000001</v>
      </c>
      <c r="G189" s="1">
        <v>0</v>
      </c>
      <c r="H189" s="1">
        <v>0</v>
      </c>
      <c r="I189" s="1">
        <v>0</v>
      </c>
      <c r="J189" s="1">
        <v>0</v>
      </c>
      <c r="K189" s="1">
        <v>4.9240000000000004</v>
      </c>
      <c r="N189" s="1" t="s">
        <v>342</v>
      </c>
    </row>
    <row r="190" spans="1:14" x14ac:dyDescent="0.15">
      <c r="A190" s="1" t="s">
        <v>430</v>
      </c>
      <c r="B190" s="1" t="s">
        <v>142</v>
      </c>
      <c r="C190" s="1">
        <v>6</v>
      </c>
      <c r="D190" s="68">
        <v>33780</v>
      </c>
      <c r="E190" s="1">
        <v>0</v>
      </c>
      <c r="F190" s="1">
        <v>7.0000000000000001E-3</v>
      </c>
      <c r="G190" s="1">
        <v>0</v>
      </c>
      <c r="H190" s="1">
        <v>0</v>
      </c>
      <c r="I190" s="1">
        <v>0</v>
      </c>
      <c r="J190" s="1">
        <v>0</v>
      </c>
      <c r="K190" s="1">
        <v>6.04</v>
      </c>
      <c r="N190" s="1" t="s">
        <v>342</v>
      </c>
    </row>
    <row r="191" spans="1:14" x14ac:dyDescent="0.15">
      <c r="A191" s="1" t="s">
        <v>430</v>
      </c>
      <c r="B191" s="1" t="s">
        <v>142</v>
      </c>
      <c r="C191" s="1">
        <v>6</v>
      </c>
      <c r="D191" s="68">
        <v>33780</v>
      </c>
      <c r="E191" s="1">
        <v>0</v>
      </c>
      <c r="F191" s="1">
        <v>8.9999999999999993E-3</v>
      </c>
      <c r="G191" s="1">
        <v>0</v>
      </c>
      <c r="H191" s="1">
        <v>0</v>
      </c>
      <c r="I191" s="1">
        <v>0</v>
      </c>
      <c r="J191" s="1">
        <v>0</v>
      </c>
      <c r="K191" s="1">
        <v>6.7670000000000003</v>
      </c>
      <c r="N191" s="1" t="s">
        <v>342</v>
      </c>
    </row>
    <row r="192" spans="1:14" x14ac:dyDescent="0.15">
      <c r="A192" s="1" t="s">
        <v>429</v>
      </c>
      <c r="B192" s="1" t="s">
        <v>142</v>
      </c>
      <c r="C192" s="1">
        <v>6</v>
      </c>
      <c r="D192" s="68">
        <v>33792</v>
      </c>
      <c r="E192" s="1">
        <v>0</v>
      </c>
      <c r="F192" s="1">
        <v>0.9</v>
      </c>
      <c r="G192" s="1">
        <v>0</v>
      </c>
      <c r="H192" s="1">
        <v>0</v>
      </c>
      <c r="I192" s="1">
        <v>0</v>
      </c>
      <c r="J192" s="1">
        <v>0.3</v>
      </c>
      <c r="K192" s="1">
        <v>12.952999999999999</v>
      </c>
      <c r="N192" s="1" t="s">
        <v>342</v>
      </c>
    </row>
    <row r="193" spans="1:14" x14ac:dyDescent="0.15">
      <c r="A193" s="1" t="s">
        <v>429</v>
      </c>
      <c r="B193" s="1" t="s">
        <v>142</v>
      </c>
      <c r="C193" s="1">
        <v>6</v>
      </c>
      <c r="D193" s="68">
        <v>33792</v>
      </c>
      <c r="E193" s="1">
        <v>0</v>
      </c>
      <c r="F193" s="1">
        <v>0.40100000000000002</v>
      </c>
      <c r="G193" s="1">
        <v>0</v>
      </c>
      <c r="H193" s="1">
        <v>0</v>
      </c>
      <c r="I193" s="1">
        <v>0</v>
      </c>
      <c r="J193" s="1">
        <v>0.97499999999999998</v>
      </c>
      <c r="K193" s="1">
        <v>17.887</v>
      </c>
      <c r="N193" s="1" t="s">
        <v>342</v>
      </c>
    </row>
    <row r="194" spans="1:14" x14ac:dyDescent="0.15">
      <c r="A194" s="1" t="s">
        <v>429</v>
      </c>
      <c r="B194" s="1" t="s">
        <v>142</v>
      </c>
      <c r="C194" s="1">
        <v>6</v>
      </c>
      <c r="D194" s="68">
        <v>33792</v>
      </c>
      <c r="E194" s="1">
        <v>0</v>
      </c>
      <c r="F194" s="1">
        <v>0.80400000000000005</v>
      </c>
      <c r="G194" s="1">
        <v>0</v>
      </c>
      <c r="H194" s="1">
        <v>0</v>
      </c>
      <c r="I194" s="1">
        <v>0</v>
      </c>
      <c r="J194" s="1">
        <v>1.139</v>
      </c>
      <c r="K194" s="1">
        <v>16.876999999999999</v>
      </c>
      <c r="N194" s="1" t="s">
        <v>342</v>
      </c>
    </row>
    <row r="195" spans="1:14" x14ac:dyDescent="0.15">
      <c r="A195" s="1" t="s">
        <v>429</v>
      </c>
      <c r="B195" s="1" t="s">
        <v>142</v>
      </c>
      <c r="C195" s="1">
        <v>6</v>
      </c>
      <c r="D195" s="68">
        <v>33792</v>
      </c>
      <c r="E195" s="1">
        <v>0</v>
      </c>
      <c r="F195" s="1">
        <v>0.90500000000000003</v>
      </c>
      <c r="G195" s="1">
        <v>0</v>
      </c>
      <c r="H195" s="1">
        <v>0</v>
      </c>
      <c r="I195" s="1">
        <v>0</v>
      </c>
      <c r="J195" s="1">
        <v>1.1140000000000001</v>
      </c>
      <c r="K195" s="1">
        <v>10.584</v>
      </c>
      <c r="N195" s="1" t="s">
        <v>342</v>
      </c>
    </row>
    <row r="196" spans="1:14" x14ac:dyDescent="0.15">
      <c r="A196" s="1" t="s">
        <v>430</v>
      </c>
      <c r="B196" s="1" t="s">
        <v>142</v>
      </c>
      <c r="C196" s="1">
        <v>6</v>
      </c>
      <c r="D196" s="68">
        <v>33792</v>
      </c>
      <c r="E196" s="1">
        <v>0</v>
      </c>
      <c r="F196" s="1">
        <v>2.1000000000000001E-2</v>
      </c>
      <c r="G196" s="1">
        <v>1.7999999999999999E-2</v>
      </c>
      <c r="H196" s="1">
        <v>0</v>
      </c>
      <c r="I196" s="1">
        <v>0</v>
      </c>
      <c r="J196" s="1">
        <v>0</v>
      </c>
      <c r="K196" s="1">
        <v>10.616</v>
      </c>
      <c r="N196" s="1" t="s">
        <v>342</v>
      </c>
    </row>
    <row r="197" spans="1:14" x14ac:dyDescent="0.15">
      <c r="A197" s="1" t="s">
        <v>430</v>
      </c>
      <c r="B197" s="1" t="s">
        <v>142</v>
      </c>
      <c r="C197" s="1">
        <v>6</v>
      </c>
      <c r="D197" s="68">
        <v>33792</v>
      </c>
      <c r="E197" s="1">
        <v>0</v>
      </c>
      <c r="F197" s="1">
        <v>2.7E-2</v>
      </c>
      <c r="G197" s="1">
        <v>2.3E-2</v>
      </c>
      <c r="H197" s="1">
        <v>0</v>
      </c>
      <c r="I197" s="1">
        <v>0</v>
      </c>
      <c r="J197" s="1">
        <v>1.0999999999999999E-2</v>
      </c>
      <c r="K197" s="1">
        <v>10.685</v>
      </c>
      <c r="N197" s="1" t="s">
        <v>342</v>
      </c>
    </row>
    <row r="198" spans="1:14" x14ac:dyDescent="0.15">
      <c r="A198" s="1" t="s">
        <v>430</v>
      </c>
      <c r="B198" s="1" t="s">
        <v>142</v>
      </c>
      <c r="C198" s="1">
        <v>6</v>
      </c>
      <c r="D198" s="68">
        <v>33792</v>
      </c>
      <c r="E198" s="1">
        <v>0</v>
      </c>
      <c r="F198" s="1">
        <v>5.8999999999999997E-2</v>
      </c>
      <c r="G198" s="1">
        <v>0.11899999999999999</v>
      </c>
      <c r="H198" s="1">
        <v>0</v>
      </c>
      <c r="I198" s="1">
        <v>0</v>
      </c>
      <c r="J198" s="1">
        <v>1.5780000000000001</v>
      </c>
      <c r="K198" s="1">
        <v>7.306</v>
      </c>
      <c r="N198" s="1" t="s">
        <v>342</v>
      </c>
    </row>
    <row r="199" spans="1:14" x14ac:dyDescent="0.15">
      <c r="A199" s="1" t="s">
        <v>430</v>
      </c>
      <c r="B199" s="1" t="s">
        <v>142</v>
      </c>
      <c r="C199" s="1">
        <v>6</v>
      </c>
      <c r="D199" s="68">
        <v>33792</v>
      </c>
      <c r="E199" s="1">
        <v>0</v>
      </c>
      <c r="F199" s="1">
        <v>4.8000000000000001E-2</v>
      </c>
      <c r="G199" s="1">
        <v>0.14599999999999999</v>
      </c>
      <c r="H199" s="1">
        <v>0</v>
      </c>
      <c r="I199" s="1">
        <v>0</v>
      </c>
      <c r="J199" s="1">
        <v>1.3640000000000001</v>
      </c>
      <c r="K199" s="1">
        <v>7.58</v>
      </c>
      <c r="N199" s="1" t="s">
        <v>342</v>
      </c>
    </row>
    <row r="200" spans="1:14" x14ac:dyDescent="0.15">
      <c r="A200" s="1" t="s">
        <v>430</v>
      </c>
      <c r="B200" s="1" t="s">
        <v>142</v>
      </c>
      <c r="C200" s="1">
        <v>5</v>
      </c>
      <c r="D200" s="68">
        <v>33801</v>
      </c>
      <c r="E200" s="1">
        <v>0</v>
      </c>
      <c r="F200" s="1">
        <v>0.52100000000000002</v>
      </c>
      <c r="G200" s="1">
        <v>0.52100000000000002</v>
      </c>
      <c r="H200" s="1">
        <v>0</v>
      </c>
      <c r="I200" s="1">
        <v>0</v>
      </c>
      <c r="J200" s="1">
        <v>1.6659999999999999</v>
      </c>
      <c r="K200" s="1">
        <v>4.7889999999999997</v>
      </c>
      <c r="N200" s="1" t="s">
        <v>342</v>
      </c>
    </row>
    <row r="201" spans="1:14" x14ac:dyDescent="0.15">
      <c r="A201" s="1" t="s">
        <v>430</v>
      </c>
      <c r="B201" s="1" t="s">
        <v>142</v>
      </c>
      <c r="C201" s="1">
        <v>5</v>
      </c>
      <c r="D201" s="68">
        <v>33801</v>
      </c>
      <c r="E201" s="1">
        <v>0</v>
      </c>
      <c r="F201" s="1">
        <v>1.0680000000000001</v>
      </c>
      <c r="G201" s="1">
        <v>0.35599999999999998</v>
      </c>
      <c r="H201" s="1">
        <v>0</v>
      </c>
      <c r="I201" s="1">
        <v>0</v>
      </c>
      <c r="J201" s="1">
        <v>1.87</v>
      </c>
      <c r="K201" s="1">
        <v>5.1289999999999996</v>
      </c>
      <c r="N201" s="1" t="s">
        <v>342</v>
      </c>
    </row>
    <row r="202" spans="1:14" x14ac:dyDescent="0.15">
      <c r="A202" s="1" t="s">
        <v>429</v>
      </c>
      <c r="B202" s="1" t="s">
        <v>142</v>
      </c>
      <c r="C202" s="1">
        <v>7</v>
      </c>
      <c r="D202" s="68">
        <v>33801</v>
      </c>
      <c r="E202" s="1">
        <v>0</v>
      </c>
      <c r="F202" s="1">
        <v>3.1859999999999999</v>
      </c>
      <c r="G202" s="1">
        <v>0</v>
      </c>
      <c r="H202" s="1">
        <v>0</v>
      </c>
      <c r="I202" s="1">
        <v>0</v>
      </c>
      <c r="J202" s="1">
        <v>1.98</v>
      </c>
      <c r="K202" s="1">
        <v>10.247</v>
      </c>
      <c r="N202" s="1" t="s">
        <v>342</v>
      </c>
    </row>
    <row r="203" spans="1:14" x14ac:dyDescent="0.15">
      <c r="A203" s="1" t="s">
        <v>429</v>
      </c>
      <c r="B203" s="1" t="s">
        <v>142</v>
      </c>
      <c r="C203" s="1">
        <v>7</v>
      </c>
      <c r="D203" s="68">
        <v>33801</v>
      </c>
      <c r="E203" s="1">
        <v>0</v>
      </c>
      <c r="F203" s="1">
        <v>1.7470000000000001</v>
      </c>
      <c r="G203" s="1">
        <v>0</v>
      </c>
      <c r="H203" s="1">
        <v>0</v>
      </c>
      <c r="I203" s="1">
        <v>0</v>
      </c>
      <c r="J203" s="1">
        <v>1.3440000000000001</v>
      </c>
      <c r="K203" s="1">
        <v>6.6520000000000001</v>
      </c>
      <c r="N203" s="1" t="s">
        <v>342</v>
      </c>
    </row>
    <row r="204" spans="1:14" x14ac:dyDescent="0.15">
      <c r="A204" s="1" t="s">
        <v>429</v>
      </c>
      <c r="B204" s="1" t="s">
        <v>142</v>
      </c>
      <c r="C204" s="1">
        <v>6</v>
      </c>
      <c r="D204" s="68">
        <v>33808</v>
      </c>
      <c r="E204" s="1">
        <v>0</v>
      </c>
      <c r="F204" s="1">
        <v>5.3879999999999999</v>
      </c>
      <c r="G204" s="1">
        <v>5.0000000000000001E-3</v>
      </c>
      <c r="H204" s="1">
        <v>0</v>
      </c>
      <c r="I204" s="1">
        <v>0</v>
      </c>
      <c r="J204" s="1">
        <v>1.339</v>
      </c>
      <c r="K204" s="1">
        <v>17.716999999999999</v>
      </c>
      <c r="N204" s="1" t="s">
        <v>342</v>
      </c>
    </row>
    <row r="205" spans="1:14" x14ac:dyDescent="0.15">
      <c r="A205" s="1" t="s">
        <v>429</v>
      </c>
      <c r="B205" s="1" t="s">
        <v>142</v>
      </c>
      <c r="C205" s="1">
        <v>6</v>
      </c>
      <c r="D205" s="68">
        <v>33808</v>
      </c>
      <c r="E205" s="1">
        <v>0</v>
      </c>
      <c r="F205" s="1">
        <v>5.6710000000000003</v>
      </c>
      <c r="G205" s="1">
        <v>5.0000000000000001E-3</v>
      </c>
      <c r="H205" s="1">
        <v>0</v>
      </c>
      <c r="I205" s="1">
        <v>0</v>
      </c>
      <c r="J205" s="1">
        <v>1.5409999999999999</v>
      </c>
      <c r="K205" s="1">
        <v>12.082000000000001</v>
      </c>
      <c r="N205" s="1" t="s">
        <v>342</v>
      </c>
    </row>
    <row r="206" spans="1:14" x14ac:dyDescent="0.15">
      <c r="A206" s="1" t="s">
        <v>430</v>
      </c>
      <c r="B206" s="1" t="s">
        <v>142</v>
      </c>
      <c r="C206" s="1">
        <v>6</v>
      </c>
      <c r="D206" s="68">
        <v>33808</v>
      </c>
      <c r="E206" s="1">
        <v>0</v>
      </c>
      <c r="F206" s="1">
        <v>0.86299999999999999</v>
      </c>
      <c r="G206" s="1">
        <v>0.57499999999999996</v>
      </c>
      <c r="H206" s="1">
        <v>0</v>
      </c>
      <c r="I206" s="1">
        <v>0</v>
      </c>
      <c r="J206" s="1">
        <v>2.8290000000000002</v>
      </c>
      <c r="K206" s="1">
        <v>5.4180000000000001</v>
      </c>
      <c r="N206" s="1" t="s">
        <v>342</v>
      </c>
    </row>
    <row r="207" spans="1:14" x14ac:dyDescent="0.15">
      <c r="A207" s="1" t="s">
        <v>430</v>
      </c>
      <c r="B207" s="1" t="s">
        <v>142</v>
      </c>
      <c r="C207" s="1">
        <v>6</v>
      </c>
      <c r="D207" s="68">
        <v>33808</v>
      </c>
      <c r="E207" s="1">
        <v>0</v>
      </c>
      <c r="F207" s="1">
        <v>0.751</v>
      </c>
      <c r="G207" s="1">
        <v>0.42899999999999999</v>
      </c>
      <c r="H207" s="1">
        <v>0</v>
      </c>
      <c r="I207" s="1">
        <v>0</v>
      </c>
      <c r="J207" s="1">
        <v>2.629</v>
      </c>
      <c r="K207" s="1">
        <v>4.2919999999999998</v>
      </c>
      <c r="N207" s="1" t="s">
        <v>342</v>
      </c>
    </row>
    <row r="208" spans="1:14" x14ac:dyDescent="0.15">
      <c r="A208" s="1" t="s">
        <v>430</v>
      </c>
      <c r="B208" s="1" t="s">
        <v>142</v>
      </c>
      <c r="C208" s="1">
        <v>5</v>
      </c>
      <c r="D208" s="68">
        <v>33815</v>
      </c>
      <c r="E208" s="1">
        <v>0</v>
      </c>
      <c r="F208" s="1">
        <v>0.83299999999999996</v>
      </c>
      <c r="G208" s="1">
        <v>0.625</v>
      </c>
      <c r="H208" s="1">
        <v>0</v>
      </c>
      <c r="I208" s="1">
        <v>0</v>
      </c>
      <c r="J208" s="1">
        <v>1.6140000000000001</v>
      </c>
      <c r="K208" s="1">
        <v>3.956</v>
      </c>
      <c r="N208" s="1" t="s">
        <v>342</v>
      </c>
    </row>
    <row r="209" spans="1:14" x14ac:dyDescent="0.15">
      <c r="A209" s="1" t="s">
        <v>430</v>
      </c>
      <c r="B209" s="1" t="s">
        <v>142</v>
      </c>
      <c r="C209" s="1">
        <v>5</v>
      </c>
      <c r="D209" s="68">
        <v>33815</v>
      </c>
      <c r="E209" s="1">
        <v>0</v>
      </c>
      <c r="F209" s="1">
        <v>0.81499999999999995</v>
      </c>
      <c r="G209" s="1">
        <v>1.2470000000000001</v>
      </c>
      <c r="H209" s="1">
        <v>0</v>
      </c>
      <c r="I209" s="1">
        <v>0</v>
      </c>
      <c r="J209" s="1">
        <v>1.8220000000000001</v>
      </c>
      <c r="K209" s="1">
        <v>3.3079999999999998</v>
      </c>
      <c r="N209" s="1" t="s">
        <v>342</v>
      </c>
    </row>
    <row r="210" spans="1:14" x14ac:dyDescent="0.15">
      <c r="A210" s="1" t="s">
        <v>429</v>
      </c>
      <c r="B210" s="1" t="s">
        <v>142</v>
      </c>
      <c r="C210" s="1">
        <v>7</v>
      </c>
      <c r="D210" s="68">
        <v>33815</v>
      </c>
      <c r="E210" s="1">
        <v>0</v>
      </c>
      <c r="F210" s="1">
        <v>3.8039999999999998</v>
      </c>
      <c r="G210" s="1">
        <v>1.2E-2</v>
      </c>
      <c r="H210" s="1">
        <v>0</v>
      </c>
      <c r="I210" s="1">
        <v>0</v>
      </c>
      <c r="J210" s="1">
        <v>1.8320000000000001</v>
      </c>
      <c r="K210" s="1">
        <v>6.27</v>
      </c>
      <c r="N210" s="1" t="s">
        <v>342</v>
      </c>
    </row>
    <row r="211" spans="1:14" x14ac:dyDescent="0.15">
      <c r="A211" s="1" t="s">
        <v>429</v>
      </c>
      <c r="B211" s="1" t="s">
        <v>142</v>
      </c>
      <c r="C211" s="1">
        <v>7</v>
      </c>
      <c r="D211" s="68">
        <v>33815</v>
      </c>
      <c r="E211" s="1">
        <v>0</v>
      </c>
      <c r="F211" s="1">
        <v>2.0270000000000001</v>
      </c>
      <c r="G211" s="1">
        <v>1.4E-2</v>
      </c>
      <c r="H211" s="1">
        <v>0</v>
      </c>
      <c r="I211" s="1">
        <v>0</v>
      </c>
      <c r="J211" s="1">
        <v>1.26</v>
      </c>
      <c r="K211" s="1">
        <v>9.4250000000000007</v>
      </c>
      <c r="N211" s="1" t="s">
        <v>342</v>
      </c>
    </row>
    <row r="212" spans="1:14" x14ac:dyDescent="0.15">
      <c r="A212" s="1" t="s">
        <v>429</v>
      </c>
      <c r="B212" s="1" t="s">
        <v>142</v>
      </c>
      <c r="C212" s="1">
        <v>6</v>
      </c>
      <c r="D212" s="68">
        <v>33824</v>
      </c>
      <c r="E212" s="1">
        <v>0</v>
      </c>
      <c r="F212" s="1">
        <v>5.1189999999999998</v>
      </c>
      <c r="G212" s="1">
        <v>5.5E-2</v>
      </c>
      <c r="H212" s="1">
        <v>0</v>
      </c>
      <c r="I212" s="1">
        <v>0</v>
      </c>
      <c r="J212" s="1">
        <v>1.482</v>
      </c>
      <c r="K212" s="1">
        <v>5.6580000000000004</v>
      </c>
      <c r="N212" s="1" t="s">
        <v>342</v>
      </c>
    </row>
    <row r="213" spans="1:14" x14ac:dyDescent="0.15">
      <c r="A213" s="1" t="s">
        <v>429</v>
      </c>
      <c r="B213" s="1" t="s">
        <v>142</v>
      </c>
      <c r="C213" s="1">
        <v>6</v>
      </c>
      <c r="D213" s="68">
        <v>33824</v>
      </c>
      <c r="E213" s="1">
        <v>0</v>
      </c>
      <c r="F213" s="1">
        <v>4.2949999999999999</v>
      </c>
      <c r="G213" s="1">
        <v>0.26</v>
      </c>
      <c r="H213" s="1">
        <v>0</v>
      </c>
      <c r="I213" s="1">
        <v>0</v>
      </c>
      <c r="J213" s="1">
        <v>1.6919999999999999</v>
      </c>
      <c r="K213" s="1">
        <v>4.8150000000000004</v>
      </c>
      <c r="N213" s="1" t="s">
        <v>342</v>
      </c>
    </row>
    <row r="214" spans="1:14" x14ac:dyDescent="0.15">
      <c r="A214" s="1" t="s">
        <v>430</v>
      </c>
      <c r="B214" s="1" t="s">
        <v>142</v>
      </c>
      <c r="C214" s="1">
        <v>6</v>
      </c>
      <c r="D214" s="68">
        <v>33824</v>
      </c>
      <c r="E214" s="1">
        <v>0</v>
      </c>
      <c r="F214" s="1">
        <v>1.151</v>
      </c>
      <c r="G214" s="1">
        <v>1.4059999999999999</v>
      </c>
      <c r="H214" s="1">
        <v>0</v>
      </c>
      <c r="I214" s="1">
        <v>0</v>
      </c>
      <c r="J214" s="1">
        <v>2.3650000000000002</v>
      </c>
      <c r="K214" s="1">
        <v>3.9630000000000001</v>
      </c>
      <c r="N214" s="1" t="s">
        <v>342</v>
      </c>
    </row>
    <row r="215" spans="1:14" x14ac:dyDescent="0.15">
      <c r="A215" s="1" t="s">
        <v>430</v>
      </c>
      <c r="B215" s="1" t="s">
        <v>142</v>
      </c>
      <c r="C215" s="1">
        <v>6</v>
      </c>
      <c r="D215" s="68">
        <v>33824</v>
      </c>
      <c r="E215" s="1">
        <v>0</v>
      </c>
      <c r="F215" s="1">
        <v>1.0069999999999999</v>
      </c>
      <c r="G215" s="1">
        <v>2.0139999999999998</v>
      </c>
      <c r="H215" s="1">
        <v>0</v>
      </c>
      <c r="I215" s="1">
        <v>0</v>
      </c>
      <c r="J215" s="1">
        <v>3.3079999999999998</v>
      </c>
      <c r="K215" s="1">
        <v>4.3150000000000004</v>
      </c>
      <c r="N215" s="1" t="s">
        <v>342</v>
      </c>
    </row>
    <row r="216" spans="1:14" x14ac:dyDescent="0.15">
      <c r="A216" s="1" t="s">
        <v>430</v>
      </c>
      <c r="B216" s="1" t="s">
        <v>142</v>
      </c>
      <c r="C216" s="1">
        <v>6</v>
      </c>
      <c r="D216" s="68">
        <v>33824</v>
      </c>
      <c r="E216" s="1">
        <v>0</v>
      </c>
      <c r="F216" s="1">
        <v>0.71199999999999997</v>
      </c>
      <c r="G216" s="1">
        <v>0.312</v>
      </c>
      <c r="H216" s="1">
        <v>0</v>
      </c>
      <c r="I216" s="1">
        <v>0</v>
      </c>
      <c r="J216" s="1">
        <v>1.4690000000000001</v>
      </c>
      <c r="K216" s="1">
        <v>3.5619999999999998</v>
      </c>
      <c r="N216" s="1" t="s">
        <v>342</v>
      </c>
    </row>
    <row r="217" spans="1:14" x14ac:dyDescent="0.15">
      <c r="A217" s="1" t="s">
        <v>430</v>
      </c>
      <c r="B217" s="1" t="s">
        <v>142</v>
      </c>
      <c r="C217" s="1">
        <v>6</v>
      </c>
      <c r="D217" s="68">
        <v>33824</v>
      </c>
      <c r="E217" s="1">
        <v>0</v>
      </c>
      <c r="F217" s="1">
        <v>0.57499999999999996</v>
      </c>
      <c r="G217" s="1">
        <v>0.67100000000000004</v>
      </c>
      <c r="H217" s="1">
        <v>0</v>
      </c>
      <c r="I217" s="1">
        <v>0</v>
      </c>
      <c r="J217" s="1">
        <v>1.47</v>
      </c>
      <c r="K217" s="1">
        <v>3.516</v>
      </c>
      <c r="N217" s="1" t="s">
        <v>342</v>
      </c>
    </row>
    <row r="218" spans="1:14" x14ac:dyDescent="0.15">
      <c r="A218" s="1" t="s">
        <v>429</v>
      </c>
      <c r="B218" s="1" t="s">
        <v>142</v>
      </c>
      <c r="C218" s="1">
        <v>7</v>
      </c>
      <c r="D218" s="68">
        <v>33824</v>
      </c>
      <c r="E218" s="1">
        <v>0</v>
      </c>
      <c r="F218" s="1">
        <v>1.5089999999999999</v>
      </c>
      <c r="G218" s="1">
        <v>0.11600000000000001</v>
      </c>
      <c r="H218" s="1">
        <v>0</v>
      </c>
      <c r="I218" s="1">
        <v>0</v>
      </c>
      <c r="J218" s="1">
        <v>1.9159999999999999</v>
      </c>
      <c r="K218" s="1">
        <v>7.2279999999999998</v>
      </c>
      <c r="N218" s="1" t="s">
        <v>342</v>
      </c>
    </row>
    <row r="219" spans="1:14" x14ac:dyDescent="0.15">
      <c r="A219" s="1" t="s">
        <v>429</v>
      </c>
      <c r="B219" s="1" t="s">
        <v>142</v>
      </c>
      <c r="C219" s="1">
        <v>7</v>
      </c>
      <c r="D219" s="68">
        <v>33824</v>
      </c>
      <c r="E219" s="1">
        <v>0</v>
      </c>
      <c r="F219" s="1">
        <v>2.3149999999999999</v>
      </c>
      <c r="G219" s="1">
        <v>0.17799999999999999</v>
      </c>
      <c r="H219" s="1">
        <v>0</v>
      </c>
      <c r="I219" s="1">
        <v>0</v>
      </c>
      <c r="J219" s="1">
        <v>2.4039999999999999</v>
      </c>
      <c r="K219" s="1">
        <v>7.9249999999999998</v>
      </c>
      <c r="N219" s="1" t="s">
        <v>342</v>
      </c>
    </row>
    <row r="220" spans="1:14" x14ac:dyDescent="0.15">
      <c r="A220" s="1" t="s">
        <v>339</v>
      </c>
      <c r="B220" s="1" t="s">
        <v>142</v>
      </c>
      <c r="C220" s="1">
        <v>10</v>
      </c>
      <c r="D220" s="68">
        <v>30507</v>
      </c>
      <c r="E220" s="1">
        <v>1E-3</v>
      </c>
      <c r="F220" s="1">
        <v>0.437</v>
      </c>
      <c r="G220" s="1">
        <v>4.3710000000000004</v>
      </c>
      <c r="H220" s="1">
        <v>6.0000000000000001E-3</v>
      </c>
      <c r="I220" s="1">
        <v>7.4999999999999997E-2</v>
      </c>
      <c r="J220" s="1" t="s">
        <v>342</v>
      </c>
      <c r="K220" s="1">
        <v>9.7609999999999992</v>
      </c>
      <c r="L220" s="1" t="s">
        <v>342</v>
      </c>
      <c r="M220" s="1" t="s">
        <v>342</v>
      </c>
      <c r="N220" s="1" t="s">
        <v>342</v>
      </c>
    </row>
    <row r="221" spans="1:14" x14ac:dyDescent="0.15">
      <c r="A221" s="1" t="s">
        <v>339</v>
      </c>
      <c r="B221" s="1" t="s">
        <v>142</v>
      </c>
      <c r="C221" s="1">
        <v>10</v>
      </c>
      <c r="D221" s="68">
        <v>30507</v>
      </c>
      <c r="E221" s="1">
        <v>6.0000000000000001E-3</v>
      </c>
      <c r="F221" s="1">
        <v>0.72099999999999997</v>
      </c>
      <c r="G221" s="1">
        <v>4.4720000000000004</v>
      </c>
      <c r="H221" s="1">
        <v>4.0000000000000001E-3</v>
      </c>
      <c r="I221" s="1">
        <v>0.123</v>
      </c>
      <c r="J221" s="1" t="s">
        <v>342</v>
      </c>
      <c r="K221" s="1">
        <v>12.696</v>
      </c>
      <c r="L221" s="1" t="s">
        <v>342</v>
      </c>
      <c r="M221" s="1" t="s">
        <v>342</v>
      </c>
      <c r="N221" s="1" t="s">
        <v>342</v>
      </c>
    </row>
    <row r="222" spans="1:14" x14ac:dyDescent="0.15">
      <c r="A222" s="1" t="s">
        <v>339</v>
      </c>
      <c r="B222" s="1" t="s">
        <v>142</v>
      </c>
      <c r="C222" s="1">
        <v>10</v>
      </c>
      <c r="D222" s="68">
        <v>30509</v>
      </c>
      <c r="E222" s="1">
        <v>1E-3</v>
      </c>
      <c r="F222" s="1">
        <v>0.48599999999999999</v>
      </c>
      <c r="G222" s="1">
        <v>2.7189999999999999</v>
      </c>
      <c r="H222" s="1">
        <v>0.01</v>
      </c>
      <c r="I222" s="1">
        <v>7.8E-2</v>
      </c>
      <c r="J222" s="1" t="s">
        <v>342</v>
      </c>
      <c r="K222" s="1">
        <v>4.8079999999999998</v>
      </c>
      <c r="L222" s="1" t="s">
        <v>342</v>
      </c>
      <c r="M222" s="1" t="s">
        <v>342</v>
      </c>
      <c r="N222" s="1" t="s">
        <v>342</v>
      </c>
    </row>
    <row r="223" spans="1:14" x14ac:dyDescent="0.15">
      <c r="A223" s="1" t="s">
        <v>339</v>
      </c>
      <c r="B223" s="1" t="s">
        <v>142</v>
      </c>
      <c r="C223" s="1">
        <v>10</v>
      </c>
      <c r="D223" s="68">
        <v>30509</v>
      </c>
      <c r="E223" s="1">
        <v>3.0000000000000001E-3</v>
      </c>
      <c r="F223" s="1">
        <v>0.624</v>
      </c>
      <c r="G223" s="1">
        <v>3.98</v>
      </c>
      <c r="H223" s="1">
        <v>0.01</v>
      </c>
      <c r="I223" s="1">
        <v>7.9000000000000001E-2</v>
      </c>
      <c r="J223" s="1" t="s">
        <v>342</v>
      </c>
      <c r="K223" s="1">
        <v>7.7519999999999998</v>
      </c>
      <c r="L223" s="1" t="s">
        <v>342</v>
      </c>
      <c r="M223" s="1" t="s">
        <v>342</v>
      </c>
      <c r="N223" s="1" t="s">
        <v>342</v>
      </c>
    </row>
    <row r="224" spans="1:14" x14ac:dyDescent="0.15">
      <c r="A224" s="1" t="s">
        <v>339</v>
      </c>
      <c r="B224" s="1" t="s">
        <v>142</v>
      </c>
      <c r="C224" s="1">
        <v>10</v>
      </c>
      <c r="D224" s="68">
        <v>30516</v>
      </c>
      <c r="E224" s="1">
        <v>0</v>
      </c>
      <c r="F224" s="1">
        <v>0.38600000000000001</v>
      </c>
      <c r="G224" s="1">
        <v>2.6139999999999999</v>
      </c>
      <c r="H224" s="1">
        <v>1E-3</v>
      </c>
      <c r="I224" s="1">
        <v>4.8000000000000001E-2</v>
      </c>
      <c r="J224" s="1" t="s">
        <v>342</v>
      </c>
      <c r="K224" s="1">
        <v>3.4460000000000002</v>
      </c>
      <c r="L224" s="1" t="s">
        <v>342</v>
      </c>
      <c r="M224" s="1" t="s">
        <v>342</v>
      </c>
      <c r="N224" s="1" t="s">
        <v>342</v>
      </c>
    </row>
    <row r="225" spans="1:14" x14ac:dyDescent="0.15">
      <c r="A225" s="1" t="s">
        <v>339</v>
      </c>
      <c r="B225" s="1" t="s">
        <v>142</v>
      </c>
      <c r="C225" s="1">
        <v>10</v>
      </c>
      <c r="D225" s="68">
        <v>30516</v>
      </c>
      <c r="E225" s="1">
        <v>0</v>
      </c>
      <c r="F225" s="1">
        <v>0.59399999999999997</v>
      </c>
      <c r="G225" s="1">
        <v>2.97</v>
      </c>
      <c r="H225" s="1">
        <v>6.0000000000000001E-3</v>
      </c>
      <c r="I225" s="1">
        <v>3.5000000000000003E-2</v>
      </c>
      <c r="J225" s="1" t="s">
        <v>342</v>
      </c>
      <c r="K225" s="1">
        <v>5.9409999999999998</v>
      </c>
      <c r="L225" s="1" t="s">
        <v>342</v>
      </c>
      <c r="M225" s="1" t="s">
        <v>342</v>
      </c>
      <c r="N225" s="1" t="s">
        <v>342</v>
      </c>
    </row>
    <row r="226" spans="1:14" x14ac:dyDescent="0.15">
      <c r="A226" s="1" t="s">
        <v>339</v>
      </c>
      <c r="B226" s="1" t="s">
        <v>142</v>
      </c>
      <c r="C226" s="1">
        <v>10</v>
      </c>
      <c r="D226" s="68">
        <v>30523</v>
      </c>
      <c r="E226" s="1">
        <v>0</v>
      </c>
      <c r="F226" s="1">
        <v>0.38600000000000001</v>
      </c>
      <c r="G226" s="1">
        <v>6.2380000000000004</v>
      </c>
      <c r="H226" s="1">
        <v>0.01</v>
      </c>
      <c r="I226" s="1">
        <v>0.13200000000000001</v>
      </c>
      <c r="J226" s="1" t="s">
        <v>342</v>
      </c>
      <c r="K226" s="1">
        <v>2.347</v>
      </c>
      <c r="L226" s="1" t="s">
        <v>342</v>
      </c>
      <c r="M226" s="1" t="s">
        <v>342</v>
      </c>
      <c r="N226" s="1" t="s">
        <v>342</v>
      </c>
    </row>
    <row r="227" spans="1:14" x14ac:dyDescent="0.15">
      <c r="A227" s="1" t="s">
        <v>339</v>
      </c>
      <c r="B227" s="1" t="s">
        <v>142</v>
      </c>
      <c r="C227" s="1">
        <v>10</v>
      </c>
      <c r="D227" s="68">
        <v>30523</v>
      </c>
      <c r="E227" s="1">
        <v>8.0000000000000002E-3</v>
      </c>
      <c r="F227" s="1">
        <v>0.35599999999999998</v>
      </c>
      <c r="G227" s="1">
        <v>5.3470000000000004</v>
      </c>
      <c r="H227" s="1">
        <v>1.7000000000000001E-2</v>
      </c>
      <c r="I227" s="1">
        <v>0.115</v>
      </c>
      <c r="J227" s="1" t="s">
        <v>342</v>
      </c>
      <c r="K227" s="1">
        <v>2.851</v>
      </c>
      <c r="L227" s="1" t="s">
        <v>342</v>
      </c>
      <c r="M227" s="1" t="s">
        <v>342</v>
      </c>
      <c r="N227" s="1" t="s">
        <v>342</v>
      </c>
    </row>
    <row r="228" spans="1:14" x14ac:dyDescent="0.15">
      <c r="A228" s="1" t="s">
        <v>339</v>
      </c>
      <c r="B228" s="1" t="s">
        <v>142</v>
      </c>
      <c r="C228" s="1">
        <v>10</v>
      </c>
      <c r="D228" s="68">
        <v>30530</v>
      </c>
      <c r="E228" s="1">
        <v>1E-3</v>
      </c>
      <c r="F228" s="1">
        <v>7.8E-2</v>
      </c>
      <c r="G228" s="1">
        <v>3.2050000000000001</v>
      </c>
      <c r="H228" s="1">
        <v>8.0000000000000002E-3</v>
      </c>
      <c r="I228" s="1">
        <v>5.8000000000000003E-2</v>
      </c>
      <c r="J228" s="1" t="s">
        <v>342</v>
      </c>
      <c r="K228" s="1">
        <v>1.8979999999999999</v>
      </c>
      <c r="L228" s="1" t="s">
        <v>342</v>
      </c>
      <c r="M228" s="1" t="s">
        <v>342</v>
      </c>
      <c r="N228" s="1" t="s">
        <v>342</v>
      </c>
    </row>
    <row r="229" spans="1:14" x14ac:dyDescent="0.15">
      <c r="A229" s="1" t="s">
        <v>339</v>
      </c>
      <c r="B229" s="1" t="s">
        <v>142</v>
      </c>
      <c r="C229" s="1">
        <v>10</v>
      </c>
      <c r="D229" s="68">
        <v>30530</v>
      </c>
      <c r="E229" s="1">
        <v>1E-3</v>
      </c>
      <c r="F229" s="1">
        <v>1.6E-2</v>
      </c>
      <c r="G229" s="1">
        <v>2.536</v>
      </c>
      <c r="H229" s="1">
        <v>4.0000000000000001E-3</v>
      </c>
      <c r="I229" s="1">
        <v>3.6999999999999998E-2</v>
      </c>
      <c r="J229" s="1" t="s">
        <v>342</v>
      </c>
      <c r="K229" s="1">
        <v>1.665</v>
      </c>
      <c r="L229" s="1" t="s">
        <v>342</v>
      </c>
      <c r="M229" s="1" t="s">
        <v>342</v>
      </c>
      <c r="N229" s="1" t="s">
        <v>342</v>
      </c>
    </row>
    <row r="230" spans="1:14" x14ac:dyDescent="0.15">
      <c r="A230" s="1" t="s">
        <v>339</v>
      </c>
      <c r="B230" s="1" t="s">
        <v>142</v>
      </c>
      <c r="C230" s="1">
        <v>10</v>
      </c>
      <c r="D230" s="68">
        <v>30537</v>
      </c>
      <c r="E230" s="1">
        <v>4.0000000000000001E-3</v>
      </c>
      <c r="F230" s="1">
        <v>0.35599999999999998</v>
      </c>
      <c r="G230" s="1">
        <v>3.8319999999999999</v>
      </c>
      <c r="H230" s="1">
        <v>6.0000000000000001E-3</v>
      </c>
      <c r="I230" s="1">
        <v>4.1000000000000002E-2</v>
      </c>
      <c r="J230" s="1" t="s">
        <v>342</v>
      </c>
      <c r="K230" s="1">
        <v>1.871</v>
      </c>
      <c r="L230" s="1" t="s">
        <v>342</v>
      </c>
      <c r="M230" s="1" t="s">
        <v>342</v>
      </c>
      <c r="N230" s="1" t="s">
        <v>342</v>
      </c>
    </row>
    <row r="231" spans="1:14" x14ac:dyDescent="0.15">
      <c r="A231" s="1" t="s">
        <v>339</v>
      </c>
      <c r="B231" s="1" t="s">
        <v>142</v>
      </c>
      <c r="C231" s="1">
        <v>10</v>
      </c>
      <c r="D231" s="68">
        <v>30537</v>
      </c>
      <c r="E231" s="1">
        <v>3.0000000000000001E-3</v>
      </c>
      <c r="F231" s="1">
        <v>0.80200000000000005</v>
      </c>
      <c r="G231" s="1">
        <v>4.2480000000000002</v>
      </c>
      <c r="H231" s="1">
        <v>4.0000000000000001E-3</v>
      </c>
      <c r="I231" s="1">
        <v>5.1999999999999998E-2</v>
      </c>
      <c r="J231" s="1" t="s">
        <v>342</v>
      </c>
      <c r="K231" s="1">
        <v>1.782</v>
      </c>
      <c r="L231" s="1" t="s">
        <v>342</v>
      </c>
      <c r="M231" s="1" t="s">
        <v>342</v>
      </c>
      <c r="N231" s="1" t="s">
        <v>342</v>
      </c>
    </row>
    <row r="232" spans="1:14" x14ac:dyDescent="0.15">
      <c r="A232" s="1" t="s">
        <v>339</v>
      </c>
      <c r="B232" s="1" t="s">
        <v>142</v>
      </c>
      <c r="C232" s="1">
        <v>10</v>
      </c>
      <c r="D232" s="68">
        <v>30544</v>
      </c>
      <c r="E232" s="1">
        <v>0</v>
      </c>
      <c r="F232" s="1">
        <v>0.249</v>
      </c>
      <c r="G232" s="1">
        <v>1.774</v>
      </c>
      <c r="H232" s="1">
        <v>4.0000000000000001E-3</v>
      </c>
      <c r="I232" s="1">
        <v>4.4999999999999998E-2</v>
      </c>
      <c r="J232" s="1" t="s">
        <v>342</v>
      </c>
      <c r="K232" s="1">
        <v>0.91800000000000004</v>
      </c>
      <c r="L232" s="1" t="s">
        <v>342</v>
      </c>
      <c r="M232" s="1" t="s">
        <v>342</v>
      </c>
      <c r="N232" s="1" t="s">
        <v>342</v>
      </c>
    </row>
    <row r="233" spans="1:14" x14ac:dyDescent="0.15">
      <c r="A233" s="1" t="s">
        <v>339</v>
      </c>
      <c r="B233" s="1" t="s">
        <v>142</v>
      </c>
      <c r="C233" s="1">
        <v>10</v>
      </c>
      <c r="D233" s="68">
        <v>30544</v>
      </c>
      <c r="E233" s="1">
        <v>0</v>
      </c>
      <c r="F233" s="1">
        <v>0.156</v>
      </c>
      <c r="G233" s="1">
        <v>1.042</v>
      </c>
      <c r="H233" s="1">
        <v>4.0000000000000001E-3</v>
      </c>
      <c r="I233" s="1">
        <v>6.2E-2</v>
      </c>
      <c r="J233" s="1" t="s">
        <v>342</v>
      </c>
      <c r="K233" s="1">
        <v>0.73099999999999998</v>
      </c>
      <c r="L233" s="1" t="s">
        <v>342</v>
      </c>
      <c r="M233" s="1" t="s">
        <v>342</v>
      </c>
      <c r="N233" s="1" t="s">
        <v>342</v>
      </c>
    </row>
    <row r="234" spans="1:14" x14ac:dyDescent="0.15">
      <c r="A234" s="1" t="s">
        <v>339</v>
      </c>
      <c r="B234" s="1" t="s">
        <v>142</v>
      </c>
      <c r="C234" s="1">
        <v>12</v>
      </c>
      <c r="D234" s="68">
        <v>30867</v>
      </c>
      <c r="E234" s="1">
        <v>0</v>
      </c>
      <c r="F234" s="1">
        <v>0</v>
      </c>
      <c r="G234" s="1">
        <v>0.13</v>
      </c>
      <c r="H234" s="1" t="s">
        <v>342</v>
      </c>
      <c r="I234" s="1">
        <v>0.13200000000000001</v>
      </c>
      <c r="J234" s="1" t="s">
        <v>342</v>
      </c>
      <c r="K234" s="1">
        <v>5.1999999999999998E-2</v>
      </c>
      <c r="L234" s="1">
        <v>4.8230000000000004</v>
      </c>
      <c r="M234" s="1" t="s">
        <v>342</v>
      </c>
      <c r="N234" s="1" t="s">
        <v>342</v>
      </c>
    </row>
    <row r="235" spans="1:14" x14ac:dyDescent="0.15">
      <c r="A235" s="1" t="s">
        <v>339</v>
      </c>
      <c r="B235" s="1" t="s">
        <v>142</v>
      </c>
      <c r="C235" s="1">
        <v>12</v>
      </c>
      <c r="D235" s="68">
        <v>30867</v>
      </c>
      <c r="E235" s="1">
        <v>0</v>
      </c>
      <c r="F235" s="1">
        <v>0</v>
      </c>
      <c r="G235" s="1">
        <v>0.151</v>
      </c>
      <c r="H235" s="1" t="s">
        <v>342</v>
      </c>
      <c r="I235" s="1">
        <v>0.245</v>
      </c>
      <c r="J235" s="1" t="s">
        <v>342</v>
      </c>
      <c r="K235" s="1">
        <v>0</v>
      </c>
      <c r="L235" s="1">
        <v>4.6890000000000001</v>
      </c>
      <c r="M235" s="1" t="s">
        <v>342</v>
      </c>
      <c r="N235" s="1" t="s">
        <v>342</v>
      </c>
    </row>
    <row r="236" spans="1:14" x14ac:dyDescent="0.15">
      <c r="A236" s="1" t="s">
        <v>339</v>
      </c>
      <c r="B236" s="1" t="s">
        <v>142</v>
      </c>
      <c r="C236" s="1">
        <v>12</v>
      </c>
      <c r="D236" s="68">
        <v>30870</v>
      </c>
      <c r="E236" s="1">
        <v>0</v>
      </c>
      <c r="F236" s="1">
        <v>6.6000000000000003E-2</v>
      </c>
      <c r="G236" s="1">
        <v>0.16500000000000001</v>
      </c>
      <c r="H236" s="1" t="s">
        <v>342</v>
      </c>
      <c r="I236" s="1">
        <v>0.10299999999999999</v>
      </c>
      <c r="J236" s="1" t="s">
        <v>342</v>
      </c>
      <c r="K236" s="1">
        <v>0.39600000000000002</v>
      </c>
      <c r="L236" s="1">
        <v>1.881</v>
      </c>
      <c r="M236" s="1" t="s">
        <v>342</v>
      </c>
      <c r="N236" s="1" t="s">
        <v>342</v>
      </c>
    </row>
    <row r="237" spans="1:14" x14ac:dyDescent="0.15">
      <c r="A237" s="1" t="s">
        <v>339</v>
      </c>
      <c r="B237" s="1" t="s">
        <v>142</v>
      </c>
      <c r="C237" s="1">
        <v>12</v>
      </c>
      <c r="D237" s="68">
        <v>30870</v>
      </c>
      <c r="E237" s="1">
        <v>0</v>
      </c>
      <c r="F237" s="1">
        <v>0</v>
      </c>
      <c r="G237" s="1">
        <v>0.23300000000000001</v>
      </c>
      <c r="H237" s="1" t="s">
        <v>342</v>
      </c>
      <c r="I237" s="1">
        <v>7.3999999999999996E-2</v>
      </c>
      <c r="J237" s="1" t="s">
        <v>342</v>
      </c>
      <c r="K237" s="1">
        <v>0.38900000000000001</v>
      </c>
      <c r="L237" s="1">
        <v>1.7110000000000001</v>
      </c>
      <c r="M237" s="1" t="s">
        <v>342</v>
      </c>
      <c r="N237" s="1" t="s">
        <v>342</v>
      </c>
    </row>
    <row r="238" spans="1:14" x14ac:dyDescent="0.15">
      <c r="A238" s="1" t="s">
        <v>339</v>
      </c>
      <c r="B238" s="1" t="s">
        <v>142</v>
      </c>
      <c r="C238" s="1">
        <v>12</v>
      </c>
      <c r="D238" s="68">
        <v>30874</v>
      </c>
      <c r="E238" s="1">
        <v>0</v>
      </c>
      <c r="F238" s="1">
        <v>0</v>
      </c>
      <c r="G238" s="1">
        <v>0.13</v>
      </c>
      <c r="H238" s="1" t="s">
        <v>342</v>
      </c>
      <c r="I238" s="1">
        <v>9.2999999999999999E-2</v>
      </c>
      <c r="J238" s="1" t="s">
        <v>342</v>
      </c>
      <c r="K238" s="1">
        <v>3.19</v>
      </c>
      <c r="L238" s="1">
        <v>0.88200000000000001</v>
      </c>
      <c r="M238" s="1" t="s">
        <v>342</v>
      </c>
      <c r="N238" s="1" t="s">
        <v>342</v>
      </c>
    </row>
    <row r="239" spans="1:14" x14ac:dyDescent="0.15">
      <c r="A239" s="1" t="s">
        <v>339</v>
      </c>
      <c r="B239" s="1" t="s">
        <v>142</v>
      </c>
      <c r="C239" s="1">
        <v>12</v>
      </c>
      <c r="D239" s="68">
        <v>30874</v>
      </c>
      <c r="E239" s="1">
        <v>0</v>
      </c>
      <c r="F239" s="1">
        <v>7.1999999999999995E-2</v>
      </c>
      <c r="G239" s="1">
        <v>0.253</v>
      </c>
      <c r="H239" s="1" t="s">
        <v>342</v>
      </c>
      <c r="I239" s="1">
        <v>0.126</v>
      </c>
      <c r="J239" s="1" t="s">
        <v>342</v>
      </c>
      <c r="K239" s="1">
        <v>2.06</v>
      </c>
      <c r="L239" s="1">
        <v>0.86799999999999999</v>
      </c>
      <c r="M239" s="1" t="s">
        <v>342</v>
      </c>
      <c r="N239" s="1" t="s">
        <v>342</v>
      </c>
    </row>
    <row r="240" spans="1:14" x14ac:dyDescent="0.15">
      <c r="A240" s="1" t="s">
        <v>339</v>
      </c>
      <c r="B240" s="1" t="s">
        <v>142</v>
      </c>
      <c r="C240" s="1">
        <v>12</v>
      </c>
      <c r="D240" s="68">
        <v>30877</v>
      </c>
      <c r="E240" s="1">
        <v>0</v>
      </c>
      <c r="F240" s="1">
        <v>2E-3</v>
      </c>
      <c r="G240" s="1">
        <v>8.0000000000000002E-3</v>
      </c>
      <c r="H240" s="1" t="s">
        <v>342</v>
      </c>
      <c r="I240" s="1">
        <v>0.111</v>
      </c>
      <c r="J240" s="1" t="s">
        <v>342</v>
      </c>
      <c r="K240" s="1">
        <v>7.0999999999999994E-2</v>
      </c>
      <c r="L240" s="1">
        <v>7.9000000000000001E-2</v>
      </c>
      <c r="M240" s="1" t="s">
        <v>342</v>
      </c>
      <c r="N240" s="1" t="s">
        <v>342</v>
      </c>
    </row>
    <row r="241" spans="1:14" x14ac:dyDescent="0.15">
      <c r="A241" s="1" t="s">
        <v>339</v>
      </c>
      <c r="B241" s="1" t="s">
        <v>142</v>
      </c>
      <c r="C241" s="1">
        <v>12</v>
      </c>
      <c r="D241" s="68">
        <v>30877</v>
      </c>
      <c r="E241" s="1">
        <v>0</v>
      </c>
      <c r="F241" s="1">
        <v>4.2000000000000003E-2</v>
      </c>
      <c r="G241" s="1">
        <v>0.16700000000000001</v>
      </c>
      <c r="H241" s="1" t="s">
        <v>342</v>
      </c>
      <c r="I241" s="1">
        <v>0.108</v>
      </c>
      <c r="J241" s="1" t="s">
        <v>342</v>
      </c>
      <c r="K241" s="1">
        <v>3.0819999999999999</v>
      </c>
      <c r="L241" s="1">
        <v>0.54100000000000004</v>
      </c>
      <c r="M241" s="1" t="s">
        <v>342</v>
      </c>
      <c r="N241" s="1" t="s">
        <v>342</v>
      </c>
    </row>
    <row r="242" spans="1:14" x14ac:dyDescent="0.15">
      <c r="A242" s="1" t="s">
        <v>339</v>
      </c>
      <c r="B242" s="1" t="s">
        <v>142</v>
      </c>
      <c r="C242" s="1">
        <v>12</v>
      </c>
      <c r="D242" s="68">
        <v>30881</v>
      </c>
      <c r="E242" s="1">
        <v>0</v>
      </c>
      <c r="F242" s="1">
        <v>0</v>
      </c>
      <c r="G242" s="1">
        <v>8.2000000000000003E-2</v>
      </c>
      <c r="H242" s="1" t="s">
        <v>342</v>
      </c>
      <c r="I242" s="1">
        <v>0.14599999999999999</v>
      </c>
      <c r="J242" s="1" t="s">
        <v>342</v>
      </c>
      <c r="K242" s="1">
        <v>4.617</v>
      </c>
      <c r="L242" s="1">
        <v>0.53100000000000003</v>
      </c>
      <c r="M242" s="1" t="s">
        <v>342</v>
      </c>
      <c r="N242" s="1" t="s">
        <v>342</v>
      </c>
    </row>
    <row r="243" spans="1:14" x14ac:dyDescent="0.15">
      <c r="A243" s="1" t="s">
        <v>339</v>
      </c>
      <c r="B243" s="1" t="s">
        <v>142</v>
      </c>
      <c r="C243" s="1">
        <v>12</v>
      </c>
      <c r="D243" s="68">
        <v>30881</v>
      </c>
      <c r="E243" s="1">
        <v>0</v>
      </c>
      <c r="F243" s="1">
        <v>1.7999999999999999E-2</v>
      </c>
      <c r="G243" s="1">
        <v>5.2999999999999999E-2</v>
      </c>
      <c r="H243" s="1" t="s">
        <v>342</v>
      </c>
      <c r="I243" s="1">
        <v>0.13700000000000001</v>
      </c>
      <c r="J243" s="1" t="s">
        <v>342</v>
      </c>
      <c r="K243" s="1">
        <v>2.6520000000000001</v>
      </c>
      <c r="L243" s="1">
        <v>0.58299999999999996</v>
      </c>
      <c r="M243" s="1" t="s">
        <v>342</v>
      </c>
      <c r="N243" s="1" t="s">
        <v>342</v>
      </c>
    </row>
    <row r="244" spans="1:14" x14ac:dyDescent="0.15">
      <c r="A244" s="1" t="s">
        <v>339</v>
      </c>
      <c r="B244" s="1" t="s">
        <v>142</v>
      </c>
      <c r="C244" s="1">
        <v>12</v>
      </c>
      <c r="D244" s="68">
        <v>30884</v>
      </c>
      <c r="E244" s="1">
        <v>0</v>
      </c>
      <c r="F244" s="1">
        <v>3.7999999999999999E-2</v>
      </c>
      <c r="G244" s="1">
        <v>0.152</v>
      </c>
      <c r="H244" s="1" t="s">
        <v>342</v>
      </c>
      <c r="I244" s="1">
        <v>8.7999999999999995E-2</v>
      </c>
      <c r="J244" s="1" t="s">
        <v>342</v>
      </c>
      <c r="K244" s="1">
        <v>3.43</v>
      </c>
      <c r="L244" s="1">
        <v>0.45700000000000002</v>
      </c>
      <c r="M244" s="1" t="s">
        <v>342</v>
      </c>
      <c r="N244" s="1" t="s">
        <v>342</v>
      </c>
    </row>
    <row r="245" spans="1:14" x14ac:dyDescent="0.15">
      <c r="A245" s="1" t="s">
        <v>339</v>
      </c>
      <c r="B245" s="1" t="s">
        <v>142</v>
      </c>
      <c r="C245" s="1">
        <v>12</v>
      </c>
      <c r="D245" s="68">
        <v>30884</v>
      </c>
      <c r="E245" s="1">
        <v>0</v>
      </c>
      <c r="F245" s="1">
        <v>6.6000000000000003E-2</v>
      </c>
      <c r="G245" s="1">
        <v>9.9000000000000005E-2</v>
      </c>
      <c r="H245" s="1" t="s">
        <v>342</v>
      </c>
      <c r="I245" s="1">
        <v>0.11899999999999999</v>
      </c>
      <c r="J245" s="1" t="s">
        <v>342</v>
      </c>
      <c r="K245" s="1">
        <v>2.871</v>
      </c>
      <c r="L245" s="1">
        <v>0.46200000000000002</v>
      </c>
      <c r="M245" s="1" t="s">
        <v>342</v>
      </c>
      <c r="N245" s="1" t="s">
        <v>342</v>
      </c>
    </row>
    <row r="246" spans="1:14" x14ac:dyDescent="0.15">
      <c r="A246" s="1" t="s">
        <v>339</v>
      </c>
      <c r="B246" s="1" t="s">
        <v>142</v>
      </c>
      <c r="C246" s="1">
        <v>12</v>
      </c>
      <c r="D246" s="68">
        <v>30888</v>
      </c>
      <c r="E246" s="1">
        <v>0</v>
      </c>
      <c r="F246" s="1">
        <v>0</v>
      </c>
      <c r="G246" s="1">
        <v>0.111</v>
      </c>
      <c r="H246" s="1" t="s">
        <v>342</v>
      </c>
      <c r="I246" s="1">
        <v>7.9000000000000001E-2</v>
      </c>
      <c r="J246" s="1" t="s">
        <v>342</v>
      </c>
      <c r="K246" s="1">
        <v>1.994</v>
      </c>
      <c r="L246" s="1">
        <v>0.222</v>
      </c>
      <c r="M246" s="1" t="s">
        <v>342</v>
      </c>
      <c r="N246" s="1" t="s">
        <v>342</v>
      </c>
    </row>
    <row r="247" spans="1:14" x14ac:dyDescent="0.15">
      <c r="A247" s="1" t="s">
        <v>339</v>
      </c>
      <c r="B247" s="1" t="s">
        <v>142</v>
      </c>
      <c r="C247" s="1">
        <v>12</v>
      </c>
      <c r="D247" s="68">
        <v>30888</v>
      </c>
      <c r="E247" s="1">
        <v>0</v>
      </c>
      <c r="F247" s="1">
        <v>0</v>
      </c>
      <c r="G247" s="1">
        <v>0.161</v>
      </c>
      <c r="H247" s="1" t="s">
        <v>342</v>
      </c>
      <c r="I247" s="1">
        <v>9.7000000000000003E-2</v>
      </c>
      <c r="J247" s="1" t="s">
        <v>342</v>
      </c>
      <c r="K247" s="1">
        <v>3.802</v>
      </c>
      <c r="L247" s="1">
        <v>0.41899999999999998</v>
      </c>
      <c r="M247" s="1" t="s">
        <v>342</v>
      </c>
      <c r="N247" s="1" t="s">
        <v>342</v>
      </c>
    </row>
    <row r="248" spans="1:14" x14ac:dyDescent="0.15">
      <c r="A248" s="1" t="s">
        <v>339</v>
      </c>
      <c r="B248" s="1" t="s">
        <v>142</v>
      </c>
      <c r="C248" s="1">
        <v>12</v>
      </c>
      <c r="D248" s="68">
        <v>30891</v>
      </c>
      <c r="E248" s="1">
        <v>0</v>
      </c>
      <c r="F248" s="1">
        <v>0</v>
      </c>
      <c r="G248" s="1">
        <v>5.0999999999999997E-2</v>
      </c>
      <c r="H248" s="1" t="s">
        <v>342</v>
      </c>
      <c r="I248" s="1">
        <v>9.2999999999999999E-2</v>
      </c>
      <c r="J248" s="1" t="s">
        <v>342</v>
      </c>
      <c r="K248" s="1">
        <v>8.2349999999999994</v>
      </c>
      <c r="L248" s="1">
        <v>0.36</v>
      </c>
      <c r="M248" s="1" t="s">
        <v>342</v>
      </c>
      <c r="N248" s="1" t="s">
        <v>342</v>
      </c>
    </row>
    <row r="249" spans="1:14" x14ac:dyDescent="0.15">
      <c r="A249" s="1" t="s">
        <v>339</v>
      </c>
      <c r="B249" s="1" t="s">
        <v>142</v>
      </c>
      <c r="C249" s="1">
        <v>12</v>
      </c>
      <c r="D249" s="68">
        <v>30891</v>
      </c>
      <c r="E249" s="1">
        <v>0</v>
      </c>
      <c r="F249" s="1">
        <v>0</v>
      </c>
      <c r="G249" s="1">
        <v>9.5000000000000001E-2</v>
      </c>
      <c r="H249" s="1" t="s">
        <v>342</v>
      </c>
      <c r="I249" s="1">
        <v>7.1999999999999995E-2</v>
      </c>
      <c r="J249" s="1" t="s">
        <v>342</v>
      </c>
      <c r="K249" s="1">
        <v>4.1369999999999996</v>
      </c>
      <c r="L249" s="1">
        <v>0.318</v>
      </c>
      <c r="M249" s="1" t="s">
        <v>342</v>
      </c>
      <c r="N249" s="1" t="s">
        <v>342</v>
      </c>
    </row>
    <row r="250" spans="1:14" x14ac:dyDescent="0.15">
      <c r="A250" s="1" t="s">
        <v>339</v>
      </c>
      <c r="B250" s="1" t="s">
        <v>142</v>
      </c>
      <c r="C250" s="1">
        <v>12</v>
      </c>
      <c r="D250" s="68">
        <v>30895</v>
      </c>
      <c r="E250" s="1">
        <v>0</v>
      </c>
      <c r="F250" s="1">
        <v>0</v>
      </c>
      <c r="G250" s="1">
        <v>0.255</v>
      </c>
      <c r="H250" s="1" t="s">
        <v>342</v>
      </c>
      <c r="I250" s="1">
        <v>0.11600000000000001</v>
      </c>
      <c r="J250" s="1" t="s">
        <v>342</v>
      </c>
      <c r="K250" s="1">
        <v>3.5640000000000001</v>
      </c>
      <c r="L250" s="1">
        <v>0.42399999999999999</v>
      </c>
      <c r="M250" s="1" t="s">
        <v>342</v>
      </c>
      <c r="N250" s="1" t="s">
        <v>342</v>
      </c>
    </row>
    <row r="251" spans="1:14" x14ac:dyDescent="0.15">
      <c r="A251" s="1" t="s">
        <v>339</v>
      </c>
      <c r="B251" s="1" t="s">
        <v>142</v>
      </c>
      <c r="C251" s="1">
        <v>12</v>
      </c>
      <c r="D251" s="68">
        <v>30895</v>
      </c>
      <c r="E251" s="1">
        <v>0</v>
      </c>
      <c r="F251" s="1">
        <v>0</v>
      </c>
      <c r="G251" s="1">
        <v>0.04</v>
      </c>
      <c r="H251" s="1" t="s">
        <v>342</v>
      </c>
      <c r="I251" s="1">
        <v>7.6999999999999999E-2</v>
      </c>
      <c r="J251" s="1" t="s">
        <v>342</v>
      </c>
      <c r="K251" s="1">
        <v>3.6070000000000002</v>
      </c>
      <c r="L251" s="1">
        <v>0.12</v>
      </c>
      <c r="M251" s="1" t="s">
        <v>342</v>
      </c>
      <c r="N251" s="1" t="s">
        <v>342</v>
      </c>
    </row>
    <row r="252" spans="1:14" x14ac:dyDescent="0.15">
      <c r="A252" s="1" t="s">
        <v>339</v>
      </c>
      <c r="B252" s="1" t="s">
        <v>142</v>
      </c>
      <c r="C252" s="1">
        <v>12</v>
      </c>
      <c r="D252" s="68">
        <v>30898</v>
      </c>
      <c r="E252" s="1">
        <v>0</v>
      </c>
      <c r="F252" s="1">
        <v>1.4999999999999999E-2</v>
      </c>
      <c r="G252" s="1">
        <v>7.2999999999999995E-2</v>
      </c>
      <c r="H252" s="1" t="s">
        <v>342</v>
      </c>
      <c r="I252" s="1">
        <v>7.9000000000000001E-2</v>
      </c>
      <c r="J252" s="1" t="s">
        <v>342</v>
      </c>
      <c r="K252" s="1">
        <v>3.1549999999999998</v>
      </c>
      <c r="L252" s="1">
        <v>0.29099999999999998</v>
      </c>
      <c r="M252" s="1" t="s">
        <v>342</v>
      </c>
      <c r="N252" s="1" t="s">
        <v>342</v>
      </c>
    </row>
    <row r="253" spans="1:14" x14ac:dyDescent="0.15">
      <c r="A253" s="1" t="s">
        <v>339</v>
      </c>
      <c r="B253" s="1" t="s">
        <v>142</v>
      </c>
      <c r="C253" s="1">
        <v>12</v>
      </c>
      <c r="D253" s="68">
        <v>30898</v>
      </c>
      <c r="E253" s="1">
        <v>0</v>
      </c>
      <c r="F253" s="1">
        <v>0</v>
      </c>
      <c r="G253" s="1">
        <v>0.159</v>
      </c>
      <c r="H253" s="1" t="s">
        <v>342</v>
      </c>
      <c r="I253" s="1">
        <v>7.3999999999999996E-2</v>
      </c>
      <c r="J253" s="1" t="s">
        <v>342</v>
      </c>
      <c r="K253" s="1">
        <v>2.7690000000000001</v>
      </c>
      <c r="L253" s="1">
        <v>0.54100000000000004</v>
      </c>
      <c r="M253" s="1" t="s">
        <v>342</v>
      </c>
      <c r="N253" s="1" t="s">
        <v>342</v>
      </c>
    </row>
    <row r="254" spans="1:14" x14ac:dyDescent="0.15">
      <c r="A254" s="1" t="s">
        <v>339</v>
      </c>
      <c r="B254" s="1" t="s">
        <v>142</v>
      </c>
      <c r="C254" s="1">
        <v>12</v>
      </c>
      <c r="D254" s="68">
        <v>30902</v>
      </c>
      <c r="E254" s="1">
        <v>0</v>
      </c>
      <c r="F254" s="1">
        <v>0</v>
      </c>
      <c r="G254" s="1">
        <v>0.20100000000000001</v>
      </c>
      <c r="H254" s="1" t="s">
        <v>342</v>
      </c>
      <c r="I254" s="1">
        <v>6.0999999999999999E-2</v>
      </c>
      <c r="J254" s="1" t="s">
        <v>342</v>
      </c>
      <c r="K254" s="1">
        <v>1.9790000000000001</v>
      </c>
      <c r="L254" s="1">
        <v>2.9000000000000001E-2</v>
      </c>
      <c r="M254" s="1" t="s">
        <v>342</v>
      </c>
      <c r="N254" s="1" t="s">
        <v>342</v>
      </c>
    </row>
    <row r="255" spans="1:14" x14ac:dyDescent="0.15">
      <c r="A255" s="1" t="s">
        <v>339</v>
      </c>
      <c r="B255" s="1" t="s">
        <v>142</v>
      </c>
      <c r="C255" s="1">
        <v>12</v>
      </c>
      <c r="D255" s="68">
        <v>30902</v>
      </c>
      <c r="E255" s="1">
        <v>0</v>
      </c>
      <c r="F255" s="1">
        <v>0</v>
      </c>
      <c r="G255" s="1">
        <v>4.3999999999999997E-2</v>
      </c>
      <c r="H255" s="1" t="s">
        <v>342</v>
      </c>
      <c r="I255" s="1">
        <v>8.5999999999999993E-2</v>
      </c>
      <c r="J255" s="1" t="s">
        <v>342</v>
      </c>
      <c r="K255" s="1">
        <v>2.6840000000000002</v>
      </c>
      <c r="L255" s="1">
        <v>0.17599999999999999</v>
      </c>
      <c r="M255" s="1" t="s">
        <v>342</v>
      </c>
      <c r="N255" s="1" t="s">
        <v>342</v>
      </c>
    </row>
    <row r="256" spans="1:14" x14ac:dyDescent="0.15">
      <c r="A256" s="1" t="s">
        <v>339</v>
      </c>
      <c r="B256" s="1" t="s">
        <v>142</v>
      </c>
      <c r="C256" s="1">
        <v>4</v>
      </c>
      <c r="D256" s="68">
        <v>31231</v>
      </c>
      <c r="E256" s="1">
        <v>0.1</v>
      </c>
      <c r="F256" s="1">
        <v>0.28999999999999998</v>
      </c>
      <c r="G256" s="1">
        <v>0</v>
      </c>
      <c r="H256" s="1" t="s">
        <v>342</v>
      </c>
      <c r="I256" s="1">
        <v>0</v>
      </c>
      <c r="J256" s="1" t="s">
        <v>342</v>
      </c>
      <c r="K256" s="1">
        <v>0.19</v>
      </c>
      <c r="L256" s="1">
        <v>37.049999999999997</v>
      </c>
      <c r="M256" s="1" t="s">
        <v>342</v>
      </c>
      <c r="N256" s="1" t="s">
        <v>342</v>
      </c>
    </row>
    <row r="257" spans="1:14" x14ac:dyDescent="0.15">
      <c r="A257" s="1" t="s">
        <v>339</v>
      </c>
      <c r="B257" s="1" t="s">
        <v>142</v>
      </c>
      <c r="C257" s="1">
        <v>4</v>
      </c>
      <c r="D257" s="68">
        <v>31231</v>
      </c>
      <c r="E257" s="1">
        <v>0</v>
      </c>
      <c r="F257" s="1">
        <v>0.11</v>
      </c>
      <c r="G257" s="1">
        <v>0</v>
      </c>
      <c r="H257" s="1" t="s">
        <v>342</v>
      </c>
      <c r="I257" s="1">
        <v>0.01</v>
      </c>
      <c r="J257" s="1" t="s">
        <v>342</v>
      </c>
      <c r="K257" s="1">
        <v>0.44</v>
      </c>
      <c r="L257" s="1">
        <v>22.83</v>
      </c>
      <c r="M257" s="1" t="s">
        <v>342</v>
      </c>
      <c r="N257" s="1" t="s">
        <v>342</v>
      </c>
    </row>
    <row r="258" spans="1:14" x14ac:dyDescent="0.15">
      <c r="A258" s="1" t="s">
        <v>339</v>
      </c>
      <c r="B258" s="1" t="s">
        <v>142</v>
      </c>
      <c r="C258" s="1">
        <v>4</v>
      </c>
      <c r="D258" s="68">
        <v>31234</v>
      </c>
      <c r="E258" s="1">
        <v>7.0000000000000007E-2</v>
      </c>
      <c r="F258" s="1">
        <v>0.83</v>
      </c>
      <c r="G258" s="1">
        <v>0.63</v>
      </c>
      <c r="H258" s="1" t="s">
        <v>342</v>
      </c>
      <c r="I258" s="1">
        <v>0.28999999999999998</v>
      </c>
      <c r="J258" s="1" t="s">
        <v>342</v>
      </c>
      <c r="K258" s="1">
        <v>2.92</v>
      </c>
      <c r="L258" s="1">
        <v>4.8</v>
      </c>
      <c r="M258" s="1" t="s">
        <v>342</v>
      </c>
      <c r="N258" s="1" t="s">
        <v>342</v>
      </c>
    </row>
    <row r="259" spans="1:14" x14ac:dyDescent="0.15">
      <c r="A259" s="1" t="s">
        <v>339</v>
      </c>
      <c r="B259" s="1" t="s">
        <v>142</v>
      </c>
      <c r="C259" s="1">
        <v>4</v>
      </c>
      <c r="D259" s="68">
        <v>31234</v>
      </c>
      <c r="E259" s="1">
        <v>0.08</v>
      </c>
      <c r="F259" s="1">
        <v>0.54</v>
      </c>
      <c r="G259" s="1">
        <v>0.62</v>
      </c>
      <c r="H259" s="1" t="s">
        <v>342</v>
      </c>
      <c r="I259" s="1">
        <v>0.35</v>
      </c>
      <c r="J259" s="1" t="s">
        <v>342</v>
      </c>
      <c r="K259" s="1">
        <v>11.2</v>
      </c>
      <c r="L259" s="1">
        <v>12.6</v>
      </c>
      <c r="M259" s="1" t="s">
        <v>342</v>
      </c>
      <c r="N259" s="1" t="s">
        <v>342</v>
      </c>
    </row>
    <row r="260" spans="1:14" x14ac:dyDescent="0.15">
      <c r="A260" s="1" t="s">
        <v>339</v>
      </c>
      <c r="B260" s="1" t="s">
        <v>142</v>
      </c>
      <c r="C260" s="1">
        <v>4</v>
      </c>
      <c r="D260" s="68">
        <v>31238</v>
      </c>
      <c r="E260" s="1">
        <v>0.71</v>
      </c>
      <c r="F260" s="1">
        <v>0.51</v>
      </c>
      <c r="G260" s="1">
        <v>0</v>
      </c>
      <c r="H260" s="1" t="s">
        <v>342</v>
      </c>
      <c r="I260" s="1">
        <v>0.17</v>
      </c>
      <c r="J260" s="1" t="s">
        <v>342</v>
      </c>
      <c r="K260" s="1">
        <v>11.86</v>
      </c>
      <c r="L260" s="1">
        <v>2.12</v>
      </c>
      <c r="M260" s="1" t="s">
        <v>342</v>
      </c>
      <c r="N260" s="1" t="s">
        <v>342</v>
      </c>
    </row>
    <row r="261" spans="1:14" x14ac:dyDescent="0.15">
      <c r="A261" s="1" t="s">
        <v>339</v>
      </c>
      <c r="B261" s="1" t="s">
        <v>142</v>
      </c>
      <c r="C261" s="1">
        <v>4</v>
      </c>
      <c r="D261" s="68">
        <v>31238</v>
      </c>
      <c r="E261" s="1">
        <v>0.17</v>
      </c>
      <c r="F261" s="1">
        <v>0.26</v>
      </c>
      <c r="G261" s="1">
        <v>0</v>
      </c>
      <c r="H261" s="1" t="s">
        <v>342</v>
      </c>
      <c r="I261" s="1">
        <v>0.26</v>
      </c>
      <c r="J261" s="1" t="s">
        <v>342</v>
      </c>
      <c r="K261" s="1">
        <v>8.9</v>
      </c>
      <c r="L261" s="1">
        <v>2.62</v>
      </c>
      <c r="M261" s="1" t="s">
        <v>342</v>
      </c>
      <c r="N261" s="1" t="s">
        <v>342</v>
      </c>
    </row>
    <row r="262" spans="1:14" x14ac:dyDescent="0.15">
      <c r="A262" s="1" t="s">
        <v>339</v>
      </c>
      <c r="B262" s="1" t="s">
        <v>142</v>
      </c>
      <c r="C262" s="1">
        <v>4</v>
      </c>
      <c r="D262" s="68">
        <v>31241</v>
      </c>
      <c r="E262" s="1">
        <v>0.18</v>
      </c>
      <c r="F262" s="1">
        <v>1</v>
      </c>
      <c r="G262" s="1">
        <v>0.27</v>
      </c>
      <c r="H262" s="1" t="s">
        <v>342</v>
      </c>
      <c r="I262" s="1">
        <v>0.06</v>
      </c>
      <c r="J262" s="1" t="s">
        <v>342</v>
      </c>
      <c r="K262" s="1">
        <v>3.99</v>
      </c>
      <c r="L262" s="1">
        <v>3.82</v>
      </c>
      <c r="M262" s="1" t="s">
        <v>342</v>
      </c>
      <c r="N262" s="1" t="s">
        <v>342</v>
      </c>
    </row>
    <row r="263" spans="1:14" x14ac:dyDescent="0.15">
      <c r="A263" s="1" t="s">
        <v>339</v>
      </c>
      <c r="B263" s="1" t="s">
        <v>142</v>
      </c>
      <c r="C263" s="1">
        <v>4</v>
      </c>
      <c r="D263" s="68">
        <v>31241</v>
      </c>
      <c r="E263" s="1">
        <v>0.12</v>
      </c>
      <c r="F263" s="1">
        <v>0.37</v>
      </c>
      <c r="G263" s="1">
        <v>1.23</v>
      </c>
      <c r="H263" s="1" t="s">
        <v>342</v>
      </c>
      <c r="I263" s="1">
        <v>0.15</v>
      </c>
      <c r="J263" s="1" t="s">
        <v>342</v>
      </c>
      <c r="K263" s="1">
        <v>4.05</v>
      </c>
      <c r="L263" s="1">
        <v>1.47</v>
      </c>
      <c r="M263" s="1" t="s">
        <v>342</v>
      </c>
      <c r="N263" s="1" t="s">
        <v>342</v>
      </c>
    </row>
    <row r="264" spans="1:14" x14ac:dyDescent="0.15">
      <c r="A264" s="1" t="s">
        <v>339</v>
      </c>
      <c r="B264" s="1" t="s">
        <v>142</v>
      </c>
      <c r="C264" s="1">
        <v>4</v>
      </c>
      <c r="D264" s="68">
        <v>31245</v>
      </c>
      <c r="E264" s="1">
        <v>0</v>
      </c>
      <c r="F264" s="1">
        <v>0</v>
      </c>
      <c r="G264" s="1">
        <v>0</v>
      </c>
      <c r="H264" s="1" t="s">
        <v>342</v>
      </c>
      <c r="I264" s="1">
        <v>0.08</v>
      </c>
      <c r="J264" s="1" t="s">
        <v>342</v>
      </c>
      <c r="K264" s="1">
        <v>8.15</v>
      </c>
      <c r="L264" s="1">
        <v>1.81</v>
      </c>
      <c r="M264" s="1" t="s">
        <v>342</v>
      </c>
      <c r="N264" s="1" t="s">
        <v>342</v>
      </c>
    </row>
    <row r="265" spans="1:14" x14ac:dyDescent="0.15">
      <c r="A265" s="1" t="s">
        <v>339</v>
      </c>
      <c r="B265" s="1" t="s">
        <v>142</v>
      </c>
      <c r="C265" s="1">
        <v>4</v>
      </c>
      <c r="D265" s="68">
        <v>31245</v>
      </c>
      <c r="E265" s="1">
        <v>0.08</v>
      </c>
      <c r="F265" s="1">
        <v>0.33</v>
      </c>
      <c r="G265" s="1">
        <v>0</v>
      </c>
      <c r="H265" s="1" t="s">
        <v>342</v>
      </c>
      <c r="I265" s="1">
        <v>0.11</v>
      </c>
      <c r="J265" s="1" t="s">
        <v>342</v>
      </c>
      <c r="K265" s="1">
        <v>4.2699999999999996</v>
      </c>
      <c r="L265" s="1">
        <v>0.75</v>
      </c>
      <c r="M265" s="1" t="s">
        <v>342</v>
      </c>
      <c r="N265" s="1" t="s">
        <v>342</v>
      </c>
    </row>
    <row r="266" spans="1:14" x14ac:dyDescent="0.15">
      <c r="A266" s="1" t="s">
        <v>339</v>
      </c>
      <c r="B266" s="1" t="s">
        <v>142</v>
      </c>
      <c r="C266" s="1">
        <v>4</v>
      </c>
      <c r="D266" s="68">
        <v>31248</v>
      </c>
      <c r="E266" s="1">
        <v>0.1</v>
      </c>
      <c r="F266" s="1">
        <v>0.5</v>
      </c>
      <c r="G266" s="1">
        <v>0.2</v>
      </c>
      <c r="H266" s="1" t="s">
        <v>342</v>
      </c>
      <c r="I266" s="1">
        <v>0.1</v>
      </c>
      <c r="J266" s="1" t="s">
        <v>342</v>
      </c>
      <c r="K266" s="1">
        <v>8.92</v>
      </c>
      <c r="L266" s="1">
        <v>0.59</v>
      </c>
      <c r="M266" s="1" t="s">
        <v>342</v>
      </c>
      <c r="N266" s="1" t="s">
        <v>342</v>
      </c>
    </row>
    <row r="267" spans="1:14" x14ac:dyDescent="0.15">
      <c r="A267" s="1" t="s">
        <v>339</v>
      </c>
      <c r="B267" s="1" t="s">
        <v>142</v>
      </c>
      <c r="C267" s="1">
        <v>4</v>
      </c>
      <c r="D267" s="68">
        <v>31248</v>
      </c>
      <c r="E267" s="1">
        <v>0</v>
      </c>
      <c r="F267" s="1">
        <v>0.08</v>
      </c>
      <c r="G267" s="1">
        <v>0.08</v>
      </c>
      <c r="H267" s="1" t="s">
        <v>342</v>
      </c>
      <c r="I267" s="1">
        <v>0.02</v>
      </c>
      <c r="J267" s="1" t="s">
        <v>342</v>
      </c>
      <c r="K267" s="1">
        <v>6.97</v>
      </c>
      <c r="L267" s="1">
        <v>0.96</v>
      </c>
      <c r="M267" s="1" t="s">
        <v>342</v>
      </c>
      <c r="N267" s="1" t="s">
        <v>342</v>
      </c>
    </row>
    <row r="268" spans="1:14" x14ac:dyDescent="0.15">
      <c r="A268" s="1" t="s">
        <v>339</v>
      </c>
      <c r="B268" s="1" t="s">
        <v>142</v>
      </c>
      <c r="C268" s="1">
        <v>4</v>
      </c>
      <c r="D268" s="68">
        <v>31252</v>
      </c>
      <c r="E268" s="1">
        <v>0</v>
      </c>
      <c r="F268" s="1">
        <v>0</v>
      </c>
      <c r="G268" s="1">
        <v>0.28999999999999998</v>
      </c>
      <c r="H268" s="1" t="s">
        <v>342</v>
      </c>
      <c r="I268" s="1">
        <v>0.18</v>
      </c>
      <c r="J268" s="1" t="s">
        <v>342</v>
      </c>
      <c r="K268" s="1">
        <v>3.77</v>
      </c>
      <c r="L268" s="1">
        <v>2.0299999999999998</v>
      </c>
      <c r="M268" s="1" t="s">
        <v>342</v>
      </c>
      <c r="N268" s="1" t="s">
        <v>342</v>
      </c>
    </row>
    <row r="269" spans="1:14" x14ac:dyDescent="0.15">
      <c r="A269" s="1" t="s">
        <v>339</v>
      </c>
      <c r="B269" s="1" t="s">
        <v>142</v>
      </c>
      <c r="C269" s="1">
        <v>4</v>
      </c>
      <c r="D269" s="68">
        <v>31252</v>
      </c>
      <c r="E269" s="1">
        <v>0</v>
      </c>
      <c r="F269" s="1">
        <v>0.09</v>
      </c>
      <c r="G269" s="1">
        <v>0</v>
      </c>
      <c r="H269" s="1" t="s">
        <v>342</v>
      </c>
      <c r="I269" s="1">
        <v>0.06</v>
      </c>
      <c r="J269" s="1" t="s">
        <v>342</v>
      </c>
      <c r="K269" s="1">
        <v>7.33</v>
      </c>
      <c r="L269" s="1">
        <v>1.31</v>
      </c>
      <c r="M269" s="1" t="s">
        <v>342</v>
      </c>
      <c r="N269" s="1" t="s">
        <v>342</v>
      </c>
    </row>
    <row r="270" spans="1:14" x14ac:dyDescent="0.15">
      <c r="A270" s="1" t="s">
        <v>339</v>
      </c>
      <c r="B270" s="1" t="s">
        <v>142</v>
      </c>
      <c r="C270" s="1">
        <v>4</v>
      </c>
      <c r="D270" s="68">
        <v>31255</v>
      </c>
      <c r="E270" s="1">
        <v>0</v>
      </c>
      <c r="F270" s="1">
        <v>0</v>
      </c>
      <c r="G270" s="1">
        <v>0</v>
      </c>
      <c r="H270" s="1" t="s">
        <v>342</v>
      </c>
      <c r="I270" s="1">
        <v>0.13</v>
      </c>
      <c r="J270" s="1" t="s">
        <v>342</v>
      </c>
      <c r="K270" s="1">
        <v>5.87</v>
      </c>
      <c r="L270" s="1">
        <v>0.28999999999999998</v>
      </c>
      <c r="M270" s="1" t="s">
        <v>342</v>
      </c>
      <c r="N270" s="1" t="s">
        <v>342</v>
      </c>
    </row>
    <row r="271" spans="1:14" x14ac:dyDescent="0.15">
      <c r="A271" s="1" t="s">
        <v>339</v>
      </c>
      <c r="B271" s="1" t="s">
        <v>142</v>
      </c>
      <c r="C271" s="1">
        <v>4</v>
      </c>
      <c r="D271" s="68">
        <v>31255</v>
      </c>
      <c r="E271" s="1">
        <v>0</v>
      </c>
      <c r="F271" s="1">
        <v>0</v>
      </c>
      <c r="G271" s="1">
        <v>0</v>
      </c>
      <c r="H271" s="1" t="s">
        <v>342</v>
      </c>
      <c r="I271" s="1">
        <v>0.17</v>
      </c>
      <c r="J271" s="1" t="s">
        <v>342</v>
      </c>
      <c r="K271" s="1">
        <v>15.93</v>
      </c>
      <c r="L271" s="1">
        <v>1.1200000000000001</v>
      </c>
      <c r="M271" s="1" t="s">
        <v>342</v>
      </c>
      <c r="N271" s="1" t="s">
        <v>342</v>
      </c>
    </row>
    <row r="272" spans="1:14" x14ac:dyDescent="0.15">
      <c r="A272" s="1" t="s">
        <v>339</v>
      </c>
      <c r="B272" s="1" t="s">
        <v>142</v>
      </c>
      <c r="C272" s="1">
        <v>4</v>
      </c>
      <c r="D272" s="68">
        <v>31259</v>
      </c>
      <c r="E272" s="1">
        <v>0.08</v>
      </c>
      <c r="F272" s="1">
        <v>0.08</v>
      </c>
      <c r="G272" s="1">
        <v>0</v>
      </c>
      <c r="H272" s="1" t="s">
        <v>342</v>
      </c>
      <c r="I272" s="1">
        <v>0.09</v>
      </c>
      <c r="J272" s="1" t="s">
        <v>342</v>
      </c>
      <c r="K272" s="1">
        <v>3.52</v>
      </c>
      <c r="L272" s="1">
        <v>0.25</v>
      </c>
      <c r="M272" s="1" t="s">
        <v>342</v>
      </c>
      <c r="N272" s="1" t="s">
        <v>342</v>
      </c>
    </row>
    <row r="273" spans="1:14" x14ac:dyDescent="0.15">
      <c r="A273" s="1" t="s">
        <v>339</v>
      </c>
      <c r="B273" s="1" t="s">
        <v>142</v>
      </c>
      <c r="C273" s="1">
        <v>4</v>
      </c>
      <c r="D273" s="68">
        <v>31259</v>
      </c>
      <c r="E273" s="1">
        <v>0</v>
      </c>
      <c r="F273" s="1">
        <v>0</v>
      </c>
      <c r="G273" s="1">
        <v>0.1</v>
      </c>
      <c r="H273" s="1" t="s">
        <v>342</v>
      </c>
      <c r="I273" s="1">
        <v>0.1</v>
      </c>
      <c r="J273" s="1" t="s">
        <v>342</v>
      </c>
      <c r="K273" s="1">
        <v>3.81</v>
      </c>
      <c r="L273" s="1">
        <v>0.88</v>
      </c>
      <c r="M273" s="1" t="s">
        <v>342</v>
      </c>
      <c r="N273" s="1" t="s">
        <v>342</v>
      </c>
    </row>
    <row r="274" spans="1:14" x14ac:dyDescent="0.15">
      <c r="A274" s="1" t="s">
        <v>339</v>
      </c>
      <c r="B274" s="1" t="s">
        <v>142</v>
      </c>
      <c r="C274" s="1">
        <v>4</v>
      </c>
      <c r="D274" s="68">
        <v>31262</v>
      </c>
      <c r="E274" s="1">
        <v>0.08</v>
      </c>
      <c r="F274" s="1">
        <v>0</v>
      </c>
      <c r="G274" s="1">
        <v>0.24</v>
      </c>
      <c r="H274" s="1" t="s">
        <v>342</v>
      </c>
      <c r="I274" s="1">
        <v>7.0000000000000007E-2</v>
      </c>
      <c r="J274" s="1" t="s">
        <v>342</v>
      </c>
      <c r="K274" s="1">
        <v>3.84</v>
      </c>
      <c r="L274" s="1">
        <v>0.72</v>
      </c>
      <c r="M274" s="1" t="s">
        <v>342</v>
      </c>
      <c r="N274" s="1" t="s">
        <v>342</v>
      </c>
    </row>
    <row r="275" spans="1:14" x14ac:dyDescent="0.15">
      <c r="A275" s="1" t="s">
        <v>339</v>
      </c>
      <c r="B275" s="1" t="s">
        <v>142</v>
      </c>
      <c r="C275" s="1">
        <v>4</v>
      </c>
      <c r="D275" s="68">
        <v>31262</v>
      </c>
      <c r="E275" s="1">
        <v>0</v>
      </c>
      <c r="F275" s="1">
        <v>0</v>
      </c>
      <c r="G275" s="1">
        <v>0</v>
      </c>
      <c r="H275" s="1" t="s">
        <v>342</v>
      </c>
      <c r="I275" s="1">
        <v>0.08</v>
      </c>
      <c r="J275" s="1" t="s">
        <v>342</v>
      </c>
      <c r="K275" s="1">
        <v>6.17</v>
      </c>
      <c r="L275" s="1">
        <v>0.59</v>
      </c>
      <c r="M275" s="1" t="s">
        <v>342</v>
      </c>
      <c r="N275" s="1" t="s">
        <v>342</v>
      </c>
    </row>
    <row r="276" spans="1:14" x14ac:dyDescent="0.15">
      <c r="A276" s="1" t="s">
        <v>339</v>
      </c>
      <c r="B276" s="1" t="s">
        <v>142</v>
      </c>
      <c r="C276" s="1">
        <v>4</v>
      </c>
      <c r="D276" s="68">
        <v>31266</v>
      </c>
      <c r="E276" s="1">
        <v>0</v>
      </c>
      <c r="F276" s="1">
        <v>0.28000000000000003</v>
      </c>
      <c r="G276" s="1">
        <v>0</v>
      </c>
      <c r="H276" s="1" t="s">
        <v>342</v>
      </c>
      <c r="I276" s="1">
        <v>7.0000000000000007E-2</v>
      </c>
      <c r="J276" s="1" t="s">
        <v>342</v>
      </c>
      <c r="K276" s="1">
        <v>3.68</v>
      </c>
      <c r="L276" s="1">
        <v>0.28000000000000003</v>
      </c>
      <c r="M276" s="1" t="s">
        <v>342</v>
      </c>
      <c r="N276" s="1" t="s">
        <v>342</v>
      </c>
    </row>
    <row r="277" spans="1:14" x14ac:dyDescent="0.15">
      <c r="A277" s="1" t="s">
        <v>339</v>
      </c>
      <c r="B277" s="1" t="s">
        <v>142</v>
      </c>
      <c r="C277" s="1">
        <v>4</v>
      </c>
      <c r="D277" s="68">
        <v>31266</v>
      </c>
      <c r="E277" s="1">
        <v>0</v>
      </c>
      <c r="F277" s="1">
        <v>0</v>
      </c>
      <c r="G277" s="1">
        <v>0</v>
      </c>
      <c r="H277" s="1" t="s">
        <v>342</v>
      </c>
      <c r="I277" s="1">
        <v>0.08</v>
      </c>
      <c r="J277" s="1" t="s">
        <v>342</v>
      </c>
      <c r="K277" s="1">
        <v>2.44</v>
      </c>
      <c r="L277" s="1">
        <v>0</v>
      </c>
      <c r="M277" s="1" t="s">
        <v>342</v>
      </c>
      <c r="N277" s="1" t="s">
        <v>342</v>
      </c>
    </row>
    <row r="278" spans="1:14" x14ac:dyDescent="0.15">
      <c r="A278" s="1" t="s">
        <v>339</v>
      </c>
      <c r="B278" s="1" t="s">
        <v>142</v>
      </c>
      <c r="C278" s="1">
        <v>4</v>
      </c>
      <c r="D278" s="68">
        <v>31269</v>
      </c>
      <c r="E278" s="1">
        <v>0.2</v>
      </c>
      <c r="F278" s="1">
        <v>0.1</v>
      </c>
      <c r="G278" s="1">
        <v>0.1</v>
      </c>
      <c r="H278" s="1" t="s">
        <v>342</v>
      </c>
      <c r="I278" s="1">
        <v>0.03</v>
      </c>
      <c r="J278" s="1" t="s">
        <v>342</v>
      </c>
      <c r="K278" s="1">
        <v>3.35</v>
      </c>
      <c r="L278" s="1">
        <v>0.61</v>
      </c>
      <c r="M278" s="1" t="s">
        <v>342</v>
      </c>
      <c r="N278" s="1" t="s">
        <v>342</v>
      </c>
    </row>
    <row r="279" spans="1:14" x14ac:dyDescent="0.15">
      <c r="A279" s="1" t="s">
        <v>339</v>
      </c>
      <c r="B279" s="1" t="s">
        <v>142</v>
      </c>
      <c r="C279" s="1">
        <v>4</v>
      </c>
      <c r="D279" s="68">
        <v>31269</v>
      </c>
      <c r="E279" s="1">
        <v>0</v>
      </c>
      <c r="F279" s="1">
        <v>0</v>
      </c>
      <c r="G279" s="1">
        <v>0</v>
      </c>
      <c r="H279" s="1" t="s">
        <v>342</v>
      </c>
      <c r="I279" s="1">
        <v>0.06</v>
      </c>
      <c r="J279" s="1" t="s">
        <v>342</v>
      </c>
      <c r="K279" s="1">
        <v>1.03</v>
      </c>
      <c r="L279" s="1">
        <v>0.69</v>
      </c>
      <c r="M279" s="1" t="s">
        <v>342</v>
      </c>
      <c r="N279" s="1" t="s">
        <v>342</v>
      </c>
    </row>
    <row r="280" spans="1:14" x14ac:dyDescent="0.15">
      <c r="A280" s="1" t="s">
        <v>339</v>
      </c>
      <c r="B280" s="1" t="s">
        <v>142</v>
      </c>
      <c r="C280" s="1">
        <v>4</v>
      </c>
      <c r="D280" s="68">
        <v>31272</v>
      </c>
      <c r="E280" s="1">
        <v>0</v>
      </c>
      <c r="F280" s="1">
        <v>0</v>
      </c>
      <c r="G280" s="1">
        <v>0</v>
      </c>
      <c r="H280" s="1" t="s">
        <v>342</v>
      </c>
      <c r="I280" s="1">
        <v>0.06</v>
      </c>
      <c r="J280" s="1" t="s">
        <v>342</v>
      </c>
      <c r="K280" s="1">
        <v>7.25</v>
      </c>
      <c r="L280" s="1">
        <v>1.58</v>
      </c>
      <c r="M280" s="1" t="s">
        <v>342</v>
      </c>
      <c r="N280" s="1" t="s">
        <v>342</v>
      </c>
    </row>
    <row r="281" spans="1:14" x14ac:dyDescent="0.15">
      <c r="A281" s="1" t="s">
        <v>339</v>
      </c>
      <c r="B281" s="1" t="s">
        <v>142</v>
      </c>
      <c r="C281" s="1">
        <v>4</v>
      </c>
      <c r="D281" s="68">
        <v>31272</v>
      </c>
      <c r="E281" s="1">
        <v>0.06</v>
      </c>
      <c r="F281" s="1">
        <v>0.06</v>
      </c>
      <c r="G281" s="1">
        <v>0</v>
      </c>
      <c r="H281" s="1" t="s">
        <v>342</v>
      </c>
      <c r="I281" s="1">
        <v>0.04</v>
      </c>
      <c r="J281" s="1" t="s">
        <v>342</v>
      </c>
      <c r="K281" s="1">
        <v>15.26</v>
      </c>
      <c r="L281" s="1">
        <v>3.31</v>
      </c>
      <c r="M281" s="1" t="s">
        <v>342</v>
      </c>
      <c r="N281" s="1" t="s">
        <v>342</v>
      </c>
    </row>
    <row r="282" spans="1:14" x14ac:dyDescent="0.15">
      <c r="A282" s="1" t="s">
        <v>339</v>
      </c>
      <c r="B282" s="1" t="s">
        <v>142</v>
      </c>
      <c r="C282" s="1">
        <v>4.5</v>
      </c>
      <c r="D282" s="68">
        <v>31595</v>
      </c>
      <c r="E282" s="1">
        <v>0</v>
      </c>
      <c r="F282" s="1">
        <v>0.09</v>
      </c>
      <c r="G282" s="1">
        <v>0.06</v>
      </c>
      <c r="H282" s="1" t="s">
        <v>342</v>
      </c>
      <c r="I282" s="1">
        <v>1E-3</v>
      </c>
      <c r="J282" s="1" t="s">
        <v>342</v>
      </c>
      <c r="K282" s="1">
        <v>0</v>
      </c>
      <c r="L282" s="1">
        <v>7.92</v>
      </c>
      <c r="M282" s="1" t="s">
        <v>342</v>
      </c>
      <c r="N282" s="1" t="s">
        <v>342</v>
      </c>
    </row>
    <row r="283" spans="1:14" x14ac:dyDescent="0.15">
      <c r="A283" s="1" t="s">
        <v>339</v>
      </c>
      <c r="B283" s="1" t="s">
        <v>142</v>
      </c>
      <c r="C283" s="1">
        <v>4.5</v>
      </c>
      <c r="D283" s="68">
        <v>31595</v>
      </c>
      <c r="E283" s="1">
        <v>0</v>
      </c>
      <c r="F283" s="1">
        <v>0.03</v>
      </c>
      <c r="G283" s="1">
        <v>7.0000000000000007E-2</v>
      </c>
      <c r="H283" s="1" t="s">
        <v>342</v>
      </c>
      <c r="I283" s="1">
        <v>0</v>
      </c>
      <c r="J283" s="1" t="s">
        <v>342</v>
      </c>
      <c r="K283" s="1">
        <v>0</v>
      </c>
      <c r="L283" s="1">
        <v>7.17</v>
      </c>
      <c r="M283" s="1" t="s">
        <v>342</v>
      </c>
      <c r="N283" s="1" t="s">
        <v>342</v>
      </c>
    </row>
    <row r="284" spans="1:14" x14ac:dyDescent="0.15">
      <c r="A284" s="1" t="s">
        <v>339</v>
      </c>
      <c r="B284" s="1" t="s">
        <v>142</v>
      </c>
      <c r="C284" s="1">
        <v>4.5</v>
      </c>
      <c r="D284" s="68">
        <v>31601</v>
      </c>
      <c r="E284" s="1">
        <v>0</v>
      </c>
      <c r="F284" s="1">
        <v>0.12</v>
      </c>
      <c r="G284" s="1">
        <v>0</v>
      </c>
      <c r="H284" s="1" t="s">
        <v>342</v>
      </c>
      <c r="I284" s="1">
        <v>0.01</v>
      </c>
      <c r="J284" s="1" t="s">
        <v>342</v>
      </c>
      <c r="K284" s="1">
        <v>0.57999999999999996</v>
      </c>
      <c r="L284" s="1">
        <v>7.99</v>
      </c>
      <c r="M284" s="1" t="s">
        <v>342</v>
      </c>
      <c r="N284" s="1" t="s">
        <v>342</v>
      </c>
    </row>
    <row r="285" spans="1:14" x14ac:dyDescent="0.15">
      <c r="A285" s="1" t="s">
        <v>339</v>
      </c>
      <c r="B285" s="1" t="s">
        <v>142</v>
      </c>
      <c r="C285" s="1">
        <v>4.5</v>
      </c>
      <c r="D285" s="68">
        <v>31601</v>
      </c>
      <c r="E285" s="1">
        <v>0</v>
      </c>
      <c r="F285" s="1">
        <v>7.0000000000000007E-2</v>
      </c>
      <c r="G285" s="1">
        <v>0</v>
      </c>
      <c r="H285" s="1" t="s">
        <v>342</v>
      </c>
      <c r="I285" s="1">
        <v>0.01</v>
      </c>
      <c r="J285" s="1" t="s">
        <v>342</v>
      </c>
      <c r="K285" s="1">
        <v>0.77</v>
      </c>
      <c r="L285" s="1">
        <v>8.98</v>
      </c>
      <c r="M285" s="1" t="s">
        <v>342</v>
      </c>
      <c r="N285" s="1" t="s">
        <v>342</v>
      </c>
    </row>
    <row r="286" spans="1:14" x14ac:dyDescent="0.15">
      <c r="A286" s="1" t="s">
        <v>339</v>
      </c>
      <c r="B286" s="1" t="s">
        <v>142</v>
      </c>
      <c r="C286" s="1">
        <v>4.5</v>
      </c>
      <c r="D286" s="68">
        <v>31608</v>
      </c>
      <c r="E286" s="1">
        <v>0.03</v>
      </c>
      <c r="F286" s="1">
        <v>0.18</v>
      </c>
      <c r="G286" s="1">
        <v>0.06</v>
      </c>
      <c r="H286" s="1" t="s">
        <v>342</v>
      </c>
      <c r="I286" s="1">
        <v>0.12</v>
      </c>
      <c r="J286" s="1" t="s">
        <v>342</v>
      </c>
      <c r="K286" s="1">
        <v>1.82</v>
      </c>
      <c r="L286" s="1">
        <v>5.71</v>
      </c>
      <c r="M286" s="1" t="s">
        <v>342</v>
      </c>
      <c r="N286" s="1" t="s">
        <v>342</v>
      </c>
    </row>
    <row r="287" spans="1:14" x14ac:dyDescent="0.15">
      <c r="A287" s="1" t="s">
        <v>339</v>
      </c>
      <c r="B287" s="1" t="s">
        <v>142</v>
      </c>
      <c r="C287" s="1">
        <v>4.5</v>
      </c>
      <c r="D287" s="68">
        <v>31608</v>
      </c>
      <c r="E287" s="1">
        <v>0</v>
      </c>
      <c r="F287" s="1">
        <v>0.04</v>
      </c>
      <c r="G287" s="1">
        <v>0.04</v>
      </c>
      <c r="H287" s="1" t="s">
        <v>342</v>
      </c>
      <c r="I287" s="1">
        <v>0.12</v>
      </c>
      <c r="J287" s="1" t="s">
        <v>342</v>
      </c>
      <c r="K287" s="1">
        <v>1.34</v>
      </c>
      <c r="L287" s="1">
        <v>6.25</v>
      </c>
      <c r="M287" s="1" t="s">
        <v>342</v>
      </c>
      <c r="N287" s="1" t="s">
        <v>342</v>
      </c>
    </row>
    <row r="288" spans="1:14" x14ac:dyDescent="0.15">
      <c r="A288" s="1" t="s">
        <v>339</v>
      </c>
      <c r="B288" s="1" t="s">
        <v>142</v>
      </c>
      <c r="C288" s="1">
        <v>4.5</v>
      </c>
      <c r="D288" s="68">
        <v>31615</v>
      </c>
      <c r="E288" s="1">
        <v>0</v>
      </c>
      <c r="F288" s="1">
        <v>0</v>
      </c>
      <c r="G288" s="1">
        <v>0</v>
      </c>
      <c r="H288" s="1" t="s">
        <v>342</v>
      </c>
      <c r="I288" s="1">
        <v>0.09</v>
      </c>
      <c r="J288" s="1" t="s">
        <v>342</v>
      </c>
      <c r="K288" s="1">
        <v>2.95</v>
      </c>
      <c r="L288" s="1">
        <v>6.35</v>
      </c>
      <c r="M288" s="1" t="s">
        <v>342</v>
      </c>
      <c r="N288" s="1" t="s">
        <v>342</v>
      </c>
    </row>
    <row r="289" spans="1:14" x14ac:dyDescent="0.15">
      <c r="A289" s="1" t="s">
        <v>339</v>
      </c>
      <c r="B289" s="1" t="s">
        <v>142</v>
      </c>
      <c r="C289" s="1">
        <v>4.5</v>
      </c>
      <c r="D289" s="68">
        <v>31615</v>
      </c>
      <c r="E289" s="1">
        <v>0</v>
      </c>
      <c r="F289" s="1">
        <v>0</v>
      </c>
      <c r="G289" s="1">
        <v>0</v>
      </c>
      <c r="H289" s="1" t="s">
        <v>342</v>
      </c>
      <c r="I289" s="1">
        <v>0.11</v>
      </c>
      <c r="J289" s="1" t="s">
        <v>342</v>
      </c>
      <c r="K289" s="1">
        <v>2.33</v>
      </c>
      <c r="L289" s="1">
        <v>3.76</v>
      </c>
      <c r="M289" s="1" t="s">
        <v>342</v>
      </c>
      <c r="N289" s="1" t="s">
        <v>342</v>
      </c>
    </row>
    <row r="290" spans="1:14" x14ac:dyDescent="0.15">
      <c r="A290" s="1" t="s">
        <v>339</v>
      </c>
      <c r="B290" s="1" t="s">
        <v>142</v>
      </c>
      <c r="C290" s="1">
        <v>4.5</v>
      </c>
      <c r="D290" s="68">
        <v>31622</v>
      </c>
      <c r="E290" s="1">
        <v>0</v>
      </c>
      <c r="F290" s="1">
        <v>0</v>
      </c>
      <c r="G290" s="1">
        <v>0</v>
      </c>
      <c r="H290" s="1" t="s">
        <v>342</v>
      </c>
      <c r="I290" s="1">
        <v>0.06</v>
      </c>
      <c r="J290" s="1" t="s">
        <v>342</v>
      </c>
      <c r="K290" s="1">
        <v>2.0299999999999998</v>
      </c>
      <c r="L290" s="1">
        <v>5.09</v>
      </c>
      <c r="M290" s="1" t="s">
        <v>342</v>
      </c>
      <c r="N290" s="1" t="s">
        <v>342</v>
      </c>
    </row>
    <row r="291" spans="1:14" x14ac:dyDescent="0.15">
      <c r="A291" s="1" t="s">
        <v>339</v>
      </c>
      <c r="B291" s="1" t="s">
        <v>142</v>
      </c>
      <c r="C291" s="1">
        <v>4.5</v>
      </c>
      <c r="D291" s="68">
        <v>31622</v>
      </c>
      <c r="E291" s="1">
        <v>0</v>
      </c>
      <c r="F291" s="1">
        <v>0</v>
      </c>
      <c r="G291" s="1">
        <v>0</v>
      </c>
      <c r="H291" s="1" t="s">
        <v>342</v>
      </c>
      <c r="I291" s="1">
        <v>0.06</v>
      </c>
      <c r="J291" s="1" t="s">
        <v>342</v>
      </c>
      <c r="K291" s="1">
        <v>2.25</v>
      </c>
      <c r="L291" s="1">
        <v>4.71</v>
      </c>
      <c r="M291" s="1" t="s">
        <v>342</v>
      </c>
      <c r="N291" s="1" t="s">
        <v>342</v>
      </c>
    </row>
    <row r="292" spans="1:14" x14ac:dyDescent="0.15">
      <c r="A292" s="1" t="s">
        <v>339</v>
      </c>
      <c r="B292" s="1" t="s">
        <v>142</v>
      </c>
      <c r="C292" s="1">
        <v>4.5</v>
      </c>
      <c r="D292" s="68">
        <v>31629</v>
      </c>
      <c r="E292" s="1">
        <v>0</v>
      </c>
      <c r="F292" s="1">
        <v>0</v>
      </c>
      <c r="G292" s="1">
        <v>0.09</v>
      </c>
      <c r="H292" s="1" t="s">
        <v>342</v>
      </c>
      <c r="I292" s="1">
        <v>0.04</v>
      </c>
      <c r="J292" s="1" t="s">
        <v>342</v>
      </c>
      <c r="K292" s="1">
        <v>1.83</v>
      </c>
      <c r="L292" s="1">
        <v>4.05</v>
      </c>
      <c r="M292" s="1" t="s">
        <v>342</v>
      </c>
      <c r="N292" s="1" t="s">
        <v>342</v>
      </c>
    </row>
    <row r="293" spans="1:14" x14ac:dyDescent="0.15">
      <c r="A293" s="1" t="s">
        <v>339</v>
      </c>
      <c r="B293" s="1" t="s">
        <v>142</v>
      </c>
      <c r="C293" s="1">
        <v>4.5</v>
      </c>
      <c r="D293" s="68">
        <v>31629</v>
      </c>
      <c r="E293" s="1">
        <v>0</v>
      </c>
      <c r="F293" s="1">
        <v>0</v>
      </c>
      <c r="G293" s="1">
        <v>0.03</v>
      </c>
      <c r="H293" s="1" t="s">
        <v>342</v>
      </c>
      <c r="I293" s="1">
        <v>0.03</v>
      </c>
      <c r="J293" s="1" t="s">
        <v>342</v>
      </c>
      <c r="K293" s="1">
        <v>1.72</v>
      </c>
      <c r="L293" s="1">
        <v>3.21</v>
      </c>
      <c r="M293" s="1" t="s">
        <v>342</v>
      </c>
      <c r="N293" s="1" t="s">
        <v>342</v>
      </c>
    </row>
    <row r="294" spans="1:14" x14ac:dyDescent="0.15">
      <c r="A294" s="1" t="s">
        <v>339</v>
      </c>
      <c r="B294" s="1" t="s">
        <v>142</v>
      </c>
      <c r="C294" s="1">
        <v>4.5</v>
      </c>
      <c r="D294" s="68">
        <v>31636</v>
      </c>
      <c r="E294" s="1">
        <v>0</v>
      </c>
      <c r="F294" s="1">
        <v>0</v>
      </c>
      <c r="G294" s="1">
        <v>0</v>
      </c>
      <c r="H294" s="1" t="s">
        <v>342</v>
      </c>
      <c r="I294" s="1">
        <v>0.03</v>
      </c>
      <c r="J294" s="1" t="s">
        <v>342</v>
      </c>
      <c r="K294" s="1">
        <v>1.54</v>
      </c>
      <c r="L294" s="1">
        <v>4.0199999999999996</v>
      </c>
      <c r="M294" s="1" t="s">
        <v>342</v>
      </c>
      <c r="N294" s="1" t="s">
        <v>342</v>
      </c>
    </row>
    <row r="295" spans="1:14" x14ac:dyDescent="0.15">
      <c r="A295" s="1" t="s">
        <v>339</v>
      </c>
      <c r="B295" s="1" t="s">
        <v>142</v>
      </c>
      <c r="C295" s="1">
        <v>4.5</v>
      </c>
      <c r="D295" s="68">
        <v>31636</v>
      </c>
      <c r="E295" s="1">
        <v>0</v>
      </c>
      <c r="F295" s="1">
        <v>0.03</v>
      </c>
      <c r="G295" s="1">
        <v>0</v>
      </c>
      <c r="H295" s="1" t="s">
        <v>342</v>
      </c>
      <c r="I295" s="1">
        <v>0.03</v>
      </c>
      <c r="J295" s="1" t="s">
        <v>342</v>
      </c>
      <c r="K295" s="1">
        <v>0.67</v>
      </c>
      <c r="L295" s="1">
        <v>5.52</v>
      </c>
      <c r="M295" s="1" t="s">
        <v>342</v>
      </c>
      <c r="N295" s="1" t="s">
        <v>342</v>
      </c>
    </row>
    <row r="296" spans="1:14" x14ac:dyDescent="0.15">
      <c r="A296" s="1" t="s">
        <v>339</v>
      </c>
      <c r="B296" s="1" t="s">
        <v>142</v>
      </c>
      <c r="C296" s="1">
        <v>14</v>
      </c>
      <c r="D296" s="68">
        <v>31962</v>
      </c>
      <c r="E296" s="1">
        <v>0</v>
      </c>
      <c r="F296" s="1">
        <v>0.11</v>
      </c>
      <c r="G296" s="1">
        <v>0.11</v>
      </c>
      <c r="H296" s="1" t="s">
        <v>342</v>
      </c>
      <c r="I296" s="1">
        <v>7.0000000000000007E-2</v>
      </c>
      <c r="J296" s="1" t="s">
        <v>342</v>
      </c>
      <c r="K296" s="1">
        <v>3.14</v>
      </c>
      <c r="L296" s="1">
        <v>4.1500000000000004</v>
      </c>
      <c r="M296" s="1" t="s">
        <v>342</v>
      </c>
      <c r="N296" s="1" t="s">
        <v>342</v>
      </c>
    </row>
    <row r="297" spans="1:14" x14ac:dyDescent="0.15">
      <c r="A297" s="1" t="s">
        <v>339</v>
      </c>
      <c r="B297" s="1" t="s">
        <v>142</v>
      </c>
      <c r="C297" s="1">
        <v>14</v>
      </c>
      <c r="D297" s="68">
        <v>31962</v>
      </c>
      <c r="E297" s="1">
        <v>0</v>
      </c>
      <c r="F297" s="1">
        <v>0</v>
      </c>
      <c r="G297" s="1">
        <v>0.14000000000000001</v>
      </c>
      <c r="H297" s="1" t="s">
        <v>342</v>
      </c>
      <c r="I297" s="1">
        <v>0.08</v>
      </c>
      <c r="J297" s="1" t="s">
        <v>342</v>
      </c>
      <c r="K297" s="1">
        <v>4.54</v>
      </c>
      <c r="L297" s="1">
        <v>6.79</v>
      </c>
      <c r="M297" s="1" t="s">
        <v>342</v>
      </c>
      <c r="N297" s="1" t="s">
        <v>342</v>
      </c>
    </row>
    <row r="298" spans="1:14" x14ac:dyDescent="0.15">
      <c r="A298" s="1" t="s">
        <v>339</v>
      </c>
      <c r="B298" s="1" t="s">
        <v>142</v>
      </c>
      <c r="C298" s="1">
        <v>14</v>
      </c>
      <c r="D298" s="68">
        <v>31971</v>
      </c>
      <c r="E298" s="1">
        <v>0</v>
      </c>
      <c r="F298" s="1">
        <v>0.14000000000000001</v>
      </c>
      <c r="G298" s="1">
        <v>7.0000000000000007E-2</v>
      </c>
      <c r="H298" s="1" t="s">
        <v>342</v>
      </c>
      <c r="I298" s="1">
        <v>0.09</v>
      </c>
      <c r="J298" s="1" t="s">
        <v>342</v>
      </c>
      <c r="K298" s="1">
        <v>5.66</v>
      </c>
      <c r="L298" s="1">
        <v>3.81</v>
      </c>
      <c r="M298" s="1" t="s">
        <v>342</v>
      </c>
      <c r="N298" s="1" t="s">
        <v>342</v>
      </c>
    </row>
    <row r="299" spans="1:14" x14ac:dyDescent="0.15">
      <c r="A299" s="1" t="s">
        <v>339</v>
      </c>
      <c r="B299" s="1" t="s">
        <v>142</v>
      </c>
      <c r="C299" s="1">
        <v>14</v>
      </c>
      <c r="D299" s="68">
        <v>31971</v>
      </c>
      <c r="E299" s="1">
        <v>0</v>
      </c>
      <c r="F299" s="1">
        <v>0.15</v>
      </c>
      <c r="G299" s="1">
        <v>7.0000000000000007E-2</v>
      </c>
      <c r="H299" s="1" t="s">
        <v>342</v>
      </c>
      <c r="I299" s="1">
        <v>0.11</v>
      </c>
      <c r="J299" s="1" t="s">
        <v>342</v>
      </c>
      <c r="K299" s="1">
        <v>4.96</v>
      </c>
      <c r="L299" s="1">
        <v>3.19</v>
      </c>
      <c r="M299" s="1" t="s">
        <v>342</v>
      </c>
      <c r="N299" s="1" t="s">
        <v>342</v>
      </c>
    </row>
    <row r="300" spans="1:14" x14ac:dyDescent="0.15">
      <c r="A300" s="1" t="s">
        <v>339</v>
      </c>
      <c r="B300" s="1" t="s">
        <v>142</v>
      </c>
      <c r="C300" s="1">
        <v>14</v>
      </c>
      <c r="D300" s="68">
        <v>31977</v>
      </c>
      <c r="E300" s="1">
        <v>0</v>
      </c>
      <c r="F300" s="1">
        <v>0.14000000000000001</v>
      </c>
      <c r="G300" s="1">
        <v>0</v>
      </c>
      <c r="H300" s="1" t="s">
        <v>342</v>
      </c>
      <c r="I300" s="1">
        <v>0.05</v>
      </c>
      <c r="J300" s="1" t="s">
        <v>342</v>
      </c>
      <c r="K300" s="1">
        <v>2.89</v>
      </c>
      <c r="L300" s="1">
        <v>2.89</v>
      </c>
      <c r="M300" s="1" t="s">
        <v>342</v>
      </c>
      <c r="N300" s="1" t="s">
        <v>342</v>
      </c>
    </row>
    <row r="301" spans="1:14" x14ac:dyDescent="0.15">
      <c r="A301" s="1" t="s">
        <v>339</v>
      </c>
      <c r="B301" s="1" t="s">
        <v>142</v>
      </c>
      <c r="C301" s="1">
        <v>14</v>
      </c>
      <c r="D301" s="68">
        <v>31977</v>
      </c>
      <c r="E301" s="1">
        <v>0</v>
      </c>
      <c r="F301" s="1">
        <v>0.21</v>
      </c>
      <c r="G301" s="1">
        <v>0</v>
      </c>
      <c r="H301" s="1" t="s">
        <v>342</v>
      </c>
      <c r="I301" s="1">
        <v>0.04</v>
      </c>
      <c r="J301" s="1" t="s">
        <v>342</v>
      </c>
      <c r="K301" s="1">
        <v>3.09</v>
      </c>
      <c r="L301" s="1">
        <v>2.5299999999999998</v>
      </c>
      <c r="M301" s="1" t="s">
        <v>342</v>
      </c>
      <c r="N301" s="1" t="s">
        <v>342</v>
      </c>
    </row>
    <row r="302" spans="1:14" x14ac:dyDescent="0.15">
      <c r="A302" s="1" t="s">
        <v>339</v>
      </c>
      <c r="B302" s="1" t="s">
        <v>142</v>
      </c>
      <c r="C302" s="1">
        <v>14</v>
      </c>
      <c r="D302" s="68">
        <v>31985</v>
      </c>
      <c r="E302" s="1">
        <v>0</v>
      </c>
      <c r="F302" s="1">
        <v>0</v>
      </c>
      <c r="G302" s="1">
        <v>0</v>
      </c>
      <c r="H302" s="1" t="s">
        <v>342</v>
      </c>
      <c r="I302" s="1">
        <v>0.03</v>
      </c>
      <c r="J302" s="1" t="s">
        <v>342</v>
      </c>
      <c r="K302" s="1">
        <v>2.68</v>
      </c>
      <c r="L302" s="1">
        <v>1.63</v>
      </c>
      <c r="M302" s="1" t="s">
        <v>342</v>
      </c>
      <c r="N302" s="1" t="s">
        <v>342</v>
      </c>
    </row>
    <row r="303" spans="1:14" x14ac:dyDescent="0.15">
      <c r="A303" s="1" t="s">
        <v>339</v>
      </c>
      <c r="B303" s="1" t="s">
        <v>142</v>
      </c>
      <c r="C303" s="1">
        <v>14</v>
      </c>
      <c r="D303" s="68">
        <v>31985</v>
      </c>
      <c r="E303" s="1">
        <v>0</v>
      </c>
      <c r="F303" s="1">
        <v>0</v>
      </c>
      <c r="G303" s="1">
        <v>0.03</v>
      </c>
      <c r="H303" s="1" t="s">
        <v>342</v>
      </c>
      <c r="I303" s="1">
        <v>0.03</v>
      </c>
      <c r="J303" s="1" t="s">
        <v>342</v>
      </c>
      <c r="K303" s="1">
        <v>2.4700000000000002</v>
      </c>
      <c r="L303" s="1">
        <v>2.2200000000000002</v>
      </c>
      <c r="M303" s="1" t="s">
        <v>342</v>
      </c>
      <c r="N303" s="1" t="s">
        <v>342</v>
      </c>
    </row>
    <row r="304" spans="1:14" x14ac:dyDescent="0.15">
      <c r="A304" s="1" t="s">
        <v>339</v>
      </c>
      <c r="B304" s="1" t="s">
        <v>142</v>
      </c>
      <c r="C304" s="1">
        <v>14</v>
      </c>
      <c r="D304" s="68">
        <v>31992</v>
      </c>
      <c r="E304" s="1">
        <v>0</v>
      </c>
      <c r="F304" s="1">
        <v>0.08</v>
      </c>
      <c r="G304" s="1">
        <v>0.04</v>
      </c>
      <c r="H304" s="1" t="s">
        <v>342</v>
      </c>
      <c r="I304" s="1">
        <v>0.04</v>
      </c>
      <c r="J304" s="1" t="s">
        <v>342</v>
      </c>
      <c r="K304" s="1">
        <v>2.95</v>
      </c>
      <c r="L304" s="1">
        <v>3.2</v>
      </c>
      <c r="M304" s="1" t="s">
        <v>342</v>
      </c>
      <c r="N304" s="1" t="s">
        <v>342</v>
      </c>
    </row>
    <row r="305" spans="1:14" x14ac:dyDescent="0.15">
      <c r="A305" s="1" t="s">
        <v>339</v>
      </c>
      <c r="B305" s="1" t="s">
        <v>142</v>
      </c>
      <c r="C305" s="1">
        <v>14</v>
      </c>
      <c r="D305" s="68">
        <v>31992</v>
      </c>
      <c r="E305" s="1">
        <v>0</v>
      </c>
      <c r="F305" s="1">
        <v>0.09</v>
      </c>
      <c r="G305" s="1">
        <v>0.04</v>
      </c>
      <c r="H305" s="1" t="s">
        <v>342</v>
      </c>
      <c r="I305" s="1">
        <v>0.04</v>
      </c>
      <c r="J305" s="1" t="s">
        <v>342</v>
      </c>
      <c r="K305" s="1">
        <v>2.5299999999999998</v>
      </c>
      <c r="L305" s="1">
        <v>3.33</v>
      </c>
      <c r="M305" s="1" t="s">
        <v>342</v>
      </c>
      <c r="N305" s="1" t="s">
        <v>342</v>
      </c>
    </row>
    <row r="306" spans="1:14" x14ac:dyDescent="0.15">
      <c r="A306" s="1" t="s">
        <v>339</v>
      </c>
      <c r="B306" s="1" t="s">
        <v>142</v>
      </c>
      <c r="C306" s="1">
        <v>14</v>
      </c>
      <c r="D306" s="68">
        <v>31999</v>
      </c>
      <c r="E306" s="1">
        <v>0</v>
      </c>
      <c r="F306" s="1">
        <v>0.15</v>
      </c>
      <c r="G306" s="1">
        <v>0</v>
      </c>
      <c r="H306" s="1" t="s">
        <v>342</v>
      </c>
      <c r="I306" s="1">
        <v>0.03</v>
      </c>
      <c r="J306" s="1" t="s">
        <v>342</v>
      </c>
      <c r="K306" s="1">
        <v>1.92</v>
      </c>
      <c r="L306" s="1">
        <v>3.28</v>
      </c>
      <c r="M306" s="1" t="s">
        <v>342</v>
      </c>
      <c r="N306" s="1" t="s">
        <v>342</v>
      </c>
    </row>
    <row r="307" spans="1:14" x14ac:dyDescent="0.15">
      <c r="A307" s="1" t="s">
        <v>339</v>
      </c>
      <c r="B307" s="1" t="s">
        <v>142</v>
      </c>
      <c r="C307" s="1">
        <v>14</v>
      </c>
      <c r="D307" s="68">
        <v>31999</v>
      </c>
      <c r="E307" s="1">
        <v>0</v>
      </c>
      <c r="F307" s="1">
        <v>0</v>
      </c>
      <c r="G307" s="1">
        <v>0</v>
      </c>
      <c r="H307" s="1" t="s">
        <v>342</v>
      </c>
      <c r="I307" s="1">
        <v>0.04</v>
      </c>
      <c r="J307" s="1" t="s">
        <v>342</v>
      </c>
      <c r="K307" s="1">
        <v>2.17</v>
      </c>
      <c r="L307" s="1">
        <v>2.5</v>
      </c>
      <c r="M307" s="1" t="s">
        <v>342</v>
      </c>
      <c r="N307" s="1" t="s">
        <v>342</v>
      </c>
    </row>
    <row r="308" spans="1:14" x14ac:dyDescent="0.15">
      <c r="A308" s="1" t="s">
        <v>339</v>
      </c>
      <c r="B308" s="1" t="s">
        <v>142</v>
      </c>
      <c r="C308" s="1">
        <v>15</v>
      </c>
      <c r="D308" s="68">
        <v>32303</v>
      </c>
      <c r="E308" s="1">
        <v>0</v>
      </c>
      <c r="F308" s="1">
        <v>4.8000000000000001E-2</v>
      </c>
      <c r="G308" s="1">
        <v>1.0999999999999999E-2</v>
      </c>
      <c r="H308" s="1" t="s">
        <v>342</v>
      </c>
      <c r="I308" s="1">
        <v>0</v>
      </c>
      <c r="J308" s="1" t="s">
        <v>342</v>
      </c>
      <c r="K308" s="1">
        <v>0</v>
      </c>
      <c r="L308" s="1">
        <v>1.4910000000000001</v>
      </c>
      <c r="M308" s="1" t="s">
        <v>342</v>
      </c>
      <c r="N308" s="1" t="s">
        <v>342</v>
      </c>
    </row>
    <row r="309" spans="1:14" x14ac:dyDescent="0.15">
      <c r="A309" s="1" t="s">
        <v>339</v>
      </c>
      <c r="B309" s="1" t="s">
        <v>142</v>
      </c>
      <c r="C309" s="1">
        <v>15</v>
      </c>
      <c r="D309" s="68">
        <v>32316</v>
      </c>
      <c r="E309" s="1">
        <v>0</v>
      </c>
      <c r="F309" s="1">
        <v>4.1000000000000002E-2</v>
      </c>
      <c r="G309" s="1">
        <v>1.0999999999999999E-2</v>
      </c>
      <c r="H309" s="1" t="s">
        <v>342</v>
      </c>
      <c r="I309" s="1">
        <v>1.7999999999999999E-2</v>
      </c>
      <c r="J309" s="1" t="s">
        <v>342</v>
      </c>
      <c r="K309" s="1">
        <v>0.28699999999999998</v>
      </c>
      <c r="L309" s="1">
        <v>9.8030000000000008</v>
      </c>
      <c r="M309" s="1" t="s">
        <v>342</v>
      </c>
      <c r="N309" s="1" t="s">
        <v>342</v>
      </c>
    </row>
    <row r="310" spans="1:14" x14ac:dyDescent="0.15">
      <c r="A310" s="1" t="s">
        <v>339</v>
      </c>
      <c r="B310" s="1" t="s">
        <v>142</v>
      </c>
      <c r="C310" s="1">
        <v>15</v>
      </c>
      <c r="D310" s="68">
        <v>32316</v>
      </c>
      <c r="E310" s="1">
        <v>0</v>
      </c>
      <c r="F310" s="1">
        <v>0.123</v>
      </c>
      <c r="G310" s="1">
        <v>8.0000000000000002E-3</v>
      </c>
      <c r="H310" s="1" t="s">
        <v>342</v>
      </c>
      <c r="I310" s="1">
        <v>5.5E-2</v>
      </c>
      <c r="J310" s="1" t="s">
        <v>342</v>
      </c>
      <c r="K310" s="1">
        <v>0.20499999999999999</v>
      </c>
      <c r="L310" s="1">
        <v>9.3930000000000007</v>
      </c>
      <c r="M310" s="1" t="s">
        <v>342</v>
      </c>
      <c r="N310" s="1" t="s">
        <v>342</v>
      </c>
    </row>
    <row r="311" spans="1:14" x14ac:dyDescent="0.15">
      <c r="A311" s="1" t="s">
        <v>339</v>
      </c>
      <c r="B311" s="1" t="s">
        <v>142</v>
      </c>
      <c r="C311" s="1">
        <v>15</v>
      </c>
      <c r="D311" s="68">
        <v>32323</v>
      </c>
      <c r="E311" s="1">
        <v>0</v>
      </c>
      <c r="F311" s="1">
        <v>0</v>
      </c>
      <c r="G311" s="1">
        <v>7.0000000000000001E-3</v>
      </c>
      <c r="H311" s="1" t="s">
        <v>342</v>
      </c>
      <c r="I311" s="1">
        <v>4.8000000000000001E-2</v>
      </c>
      <c r="J311" s="1" t="s">
        <v>342</v>
      </c>
      <c r="K311" s="1">
        <v>2.58</v>
      </c>
      <c r="L311" s="1">
        <v>10.911</v>
      </c>
      <c r="M311" s="1" t="s">
        <v>342</v>
      </c>
      <c r="N311" s="1" t="s">
        <v>342</v>
      </c>
    </row>
    <row r="312" spans="1:14" x14ac:dyDescent="0.15">
      <c r="A312" s="1" t="s">
        <v>339</v>
      </c>
      <c r="B312" s="1" t="s">
        <v>142</v>
      </c>
      <c r="C312" s="1">
        <v>15</v>
      </c>
      <c r="D312" s="68">
        <v>32323</v>
      </c>
      <c r="E312" s="1">
        <v>0</v>
      </c>
      <c r="F312" s="1">
        <v>0.05</v>
      </c>
      <c r="G312" s="1">
        <v>0.02</v>
      </c>
      <c r="H312" s="1" t="s">
        <v>342</v>
      </c>
      <c r="I312" s="1">
        <v>4.7E-2</v>
      </c>
      <c r="J312" s="1" t="s">
        <v>342</v>
      </c>
      <c r="K312" s="1">
        <v>2.976</v>
      </c>
      <c r="L312" s="1">
        <v>12.712999999999999</v>
      </c>
      <c r="M312" s="1" t="s">
        <v>342</v>
      </c>
      <c r="N312" s="1" t="s">
        <v>342</v>
      </c>
    </row>
    <row r="313" spans="1:14" x14ac:dyDescent="0.15">
      <c r="A313" s="1" t="s">
        <v>339</v>
      </c>
      <c r="B313" s="1" t="s">
        <v>142</v>
      </c>
      <c r="C313" s="1">
        <v>15</v>
      </c>
      <c r="D313" s="68">
        <v>32330</v>
      </c>
      <c r="E313" s="1">
        <v>1E-3</v>
      </c>
      <c r="F313" s="1">
        <v>8.0000000000000002E-3</v>
      </c>
      <c r="G313" s="1">
        <v>0</v>
      </c>
      <c r="H313" s="1" t="s">
        <v>342</v>
      </c>
      <c r="I313" s="1">
        <v>9.6000000000000002E-2</v>
      </c>
      <c r="J313" s="1" t="s">
        <v>342</v>
      </c>
      <c r="K313" s="1">
        <v>3.2250000000000001</v>
      </c>
      <c r="L313" s="1">
        <v>9.0830000000000002</v>
      </c>
      <c r="M313" s="1" t="s">
        <v>342</v>
      </c>
      <c r="N313" s="1" t="s">
        <v>342</v>
      </c>
    </row>
    <row r="314" spans="1:14" x14ac:dyDescent="0.15">
      <c r="A314" s="1" t="s">
        <v>339</v>
      </c>
      <c r="B314" s="1" t="s">
        <v>142</v>
      </c>
      <c r="C314" s="1">
        <v>15</v>
      </c>
      <c r="D314" s="68">
        <v>32330</v>
      </c>
      <c r="E314" s="1">
        <v>0</v>
      </c>
      <c r="F314" s="1">
        <v>0</v>
      </c>
      <c r="G314" s="1">
        <v>7.0000000000000001E-3</v>
      </c>
      <c r="H314" s="1" t="s">
        <v>342</v>
      </c>
      <c r="I314" s="1">
        <v>7.4999999999999997E-2</v>
      </c>
      <c r="J314" s="1" t="s">
        <v>342</v>
      </c>
      <c r="K314" s="1">
        <v>3.17</v>
      </c>
      <c r="L314" s="1">
        <v>8.08</v>
      </c>
      <c r="M314" s="1" t="s">
        <v>342</v>
      </c>
      <c r="N314" s="1" t="s">
        <v>342</v>
      </c>
    </row>
    <row r="315" spans="1:14" x14ac:dyDescent="0.15">
      <c r="A315" s="1" t="s">
        <v>339</v>
      </c>
      <c r="B315" s="1" t="s">
        <v>142</v>
      </c>
      <c r="C315" s="1">
        <v>15</v>
      </c>
      <c r="D315" s="68">
        <v>32337</v>
      </c>
      <c r="E315" s="1">
        <v>1E-3</v>
      </c>
      <c r="F315" s="1">
        <v>3.0000000000000001E-3</v>
      </c>
      <c r="G315" s="1">
        <v>0</v>
      </c>
      <c r="H315" s="1" t="s">
        <v>342</v>
      </c>
      <c r="I315" s="1">
        <v>7.5999999999999998E-2</v>
      </c>
      <c r="J315" s="1" t="s">
        <v>342</v>
      </c>
      <c r="K315" s="1">
        <v>3.3260000000000001</v>
      </c>
      <c r="L315" s="1">
        <v>6.1719999999999997</v>
      </c>
      <c r="M315" s="1" t="s">
        <v>342</v>
      </c>
      <c r="N315" s="1" t="s">
        <v>342</v>
      </c>
    </row>
    <row r="316" spans="1:14" x14ac:dyDescent="0.15">
      <c r="A316" s="1" t="s">
        <v>339</v>
      </c>
      <c r="B316" s="1" t="s">
        <v>142</v>
      </c>
      <c r="C316" s="1">
        <v>15</v>
      </c>
      <c r="D316" s="68">
        <v>32337</v>
      </c>
      <c r="E316" s="1">
        <v>4.0000000000000001E-3</v>
      </c>
      <c r="F316" s="1">
        <v>4.0000000000000001E-3</v>
      </c>
      <c r="G316" s="1">
        <v>0</v>
      </c>
      <c r="H316" s="1" t="s">
        <v>342</v>
      </c>
      <c r="I316" s="1">
        <v>7.8E-2</v>
      </c>
      <c r="J316" s="1" t="s">
        <v>342</v>
      </c>
      <c r="K316" s="1">
        <v>4.2430000000000003</v>
      </c>
      <c r="L316" s="1">
        <v>7.2140000000000004</v>
      </c>
      <c r="M316" s="1" t="s">
        <v>342</v>
      </c>
      <c r="N316" s="1" t="s">
        <v>342</v>
      </c>
    </row>
    <row r="317" spans="1:14" x14ac:dyDescent="0.15">
      <c r="A317" s="1" t="s">
        <v>339</v>
      </c>
      <c r="B317" s="1" t="s">
        <v>142</v>
      </c>
      <c r="C317" s="1">
        <v>15</v>
      </c>
      <c r="D317" s="68">
        <v>32344</v>
      </c>
      <c r="E317" s="1">
        <v>0</v>
      </c>
      <c r="F317" s="1">
        <v>0</v>
      </c>
      <c r="G317" s="1">
        <v>2E-3</v>
      </c>
      <c r="H317" s="1" t="s">
        <v>342</v>
      </c>
      <c r="I317" s="1">
        <v>3.9E-2</v>
      </c>
      <c r="J317" s="1" t="s">
        <v>342</v>
      </c>
      <c r="K317" s="1">
        <v>4.194</v>
      </c>
      <c r="L317" s="1">
        <v>5.25</v>
      </c>
      <c r="M317" s="1" t="s">
        <v>342</v>
      </c>
      <c r="N317" s="1" t="s">
        <v>342</v>
      </c>
    </row>
    <row r="318" spans="1:14" x14ac:dyDescent="0.15">
      <c r="A318" s="1" t="s">
        <v>339</v>
      </c>
      <c r="B318" s="1" t="s">
        <v>142</v>
      </c>
      <c r="C318" s="1">
        <v>15</v>
      </c>
      <c r="D318" s="68">
        <v>32344</v>
      </c>
      <c r="E318" s="1">
        <v>0</v>
      </c>
      <c r="F318" s="1">
        <v>0</v>
      </c>
      <c r="G318" s="1">
        <v>6.0000000000000001E-3</v>
      </c>
      <c r="H318" s="1" t="s">
        <v>342</v>
      </c>
      <c r="I318" s="1">
        <v>0.04</v>
      </c>
      <c r="J318" s="1" t="s">
        <v>342</v>
      </c>
      <c r="K318" s="1">
        <v>3.0990000000000002</v>
      </c>
      <c r="L318" s="1">
        <v>5.3490000000000002</v>
      </c>
      <c r="M318" s="1" t="s">
        <v>342</v>
      </c>
      <c r="N318" s="1" t="s">
        <v>342</v>
      </c>
    </row>
    <row r="319" spans="1:14" x14ac:dyDescent="0.15">
      <c r="A319" s="1" t="s">
        <v>339</v>
      </c>
      <c r="B319" s="1" t="s">
        <v>142</v>
      </c>
      <c r="C319" s="1">
        <v>15</v>
      </c>
      <c r="D319" s="68">
        <v>32351</v>
      </c>
      <c r="E319" s="1">
        <v>0</v>
      </c>
      <c r="F319" s="1">
        <v>9.6000000000000002E-2</v>
      </c>
      <c r="G319" s="1">
        <v>6.0000000000000001E-3</v>
      </c>
      <c r="H319" s="1" t="s">
        <v>342</v>
      </c>
      <c r="I319" s="1">
        <v>7.0000000000000007E-2</v>
      </c>
      <c r="J319" s="1" t="s">
        <v>342</v>
      </c>
      <c r="K319" s="1">
        <v>2.9169999999999998</v>
      </c>
      <c r="L319" s="1">
        <v>3.3980000000000001</v>
      </c>
      <c r="M319" s="1" t="s">
        <v>342</v>
      </c>
      <c r="N319" s="1" t="s">
        <v>342</v>
      </c>
    </row>
    <row r="320" spans="1:14" x14ac:dyDescent="0.15">
      <c r="A320" s="1" t="s">
        <v>339</v>
      </c>
      <c r="B320" s="1" t="s">
        <v>142</v>
      </c>
      <c r="C320" s="1">
        <v>15</v>
      </c>
      <c r="D320" s="68">
        <v>32351</v>
      </c>
      <c r="E320" s="1">
        <v>1E-3</v>
      </c>
      <c r="F320" s="1">
        <v>0</v>
      </c>
      <c r="G320" s="1">
        <v>4.0000000000000001E-3</v>
      </c>
      <c r="H320" s="1" t="s">
        <v>342</v>
      </c>
      <c r="I320" s="1">
        <v>3.6999999999999998E-2</v>
      </c>
      <c r="J320" s="1" t="s">
        <v>342</v>
      </c>
      <c r="K320" s="1">
        <v>3.524</v>
      </c>
      <c r="L320" s="1">
        <v>2.85</v>
      </c>
      <c r="M320" s="1" t="s">
        <v>342</v>
      </c>
      <c r="N320" s="1" t="s">
        <v>342</v>
      </c>
    </row>
    <row r="321" spans="1:14" x14ac:dyDescent="0.15">
      <c r="A321" s="1" t="s">
        <v>339</v>
      </c>
      <c r="B321" s="1" t="s">
        <v>142</v>
      </c>
      <c r="C321" s="1">
        <v>15</v>
      </c>
      <c r="D321" s="68">
        <v>32358</v>
      </c>
      <c r="E321" s="1">
        <v>0</v>
      </c>
      <c r="F321" s="1">
        <v>0</v>
      </c>
      <c r="G321" s="1">
        <v>5.0000000000000001E-3</v>
      </c>
      <c r="H321" s="1" t="s">
        <v>342</v>
      </c>
      <c r="I321" s="1">
        <v>5.0999999999999997E-2</v>
      </c>
      <c r="J321" s="1" t="s">
        <v>342</v>
      </c>
      <c r="K321" s="1">
        <v>2.7269999999999999</v>
      </c>
      <c r="L321" s="1">
        <v>3.218</v>
      </c>
      <c r="M321" s="1" t="s">
        <v>342</v>
      </c>
      <c r="N321" s="1" t="s">
        <v>342</v>
      </c>
    </row>
    <row r="322" spans="1:14" x14ac:dyDescent="0.15">
      <c r="A322" s="1" t="s">
        <v>339</v>
      </c>
      <c r="B322" s="1" t="s">
        <v>142</v>
      </c>
      <c r="C322" s="1">
        <v>15</v>
      </c>
      <c r="D322" s="68">
        <v>32358</v>
      </c>
      <c r="E322" s="1">
        <v>0</v>
      </c>
      <c r="F322" s="1">
        <v>3.2000000000000001E-2</v>
      </c>
      <c r="G322" s="1">
        <v>2E-3</v>
      </c>
      <c r="H322" s="1" t="s">
        <v>342</v>
      </c>
      <c r="I322" s="1">
        <v>3.6999999999999998E-2</v>
      </c>
      <c r="J322" s="1" t="s">
        <v>342</v>
      </c>
      <c r="K322" s="1">
        <v>3.0960000000000001</v>
      </c>
      <c r="L322" s="1">
        <v>3.1269999999999998</v>
      </c>
      <c r="M322" s="1" t="s">
        <v>342</v>
      </c>
      <c r="N322" s="1" t="s">
        <v>342</v>
      </c>
    </row>
    <row r="323" spans="1:14" x14ac:dyDescent="0.15">
      <c r="A323" s="1" t="s">
        <v>339</v>
      </c>
      <c r="B323" s="1" t="s">
        <v>142</v>
      </c>
      <c r="C323" s="1">
        <v>15</v>
      </c>
      <c r="D323" s="68">
        <v>32366</v>
      </c>
      <c r="E323" s="1">
        <v>0</v>
      </c>
      <c r="F323" s="1">
        <v>0</v>
      </c>
      <c r="G323" s="1">
        <v>1.4E-2</v>
      </c>
      <c r="H323" s="1" t="s">
        <v>342</v>
      </c>
      <c r="I323" s="1">
        <v>5.3999999999999999E-2</v>
      </c>
      <c r="J323" s="1" t="s">
        <v>342</v>
      </c>
      <c r="K323" s="1">
        <v>3.7879999999999998</v>
      </c>
      <c r="L323" s="1">
        <v>2.0960000000000001</v>
      </c>
      <c r="M323" s="1" t="s">
        <v>342</v>
      </c>
      <c r="N323" s="1" t="s">
        <v>342</v>
      </c>
    </row>
    <row r="324" spans="1:14" x14ac:dyDescent="0.15">
      <c r="A324" s="1" t="s">
        <v>339</v>
      </c>
      <c r="B324" s="1" t="s">
        <v>142</v>
      </c>
      <c r="C324" s="1">
        <v>15</v>
      </c>
      <c r="D324" s="68">
        <v>32366</v>
      </c>
      <c r="E324" s="1">
        <v>2E-3</v>
      </c>
      <c r="F324" s="1">
        <v>0</v>
      </c>
      <c r="G324" s="1">
        <v>8.9999999999999993E-3</v>
      </c>
      <c r="H324" s="1" t="s">
        <v>342</v>
      </c>
      <c r="I324" s="1">
        <v>4.7E-2</v>
      </c>
      <c r="J324" s="1" t="s">
        <v>342</v>
      </c>
      <c r="K324" s="1">
        <v>2.0270000000000001</v>
      </c>
      <c r="L324" s="1">
        <v>1.909</v>
      </c>
      <c r="M324" s="1" t="s">
        <v>342</v>
      </c>
      <c r="N324" s="1" t="s">
        <v>342</v>
      </c>
    </row>
    <row r="325" spans="1:14" x14ac:dyDescent="0.15">
      <c r="A325" s="1" t="s">
        <v>339</v>
      </c>
      <c r="B325" s="1" t="s">
        <v>142</v>
      </c>
      <c r="C325" s="1">
        <v>15</v>
      </c>
      <c r="D325" s="68">
        <v>32687</v>
      </c>
      <c r="E325" s="1">
        <v>0</v>
      </c>
      <c r="F325" s="1">
        <v>5.0000000000000001E-3</v>
      </c>
      <c r="G325" s="1">
        <v>0</v>
      </c>
      <c r="H325" s="1">
        <v>0</v>
      </c>
      <c r="I325" s="1">
        <v>0</v>
      </c>
      <c r="J325" s="1">
        <v>0</v>
      </c>
      <c r="K325" s="1">
        <v>7.0209999999999999</v>
      </c>
      <c r="L325" s="1" t="s">
        <v>342</v>
      </c>
      <c r="M325" s="1" t="s">
        <v>342</v>
      </c>
      <c r="N325" s="1" t="s">
        <v>342</v>
      </c>
    </row>
    <row r="326" spans="1:14" x14ac:dyDescent="0.15">
      <c r="A326" s="1" t="s">
        <v>339</v>
      </c>
      <c r="B326" s="1" t="s">
        <v>142</v>
      </c>
      <c r="C326" s="1">
        <v>15</v>
      </c>
      <c r="D326" s="68">
        <v>32687</v>
      </c>
      <c r="E326" s="1">
        <v>1E-3</v>
      </c>
      <c r="F326" s="1">
        <v>6.6000000000000003E-2</v>
      </c>
      <c r="G326" s="1">
        <v>0.13200000000000001</v>
      </c>
      <c r="H326" s="1">
        <v>0</v>
      </c>
      <c r="I326" s="1">
        <v>0</v>
      </c>
      <c r="J326" s="1">
        <v>0</v>
      </c>
      <c r="K326" s="1">
        <v>5.2270000000000003</v>
      </c>
      <c r="L326" s="1" t="s">
        <v>342</v>
      </c>
      <c r="M326" s="1" t="s">
        <v>342</v>
      </c>
      <c r="N326" s="1" t="s">
        <v>342</v>
      </c>
    </row>
    <row r="327" spans="1:14" x14ac:dyDescent="0.15">
      <c r="A327" s="1" t="s">
        <v>339</v>
      </c>
      <c r="B327" s="1" t="s">
        <v>142</v>
      </c>
      <c r="C327" s="1">
        <v>15</v>
      </c>
      <c r="D327" s="68">
        <v>32693</v>
      </c>
      <c r="E327" s="1">
        <v>0</v>
      </c>
      <c r="F327" s="1">
        <v>0.10299999999999999</v>
      </c>
      <c r="G327" s="1">
        <v>0.27400000000000002</v>
      </c>
      <c r="H327" s="1">
        <v>0</v>
      </c>
      <c r="I327" s="1">
        <v>3.1E-2</v>
      </c>
      <c r="J327" s="1">
        <v>3.4000000000000002E-2</v>
      </c>
      <c r="K327" s="1">
        <v>16.712</v>
      </c>
      <c r="L327" s="1" t="s">
        <v>342</v>
      </c>
      <c r="M327" s="1" t="s">
        <v>342</v>
      </c>
      <c r="N327" s="1" t="s">
        <v>342</v>
      </c>
    </row>
    <row r="328" spans="1:14" x14ac:dyDescent="0.15">
      <c r="A328" s="1" t="s">
        <v>339</v>
      </c>
      <c r="B328" s="1" t="s">
        <v>142</v>
      </c>
      <c r="C328" s="1">
        <v>15</v>
      </c>
      <c r="D328" s="68">
        <v>32693</v>
      </c>
      <c r="E328" s="1">
        <v>1E-3</v>
      </c>
      <c r="F328" s="1">
        <v>6.8000000000000005E-2</v>
      </c>
      <c r="G328" s="1">
        <v>6.8000000000000005E-2</v>
      </c>
      <c r="H328" s="1">
        <v>0</v>
      </c>
      <c r="I328" s="1">
        <v>3.5999999999999997E-2</v>
      </c>
      <c r="J328" s="1">
        <v>3.4000000000000002E-2</v>
      </c>
      <c r="K328" s="1">
        <v>15.273999999999999</v>
      </c>
      <c r="L328" s="1">
        <v>0</v>
      </c>
      <c r="M328" s="1" t="s">
        <v>342</v>
      </c>
      <c r="N328" s="1" t="s">
        <v>342</v>
      </c>
    </row>
    <row r="329" spans="1:14" x14ac:dyDescent="0.15">
      <c r="A329" s="1" t="s">
        <v>339</v>
      </c>
      <c r="B329" s="1" t="s">
        <v>142</v>
      </c>
      <c r="C329" s="1">
        <v>15</v>
      </c>
      <c r="D329" s="68">
        <v>32700</v>
      </c>
      <c r="E329" s="1">
        <v>3.0000000000000001E-3</v>
      </c>
      <c r="F329" s="1">
        <v>0</v>
      </c>
      <c r="G329" s="1">
        <v>0</v>
      </c>
      <c r="H329" s="1">
        <v>0</v>
      </c>
      <c r="I329" s="1">
        <v>4.8000000000000001E-2</v>
      </c>
      <c r="J329" s="1">
        <v>2.9449999999999998</v>
      </c>
      <c r="K329" s="1">
        <v>9.0410000000000004</v>
      </c>
      <c r="L329" s="1">
        <v>0</v>
      </c>
      <c r="M329" s="1" t="s">
        <v>342</v>
      </c>
      <c r="N329" s="1" t="s">
        <v>342</v>
      </c>
    </row>
    <row r="330" spans="1:14" x14ac:dyDescent="0.15">
      <c r="A330" s="1" t="s">
        <v>339</v>
      </c>
      <c r="B330" s="1" t="s">
        <v>142</v>
      </c>
      <c r="C330" s="1">
        <v>15</v>
      </c>
      <c r="D330" s="68">
        <v>32700</v>
      </c>
      <c r="E330" s="1">
        <v>0</v>
      </c>
      <c r="F330" s="1">
        <v>3.4000000000000002E-2</v>
      </c>
      <c r="G330" s="1">
        <v>3.4000000000000002E-2</v>
      </c>
      <c r="H330" s="1">
        <v>0</v>
      </c>
      <c r="I330" s="1">
        <v>0.04</v>
      </c>
      <c r="J330" s="1">
        <v>1.7470000000000001</v>
      </c>
      <c r="K330" s="1">
        <v>7.5339999999999998</v>
      </c>
      <c r="L330" s="1">
        <v>0</v>
      </c>
      <c r="M330" s="1" t="s">
        <v>342</v>
      </c>
      <c r="N330" s="1" t="s">
        <v>342</v>
      </c>
    </row>
    <row r="331" spans="1:14" x14ac:dyDescent="0.15">
      <c r="A331" s="1" t="s">
        <v>339</v>
      </c>
      <c r="B331" s="1" t="s">
        <v>142</v>
      </c>
      <c r="C331" s="1">
        <v>15</v>
      </c>
      <c r="D331" s="68">
        <v>32707</v>
      </c>
      <c r="E331" s="1">
        <v>0</v>
      </c>
      <c r="F331" s="1">
        <v>6.8000000000000005E-2</v>
      </c>
      <c r="G331" s="1">
        <v>0</v>
      </c>
      <c r="H331" s="1">
        <v>1E-3</v>
      </c>
      <c r="I331" s="1">
        <v>4.8000000000000001E-2</v>
      </c>
      <c r="J331" s="1">
        <v>6.4880000000000004</v>
      </c>
      <c r="K331" s="1">
        <v>4.1900000000000004</v>
      </c>
      <c r="L331" s="1">
        <v>0</v>
      </c>
      <c r="M331" s="1" t="s">
        <v>342</v>
      </c>
      <c r="N331" s="1" t="s">
        <v>342</v>
      </c>
    </row>
    <row r="332" spans="1:14" x14ac:dyDescent="0.15">
      <c r="A332" s="1" t="s">
        <v>339</v>
      </c>
      <c r="B332" s="1" t="s">
        <v>142</v>
      </c>
      <c r="C332" s="1">
        <v>15</v>
      </c>
      <c r="D332" s="68">
        <v>32707</v>
      </c>
      <c r="E332" s="1">
        <v>2E-3</v>
      </c>
      <c r="F332" s="1">
        <v>6.7000000000000004E-2</v>
      </c>
      <c r="G332" s="1">
        <v>0</v>
      </c>
      <c r="H332" s="1">
        <v>0</v>
      </c>
      <c r="I332" s="1">
        <v>0.10199999999999999</v>
      </c>
      <c r="J332" s="1">
        <v>7.0670000000000002</v>
      </c>
      <c r="K332" s="1">
        <v>4.2670000000000003</v>
      </c>
      <c r="L332" s="1">
        <v>0</v>
      </c>
      <c r="M332" s="1" t="s">
        <v>342</v>
      </c>
      <c r="N332" s="1" t="s">
        <v>342</v>
      </c>
    </row>
    <row r="333" spans="1:14" x14ac:dyDescent="0.15">
      <c r="A333" s="1" t="s">
        <v>339</v>
      </c>
      <c r="B333" s="1" t="s">
        <v>142</v>
      </c>
      <c r="C333" s="1">
        <v>15</v>
      </c>
      <c r="D333" s="68">
        <v>32713</v>
      </c>
      <c r="E333" s="1">
        <v>0</v>
      </c>
      <c r="F333" s="1">
        <v>0</v>
      </c>
      <c r="G333" s="1">
        <v>3.4000000000000002E-2</v>
      </c>
      <c r="H333" s="1">
        <v>0</v>
      </c>
      <c r="I333" s="1">
        <v>6.8000000000000005E-2</v>
      </c>
      <c r="J333" s="1">
        <v>4.3490000000000002</v>
      </c>
      <c r="K333" s="1">
        <v>3.3559999999999999</v>
      </c>
      <c r="L333" s="1">
        <v>0</v>
      </c>
      <c r="M333" s="1" t="s">
        <v>342</v>
      </c>
      <c r="N333" s="1" t="s">
        <v>342</v>
      </c>
    </row>
    <row r="334" spans="1:14" x14ac:dyDescent="0.15">
      <c r="A334" s="1" t="s">
        <v>339</v>
      </c>
      <c r="B334" s="1" t="s">
        <v>142</v>
      </c>
      <c r="C334" s="1">
        <v>15</v>
      </c>
      <c r="D334" s="68">
        <v>32713</v>
      </c>
      <c r="E334" s="1">
        <v>1E-3</v>
      </c>
      <c r="F334" s="1">
        <v>0</v>
      </c>
      <c r="G334" s="1">
        <v>0</v>
      </c>
      <c r="H334" s="1">
        <v>0</v>
      </c>
      <c r="I334" s="1">
        <v>8.7999999999999995E-2</v>
      </c>
      <c r="J334" s="1">
        <v>5.3330000000000002</v>
      </c>
      <c r="K334" s="1">
        <v>3.4670000000000001</v>
      </c>
      <c r="L334" s="1">
        <v>0</v>
      </c>
      <c r="M334" s="1" t="s">
        <v>342</v>
      </c>
      <c r="N334" s="1" t="s">
        <v>342</v>
      </c>
    </row>
    <row r="335" spans="1:14" x14ac:dyDescent="0.15">
      <c r="A335" s="1" t="s">
        <v>339</v>
      </c>
      <c r="B335" s="1" t="s">
        <v>142</v>
      </c>
      <c r="C335" s="1">
        <v>15</v>
      </c>
      <c r="D335" s="68">
        <v>32721</v>
      </c>
      <c r="E335" s="1">
        <v>0</v>
      </c>
      <c r="F335" s="1">
        <v>0</v>
      </c>
      <c r="G335" s="1">
        <v>3.4000000000000002E-2</v>
      </c>
      <c r="H335" s="1">
        <v>0</v>
      </c>
      <c r="I335" s="1">
        <v>4.5999999999999999E-2</v>
      </c>
      <c r="J335" s="1">
        <v>11.13</v>
      </c>
      <c r="K335" s="1">
        <v>3.6640000000000001</v>
      </c>
      <c r="L335" s="1">
        <v>0</v>
      </c>
      <c r="M335" s="1" t="s">
        <v>342</v>
      </c>
      <c r="N335" s="1" t="s">
        <v>342</v>
      </c>
    </row>
    <row r="336" spans="1:14" x14ac:dyDescent="0.15">
      <c r="A336" s="1" t="s">
        <v>339</v>
      </c>
      <c r="B336" s="1" t="s">
        <v>385</v>
      </c>
      <c r="C336" s="1">
        <v>15</v>
      </c>
      <c r="D336" s="68">
        <v>33054</v>
      </c>
      <c r="E336" s="1">
        <v>1E-3</v>
      </c>
      <c r="F336" s="1">
        <v>0.17</v>
      </c>
      <c r="G336" s="1">
        <v>4.2000000000000003E-2</v>
      </c>
      <c r="H336" s="1">
        <v>0</v>
      </c>
      <c r="I336" s="1">
        <v>0.10199999999999999</v>
      </c>
      <c r="J336" s="1" t="s">
        <v>342</v>
      </c>
      <c r="K336" s="1">
        <v>0</v>
      </c>
      <c r="L336" s="1">
        <v>14.523</v>
      </c>
      <c r="M336" s="1" t="s">
        <v>342</v>
      </c>
      <c r="N336" s="1" t="s">
        <v>342</v>
      </c>
    </row>
    <row r="337" spans="1:14" x14ac:dyDescent="0.15">
      <c r="A337" s="1" t="s">
        <v>339</v>
      </c>
      <c r="B337" s="1" t="s">
        <v>385</v>
      </c>
      <c r="C337" s="1">
        <v>15</v>
      </c>
      <c r="D337" s="68">
        <v>33054</v>
      </c>
      <c r="E337" s="1">
        <v>2E-3</v>
      </c>
      <c r="F337" s="1">
        <v>8.1000000000000003E-2</v>
      </c>
      <c r="G337" s="1">
        <v>0.122</v>
      </c>
      <c r="H337" s="1">
        <v>0</v>
      </c>
      <c r="I337" s="1">
        <v>0.104</v>
      </c>
      <c r="J337" s="1" t="s">
        <v>342</v>
      </c>
      <c r="K337" s="1">
        <v>8.1000000000000003E-2</v>
      </c>
      <c r="L337" s="1">
        <v>14.305</v>
      </c>
      <c r="M337" s="1" t="s">
        <v>342</v>
      </c>
      <c r="N337" s="1" t="s">
        <v>342</v>
      </c>
    </row>
    <row r="338" spans="1:14" x14ac:dyDescent="0.15">
      <c r="A338" s="1" t="s">
        <v>339</v>
      </c>
      <c r="B338" s="1" t="s">
        <v>385</v>
      </c>
      <c r="C338" s="1">
        <v>15</v>
      </c>
      <c r="D338" s="68">
        <v>33059</v>
      </c>
      <c r="E338" s="1">
        <v>0</v>
      </c>
      <c r="F338" s="1">
        <v>1E-3</v>
      </c>
      <c r="G338" s="1">
        <v>5.0000000000000001E-3</v>
      </c>
      <c r="H338" s="1">
        <v>0</v>
      </c>
      <c r="I338" s="1">
        <v>0.14799999999999999</v>
      </c>
      <c r="J338" s="1" t="s">
        <v>342</v>
      </c>
      <c r="K338" s="1">
        <v>2.9529999999999998</v>
      </c>
      <c r="L338" s="1">
        <v>9.2050000000000001</v>
      </c>
      <c r="M338" s="1" t="s">
        <v>342</v>
      </c>
      <c r="N338" s="1" t="s">
        <v>342</v>
      </c>
    </row>
    <row r="339" spans="1:14" x14ac:dyDescent="0.15">
      <c r="A339" s="1" t="s">
        <v>339</v>
      </c>
      <c r="B339" s="1" t="s">
        <v>385</v>
      </c>
      <c r="C339" s="1">
        <v>15</v>
      </c>
      <c r="D339" s="68">
        <v>33059</v>
      </c>
      <c r="E339" s="1">
        <v>0</v>
      </c>
      <c r="F339" s="1">
        <v>2E-3</v>
      </c>
      <c r="G339" s="1">
        <v>5.0000000000000001E-3</v>
      </c>
      <c r="H339" s="1">
        <v>0</v>
      </c>
      <c r="I339" s="1">
        <v>0.108</v>
      </c>
      <c r="J339" s="1" t="s">
        <v>342</v>
      </c>
      <c r="K339" s="1">
        <v>4.6539999999999999</v>
      </c>
      <c r="L339" s="1">
        <v>10.762</v>
      </c>
      <c r="M339" s="1" t="s">
        <v>342</v>
      </c>
      <c r="N339" s="1" t="s">
        <v>342</v>
      </c>
    </row>
    <row r="340" spans="1:14" x14ac:dyDescent="0.15">
      <c r="A340" s="1" t="s">
        <v>339</v>
      </c>
      <c r="B340" s="1" t="s">
        <v>385</v>
      </c>
      <c r="C340" s="1">
        <v>15</v>
      </c>
      <c r="D340" s="68">
        <v>33066</v>
      </c>
      <c r="E340" s="1">
        <v>0</v>
      </c>
      <c r="F340" s="1">
        <v>2E-3</v>
      </c>
      <c r="G340" s="1">
        <v>0</v>
      </c>
      <c r="H340" s="1">
        <v>0</v>
      </c>
      <c r="I340" s="1">
        <v>8.8999999999999996E-2</v>
      </c>
      <c r="J340" s="1" t="s">
        <v>342</v>
      </c>
      <c r="K340" s="1">
        <v>5.0339999999999998</v>
      </c>
      <c r="L340" s="1">
        <v>4.6349999999999998</v>
      </c>
      <c r="M340" s="1" t="s">
        <v>342</v>
      </c>
      <c r="N340" s="1" t="s">
        <v>342</v>
      </c>
    </row>
    <row r="341" spans="1:14" x14ac:dyDescent="0.15">
      <c r="A341" s="1" t="s">
        <v>339</v>
      </c>
      <c r="B341" s="1" t="s">
        <v>385</v>
      </c>
      <c r="C341" s="1">
        <v>15</v>
      </c>
      <c r="D341" s="68">
        <v>33066</v>
      </c>
      <c r="E341" s="1">
        <v>0</v>
      </c>
      <c r="F341" s="1">
        <v>0</v>
      </c>
      <c r="G341" s="1">
        <v>0</v>
      </c>
      <c r="H341" s="1">
        <v>0</v>
      </c>
      <c r="I341" s="1">
        <v>0.08</v>
      </c>
      <c r="J341" s="1" t="s">
        <v>342</v>
      </c>
      <c r="K341" s="1">
        <v>2.0459999999999998</v>
      </c>
      <c r="L341" s="1">
        <v>2.0459999999999998</v>
      </c>
      <c r="M341" s="1" t="s">
        <v>342</v>
      </c>
      <c r="N341" s="1" t="s">
        <v>342</v>
      </c>
    </row>
    <row r="342" spans="1:14" x14ac:dyDescent="0.15">
      <c r="A342" s="1" t="s">
        <v>339</v>
      </c>
      <c r="B342" s="1" t="s">
        <v>385</v>
      </c>
      <c r="C342" s="1">
        <v>15</v>
      </c>
      <c r="D342" s="68">
        <v>33073</v>
      </c>
      <c r="E342" s="1">
        <v>0</v>
      </c>
      <c r="F342" s="1">
        <v>4.0000000000000001E-3</v>
      </c>
      <c r="G342" s="1">
        <v>3.0000000000000001E-3</v>
      </c>
      <c r="H342" s="1">
        <v>0</v>
      </c>
      <c r="I342" s="1">
        <v>0.157</v>
      </c>
      <c r="J342" s="1" t="s">
        <v>342</v>
      </c>
      <c r="K342" s="1">
        <v>6.7519999999999998</v>
      </c>
      <c r="L342" s="1">
        <v>3.0430000000000001</v>
      </c>
      <c r="M342" s="1" t="s">
        <v>342</v>
      </c>
      <c r="N342" s="1" t="s">
        <v>342</v>
      </c>
    </row>
    <row r="343" spans="1:14" x14ac:dyDescent="0.15">
      <c r="A343" s="1" t="s">
        <v>339</v>
      </c>
      <c r="B343" s="1" t="s">
        <v>385</v>
      </c>
      <c r="C343" s="1">
        <v>15</v>
      </c>
      <c r="D343" s="68">
        <v>33073</v>
      </c>
      <c r="E343" s="1">
        <v>0</v>
      </c>
      <c r="F343" s="1">
        <v>3.0000000000000001E-3</v>
      </c>
      <c r="G343" s="1">
        <v>0</v>
      </c>
      <c r="H343" s="1">
        <v>0</v>
      </c>
      <c r="I343" s="1">
        <v>0.33600000000000002</v>
      </c>
      <c r="J343" s="1" t="s">
        <v>342</v>
      </c>
      <c r="K343" s="1">
        <v>5.2930000000000001</v>
      </c>
      <c r="L343" s="1">
        <v>2.6890000000000001</v>
      </c>
      <c r="M343" s="1" t="s">
        <v>342</v>
      </c>
      <c r="N343" s="1" t="s">
        <v>342</v>
      </c>
    </row>
    <row r="344" spans="1:14" x14ac:dyDescent="0.15">
      <c r="A344" s="1" t="s">
        <v>339</v>
      </c>
      <c r="B344" s="1" t="s">
        <v>385</v>
      </c>
      <c r="C344" s="1">
        <v>15</v>
      </c>
      <c r="D344" s="68">
        <v>33080</v>
      </c>
      <c r="E344" s="1">
        <v>0</v>
      </c>
      <c r="F344" s="1">
        <v>0</v>
      </c>
      <c r="G344" s="1">
        <v>0</v>
      </c>
      <c r="H344" s="1">
        <v>0</v>
      </c>
      <c r="I344" s="1">
        <v>3.7999999999999999E-2</v>
      </c>
      <c r="J344" s="1" t="s">
        <v>342</v>
      </c>
      <c r="K344" s="1">
        <v>2.8860000000000001</v>
      </c>
      <c r="L344" s="1">
        <v>5.05</v>
      </c>
      <c r="M344" s="1" t="s">
        <v>342</v>
      </c>
      <c r="N344" s="1" t="s">
        <v>342</v>
      </c>
    </row>
    <row r="345" spans="1:14" x14ac:dyDescent="0.15">
      <c r="A345" s="1" t="s">
        <v>339</v>
      </c>
      <c r="B345" s="1" t="s">
        <v>385</v>
      </c>
      <c r="C345" s="1">
        <v>15</v>
      </c>
      <c r="D345" s="68">
        <v>33080</v>
      </c>
      <c r="E345" s="1">
        <v>0</v>
      </c>
      <c r="F345" s="1">
        <v>0</v>
      </c>
      <c r="G345" s="1">
        <v>3.0000000000000001E-3</v>
      </c>
      <c r="H345" s="1">
        <v>0</v>
      </c>
      <c r="I345" s="1">
        <v>4.1000000000000002E-2</v>
      </c>
      <c r="J345" s="1" t="s">
        <v>342</v>
      </c>
      <c r="K345" s="1">
        <v>2.1629999999999998</v>
      </c>
      <c r="L345" s="1">
        <v>2.298</v>
      </c>
      <c r="M345" s="1" t="s">
        <v>342</v>
      </c>
      <c r="N345" s="1" t="s">
        <v>342</v>
      </c>
    </row>
    <row r="346" spans="1:14" x14ac:dyDescent="0.15">
      <c r="A346" s="1" t="s">
        <v>339</v>
      </c>
      <c r="B346" s="1" t="s">
        <v>385</v>
      </c>
      <c r="C346" s="1">
        <v>15</v>
      </c>
      <c r="D346" s="68">
        <v>33087</v>
      </c>
      <c r="E346" s="1">
        <v>0</v>
      </c>
      <c r="F346" s="1">
        <v>0</v>
      </c>
      <c r="G346" s="1">
        <v>0</v>
      </c>
      <c r="H346" s="1">
        <v>0</v>
      </c>
      <c r="I346" s="1">
        <v>7.2999999999999995E-2</v>
      </c>
      <c r="J346" s="1" t="s">
        <v>342</v>
      </c>
      <c r="K346" s="1">
        <v>5.6909999999999998</v>
      </c>
      <c r="L346" s="1">
        <v>6.6980000000000004</v>
      </c>
      <c r="M346" s="1" t="s">
        <v>342</v>
      </c>
      <c r="N346" s="1" t="s">
        <v>342</v>
      </c>
    </row>
    <row r="347" spans="1:14" x14ac:dyDescent="0.15">
      <c r="A347" s="1" t="s">
        <v>339</v>
      </c>
      <c r="B347" s="1" t="s">
        <v>385</v>
      </c>
      <c r="C347" s="1">
        <v>15</v>
      </c>
      <c r="D347" s="68">
        <v>33087</v>
      </c>
      <c r="E347" s="1">
        <v>0</v>
      </c>
      <c r="F347" s="1">
        <v>0</v>
      </c>
      <c r="G347" s="1">
        <v>0</v>
      </c>
      <c r="H347" s="1">
        <v>0</v>
      </c>
      <c r="I347" s="1">
        <v>6.6000000000000003E-2</v>
      </c>
      <c r="J347" s="1" t="s">
        <v>342</v>
      </c>
      <c r="K347" s="1">
        <v>4.4420000000000002</v>
      </c>
      <c r="L347" s="1">
        <v>6.0039999999999996</v>
      </c>
      <c r="M347" s="1" t="s">
        <v>342</v>
      </c>
      <c r="N347" s="1" t="s">
        <v>342</v>
      </c>
    </row>
    <row r="348" spans="1:14" x14ac:dyDescent="0.15">
      <c r="A348" s="1" t="s">
        <v>339</v>
      </c>
      <c r="B348" s="1" t="s">
        <v>142</v>
      </c>
      <c r="C348" s="1" t="s">
        <v>342</v>
      </c>
      <c r="D348" s="68">
        <v>33428</v>
      </c>
      <c r="E348" s="1">
        <v>0</v>
      </c>
      <c r="F348" s="1">
        <v>6.0000000000000001E-3</v>
      </c>
      <c r="G348" s="1">
        <v>1.7999999999999999E-2</v>
      </c>
      <c r="H348" s="1">
        <v>0</v>
      </c>
      <c r="I348" s="1">
        <v>0.03</v>
      </c>
      <c r="J348" s="1">
        <v>2.9529999999999998</v>
      </c>
      <c r="K348" s="1">
        <v>3.7589999999999999</v>
      </c>
      <c r="L348" s="1" t="s">
        <v>342</v>
      </c>
      <c r="M348" s="1" t="s">
        <v>342</v>
      </c>
      <c r="N348" s="1" t="s">
        <v>342</v>
      </c>
    </row>
    <row r="349" spans="1:14" x14ac:dyDescent="0.15">
      <c r="A349" s="1" t="s">
        <v>339</v>
      </c>
      <c r="B349" s="1" t="s">
        <v>142</v>
      </c>
      <c r="C349" s="1" t="s">
        <v>342</v>
      </c>
      <c r="D349" s="68">
        <v>33428</v>
      </c>
      <c r="E349" s="1">
        <v>0</v>
      </c>
      <c r="F349" s="1">
        <v>5.0000000000000001E-3</v>
      </c>
      <c r="G349" s="1">
        <v>4.0000000000000001E-3</v>
      </c>
      <c r="H349" s="1">
        <v>0</v>
      </c>
      <c r="I349" s="1">
        <v>5.0000000000000001E-3</v>
      </c>
      <c r="J349" s="1">
        <v>1.498</v>
      </c>
      <c r="K349" s="1">
        <v>1.984</v>
      </c>
      <c r="L349" s="1" t="s">
        <v>342</v>
      </c>
      <c r="M349" s="1" t="s">
        <v>342</v>
      </c>
      <c r="N349" s="1" t="s">
        <v>342</v>
      </c>
    </row>
    <row r="350" spans="1:14" x14ac:dyDescent="0.15">
      <c r="A350" s="1" t="s">
        <v>339</v>
      </c>
      <c r="B350" s="1" t="s">
        <v>142</v>
      </c>
      <c r="C350" s="1" t="s">
        <v>342</v>
      </c>
      <c r="D350" s="68">
        <v>33435</v>
      </c>
      <c r="E350" s="1">
        <v>0</v>
      </c>
      <c r="F350" s="1">
        <v>8.0000000000000002E-3</v>
      </c>
      <c r="G350" s="1">
        <v>1.0999999999999999E-2</v>
      </c>
      <c r="H350" s="1">
        <v>0</v>
      </c>
      <c r="I350" s="1">
        <v>8.9999999999999993E-3</v>
      </c>
      <c r="J350" s="1">
        <v>4.1100000000000003</v>
      </c>
      <c r="K350" s="1">
        <v>6.2309999999999999</v>
      </c>
      <c r="L350" s="1" t="s">
        <v>342</v>
      </c>
      <c r="M350" s="1" t="s">
        <v>342</v>
      </c>
      <c r="N350" s="1" t="s">
        <v>342</v>
      </c>
    </row>
    <row r="351" spans="1:14" x14ac:dyDescent="0.15">
      <c r="A351" s="1" t="s">
        <v>339</v>
      </c>
      <c r="B351" s="1" t="s">
        <v>142</v>
      </c>
      <c r="C351" s="1" t="s">
        <v>342</v>
      </c>
      <c r="D351" s="68">
        <v>33435</v>
      </c>
      <c r="E351" s="1">
        <v>0</v>
      </c>
      <c r="F351" s="1">
        <v>1.4E-2</v>
      </c>
      <c r="G351" s="1">
        <v>5.0000000000000001E-3</v>
      </c>
      <c r="H351" s="1">
        <v>0</v>
      </c>
      <c r="I351" s="1">
        <v>1.2999999999999999E-2</v>
      </c>
      <c r="J351" s="1">
        <v>2.2749999999999999</v>
      </c>
      <c r="K351" s="1">
        <v>5.6630000000000003</v>
      </c>
      <c r="L351" s="1" t="s">
        <v>342</v>
      </c>
      <c r="M351" s="1" t="s">
        <v>342</v>
      </c>
      <c r="N351" s="1" t="s">
        <v>342</v>
      </c>
    </row>
    <row r="352" spans="1:14" x14ac:dyDescent="0.15">
      <c r="A352" s="1" t="s">
        <v>339</v>
      </c>
      <c r="B352" s="1" t="s">
        <v>142</v>
      </c>
      <c r="C352" s="1" t="s">
        <v>342</v>
      </c>
      <c r="D352" s="68">
        <v>33442</v>
      </c>
      <c r="E352" s="1">
        <v>0</v>
      </c>
      <c r="F352" s="1">
        <v>3.0000000000000001E-3</v>
      </c>
      <c r="G352" s="1">
        <v>2.3E-2</v>
      </c>
      <c r="H352" s="1">
        <v>0</v>
      </c>
      <c r="I352" s="1">
        <v>1E-3</v>
      </c>
      <c r="J352" s="1">
        <v>0.65600000000000003</v>
      </c>
      <c r="K352" s="1">
        <v>1.298</v>
      </c>
      <c r="L352" s="1" t="s">
        <v>342</v>
      </c>
      <c r="M352" s="1" t="s">
        <v>342</v>
      </c>
      <c r="N352" s="1" t="s">
        <v>342</v>
      </c>
    </row>
    <row r="353" spans="1:14" x14ac:dyDescent="0.15">
      <c r="A353" s="1" t="s">
        <v>339</v>
      </c>
      <c r="B353" s="1" t="s">
        <v>142</v>
      </c>
      <c r="C353" s="1" t="s">
        <v>342</v>
      </c>
      <c r="D353" s="68">
        <v>33442</v>
      </c>
      <c r="E353" s="1">
        <v>0</v>
      </c>
      <c r="F353" s="1">
        <v>2E-3</v>
      </c>
      <c r="G353" s="1">
        <v>0.04</v>
      </c>
      <c r="H353" s="1">
        <v>0</v>
      </c>
      <c r="I353" s="1">
        <v>5.0000000000000001E-3</v>
      </c>
      <c r="J353" s="1">
        <v>1.4530000000000001</v>
      </c>
      <c r="K353" s="1">
        <v>1.3180000000000001</v>
      </c>
      <c r="L353" s="1" t="s">
        <v>342</v>
      </c>
      <c r="M353" s="1" t="s">
        <v>342</v>
      </c>
      <c r="N353" s="1" t="s">
        <v>342</v>
      </c>
    </row>
    <row r="354" spans="1:14" x14ac:dyDescent="0.15">
      <c r="A354" s="1" t="s">
        <v>339</v>
      </c>
      <c r="B354" s="1" t="s">
        <v>142</v>
      </c>
      <c r="C354" s="1" t="s">
        <v>342</v>
      </c>
      <c r="D354" s="68">
        <v>33449</v>
      </c>
      <c r="E354" s="1">
        <v>0</v>
      </c>
      <c r="F354" s="1">
        <v>1.2E-2</v>
      </c>
      <c r="G354" s="1">
        <v>2E-3</v>
      </c>
      <c r="H354" s="1">
        <v>0</v>
      </c>
      <c r="I354" s="1">
        <v>5.0000000000000001E-3</v>
      </c>
      <c r="J354" s="1">
        <v>1.171</v>
      </c>
      <c r="K354" s="1">
        <v>1.5620000000000001</v>
      </c>
      <c r="L354" s="1" t="s">
        <v>342</v>
      </c>
      <c r="M354" s="1" t="s">
        <v>342</v>
      </c>
      <c r="N354" s="1" t="s">
        <v>342</v>
      </c>
    </row>
    <row r="355" spans="1:14" x14ac:dyDescent="0.15">
      <c r="A355" s="1" t="s">
        <v>339</v>
      </c>
      <c r="B355" s="1" t="s">
        <v>142</v>
      </c>
      <c r="C355" s="1" t="s">
        <v>342</v>
      </c>
      <c r="D355" s="68">
        <v>33449</v>
      </c>
      <c r="E355" s="1">
        <v>0</v>
      </c>
      <c r="F355" s="1">
        <v>8.9999999999999993E-3</v>
      </c>
      <c r="G355" s="1">
        <v>1.2E-2</v>
      </c>
      <c r="H355" s="1">
        <v>0</v>
      </c>
      <c r="I355" s="1">
        <v>5.0000000000000001E-3</v>
      </c>
      <c r="J355" s="1">
        <v>1.1779999999999999</v>
      </c>
      <c r="K355" s="1">
        <v>2.9039999999999999</v>
      </c>
      <c r="L355" s="1" t="s">
        <v>342</v>
      </c>
      <c r="M355" s="1" t="s">
        <v>342</v>
      </c>
      <c r="N355" s="1" t="s">
        <v>342</v>
      </c>
    </row>
    <row r="356" spans="1:14" x14ac:dyDescent="0.15">
      <c r="A356" s="1" t="s">
        <v>339</v>
      </c>
      <c r="B356" s="1" t="s">
        <v>142</v>
      </c>
      <c r="C356" s="1" t="s">
        <v>342</v>
      </c>
      <c r="D356" s="68">
        <v>33456</v>
      </c>
      <c r="E356" s="1">
        <v>0</v>
      </c>
      <c r="F356" s="1">
        <v>3.0000000000000001E-3</v>
      </c>
      <c r="G356" s="1">
        <v>0</v>
      </c>
      <c r="H356" s="1">
        <v>0</v>
      </c>
      <c r="I356" s="1">
        <v>2E-3</v>
      </c>
      <c r="J356" s="1">
        <v>0.432</v>
      </c>
      <c r="K356" s="1">
        <v>0.47899999999999998</v>
      </c>
      <c r="L356" s="1" t="s">
        <v>342</v>
      </c>
      <c r="M356" s="1" t="s">
        <v>342</v>
      </c>
      <c r="N356" s="1" t="s">
        <v>342</v>
      </c>
    </row>
    <row r="357" spans="1:14" x14ac:dyDescent="0.15">
      <c r="A357" s="1" t="s">
        <v>339</v>
      </c>
      <c r="B357" s="1" t="s">
        <v>142</v>
      </c>
      <c r="C357" s="1" t="s">
        <v>342</v>
      </c>
      <c r="D357" s="68">
        <v>33456</v>
      </c>
      <c r="E357" s="1">
        <v>0</v>
      </c>
      <c r="F357" s="1">
        <v>6.0000000000000001E-3</v>
      </c>
      <c r="G357" s="1">
        <v>7.0000000000000001E-3</v>
      </c>
      <c r="H357" s="1">
        <v>0</v>
      </c>
      <c r="I357" s="1">
        <v>5.0000000000000001E-3</v>
      </c>
      <c r="J357" s="1">
        <v>0.55300000000000005</v>
      </c>
      <c r="K357" s="1">
        <v>0.30099999999999999</v>
      </c>
      <c r="L357" s="1" t="s">
        <v>342</v>
      </c>
      <c r="M357" s="1" t="s">
        <v>342</v>
      </c>
      <c r="N357" s="1" t="s">
        <v>342</v>
      </c>
    </row>
    <row r="358" spans="1:14" x14ac:dyDescent="0.15">
      <c r="A358" s="1" t="s">
        <v>339</v>
      </c>
      <c r="B358" s="1" t="s">
        <v>142</v>
      </c>
      <c r="C358" s="1" t="s">
        <v>342</v>
      </c>
      <c r="D358" s="68">
        <v>33462</v>
      </c>
      <c r="E358" s="1">
        <v>0</v>
      </c>
      <c r="F358" s="1">
        <v>7.0000000000000001E-3</v>
      </c>
      <c r="G358" s="1">
        <v>1.6E-2</v>
      </c>
      <c r="H358" s="1">
        <v>0</v>
      </c>
      <c r="I358" s="1">
        <v>1E-3</v>
      </c>
      <c r="J358" s="1">
        <v>0.39200000000000002</v>
      </c>
      <c r="K358" s="1">
        <v>0.33200000000000002</v>
      </c>
      <c r="L358" s="1" t="s">
        <v>342</v>
      </c>
      <c r="M358" s="1" t="s">
        <v>342</v>
      </c>
      <c r="N358" s="1" t="s">
        <v>342</v>
      </c>
    </row>
    <row r="359" spans="1:14" x14ac:dyDescent="0.15">
      <c r="A359" s="1" t="s">
        <v>339</v>
      </c>
      <c r="B359" s="1" t="s">
        <v>142</v>
      </c>
      <c r="C359" s="1" t="s">
        <v>342</v>
      </c>
      <c r="D359" s="68">
        <v>33462</v>
      </c>
      <c r="E359" s="1">
        <v>0</v>
      </c>
      <c r="F359" s="1">
        <v>7.0000000000000001E-3</v>
      </c>
      <c r="G359" s="1">
        <v>1.2999999999999999E-2</v>
      </c>
      <c r="H359" s="1">
        <v>0</v>
      </c>
      <c r="I359" s="1">
        <v>3.0000000000000001E-3</v>
      </c>
      <c r="J359" s="1">
        <v>0.64100000000000001</v>
      </c>
      <c r="K359" s="1">
        <v>0.107</v>
      </c>
      <c r="L359" s="1" t="s">
        <v>342</v>
      </c>
      <c r="M359" s="1" t="s">
        <v>342</v>
      </c>
      <c r="N359" s="1" t="s">
        <v>342</v>
      </c>
    </row>
    <row r="360" spans="1:14" x14ac:dyDescent="0.15">
      <c r="A360" s="1" t="s">
        <v>339</v>
      </c>
      <c r="B360" s="1" t="s">
        <v>142</v>
      </c>
      <c r="C360" s="1">
        <v>15</v>
      </c>
      <c r="D360" s="68">
        <v>33785</v>
      </c>
      <c r="E360" s="1">
        <v>0</v>
      </c>
      <c r="F360" s="1">
        <v>0.01</v>
      </c>
      <c r="G360" s="1">
        <v>0.01</v>
      </c>
      <c r="H360" s="1">
        <v>0</v>
      </c>
      <c r="I360" s="1">
        <v>0</v>
      </c>
      <c r="J360" s="1">
        <v>0.223</v>
      </c>
      <c r="K360" s="1">
        <v>0.71</v>
      </c>
      <c r="N360" s="1" t="s">
        <v>342</v>
      </c>
    </row>
    <row r="361" spans="1:14" x14ac:dyDescent="0.15">
      <c r="A361" s="1" t="s">
        <v>339</v>
      </c>
      <c r="B361" s="1" t="s">
        <v>142</v>
      </c>
      <c r="C361" s="1">
        <v>15</v>
      </c>
      <c r="D361" s="68">
        <v>33785</v>
      </c>
      <c r="E361" s="1">
        <v>0</v>
      </c>
      <c r="F361" s="1">
        <v>3.3000000000000002E-2</v>
      </c>
      <c r="G361" s="1">
        <v>0.05</v>
      </c>
      <c r="H361" s="1">
        <v>0</v>
      </c>
      <c r="I361" s="1">
        <v>0</v>
      </c>
      <c r="J361" s="1">
        <v>0.41499999999999998</v>
      </c>
      <c r="K361" s="1">
        <v>1.6259999999999999</v>
      </c>
      <c r="N361" s="1" t="s">
        <v>342</v>
      </c>
    </row>
    <row r="362" spans="1:14" x14ac:dyDescent="0.15">
      <c r="A362" s="1" t="s">
        <v>339</v>
      </c>
      <c r="B362" s="1" t="s">
        <v>142</v>
      </c>
      <c r="C362" s="1">
        <v>15</v>
      </c>
      <c r="D362" s="68">
        <v>33792</v>
      </c>
      <c r="E362" s="1">
        <v>0</v>
      </c>
      <c r="F362" s="1">
        <v>1.9E-2</v>
      </c>
      <c r="G362" s="1">
        <v>3.9E-2</v>
      </c>
      <c r="H362" s="1">
        <v>0</v>
      </c>
      <c r="I362" s="1">
        <v>0</v>
      </c>
      <c r="J362" s="1">
        <v>0.154</v>
      </c>
      <c r="K362" s="1">
        <v>0.96299999999999997</v>
      </c>
      <c r="N362" s="1" t="s">
        <v>342</v>
      </c>
    </row>
    <row r="363" spans="1:14" x14ac:dyDescent="0.15">
      <c r="A363" s="1" t="s">
        <v>339</v>
      </c>
      <c r="B363" s="1" t="s">
        <v>142</v>
      </c>
      <c r="C363" s="1">
        <v>15</v>
      </c>
      <c r="D363" s="68">
        <v>33792</v>
      </c>
      <c r="E363" s="1">
        <v>0</v>
      </c>
      <c r="F363" s="1">
        <v>0</v>
      </c>
      <c r="G363" s="1">
        <v>3.4000000000000002E-2</v>
      </c>
      <c r="H363" s="1">
        <v>0</v>
      </c>
      <c r="I363" s="1">
        <v>0</v>
      </c>
      <c r="J363" s="1">
        <v>6.8000000000000005E-2</v>
      </c>
      <c r="K363" s="1">
        <v>0.90300000000000002</v>
      </c>
      <c r="N363" s="1" t="s">
        <v>342</v>
      </c>
    </row>
    <row r="364" spans="1:14" x14ac:dyDescent="0.15">
      <c r="A364" s="1" t="s">
        <v>339</v>
      </c>
      <c r="B364" s="1" t="s">
        <v>142</v>
      </c>
      <c r="C364" s="1">
        <v>15</v>
      </c>
      <c r="D364" s="68">
        <v>33799</v>
      </c>
      <c r="E364" s="1">
        <v>1E-3</v>
      </c>
      <c r="F364" s="1">
        <v>0.126</v>
      </c>
      <c r="G364" s="1">
        <v>0.442</v>
      </c>
      <c r="H364" s="1">
        <v>0</v>
      </c>
      <c r="I364" s="1">
        <v>9.2999999999999999E-2</v>
      </c>
      <c r="J364" s="1">
        <v>2.173</v>
      </c>
      <c r="K364" s="1">
        <v>2.7040000000000002</v>
      </c>
      <c r="N364" s="1" t="s">
        <v>342</v>
      </c>
    </row>
    <row r="365" spans="1:14" x14ac:dyDescent="0.15">
      <c r="A365" s="1" t="s">
        <v>339</v>
      </c>
      <c r="B365" s="1" t="s">
        <v>142</v>
      </c>
      <c r="C365" s="1">
        <v>15</v>
      </c>
      <c r="D365" s="68">
        <v>33799</v>
      </c>
      <c r="E365" s="1">
        <v>0</v>
      </c>
      <c r="F365" s="1">
        <v>0.25600000000000001</v>
      </c>
      <c r="G365" s="1">
        <v>0.38400000000000001</v>
      </c>
      <c r="H365" s="1">
        <v>0</v>
      </c>
      <c r="I365" s="1">
        <v>3.6999999999999998E-2</v>
      </c>
      <c r="J365" s="1">
        <v>2.6789999999999998</v>
      </c>
      <c r="K365" s="1">
        <v>2.8610000000000002</v>
      </c>
      <c r="N365" s="1" t="s">
        <v>342</v>
      </c>
    </row>
    <row r="366" spans="1:14" x14ac:dyDescent="0.15">
      <c r="A366" s="1" t="s">
        <v>339</v>
      </c>
      <c r="B366" s="1" t="s">
        <v>142</v>
      </c>
      <c r="C366" s="1">
        <v>15</v>
      </c>
      <c r="D366" s="68">
        <v>33806</v>
      </c>
      <c r="E366" s="1">
        <v>8.0000000000000002E-3</v>
      </c>
      <c r="F366" s="1">
        <v>3.6999999999999998E-2</v>
      </c>
      <c r="G366" s="1">
        <v>2.7E-2</v>
      </c>
      <c r="H366" s="1">
        <v>0</v>
      </c>
      <c r="I366" s="1">
        <v>8.9999999999999993E-3</v>
      </c>
      <c r="J366" s="1">
        <v>0.95899999999999996</v>
      </c>
      <c r="K366" s="1">
        <v>2.4660000000000002</v>
      </c>
      <c r="N366" s="1" t="s">
        <v>342</v>
      </c>
    </row>
    <row r="367" spans="1:14" x14ac:dyDescent="0.15">
      <c r="A367" s="1" t="s">
        <v>339</v>
      </c>
      <c r="B367" s="1" t="s">
        <v>142</v>
      </c>
      <c r="C367" s="1">
        <v>15</v>
      </c>
      <c r="D367" s="68">
        <v>33806</v>
      </c>
      <c r="E367" s="1">
        <v>1E-3</v>
      </c>
      <c r="F367" s="1">
        <v>4.0000000000000001E-3</v>
      </c>
      <c r="G367" s="1">
        <v>1E-3</v>
      </c>
      <c r="H367" s="1">
        <v>0</v>
      </c>
      <c r="I367" s="1">
        <v>1E-3</v>
      </c>
      <c r="J367" s="1">
        <v>0.307</v>
      </c>
      <c r="K367" s="1">
        <v>1.611</v>
      </c>
      <c r="N367" s="1" t="s">
        <v>342</v>
      </c>
    </row>
    <row r="368" spans="1:14" x14ac:dyDescent="0.15">
      <c r="A368" s="1" t="s">
        <v>339</v>
      </c>
      <c r="B368" s="1" t="s">
        <v>142</v>
      </c>
      <c r="C368" s="1">
        <v>15</v>
      </c>
      <c r="D368" s="68">
        <v>33813</v>
      </c>
      <c r="E368" s="1">
        <v>1E-3</v>
      </c>
      <c r="F368" s="1">
        <v>1E-3</v>
      </c>
      <c r="G368" s="1">
        <v>6.0000000000000001E-3</v>
      </c>
      <c r="H368" s="1">
        <v>0</v>
      </c>
      <c r="I368" s="1">
        <v>0.01</v>
      </c>
      <c r="J368" s="1">
        <v>1.2130000000000001</v>
      </c>
      <c r="K368" s="1">
        <v>3.0529999999999999</v>
      </c>
      <c r="N368" s="1" t="s">
        <v>342</v>
      </c>
    </row>
    <row r="369" spans="1:14" x14ac:dyDescent="0.15">
      <c r="A369" s="1" t="s">
        <v>339</v>
      </c>
      <c r="B369" s="1" t="s">
        <v>142</v>
      </c>
      <c r="C369" s="1">
        <v>15</v>
      </c>
      <c r="D369" s="68">
        <v>33813</v>
      </c>
      <c r="E369" s="1">
        <v>0</v>
      </c>
      <c r="F369" s="1">
        <v>3.0000000000000001E-3</v>
      </c>
      <c r="G369" s="1">
        <v>5.0000000000000001E-3</v>
      </c>
      <c r="H369" s="1">
        <v>0</v>
      </c>
      <c r="I369" s="1">
        <v>6.0000000000000001E-3</v>
      </c>
      <c r="J369" s="1">
        <v>0.68500000000000005</v>
      </c>
      <c r="K369" s="1">
        <v>2.6709999999999998</v>
      </c>
      <c r="N369" s="1" t="s">
        <v>342</v>
      </c>
    </row>
    <row r="370" spans="1:14" x14ac:dyDescent="0.15">
      <c r="A370" s="1" t="s">
        <v>339</v>
      </c>
      <c r="B370" s="1" t="s">
        <v>142</v>
      </c>
      <c r="C370" s="1">
        <v>15</v>
      </c>
      <c r="D370" s="68">
        <v>33824</v>
      </c>
      <c r="E370" s="1">
        <v>0</v>
      </c>
      <c r="F370" s="1">
        <v>5.0000000000000001E-3</v>
      </c>
      <c r="G370" s="1">
        <v>6.0000000000000001E-3</v>
      </c>
      <c r="H370" s="1">
        <v>0</v>
      </c>
      <c r="I370" s="1">
        <v>2E-3</v>
      </c>
      <c r="J370" s="1">
        <v>0.67100000000000004</v>
      </c>
      <c r="K370" s="1">
        <v>2.3330000000000002</v>
      </c>
      <c r="N370" s="1" t="s">
        <v>342</v>
      </c>
    </row>
    <row r="371" spans="1:14" x14ac:dyDescent="0.15">
      <c r="A371" s="1" t="s">
        <v>339</v>
      </c>
      <c r="B371" s="1" t="s">
        <v>142</v>
      </c>
      <c r="C371" s="1">
        <v>15</v>
      </c>
      <c r="D371" s="68">
        <v>33824</v>
      </c>
      <c r="E371" s="1">
        <v>0</v>
      </c>
      <c r="F371" s="1">
        <v>2E-3</v>
      </c>
      <c r="G371" s="1">
        <v>1.0999999999999999E-2</v>
      </c>
      <c r="H371" s="1">
        <v>0</v>
      </c>
      <c r="I371" s="1">
        <v>5.0000000000000001E-3</v>
      </c>
      <c r="J371" s="1">
        <v>0.73399999999999999</v>
      </c>
      <c r="K371" s="1">
        <v>2.7170000000000001</v>
      </c>
      <c r="N371" s="1" t="s">
        <v>342</v>
      </c>
    </row>
    <row r="372" spans="1:14" x14ac:dyDescent="0.15">
      <c r="A372" s="1" t="s">
        <v>339</v>
      </c>
      <c r="B372" s="1" t="s">
        <v>142</v>
      </c>
      <c r="C372" s="1">
        <v>15</v>
      </c>
      <c r="D372" s="68">
        <v>33824</v>
      </c>
      <c r="E372" s="1">
        <v>0</v>
      </c>
      <c r="F372" s="1">
        <v>0</v>
      </c>
      <c r="G372" s="1">
        <v>1.4E-2</v>
      </c>
      <c r="H372" s="1">
        <v>0</v>
      </c>
      <c r="I372" s="1">
        <v>4.0000000000000001E-3</v>
      </c>
      <c r="J372" s="1">
        <v>0.25600000000000001</v>
      </c>
      <c r="K372" s="1">
        <v>1.0249999999999999</v>
      </c>
      <c r="N372" s="1" t="s">
        <v>342</v>
      </c>
    </row>
    <row r="373" spans="1:14" x14ac:dyDescent="0.15">
      <c r="A373" s="1" t="s">
        <v>339</v>
      </c>
      <c r="B373" s="1" t="s">
        <v>142</v>
      </c>
      <c r="C373" s="1">
        <v>15</v>
      </c>
      <c r="D373" s="68">
        <v>33824</v>
      </c>
      <c r="E373" s="1">
        <v>0</v>
      </c>
      <c r="F373" s="1">
        <v>0</v>
      </c>
      <c r="G373" s="1">
        <v>6.0000000000000001E-3</v>
      </c>
      <c r="H373" s="1">
        <v>0</v>
      </c>
      <c r="I373" s="1">
        <v>5.0000000000000001E-3</v>
      </c>
      <c r="J373" s="1">
        <v>0.499</v>
      </c>
      <c r="K373" s="1">
        <v>1.413</v>
      </c>
      <c r="N373" s="1" t="s">
        <v>342</v>
      </c>
    </row>
  </sheetData>
  <sortState xmlns:xlrd2="http://schemas.microsoft.com/office/spreadsheetml/2017/richdata2" ref="A2:WVE373">
    <sortCondition ref="D2:D373"/>
    <sortCondition ref="C2:C373"/>
  </sortState>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60</vt:i4>
      </vt:variant>
    </vt:vector>
  </HeadingPairs>
  <TitlesOfParts>
    <vt:vector size="62" baseType="lpstr">
      <vt:lpstr>Metadata</vt:lpstr>
      <vt:lpstr>Data</vt:lpstr>
      <vt:lpstr>Metadata!ABSTRACT</vt:lpstr>
      <vt:lpstr>Metadata!Address_line_2</vt:lpstr>
      <vt:lpstr>Metadata!Address_line_3</vt:lpstr>
      <vt:lpstr>Metadata!Availability_Status</vt:lpstr>
      <vt:lpstr>Metadata!Beginning_Date</vt:lpstr>
      <vt:lpstr>Metadata!City</vt:lpstr>
      <vt:lpstr>Metadata!Code_Information</vt:lpstr>
      <vt:lpstr>Metadata!Country</vt:lpstr>
      <vt:lpstr>Metadata!DATA_FILE_INFORMATION</vt:lpstr>
      <vt:lpstr>Metadata!Data_File_Name</vt:lpstr>
      <vt:lpstr>Data_File_URL</vt:lpstr>
      <vt:lpstr>Data_Type</vt:lpstr>
      <vt:lpstr>Metadata!DATASET_ID</vt:lpstr>
      <vt:lpstr>Metadata!DATASET_TITLE</vt:lpstr>
      <vt:lpstr>Metadata!DateTime_Format</vt:lpstr>
      <vt:lpstr>Distribution_URL_for_file</vt:lpstr>
      <vt:lpstr>Metadata!East_Bounding_Coordinate</vt:lpstr>
      <vt:lpstr>Elevation</vt:lpstr>
      <vt:lpstr>Email</vt:lpstr>
      <vt:lpstr>Metadata!End_Date</vt:lpstr>
      <vt:lpstr>Metadata!First_Name</vt:lpstr>
      <vt:lpstr>Metadata!Geographic_Description</vt:lpstr>
      <vt:lpstr>Metadata!INVESTIGATOR_INFORMATION</vt:lpstr>
      <vt:lpstr>KEYWORD_INFORMATION</vt:lpstr>
      <vt:lpstr>Metadata!KEYWORDS</vt:lpstr>
      <vt:lpstr>Metadata!Last_Name</vt:lpstr>
      <vt:lpstr>Metadata!Latitude</vt:lpstr>
      <vt:lpstr>Link_to_Google_Map</vt:lpstr>
      <vt:lpstr>Metadata!Location_Bounding_Box</vt:lpstr>
      <vt:lpstr>Location_Name</vt:lpstr>
      <vt:lpstr>Metadata!Log_of_Changes</vt:lpstr>
      <vt:lpstr>Metadata!Longitude</vt:lpstr>
      <vt:lpstr>Metadata!Maintenance_Description</vt:lpstr>
      <vt:lpstr>Metadata!Metacat_Package_ID</vt:lpstr>
      <vt:lpstr>Metadata!METHODS</vt:lpstr>
      <vt:lpstr>Metadata!Missing_Value_Code</vt:lpstr>
      <vt:lpstr>Metadata!North_Bounding_Coordinate</vt:lpstr>
      <vt:lpstr>Metadata!Number_of_Data_Records</vt:lpstr>
      <vt:lpstr>OR</vt:lpstr>
      <vt:lpstr>Metadata!OR_if_single_point_location</vt:lpstr>
      <vt:lpstr>Metadata!Organisms_studied</vt:lpstr>
      <vt:lpstr>Metadata!Organization</vt:lpstr>
      <vt:lpstr>Metadata!Other_Files_to_Reference</vt:lpstr>
      <vt:lpstr>Protocol_Document</vt:lpstr>
      <vt:lpstr>Protocol_Title</vt:lpstr>
      <vt:lpstr>Metadata!Quality_Control_Information</vt:lpstr>
      <vt:lpstr>Metadata!RESEARCH_LOCATION</vt:lpstr>
      <vt:lpstr>Role</vt:lpstr>
      <vt:lpstr>Sampling_and_or_Lab_Protocols</vt:lpstr>
      <vt:lpstr>Metadata!South_Bounding_Coordinate</vt:lpstr>
      <vt:lpstr>Metadata!State</vt:lpstr>
      <vt:lpstr>Metadata!TAXONOMIC_COVERAGE</vt:lpstr>
      <vt:lpstr>Metadata!Units</vt:lpstr>
      <vt:lpstr>URL_of_online_Protocol</vt:lpstr>
      <vt:lpstr>Metadata!Variable_Description</vt:lpstr>
      <vt:lpstr>Metadata!VARIABLE_DESCRIPTIONS</vt:lpstr>
      <vt:lpstr>Metadata!Variable_Name</vt:lpstr>
      <vt:lpstr>Metadata!West_Bounding_Coordinate</vt:lpstr>
      <vt:lpstr>Year_Released_to_Public</vt:lpstr>
      <vt:lpstr>Metadata!Zip_Code</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Microsoft Office User</cp:lastModifiedBy>
  <dcterms:created xsi:type="dcterms:W3CDTF">2005-12-15T17:53:17Z</dcterms:created>
  <dcterms:modified xsi:type="dcterms:W3CDTF">2023-03-13T15:24:19Z</dcterms:modified>
</cp:coreProperties>
</file>