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My Drive/r_class_2024_fall/data/keion/"/>
    </mc:Choice>
  </mc:AlternateContent>
  <xr:revisionPtr revIDLastSave="0" documentId="8_{6B69EC25-B801-3E42-9EE6-5E546CEEA0B1}" xr6:coauthVersionLast="47" xr6:coauthVersionMax="47" xr10:uidLastSave="{00000000-0000-0000-0000-000000000000}"/>
  <bookViews>
    <workbookView xWindow="44160" yWindow="2660" windowWidth="19380" windowHeight="10260" xr2:uid="{3901E9A2-4BDE-41B5-8BF0-2CC1C0037FC4}"/>
  </bookViews>
  <sheets>
    <sheet name="ISU 1-216" sheetId="1" r:id="rId1"/>
    <sheet name="WIU 1-216" sheetId="2" r:id="rId2"/>
    <sheet name="HR 1-36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1" i="2" l="1"/>
  <c r="AY11" i="2"/>
  <c r="AX11" i="2"/>
  <c r="AW11" i="2"/>
  <c r="AV11" i="2"/>
  <c r="AU11" i="2"/>
  <c r="AZ10" i="2"/>
  <c r="AY10" i="2"/>
  <c r="AX10" i="2"/>
  <c r="AW10" i="2"/>
  <c r="AV10" i="2"/>
  <c r="AU10" i="2"/>
  <c r="AZ9" i="2"/>
  <c r="AY9" i="2"/>
  <c r="AX9" i="2"/>
  <c r="AW9" i="2"/>
  <c r="AV9" i="2"/>
  <c r="AU9" i="2"/>
  <c r="AZ8" i="2"/>
  <c r="AY8" i="2"/>
  <c r="AX8" i="2"/>
  <c r="AW8" i="2"/>
  <c r="AV8" i="2"/>
  <c r="AU8" i="2"/>
  <c r="AZ7" i="2"/>
  <c r="AY7" i="2"/>
  <c r="AX7" i="2"/>
  <c r="AW7" i="2"/>
  <c r="AV7" i="2"/>
  <c r="AU7" i="2"/>
  <c r="AZ6" i="2"/>
  <c r="AY6" i="2"/>
  <c r="AX6" i="2"/>
  <c r="AW6" i="2"/>
  <c r="AV6" i="2"/>
  <c r="AU6" i="2"/>
  <c r="AZ5" i="2"/>
  <c r="AY5" i="2"/>
  <c r="AX5" i="2"/>
  <c r="AW5" i="2"/>
  <c r="AV5" i="2"/>
  <c r="AU5" i="2"/>
  <c r="AZ4" i="2"/>
  <c r="AY4" i="2"/>
  <c r="AX4" i="2"/>
  <c r="AW4" i="2"/>
  <c r="AV4" i="2"/>
  <c r="AU4" i="2"/>
  <c r="AZ3" i="2"/>
  <c r="AY3" i="2"/>
  <c r="AX3" i="2"/>
  <c r="AW3" i="2"/>
  <c r="AV3" i="2"/>
  <c r="AU3" i="2"/>
  <c r="AZ3" i="1"/>
  <c r="AY3" i="1"/>
  <c r="AX3" i="1"/>
  <c r="AW3" i="1"/>
  <c r="AV3" i="1"/>
  <c r="AU3" i="1"/>
  <c r="AZ4" i="1"/>
  <c r="AY4" i="1"/>
  <c r="AX4" i="1"/>
  <c r="AW4" i="1"/>
  <c r="AV4" i="1"/>
  <c r="AU4" i="1"/>
  <c r="AZ5" i="1"/>
  <c r="AY5" i="1"/>
  <c r="AX5" i="1"/>
  <c r="AW5" i="1"/>
  <c r="AV5" i="1"/>
  <c r="AU5" i="1"/>
  <c r="AZ6" i="1"/>
  <c r="AY6" i="1"/>
  <c r="AX6" i="1"/>
  <c r="AW6" i="1"/>
  <c r="AV6" i="1"/>
  <c r="AU6" i="1"/>
  <c r="AZ7" i="1"/>
  <c r="AY7" i="1"/>
  <c r="AX7" i="1"/>
  <c r="AW7" i="1"/>
  <c r="AV7" i="1"/>
  <c r="AU7" i="1"/>
  <c r="AZ8" i="1"/>
  <c r="AY8" i="1"/>
  <c r="AX8" i="1"/>
  <c r="AW8" i="1"/>
  <c r="AV8" i="1"/>
  <c r="AU8" i="1"/>
  <c r="AZ9" i="1"/>
  <c r="AY9" i="1"/>
  <c r="AX9" i="1"/>
  <c r="AW9" i="1"/>
  <c r="AV9" i="1"/>
  <c r="AU9" i="1"/>
  <c r="AZ10" i="1"/>
  <c r="AY10" i="1"/>
  <c r="AX10" i="1"/>
  <c r="AW10" i="1"/>
  <c r="AV10" i="1"/>
  <c r="AU10" i="1"/>
  <c r="AZ11" i="1"/>
  <c r="AY11" i="1"/>
  <c r="AX11" i="1"/>
  <c r="AW11" i="1"/>
  <c r="AV11" i="1"/>
  <c r="AU11" i="1"/>
  <c r="AR3" i="2"/>
  <c r="AQ3" i="2"/>
  <c r="AP3" i="2"/>
  <c r="AO3" i="2"/>
  <c r="AN3" i="2"/>
  <c r="AM3" i="2"/>
  <c r="AR4" i="2"/>
  <c r="AQ4" i="2"/>
  <c r="AP4" i="2"/>
  <c r="AO4" i="2"/>
  <c r="AN4" i="2"/>
  <c r="AM4" i="2"/>
  <c r="AR5" i="2"/>
  <c r="AQ5" i="2"/>
  <c r="AP5" i="2"/>
  <c r="AO5" i="2"/>
  <c r="AN5" i="2"/>
  <c r="AM5" i="2"/>
  <c r="AR6" i="2"/>
  <c r="AQ6" i="2"/>
  <c r="AP6" i="2"/>
  <c r="AO6" i="2"/>
  <c r="AN6" i="2"/>
  <c r="AM6" i="2"/>
  <c r="AR7" i="2"/>
  <c r="AQ7" i="2"/>
  <c r="AP7" i="2"/>
  <c r="AO7" i="2"/>
  <c r="AN7" i="2"/>
  <c r="AM7" i="2"/>
  <c r="AR8" i="2"/>
  <c r="AQ8" i="2"/>
  <c r="AP8" i="2"/>
  <c r="AO8" i="2"/>
  <c r="AN8" i="2"/>
  <c r="AM8" i="2"/>
  <c r="AR9" i="2"/>
  <c r="AQ9" i="2"/>
  <c r="AP9" i="2"/>
  <c r="AO9" i="2"/>
  <c r="AN9" i="2"/>
  <c r="AM9" i="2"/>
  <c r="AR10" i="2"/>
  <c r="AQ10" i="2"/>
  <c r="AP10" i="2"/>
  <c r="AO10" i="2"/>
  <c r="AN10" i="2"/>
  <c r="AM10" i="2"/>
  <c r="AR11" i="2"/>
  <c r="AQ11" i="2"/>
  <c r="AP11" i="2"/>
  <c r="AO11" i="2"/>
  <c r="AN11" i="2"/>
  <c r="AM11" i="2"/>
  <c r="AJ3" i="2"/>
  <c r="AI3" i="2"/>
  <c r="AH3" i="2"/>
  <c r="AG3" i="2"/>
  <c r="AF3" i="2"/>
  <c r="AE3" i="2"/>
  <c r="AJ4" i="2"/>
  <c r="AI4" i="2"/>
  <c r="AH4" i="2"/>
  <c r="AG4" i="2"/>
  <c r="AF4" i="2"/>
  <c r="AE4" i="2"/>
  <c r="AJ5" i="2"/>
  <c r="AI5" i="2"/>
  <c r="AH5" i="2"/>
  <c r="AG5" i="2"/>
  <c r="AF5" i="2"/>
  <c r="AE5" i="2"/>
  <c r="AJ6" i="2"/>
  <c r="AI6" i="2"/>
  <c r="AH6" i="2"/>
  <c r="AG6" i="2"/>
  <c r="AF6" i="2"/>
  <c r="AE6" i="2"/>
  <c r="AJ7" i="2"/>
  <c r="AI7" i="2"/>
  <c r="AH7" i="2"/>
  <c r="AG7" i="2"/>
  <c r="AF7" i="2"/>
  <c r="AE7" i="2"/>
  <c r="AJ8" i="2"/>
  <c r="AI8" i="2"/>
  <c r="AH8" i="2"/>
  <c r="AG8" i="2"/>
  <c r="AF8" i="2"/>
  <c r="AE8" i="2"/>
  <c r="AJ9" i="2"/>
  <c r="AI9" i="2"/>
  <c r="AH9" i="2"/>
  <c r="AG9" i="2"/>
  <c r="AF9" i="2"/>
  <c r="AE9" i="2"/>
  <c r="AJ10" i="2"/>
  <c r="AI10" i="2"/>
  <c r="AH10" i="2"/>
  <c r="AG10" i="2"/>
  <c r="AF10" i="2"/>
  <c r="AE10" i="2"/>
  <c r="AJ11" i="2"/>
  <c r="AI11" i="2"/>
  <c r="AH11" i="2"/>
  <c r="AG11" i="2"/>
  <c r="AF11" i="2"/>
  <c r="AE11" i="2"/>
  <c r="AB3" i="2"/>
  <c r="AA3" i="2"/>
  <c r="Z3" i="2"/>
  <c r="Y3" i="2"/>
  <c r="X3" i="2"/>
  <c r="W3" i="2"/>
  <c r="AB4" i="2"/>
  <c r="AA4" i="2"/>
  <c r="Z4" i="2"/>
  <c r="Y4" i="2"/>
  <c r="X4" i="2"/>
  <c r="W4" i="2"/>
  <c r="AB5" i="2"/>
  <c r="AA5" i="2"/>
  <c r="Z5" i="2"/>
  <c r="Y5" i="2"/>
  <c r="X5" i="2"/>
  <c r="W5" i="2"/>
  <c r="AB6" i="2"/>
  <c r="AA6" i="2"/>
  <c r="Z6" i="2"/>
  <c r="Y6" i="2"/>
  <c r="X6" i="2"/>
  <c r="W6" i="2"/>
  <c r="AB7" i="2"/>
  <c r="AA7" i="2"/>
  <c r="Z7" i="2"/>
  <c r="Y7" i="2"/>
  <c r="X7" i="2"/>
  <c r="W7" i="2"/>
  <c r="AB8" i="2"/>
  <c r="AA8" i="2"/>
  <c r="Z8" i="2"/>
  <c r="Y8" i="2"/>
  <c r="X8" i="2"/>
  <c r="W8" i="2"/>
  <c r="AB9" i="2"/>
  <c r="AA9" i="2"/>
  <c r="Z9" i="2"/>
  <c r="Y9" i="2"/>
  <c r="X9" i="2"/>
  <c r="W9" i="2"/>
  <c r="AB10" i="2"/>
  <c r="AA10" i="2"/>
  <c r="Z10" i="2"/>
  <c r="Y10" i="2"/>
  <c r="X10" i="2"/>
  <c r="W10" i="2"/>
  <c r="AB11" i="2"/>
  <c r="AA11" i="2"/>
  <c r="Z11" i="2"/>
  <c r="Y11" i="2"/>
  <c r="X11" i="2"/>
  <c r="W11" i="2"/>
  <c r="T3" i="2"/>
  <c r="S3" i="2"/>
  <c r="R3" i="2"/>
  <c r="Q3" i="2"/>
  <c r="P3" i="2"/>
  <c r="O3" i="2"/>
  <c r="T4" i="2"/>
  <c r="S4" i="2"/>
  <c r="R4" i="2"/>
  <c r="Q4" i="2"/>
  <c r="P4" i="2"/>
  <c r="O4" i="2"/>
  <c r="T5" i="2"/>
  <c r="S5" i="2"/>
  <c r="R5" i="2"/>
  <c r="Q5" i="2"/>
  <c r="P5" i="2"/>
  <c r="O5" i="2"/>
  <c r="T6" i="2"/>
  <c r="S6" i="2"/>
  <c r="R6" i="2"/>
  <c r="Q6" i="2"/>
  <c r="P6" i="2"/>
  <c r="O6" i="2"/>
  <c r="T7" i="2"/>
  <c r="S7" i="2"/>
  <c r="R7" i="2"/>
  <c r="Q7" i="2"/>
  <c r="P7" i="2"/>
  <c r="O7" i="2"/>
  <c r="T8" i="2"/>
  <c r="S8" i="2"/>
  <c r="R8" i="2"/>
  <c r="Q8" i="2"/>
  <c r="P8" i="2"/>
  <c r="O8" i="2"/>
  <c r="T9" i="2"/>
  <c r="S9" i="2"/>
  <c r="R9" i="2"/>
  <c r="Q9" i="2"/>
  <c r="P9" i="2"/>
  <c r="O9" i="2"/>
  <c r="T10" i="2"/>
  <c r="S10" i="2"/>
  <c r="R10" i="2"/>
  <c r="Q10" i="2"/>
  <c r="P10" i="2"/>
  <c r="O10" i="2"/>
  <c r="T11" i="2"/>
  <c r="S11" i="2"/>
  <c r="R11" i="2"/>
  <c r="Q11" i="2"/>
  <c r="P11" i="2"/>
  <c r="O11" i="2"/>
  <c r="AR3" i="1"/>
  <c r="AQ3" i="1"/>
  <c r="AP3" i="1"/>
  <c r="AO3" i="1"/>
  <c r="AN3" i="1"/>
  <c r="AM3" i="1"/>
  <c r="AR4" i="1"/>
  <c r="AQ4" i="1"/>
  <c r="AP4" i="1"/>
  <c r="AO4" i="1"/>
  <c r="AN4" i="1"/>
  <c r="AM4" i="1"/>
  <c r="AR5" i="1"/>
  <c r="AQ5" i="1"/>
  <c r="AP5" i="1"/>
  <c r="AO5" i="1"/>
  <c r="AN5" i="1"/>
  <c r="AM5" i="1"/>
  <c r="AR6" i="1"/>
  <c r="AQ6" i="1"/>
  <c r="AP6" i="1"/>
  <c r="AO6" i="1"/>
  <c r="AN6" i="1"/>
  <c r="AM6" i="1"/>
  <c r="AR7" i="1"/>
  <c r="AQ7" i="1"/>
  <c r="AP7" i="1"/>
  <c r="AO7" i="1"/>
  <c r="AN7" i="1"/>
  <c r="AM7" i="1"/>
  <c r="AR8" i="1"/>
  <c r="AQ8" i="1"/>
  <c r="AP8" i="1"/>
  <c r="AO8" i="1"/>
  <c r="AN8" i="1"/>
  <c r="AM8" i="1"/>
  <c r="AR9" i="1"/>
  <c r="AQ9" i="1"/>
  <c r="AP9" i="1"/>
  <c r="AO9" i="1"/>
  <c r="AN9" i="1"/>
  <c r="AM9" i="1"/>
  <c r="AR10" i="1"/>
  <c r="AQ10" i="1"/>
  <c r="AP10" i="1"/>
  <c r="AO10" i="1"/>
  <c r="AN10" i="1"/>
  <c r="AM10" i="1"/>
  <c r="AR11" i="1"/>
  <c r="AQ11" i="1"/>
  <c r="AP11" i="1"/>
  <c r="AO11" i="1"/>
  <c r="AN11" i="1"/>
  <c r="AM11" i="1"/>
  <c r="AJ3" i="1"/>
  <c r="AI3" i="1"/>
  <c r="AH3" i="1"/>
  <c r="AG3" i="1"/>
  <c r="AF3" i="1"/>
  <c r="AE3" i="1"/>
  <c r="AJ4" i="1"/>
  <c r="AI4" i="1"/>
  <c r="AH4" i="1"/>
  <c r="AG4" i="1"/>
  <c r="AF4" i="1"/>
  <c r="AE4" i="1"/>
  <c r="AJ5" i="1"/>
  <c r="AI5" i="1"/>
  <c r="AH5" i="1"/>
  <c r="AG5" i="1"/>
  <c r="AF5" i="1"/>
  <c r="AE5" i="1"/>
  <c r="AJ6" i="1"/>
  <c r="AI6" i="1"/>
  <c r="AH6" i="1"/>
  <c r="AG6" i="1"/>
  <c r="AF6" i="1"/>
  <c r="AE6" i="1"/>
  <c r="AJ7" i="1"/>
  <c r="AI7" i="1"/>
  <c r="AH7" i="1"/>
  <c r="AG7" i="1"/>
  <c r="AF7" i="1"/>
  <c r="AE7" i="1"/>
  <c r="AJ8" i="1"/>
  <c r="AI8" i="1"/>
  <c r="AH8" i="1"/>
  <c r="AG8" i="1"/>
  <c r="AF8" i="1"/>
  <c r="AE8" i="1"/>
  <c r="AJ9" i="1"/>
  <c r="AI9" i="1"/>
  <c r="AH9" i="1"/>
  <c r="AG9" i="1"/>
  <c r="AF9" i="1"/>
  <c r="AE9" i="1"/>
  <c r="AJ10" i="1"/>
  <c r="AI10" i="1"/>
  <c r="AH10" i="1"/>
  <c r="AG10" i="1"/>
  <c r="AF10" i="1"/>
  <c r="AE10" i="1"/>
  <c r="AJ11" i="1"/>
  <c r="AI11" i="1"/>
  <c r="AH11" i="1"/>
  <c r="AG11" i="1"/>
  <c r="AF11" i="1"/>
  <c r="AE11" i="1"/>
  <c r="AB3" i="1"/>
  <c r="AA3" i="1"/>
  <c r="Z3" i="1"/>
  <c r="Y3" i="1"/>
  <c r="X3" i="1"/>
  <c r="W3" i="1"/>
  <c r="AB4" i="1"/>
  <c r="AA4" i="1"/>
  <c r="Z4" i="1"/>
  <c r="Y4" i="1"/>
  <c r="X4" i="1"/>
  <c r="W4" i="1"/>
  <c r="AB5" i="1"/>
  <c r="AA5" i="1"/>
  <c r="Z5" i="1"/>
  <c r="Y5" i="1"/>
  <c r="X5" i="1"/>
  <c r="W5" i="1"/>
  <c r="AB6" i="1"/>
  <c r="AA6" i="1"/>
  <c r="Z6" i="1"/>
  <c r="Y6" i="1"/>
  <c r="X6" i="1"/>
  <c r="W6" i="1"/>
  <c r="AB7" i="1"/>
  <c r="AA7" i="1"/>
  <c r="Z7" i="1"/>
  <c r="Y7" i="1"/>
  <c r="X7" i="1"/>
  <c r="W7" i="1"/>
  <c r="AB8" i="1"/>
  <c r="AA8" i="1"/>
  <c r="Z8" i="1"/>
  <c r="Y8" i="1"/>
  <c r="X8" i="1"/>
  <c r="W8" i="1"/>
  <c r="AB9" i="1"/>
  <c r="AA9" i="1"/>
  <c r="Z9" i="1"/>
  <c r="Y9" i="1"/>
  <c r="X9" i="1"/>
  <c r="W9" i="1"/>
  <c r="AB10" i="1"/>
  <c r="AA10" i="1"/>
  <c r="Z10" i="1"/>
  <c r="Y10" i="1"/>
  <c r="X10" i="1"/>
  <c r="W10" i="1"/>
  <c r="AB11" i="1"/>
  <c r="AA11" i="1"/>
  <c r="Z11" i="1"/>
  <c r="Y11" i="1"/>
  <c r="X11" i="1"/>
  <c r="W11" i="1"/>
  <c r="T3" i="1"/>
  <c r="S3" i="1"/>
  <c r="R3" i="1"/>
  <c r="Q3" i="1"/>
  <c r="T4" i="1"/>
  <c r="S4" i="1"/>
  <c r="R4" i="1"/>
  <c r="Q4" i="1"/>
  <c r="T5" i="1"/>
  <c r="S5" i="1"/>
  <c r="R5" i="1"/>
  <c r="Q5" i="1"/>
  <c r="T6" i="1"/>
  <c r="S6" i="1"/>
  <c r="R6" i="1"/>
  <c r="Q6" i="1"/>
  <c r="T7" i="1"/>
  <c r="S7" i="1"/>
  <c r="R7" i="1"/>
  <c r="Q7" i="1"/>
  <c r="T8" i="1"/>
  <c r="S8" i="1"/>
  <c r="R8" i="1"/>
  <c r="Q8" i="1"/>
  <c r="T9" i="1"/>
  <c r="S9" i="1"/>
  <c r="R9" i="1"/>
  <c r="Q9" i="1"/>
  <c r="T10" i="1"/>
  <c r="S10" i="1"/>
  <c r="R10" i="1"/>
  <c r="Q10" i="1"/>
  <c r="T11" i="1"/>
  <c r="S11" i="1"/>
  <c r="R11" i="1"/>
  <c r="Q11" i="1"/>
  <c r="P5" i="1"/>
  <c r="P6" i="1"/>
  <c r="P7" i="1"/>
  <c r="P8" i="1"/>
  <c r="P9" i="1"/>
  <c r="P10" i="1"/>
  <c r="P11" i="1"/>
  <c r="P4" i="1"/>
  <c r="P3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<sst xmlns="http://schemas.openxmlformats.org/spreadsheetml/2006/main" count="2084" uniqueCount="43">
  <si>
    <t>Location</t>
  </si>
  <si>
    <t>Lab #</t>
  </si>
  <si>
    <t>Block</t>
  </si>
  <si>
    <t>Treatment</t>
  </si>
  <si>
    <t>Depth</t>
  </si>
  <si>
    <t>Soil Carbon</t>
  </si>
  <si>
    <t>NO3</t>
  </si>
  <si>
    <t>NH4</t>
  </si>
  <si>
    <t>P</t>
  </si>
  <si>
    <t>ICP_K</t>
  </si>
  <si>
    <t>Soil Nitrate</t>
  </si>
  <si>
    <t>Soil Ammonium</t>
  </si>
  <si>
    <t>Soil P</t>
  </si>
  <si>
    <t>Soil K</t>
  </si>
  <si>
    <t>ISU</t>
  </si>
  <si>
    <t>I</t>
  </si>
  <si>
    <t>Control</t>
  </si>
  <si>
    <t>0-2</t>
  </si>
  <si>
    <t>Depth (cm)</t>
  </si>
  <si>
    <t>Fallow</t>
  </si>
  <si>
    <t>PCRO</t>
  </si>
  <si>
    <t>WPC</t>
  </si>
  <si>
    <t>CR</t>
  </si>
  <si>
    <t>AR</t>
  </si>
  <si>
    <t>GPC</t>
  </si>
  <si>
    <t>2-4</t>
  </si>
  <si>
    <t>25-30</t>
  </si>
  <si>
    <t>4-6</t>
  </si>
  <si>
    <t>20-25</t>
  </si>
  <si>
    <t>6-8</t>
  </si>
  <si>
    <t>15-20</t>
  </si>
  <si>
    <t>8-10</t>
  </si>
  <si>
    <t>10-15</t>
  </si>
  <si>
    <t>Wild PC</t>
  </si>
  <si>
    <t>Cereal Rye</t>
  </si>
  <si>
    <t>Ann Ryegrass</t>
  </si>
  <si>
    <t>Golden PC</t>
  </si>
  <si>
    <t>II</t>
  </si>
  <si>
    <t>III</t>
  </si>
  <si>
    <t>IV</t>
  </si>
  <si>
    <t>WIU</t>
  </si>
  <si>
    <t>)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</si>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</sst>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Inconsolata Ligh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Carbon,</a:t>
            </a:r>
            <a:r>
              <a:rPr lang="en-US" baseline="0"/>
              <a:t> Fall 2022, ISU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1-216'!$O$2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1-216'!$O$3:$O$11</c:f>
              <c:numCache>
                <c:formatCode>0.00</c:formatCode>
                <c:ptCount val="9"/>
                <c:pt idx="0">
                  <c:v>1.675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2.2250000000000001</c:v>
                </c:pt>
                <c:pt idx="5">
                  <c:v>2.4500000000000002</c:v>
                </c:pt>
                <c:pt idx="6">
                  <c:v>2.65</c:v>
                </c:pt>
                <c:pt idx="7">
                  <c:v>2.875</c:v>
                </c:pt>
                <c:pt idx="8">
                  <c:v>3.1999999999999997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DA7-B85C-2567EDE7F651}"/>
            </c:ext>
          </c:extLst>
        </c:ser>
        <c:ser>
          <c:idx val="1"/>
          <c:order val="1"/>
          <c:tx>
            <c:strRef>
              <c:f>'ISU 1-216'!$P$2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1-216'!$P$3:$P$11</c:f>
              <c:numCache>
                <c:formatCode>0.00</c:formatCode>
                <c:ptCount val="9"/>
                <c:pt idx="0">
                  <c:v>1.5249999999999999</c:v>
                </c:pt>
                <c:pt idx="1">
                  <c:v>1.8499999999999999</c:v>
                </c:pt>
                <c:pt idx="2">
                  <c:v>1.95</c:v>
                </c:pt>
                <c:pt idx="3">
                  <c:v>2.1</c:v>
                </c:pt>
                <c:pt idx="4">
                  <c:v>2.3000000000000003</c:v>
                </c:pt>
                <c:pt idx="5">
                  <c:v>2.6749999999999998</c:v>
                </c:pt>
                <c:pt idx="6">
                  <c:v>2.7250000000000001</c:v>
                </c:pt>
                <c:pt idx="7">
                  <c:v>3</c:v>
                </c:pt>
                <c:pt idx="8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2-4DA7-B85C-2567EDE7F651}"/>
            </c:ext>
          </c:extLst>
        </c:ser>
        <c:ser>
          <c:idx val="2"/>
          <c:order val="2"/>
          <c:tx>
            <c:strRef>
              <c:f>'ISU 1-216'!$Q$2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1-216'!$Q$3:$Q$11</c:f>
              <c:numCache>
                <c:formatCode>0.00</c:formatCode>
                <c:ptCount val="9"/>
                <c:pt idx="0">
                  <c:v>1.5499999999999998</c:v>
                </c:pt>
                <c:pt idx="1">
                  <c:v>1.875</c:v>
                </c:pt>
                <c:pt idx="2">
                  <c:v>1.95</c:v>
                </c:pt>
                <c:pt idx="3">
                  <c:v>2.0499999999999998</c:v>
                </c:pt>
                <c:pt idx="4">
                  <c:v>2.2250000000000001</c:v>
                </c:pt>
                <c:pt idx="5">
                  <c:v>2.5499999999999998</c:v>
                </c:pt>
                <c:pt idx="6">
                  <c:v>2.7</c:v>
                </c:pt>
                <c:pt idx="7">
                  <c:v>2.9249999999999998</c:v>
                </c:pt>
                <c:pt idx="8">
                  <c:v>3.7750000000000004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2-4DA7-B85C-2567EDE7F651}"/>
            </c:ext>
          </c:extLst>
        </c:ser>
        <c:ser>
          <c:idx val="3"/>
          <c:order val="3"/>
          <c:tx>
            <c:strRef>
              <c:f>'ISU 1-216'!$R$2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1-216'!$R$3:$R$11</c:f>
              <c:numCache>
                <c:formatCode>0.00</c:formatCode>
                <c:ptCount val="9"/>
                <c:pt idx="0">
                  <c:v>1.5249999999999999</c:v>
                </c:pt>
                <c:pt idx="1">
                  <c:v>1.75</c:v>
                </c:pt>
                <c:pt idx="2">
                  <c:v>2</c:v>
                </c:pt>
                <c:pt idx="3">
                  <c:v>2.1749999999999998</c:v>
                </c:pt>
                <c:pt idx="4">
                  <c:v>2.25</c:v>
                </c:pt>
                <c:pt idx="5">
                  <c:v>2.4500000000000002</c:v>
                </c:pt>
                <c:pt idx="6">
                  <c:v>2.7</c:v>
                </c:pt>
                <c:pt idx="7">
                  <c:v>2.9750000000000001</c:v>
                </c:pt>
                <c:pt idx="8">
                  <c:v>4.1749999999999998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2-4DA7-B85C-2567EDE7F651}"/>
            </c:ext>
          </c:extLst>
        </c:ser>
        <c:ser>
          <c:idx val="4"/>
          <c:order val="4"/>
          <c:tx>
            <c:strRef>
              <c:f>'ISU 1-216'!$S$2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1-216'!$S$3:$S$11</c:f>
              <c:numCache>
                <c:formatCode>0.00</c:formatCode>
                <c:ptCount val="9"/>
                <c:pt idx="0">
                  <c:v>1.675</c:v>
                </c:pt>
                <c:pt idx="1">
                  <c:v>1.85</c:v>
                </c:pt>
                <c:pt idx="2">
                  <c:v>1.9750000000000001</c:v>
                </c:pt>
                <c:pt idx="3">
                  <c:v>2.1</c:v>
                </c:pt>
                <c:pt idx="4">
                  <c:v>2.3250000000000002</c:v>
                </c:pt>
                <c:pt idx="5">
                  <c:v>2.5750000000000002</c:v>
                </c:pt>
                <c:pt idx="6">
                  <c:v>2.65</c:v>
                </c:pt>
                <c:pt idx="7">
                  <c:v>3</c:v>
                </c:pt>
                <c:pt idx="8">
                  <c:v>3.5250000000000004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2-4DA7-B85C-2567EDE7F651}"/>
            </c:ext>
          </c:extLst>
        </c:ser>
        <c:ser>
          <c:idx val="5"/>
          <c:order val="5"/>
          <c:tx>
            <c:strRef>
              <c:f>'ISU 1-216'!$T$2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1-216'!$T$3:$T$11</c:f>
              <c:numCache>
                <c:formatCode>0.00</c:formatCode>
                <c:ptCount val="9"/>
                <c:pt idx="0">
                  <c:v>1.65</c:v>
                </c:pt>
                <c:pt idx="1">
                  <c:v>1.825</c:v>
                </c:pt>
                <c:pt idx="2">
                  <c:v>2</c:v>
                </c:pt>
                <c:pt idx="3">
                  <c:v>2.0999999999999996</c:v>
                </c:pt>
                <c:pt idx="4">
                  <c:v>2.25</c:v>
                </c:pt>
                <c:pt idx="5">
                  <c:v>2.5</c:v>
                </c:pt>
                <c:pt idx="6">
                  <c:v>2.7250000000000001</c:v>
                </c:pt>
                <c:pt idx="7">
                  <c:v>2.9250000000000003</c:v>
                </c:pt>
                <c:pt idx="8">
                  <c:v>3.5249999999999999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92-4DA7-B85C-2567EDE7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035072"/>
        <c:axId val="1510743872"/>
      </c:barChart>
      <c:catAx>
        <c:axId val="128703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43872"/>
        <c:crosses val="autoZero"/>
        <c:auto val="0"/>
        <c:lblAlgn val="ctr"/>
        <c:lblOffset val="100"/>
        <c:noMultiLvlLbl val="0"/>
      </c:catAx>
      <c:valAx>
        <c:axId val="1510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Potassium 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1-216'!$AU$2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1-216'!$AU$3:$AU$11</c:f>
              <c:numCache>
                <c:formatCode>0.0</c:formatCode>
                <c:ptCount val="9"/>
                <c:pt idx="0">
                  <c:v>89.15</c:v>
                </c:pt>
                <c:pt idx="1">
                  <c:v>95.474999999999994</c:v>
                </c:pt>
                <c:pt idx="2">
                  <c:v>101.25</c:v>
                </c:pt>
                <c:pt idx="3">
                  <c:v>105.95</c:v>
                </c:pt>
                <c:pt idx="4">
                  <c:v>120.02500000000001</c:v>
                </c:pt>
                <c:pt idx="5">
                  <c:v>129.375</c:v>
                </c:pt>
                <c:pt idx="6">
                  <c:v>148.04999999999998</c:v>
                </c:pt>
                <c:pt idx="7">
                  <c:v>195.67499999999998</c:v>
                </c:pt>
                <c:pt idx="8">
                  <c:v>234.27500000000003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9-4545-9027-8A0AD68159C4}"/>
            </c:ext>
          </c:extLst>
        </c:ser>
        <c:ser>
          <c:idx val="1"/>
          <c:order val="1"/>
          <c:tx>
            <c:strRef>
              <c:f>'WIU 1-216'!$AV$2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1-216'!$AV$3:$AV$11</c:f>
              <c:numCache>
                <c:formatCode>0.0</c:formatCode>
                <c:ptCount val="9"/>
                <c:pt idx="0">
                  <c:v>87.250000000000014</c:v>
                </c:pt>
                <c:pt idx="1">
                  <c:v>95.825000000000003</c:v>
                </c:pt>
                <c:pt idx="2">
                  <c:v>101.175</c:v>
                </c:pt>
                <c:pt idx="3">
                  <c:v>119.1</c:v>
                </c:pt>
                <c:pt idx="4">
                  <c:v>144.02500000000001</c:v>
                </c:pt>
                <c:pt idx="5">
                  <c:v>160.47499999999999</c:v>
                </c:pt>
                <c:pt idx="6">
                  <c:v>208.57499999999999</c:v>
                </c:pt>
                <c:pt idx="7">
                  <c:v>266.95</c:v>
                </c:pt>
                <c:pt idx="8">
                  <c:v>316.29999999999995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9-4545-9027-8A0AD68159C4}"/>
            </c:ext>
          </c:extLst>
        </c:ser>
        <c:ser>
          <c:idx val="2"/>
          <c:order val="2"/>
          <c:tx>
            <c:strRef>
              <c:f>'WIU 1-216'!$AW$2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1-216'!$AW$3:$AW$11</c:f>
              <c:numCache>
                <c:formatCode>0.0</c:formatCode>
                <c:ptCount val="9"/>
                <c:pt idx="0">
                  <c:v>91.2</c:v>
                </c:pt>
                <c:pt idx="1">
                  <c:v>95.575000000000003</c:v>
                </c:pt>
                <c:pt idx="2">
                  <c:v>101.42500000000001</c:v>
                </c:pt>
                <c:pt idx="3">
                  <c:v>106.15</c:v>
                </c:pt>
                <c:pt idx="4">
                  <c:v>114.25</c:v>
                </c:pt>
                <c:pt idx="5">
                  <c:v>130.39999999999998</c:v>
                </c:pt>
                <c:pt idx="6">
                  <c:v>150.5</c:v>
                </c:pt>
                <c:pt idx="7">
                  <c:v>203.82499999999999</c:v>
                </c:pt>
                <c:pt idx="8">
                  <c:v>274.82500000000005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9-4545-9027-8A0AD68159C4}"/>
            </c:ext>
          </c:extLst>
        </c:ser>
        <c:ser>
          <c:idx val="3"/>
          <c:order val="3"/>
          <c:tx>
            <c:strRef>
              <c:f>'WIU 1-216'!$AX$2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1-216'!$AX$3:$AX$11</c:f>
              <c:numCache>
                <c:formatCode>0.0</c:formatCode>
                <c:ptCount val="9"/>
                <c:pt idx="0">
                  <c:v>100.1</c:v>
                </c:pt>
                <c:pt idx="1">
                  <c:v>102.02499999999999</c:v>
                </c:pt>
                <c:pt idx="2">
                  <c:v>108.4</c:v>
                </c:pt>
                <c:pt idx="3">
                  <c:v>115.85</c:v>
                </c:pt>
                <c:pt idx="4">
                  <c:v>125.77499999999999</c:v>
                </c:pt>
                <c:pt idx="5">
                  <c:v>141.75</c:v>
                </c:pt>
                <c:pt idx="6">
                  <c:v>167.77499999999998</c:v>
                </c:pt>
                <c:pt idx="7">
                  <c:v>221.25</c:v>
                </c:pt>
                <c:pt idx="8">
                  <c:v>252.70000000000002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9-4545-9027-8A0AD68159C4}"/>
            </c:ext>
          </c:extLst>
        </c:ser>
        <c:ser>
          <c:idx val="4"/>
          <c:order val="4"/>
          <c:tx>
            <c:strRef>
              <c:f>'WIU 1-216'!$AY$2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1-216'!$AY$3:$AY$11</c:f>
              <c:numCache>
                <c:formatCode>0.0</c:formatCode>
                <c:ptCount val="9"/>
                <c:pt idx="0">
                  <c:v>94.775000000000006</c:v>
                </c:pt>
                <c:pt idx="1">
                  <c:v>97.449999999999989</c:v>
                </c:pt>
                <c:pt idx="2">
                  <c:v>100.10000000000001</c:v>
                </c:pt>
                <c:pt idx="3">
                  <c:v>105.875</c:v>
                </c:pt>
                <c:pt idx="4">
                  <c:v>118.875</c:v>
                </c:pt>
                <c:pt idx="5">
                  <c:v>137.5</c:v>
                </c:pt>
                <c:pt idx="6">
                  <c:v>161.02499999999998</c:v>
                </c:pt>
                <c:pt idx="7">
                  <c:v>221.27500000000001</c:v>
                </c:pt>
                <c:pt idx="8">
                  <c:v>277.3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9-4545-9027-8A0AD68159C4}"/>
            </c:ext>
          </c:extLst>
        </c:ser>
        <c:ser>
          <c:idx val="5"/>
          <c:order val="5"/>
          <c:tx>
            <c:strRef>
              <c:f>'WIU 1-216'!$AZ$2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1-216'!$AZ$3:$AZ$11</c:f>
              <c:numCache>
                <c:formatCode>0.0</c:formatCode>
                <c:ptCount val="9"/>
                <c:pt idx="0">
                  <c:v>102.07500000000002</c:v>
                </c:pt>
                <c:pt idx="1">
                  <c:v>108.17500000000001</c:v>
                </c:pt>
                <c:pt idx="2">
                  <c:v>110.95</c:v>
                </c:pt>
                <c:pt idx="3">
                  <c:v>120.22500000000001</c:v>
                </c:pt>
                <c:pt idx="4">
                  <c:v>132.30000000000001</c:v>
                </c:pt>
                <c:pt idx="5">
                  <c:v>163.72500000000002</c:v>
                </c:pt>
                <c:pt idx="6">
                  <c:v>176.67499999999998</c:v>
                </c:pt>
                <c:pt idx="7">
                  <c:v>225.15</c:v>
                </c:pt>
                <c:pt idx="8">
                  <c:v>317.47500000000002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9-4545-9027-8A0AD681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202896"/>
        <c:axId val="149366144"/>
      </c:barChart>
      <c:catAx>
        <c:axId val="89720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6144"/>
        <c:crosses val="autoZero"/>
        <c:auto val="1"/>
        <c:lblAlgn val="ctr"/>
        <c:lblOffset val="100"/>
        <c:noMultiLvlLbl val="0"/>
      </c:catAx>
      <c:valAx>
        <c:axId val="1493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Potassium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Nitrate, Fall 2022, ISU</a:t>
            </a:r>
          </a:p>
        </c:rich>
      </c:tx>
      <c:layout>
        <c:manualLayout>
          <c:xMode val="edge"/>
          <c:yMode val="edge"/>
          <c:x val="0.28537489063867016"/>
          <c:y val="4.744525547445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1-216'!$W$2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1-216'!$W$3:$W$11</c:f>
              <c:numCache>
                <c:formatCode>0.0</c:formatCode>
                <c:ptCount val="9"/>
                <c:pt idx="0">
                  <c:v>2.4249999999999998</c:v>
                </c:pt>
                <c:pt idx="1">
                  <c:v>2.85</c:v>
                </c:pt>
                <c:pt idx="2">
                  <c:v>3.2750000000000004</c:v>
                </c:pt>
                <c:pt idx="3">
                  <c:v>5.2249999999999996</c:v>
                </c:pt>
                <c:pt idx="4">
                  <c:v>6.5</c:v>
                </c:pt>
                <c:pt idx="5">
                  <c:v>10.525</c:v>
                </c:pt>
                <c:pt idx="6">
                  <c:v>16.975000000000001</c:v>
                </c:pt>
                <c:pt idx="7">
                  <c:v>31.1</c:v>
                </c:pt>
                <c:pt idx="8">
                  <c:v>31.65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510-9CF8-C3391DF201E7}"/>
            </c:ext>
          </c:extLst>
        </c:ser>
        <c:ser>
          <c:idx val="1"/>
          <c:order val="1"/>
          <c:tx>
            <c:strRef>
              <c:f>'ISU 1-216'!$X$2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1-216'!$X$3:$X$11</c:f>
              <c:numCache>
                <c:formatCode>0.0</c:formatCode>
                <c:ptCount val="9"/>
                <c:pt idx="0">
                  <c:v>2.7249999999999996</c:v>
                </c:pt>
                <c:pt idx="1">
                  <c:v>3.625</c:v>
                </c:pt>
                <c:pt idx="2">
                  <c:v>4.1750000000000007</c:v>
                </c:pt>
                <c:pt idx="3">
                  <c:v>6.8249999999999993</c:v>
                </c:pt>
                <c:pt idx="4">
                  <c:v>11.825000000000001</c:v>
                </c:pt>
                <c:pt idx="5">
                  <c:v>16.349999999999998</c:v>
                </c:pt>
                <c:pt idx="6">
                  <c:v>20.450000000000003</c:v>
                </c:pt>
                <c:pt idx="7">
                  <c:v>27.125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510-9CF8-C3391DF201E7}"/>
            </c:ext>
          </c:extLst>
        </c:ser>
        <c:ser>
          <c:idx val="2"/>
          <c:order val="2"/>
          <c:tx>
            <c:strRef>
              <c:f>'ISU 1-216'!$Y$2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1-216'!$Y$3:$Y$11</c:f>
              <c:numCache>
                <c:formatCode>0.0</c:formatCode>
                <c:ptCount val="9"/>
                <c:pt idx="0">
                  <c:v>3.0750000000000002</c:v>
                </c:pt>
                <c:pt idx="1">
                  <c:v>3.6500000000000004</c:v>
                </c:pt>
                <c:pt idx="2">
                  <c:v>4.7750000000000004</c:v>
                </c:pt>
                <c:pt idx="3">
                  <c:v>7.9750000000000005</c:v>
                </c:pt>
                <c:pt idx="4">
                  <c:v>10.25</c:v>
                </c:pt>
                <c:pt idx="5">
                  <c:v>13.975</c:v>
                </c:pt>
                <c:pt idx="6">
                  <c:v>18.024999999999999</c:v>
                </c:pt>
                <c:pt idx="7">
                  <c:v>25.75</c:v>
                </c:pt>
                <c:pt idx="8">
                  <c:v>25.825000000000003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1-4510-9CF8-C3391DF201E7}"/>
            </c:ext>
          </c:extLst>
        </c:ser>
        <c:ser>
          <c:idx val="3"/>
          <c:order val="3"/>
          <c:tx>
            <c:strRef>
              <c:f>'ISU 1-216'!$Z$2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1-216'!$Z$3:$Z$11</c:f>
              <c:numCache>
                <c:formatCode>0.0</c:formatCode>
                <c:ptCount val="9"/>
                <c:pt idx="0">
                  <c:v>2.9249999999999998</c:v>
                </c:pt>
                <c:pt idx="1">
                  <c:v>3.3499999999999996</c:v>
                </c:pt>
                <c:pt idx="2">
                  <c:v>4.25</c:v>
                </c:pt>
                <c:pt idx="3">
                  <c:v>4.875</c:v>
                </c:pt>
                <c:pt idx="4">
                  <c:v>6.125</c:v>
                </c:pt>
                <c:pt idx="5">
                  <c:v>8.3500000000000014</c:v>
                </c:pt>
                <c:pt idx="6">
                  <c:v>11.8</c:v>
                </c:pt>
                <c:pt idx="7">
                  <c:v>17.700000000000003</c:v>
                </c:pt>
                <c:pt idx="8">
                  <c:v>21.650000000000002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1-4510-9CF8-C3391DF201E7}"/>
            </c:ext>
          </c:extLst>
        </c:ser>
        <c:ser>
          <c:idx val="4"/>
          <c:order val="4"/>
          <c:tx>
            <c:strRef>
              <c:f>'ISU 1-216'!$AA$2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1-216'!$AA$3:$AA$11</c:f>
              <c:numCache>
                <c:formatCode>0.0</c:formatCode>
                <c:ptCount val="9"/>
                <c:pt idx="0">
                  <c:v>2.5499999999999998</c:v>
                </c:pt>
                <c:pt idx="1">
                  <c:v>2.75</c:v>
                </c:pt>
                <c:pt idx="2">
                  <c:v>3.75</c:v>
                </c:pt>
                <c:pt idx="3">
                  <c:v>6.2999999999999989</c:v>
                </c:pt>
                <c:pt idx="4">
                  <c:v>8.9750000000000014</c:v>
                </c:pt>
                <c:pt idx="5">
                  <c:v>13.875</c:v>
                </c:pt>
                <c:pt idx="6">
                  <c:v>18.625</c:v>
                </c:pt>
                <c:pt idx="7">
                  <c:v>24.549999999999997</c:v>
                </c:pt>
                <c:pt idx="8">
                  <c:v>25.625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1-4510-9CF8-C3391DF201E7}"/>
            </c:ext>
          </c:extLst>
        </c:ser>
        <c:ser>
          <c:idx val="5"/>
          <c:order val="5"/>
          <c:tx>
            <c:strRef>
              <c:f>'ISU 1-216'!$AB$2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1-216'!$AB$3:$AB$11</c:f>
              <c:numCache>
                <c:formatCode>0.0</c:formatCode>
                <c:ptCount val="9"/>
                <c:pt idx="0">
                  <c:v>3.1500000000000004</c:v>
                </c:pt>
                <c:pt idx="1">
                  <c:v>3.8499999999999996</c:v>
                </c:pt>
                <c:pt idx="2">
                  <c:v>5.15</c:v>
                </c:pt>
                <c:pt idx="3">
                  <c:v>7.7250000000000005</c:v>
                </c:pt>
                <c:pt idx="4">
                  <c:v>9.2250000000000014</c:v>
                </c:pt>
                <c:pt idx="5">
                  <c:v>13.125</c:v>
                </c:pt>
                <c:pt idx="6">
                  <c:v>17.475000000000001</c:v>
                </c:pt>
                <c:pt idx="7">
                  <c:v>25.25</c:v>
                </c:pt>
                <c:pt idx="8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F1-4510-9CF8-C3391DF2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26064"/>
        <c:axId val="960173888"/>
      </c:barChart>
      <c:catAx>
        <c:axId val="169122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73888"/>
        <c:crosses val="autoZero"/>
        <c:auto val="1"/>
        <c:lblAlgn val="ctr"/>
        <c:lblOffset val="100"/>
        <c:noMultiLvlLbl val="0"/>
      </c:catAx>
      <c:valAx>
        <c:axId val="9601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Nitrate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Ammonium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1-216'!$AE$2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1-216'!$AE$3:$AE$11</c:f>
              <c:numCache>
                <c:formatCode>0.00</c:formatCode>
                <c:ptCount val="9"/>
                <c:pt idx="0">
                  <c:v>4.2666666666666666</c:v>
                </c:pt>
                <c:pt idx="1">
                  <c:v>11.699999999999998</c:v>
                </c:pt>
                <c:pt idx="2">
                  <c:v>7.0666666666666664</c:v>
                </c:pt>
                <c:pt idx="3">
                  <c:v>8.5333333333333332</c:v>
                </c:pt>
                <c:pt idx="4">
                  <c:v>9.8333333333333339</c:v>
                </c:pt>
                <c:pt idx="5">
                  <c:v>10.933333333333332</c:v>
                </c:pt>
                <c:pt idx="6">
                  <c:v>11.833333333333334</c:v>
                </c:pt>
                <c:pt idx="7">
                  <c:v>16.766666666666669</c:v>
                </c:pt>
                <c:pt idx="8">
                  <c:v>22.533333333333331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2-463A-82F2-55FCFA1DB71B}"/>
            </c:ext>
          </c:extLst>
        </c:ser>
        <c:ser>
          <c:idx val="1"/>
          <c:order val="1"/>
          <c:tx>
            <c:strRef>
              <c:f>'ISU 1-216'!$AF$2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1-216'!$AF$3:$AF$11</c:f>
              <c:numCache>
                <c:formatCode>0.00</c:formatCode>
                <c:ptCount val="9"/>
                <c:pt idx="0">
                  <c:v>3.3749999999999996</c:v>
                </c:pt>
                <c:pt idx="1">
                  <c:v>5.875</c:v>
                </c:pt>
                <c:pt idx="2">
                  <c:v>5.6749999999999998</c:v>
                </c:pt>
                <c:pt idx="3">
                  <c:v>6.6750000000000007</c:v>
                </c:pt>
                <c:pt idx="4">
                  <c:v>7.3249999999999993</c:v>
                </c:pt>
                <c:pt idx="5">
                  <c:v>7.9749999999999996</c:v>
                </c:pt>
                <c:pt idx="6">
                  <c:v>10.45</c:v>
                </c:pt>
                <c:pt idx="7">
                  <c:v>10.9</c:v>
                </c:pt>
                <c:pt idx="8">
                  <c:v>16.175000000000001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2-463A-82F2-55FCFA1DB71B}"/>
            </c:ext>
          </c:extLst>
        </c:ser>
        <c:ser>
          <c:idx val="2"/>
          <c:order val="2"/>
          <c:tx>
            <c:strRef>
              <c:f>'ISU 1-216'!$AG$2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1-216'!$AG$3:$AG$11</c:f>
              <c:numCache>
                <c:formatCode>0.00</c:formatCode>
                <c:ptCount val="9"/>
                <c:pt idx="0">
                  <c:v>3.6499999999999995</c:v>
                </c:pt>
                <c:pt idx="1">
                  <c:v>4.875</c:v>
                </c:pt>
                <c:pt idx="2">
                  <c:v>5.4250000000000007</c:v>
                </c:pt>
                <c:pt idx="3">
                  <c:v>6.2250000000000005</c:v>
                </c:pt>
                <c:pt idx="4">
                  <c:v>7.0750000000000002</c:v>
                </c:pt>
                <c:pt idx="5">
                  <c:v>7.65</c:v>
                </c:pt>
                <c:pt idx="6">
                  <c:v>8.1</c:v>
                </c:pt>
                <c:pt idx="7">
                  <c:v>9</c:v>
                </c:pt>
                <c:pt idx="8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2-463A-82F2-55FCFA1DB71B}"/>
            </c:ext>
          </c:extLst>
        </c:ser>
        <c:ser>
          <c:idx val="3"/>
          <c:order val="3"/>
          <c:tx>
            <c:strRef>
              <c:f>'ISU 1-216'!$AH$2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1-216'!$AH$3:$AH$11</c:f>
              <c:numCache>
                <c:formatCode>0.00</c:formatCode>
                <c:ptCount val="9"/>
                <c:pt idx="0">
                  <c:v>3.7249999999999996</c:v>
                </c:pt>
                <c:pt idx="1">
                  <c:v>4.5250000000000004</c:v>
                </c:pt>
                <c:pt idx="2">
                  <c:v>6.0250000000000004</c:v>
                </c:pt>
                <c:pt idx="3">
                  <c:v>6.95</c:v>
                </c:pt>
                <c:pt idx="4">
                  <c:v>9.0250000000000004</c:v>
                </c:pt>
                <c:pt idx="5">
                  <c:v>9.0250000000000004</c:v>
                </c:pt>
                <c:pt idx="6">
                  <c:v>11.899999999999999</c:v>
                </c:pt>
                <c:pt idx="7">
                  <c:v>11.375</c:v>
                </c:pt>
                <c:pt idx="8">
                  <c:v>18.774999999999999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2-463A-82F2-55FCFA1DB71B}"/>
            </c:ext>
          </c:extLst>
        </c:ser>
        <c:ser>
          <c:idx val="4"/>
          <c:order val="4"/>
          <c:tx>
            <c:strRef>
              <c:f>'ISU 1-216'!$AI$2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1-216'!$AI$3:$AI$11</c:f>
              <c:numCache>
                <c:formatCode>0.00</c:formatCode>
                <c:ptCount val="9"/>
                <c:pt idx="0">
                  <c:v>3.875</c:v>
                </c:pt>
                <c:pt idx="1">
                  <c:v>4.9250000000000007</c:v>
                </c:pt>
                <c:pt idx="2">
                  <c:v>5.95</c:v>
                </c:pt>
                <c:pt idx="3">
                  <c:v>6.95</c:v>
                </c:pt>
                <c:pt idx="4">
                  <c:v>7.3</c:v>
                </c:pt>
                <c:pt idx="5">
                  <c:v>7.8000000000000007</c:v>
                </c:pt>
                <c:pt idx="6">
                  <c:v>7.55</c:v>
                </c:pt>
                <c:pt idx="7">
                  <c:v>11.8</c:v>
                </c:pt>
                <c:pt idx="8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2-463A-82F2-55FCFA1DB71B}"/>
            </c:ext>
          </c:extLst>
        </c:ser>
        <c:ser>
          <c:idx val="5"/>
          <c:order val="5"/>
          <c:tx>
            <c:strRef>
              <c:f>'ISU 1-216'!$AJ$2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1-216'!$AJ$3:$AJ$11</c:f>
              <c:numCache>
                <c:formatCode>0.00</c:formatCode>
                <c:ptCount val="9"/>
                <c:pt idx="0">
                  <c:v>3.95</c:v>
                </c:pt>
                <c:pt idx="1">
                  <c:v>4.7250000000000005</c:v>
                </c:pt>
                <c:pt idx="2">
                  <c:v>6.15</c:v>
                </c:pt>
                <c:pt idx="3">
                  <c:v>6.8250000000000011</c:v>
                </c:pt>
                <c:pt idx="4">
                  <c:v>7.375</c:v>
                </c:pt>
                <c:pt idx="5">
                  <c:v>7.5</c:v>
                </c:pt>
                <c:pt idx="6">
                  <c:v>7.65</c:v>
                </c:pt>
                <c:pt idx="7">
                  <c:v>9.7749999999999986</c:v>
                </c:pt>
                <c:pt idx="8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2-463A-82F2-55FCFA1D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21424"/>
        <c:axId val="1526476400"/>
      </c:barChart>
      <c:catAx>
        <c:axId val="16912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6400"/>
        <c:crosses val="autoZero"/>
        <c:auto val="1"/>
        <c:lblAlgn val="ctr"/>
        <c:lblOffset val="100"/>
        <c:noMultiLvlLbl val="0"/>
      </c:catAx>
      <c:valAx>
        <c:axId val="15264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Ammonium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Phosphorous, Fall 2022, ISU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1-216'!$AM$2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1-216'!$AM$3:$AM$11</c:f>
              <c:numCache>
                <c:formatCode>0.0</c:formatCode>
                <c:ptCount val="9"/>
                <c:pt idx="0">
                  <c:v>9.65</c:v>
                </c:pt>
                <c:pt idx="1">
                  <c:v>12.324999999999999</c:v>
                </c:pt>
                <c:pt idx="2">
                  <c:v>13.874999999999998</c:v>
                </c:pt>
                <c:pt idx="3">
                  <c:v>17.625</c:v>
                </c:pt>
                <c:pt idx="4">
                  <c:v>24.674999999999997</c:v>
                </c:pt>
                <c:pt idx="5">
                  <c:v>30.049999999999997</c:v>
                </c:pt>
                <c:pt idx="6">
                  <c:v>38.925000000000004</c:v>
                </c:pt>
                <c:pt idx="7">
                  <c:v>47.650000000000006</c:v>
                </c:pt>
                <c:pt idx="8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6-48C9-BABF-0540B51E0551}"/>
            </c:ext>
          </c:extLst>
        </c:ser>
        <c:ser>
          <c:idx val="1"/>
          <c:order val="1"/>
          <c:tx>
            <c:strRef>
              <c:f>'ISU 1-216'!$AN$2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1-216'!$AN$3:$AN$11</c:f>
              <c:numCache>
                <c:formatCode>0.0</c:formatCode>
                <c:ptCount val="9"/>
                <c:pt idx="0">
                  <c:v>9.5250000000000004</c:v>
                </c:pt>
                <c:pt idx="1">
                  <c:v>10.85</c:v>
                </c:pt>
                <c:pt idx="2">
                  <c:v>12.774999999999999</c:v>
                </c:pt>
                <c:pt idx="3">
                  <c:v>17.324999999999999</c:v>
                </c:pt>
                <c:pt idx="4">
                  <c:v>32.825000000000003</c:v>
                </c:pt>
                <c:pt idx="5">
                  <c:v>43.025000000000006</c:v>
                </c:pt>
                <c:pt idx="6">
                  <c:v>48.4</c:v>
                </c:pt>
                <c:pt idx="7">
                  <c:v>65.974999999999994</c:v>
                </c:pt>
                <c:pt idx="8">
                  <c:v>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6-48C9-BABF-0540B51E0551}"/>
            </c:ext>
          </c:extLst>
        </c:ser>
        <c:ser>
          <c:idx val="2"/>
          <c:order val="2"/>
          <c:tx>
            <c:strRef>
              <c:f>'ISU 1-216'!$AO$2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1-216'!$AO$3:$AO$11</c:f>
              <c:numCache>
                <c:formatCode>0.0</c:formatCode>
                <c:ptCount val="9"/>
                <c:pt idx="0">
                  <c:v>8.25</c:v>
                </c:pt>
                <c:pt idx="1">
                  <c:v>10</c:v>
                </c:pt>
                <c:pt idx="2">
                  <c:v>11.675000000000001</c:v>
                </c:pt>
                <c:pt idx="3">
                  <c:v>14.625</c:v>
                </c:pt>
                <c:pt idx="4">
                  <c:v>17.674999999999997</c:v>
                </c:pt>
                <c:pt idx="5">
                  <c:v>23</c:v>
                </c:pt>
                <c:pt idx="6">
                  <c:v>30.924999999999997</c:v>
                </c:pt>
                <c:pt idx="7">
                  <c:v>36.174999999999997</c:v>
                </c:pt>
                <c:pt idx="8">
                  <c:v>65.325000000000003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6-48C9-BABF-0540B51E0551}"/>
            </c:ext>
          </c:extLst>
        </c:ser>
        <c:ser>
          <c:idx val="3"/>
          <c:order val="3"/>
          <c:tx>
            <c:strRef>
              <c:f>'ISU 1-216'!$AP$2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1-216'!$AP$3:$AP$11</c:f>
              <c:numCache>
                <c:formatCode>0.0</c:formatCode>
                <c:ptCount val="9"/>
                <c:pt idx="0">
                  <c:v>9.375</c:v>
                </c:pt>
                <c:pt idx="1">
                  <c:v>10.5</c:v>
                </c:pt>
                <c:pt idx="2">
                  <c:v>14.324999999999999</c:v>
                </c:pt>
                <c:pt idx="3">
                  <c:v>18.150000000000002</c:v>
                </c:pt>
                <c:pt idx="4">
                  <c:v>23.8</c:v>
                </c:pt>
                <c:pt idx="5">
                  <c:v>30.625</c:v>
                </c:pt>
                <c:pt idx="6">
                  <c:v>36.225000000000001</c:v>
                </c:pt>
                <c:pt idx="7">
                  <c:v>45.775000000000006</c:v>
                </c:pt>
                <c:pt idx="8">
                  <c:v>73.300000000000011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6-48C9-BABF-0540B51E0551}"/>
            </c:ext>
          </c:extLst>
        </c:ser>
        <c:ser>
          <c:idx val="4"/>
          <c:order val="4"/>
          <c:tx>
            <c:strRef>
              <c:f>'ISU 1-216'!$AQ$2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1-216'!$AQ$3:$AQ$11</c:f>
              <c:numCache>
                <c:formatCode>0.0</c:formatCode>
                <c:ptCount val="9"/>
                <c:pt idx="0">
                  <c:v>10.050000000000001</c:v>
                </c:pt>
                <c:pt idx="1">
                  <c:v>12.025</c:v>
                </c:pt>
                <c:pt idx="2">
                  <c:v>13.849999999999998</c:v>
                </c:pt>
                <c:pt idx="3">
                  <c:v>16.5</c:v>
                </c:pt>
                <c:pt idx="4">
                  <c:v>33.4</c:v>
                </c:pt>
                <c:pt idx="5">
                  <c:v>42.5</c:v>
                </c:pt>
                <c:pt idx="6">
                  <c:v>45.025000000000006</c:v>
                </c:pt>
                <c:pt idx="7">
                  <c:v>54.625</c:v>
                </c:pt>
                <c:pt idx="8">
                  <c:v>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6-48C9-BABF-0540B51E0551}"/>
            </c:ext>
          </c:extLst>
        </c:ser>
        <c:ser>
          <c:idx val="5"/>
          <c:order val="5"/>
          <c:tx>
            <c:strRef>
              <c:f>'ISU 1-216'!$AR$2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1-216'!$AR$3:$AR$11</c:f>
              <c:numCache>
                <c:formatCode>0.0</c:formatCode>
                <c:ptCount val="9"/>
                <c:pt idx="0">
                  <c:v>9.625</c:v>
                </c:pt>
                <c:pt idx="1">
                  <c:v>12.625</c:v>
                </c:pt>
                <c:pt idx="2">
                  <c:v>16.549999999999997</c:v>
                </c:pt>
                <c:pt idx="3">
                  <c:v>19.925000000000001</c:v>
                </c:pt>
                <c:pt idx="4">
                  <c:v>27.274999999999999</c:v>
                </c:pt>
                <c:pt idx="5">
                  <c:v>38.599999999999994</c:v>
                </c:pt>
                <c:pt idx="6">
                  <c:v>44.475000000000001</c:v>
                </c:pt>
                <c:pt idx="7">
                  <c:v>57</c:v>
                </c:pt>
                <c:pt idx="8">
                  <c:v>85.074999999999989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6-48C9-BABF-0540B51E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905104"/>
        <c:axId val="1525766160"/>
      </c:barChart>
      <c:catAx>
        <c:axId val="168390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66160"/>
        <c:crosses val="autoZero"/>
        <c:auto val="1"/>
        <c:lblAlgn val="ctr"/>
        <c:lblOffset val="100"/>
        <c:noMultiLvlLbl val="0"/>
      </c:catAx>
      <c:valAx>
        <c:axId val="15257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1-216'!$AU$2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1-216'!$AU$3:$AU$11</c:f>
              <c:numCache>
                <c:formatCode>0.0</c:formatCode>
                <c:ptCount val="9"/>
                <c:pt idx="0">
                  <c:v>118.77500000000001</c:v>
                </c:pt>
                <c:pt idx="1">
                  <c:v>118.8</c:v>
                </c:pt>
                <c:pt idx="2">
                  <c:v>116.3</c:v>
                </c:pt>
                <c:pt idx="3">
                  <c:v>121.02499999999999</c:v>
                </c:pt>
                <c:pt idx="4">
                  <c:v>132.80000000000001</c:v>
                </c:pt>
                <c:pt idx="5">
                  <c:v>132.82499999999999</c:v>
                </c:pt>
                <c:pt idx="6">
                  <c:v>155.75</c:v>
                </c:pt>
                <c:pt idx="7">
                  <c:v>188.1</c:v>
                </c:pt>
                <c:pt idx="8">
                  <c:v>319.60000000000002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E1A-A505-EF77A9045A66}"/>
            </c:ext>
          </c:extLst>
        </c:ser>
        <c:ser>
          <c:idx val="1"/>
          <c:order val="1"/>
          <c:tx>
            <c:strRef>
              <c:f>'ISU 1-216'!$AV$2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1-216'!$AV$3:$AV$11</c:f>
              <c:numCache>
                <c:formatCode>0.0</c:formatCode>
                <c:ptCount val="9"/>
                <c:pt idx="0">
                  <c:v>120.97499999999999</c:v>
                </c:pt>
                <c:pt idx="1">
                  <c:v>114.72499999999999</c:v>
                </c:pt>
                <c:pt idx="2">
                  <c:v>108.25</c:v>
                </c:pt>
                <c:pt idx="3">
                  <c:v>115.9</c:v>
                </c:pt>
                <c:pt idx="4">
                  <c:v>122.05</c:v>
                </c:pt>
                <c:pt idx="5">
                  <c:v>129.625</c:v>
                </c:pt>
                <c:pt idx="6">
                  <c:v>143.10000000000002</c:v>
                </c:pt>
                <c:pt idx="7">
                  <c:v>194.72499999999999</c:v>
                </c:pt>
                <c:pt idx="8">
                  <c:v>335.85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D-4E1A-A505-EF77A9045A66}"/>
            </c:ext>
          </c:extLst>
        </c:ser>
        <c:ser>
          <c:idx val="2"/>
          <c:order val="2"/>
          <c:tx>
            <c:strRef>
              <c:f>'ISU 1-216'!$AW$2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1-216'!$AW$3:$AW$11</c:f>
              <c:numCache>
                <c:formatCode>0.0</c:formatCode>
                <c:ptCount val="9"/>
                <c:pt idx="0">
                  <c:v>116.875</c:v>
                </c:pt>
                <c:pt idx="1">
                  <c:v>109.79999999999998</c:v>
                </c:pt>
                <c:pt idx="2">
                  <c:v>117.875</c:v>
                </c:pt>
                <c:pt idx="3">
                  <c:v>121.22499999999999</c:v>
                </c:pt>
                <c:pt idx="4">
                  <c:v>122.9</c:v>
                </c:pt>
                <c:pt idx="5">
                  <c:v>128.375</c:v>
                </c:pt>
                <c:pt idx="6">
                  <c:v>154.85000000000002</c:v>
                </c:pt>
                <c:pt idx="7">
                  <c:v>205.14999999999998</c:v>
                </c:pt>
                <c:pt idx="8">
                  <c:v>332.25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D-4E1A-A505-EF77A9045A66}"/>
            </c:ext>
          </c:extLst>
        </c:ser>
        <c:ser>
          <c:idx val="3"/>
          <c:order val="3"/>
          <c:tx>
            <c:strRef>
              <c:f>'ISU 1-216'!$AX$2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1-216'!$AX$3:$AX$11</c:f>
              <c:numCache>
                <c:formatCode>0.0</c:formatCode>
                <c:ptCount val="9"/>
                <c:pt idx="0">
                  <c:v>117.67500000000001</c:v>
                </c:pt>
                <c:pt idx="1">
                  <c:v>122.52500000000001</c:v>
                </c:pt>
                <c:pt idx="2">
                  <c:v>118.72499999999999</c:v>
                </c:pt>
                <c:pt idx="3">
                  <c:v>112.3</c:v>
                </c:pt>
                <c:pt idx="4">
                  <c:v>124</c:v>
                </c:pt>
                <c:pt idx="5">
                  <c:v>127.77500000000001</c:v>
                </c:pt>
                <c:pt idx="6">
                  <c:v>140.875</c:v>
                </c:pt>
                <c:pt idx="7">
                  <c:v>189.07499999999999</c:v>
                </c:pt>
                <c:pt idx="8">
                  <c:v>348.75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D-4E1A-A505-EF77A9045A66}"/>
            </c:ext>
          </c:extLst>
        </c:ser>
        <c:ser>
          <c:idx val="4"/>
          <c:order val="4"/>
          <c:tx>
            <c:strRef>
              <c:f>'ISU 1-216'!$AY$2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1-216'!$AY$3:$AY$11</c:f>
              <c:numCache>
                <c:formatCode>0.0</c:formatCode>
                <c:ptCount val="9"/>
                <c:pt idx="0">
                  <c:v>124.82499999999999</c:v>
                </c:pt>
                <c:pt idx="1">
                  <c:v>118.2</c:v>
                </c:pt>
                <c:pt idx="2">
                  <c:v>116.1</c:v>
                </c:pt>
                <c:pt idx="3">
                  <c:v>118.77500000000001</c:v>
                </c:pt>
                <c:pt idx="4">
                  <c:v>130.875</c:v>
                </c:pt>
                <c:pt idx="5">
                  <c:v>131.67500000000001</c:v>
                </c:pt>
                <c:pt idx="6">
                  <c:v>145.14999999999998</c:v>
                </c:pt>
                <c:pt idx="7">
                  <c:v>190.02500000000003</c:v>
                </c:pt>
                <c:pt idx="8">
                  <c:v>321.54999999999995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D-4E1A-A505-EF77A9045A66}"/>
            </c:ext>
          </c:extLst>
        </c:ser>
        <c:ser>
          <c:idx val="5"/>
          <c:order val="5"/>
          <c:tx>
            <c:strRef>
              <c:f>'ISU 1-216'!$AZ$2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1-216'!$AZ$3:$AZ$11</c:f>
              <c:numCache>
                <c:formatCode>0.0</c:formatCode>
                <c:ptCount val="9"/>
                <c:pt idx="0">
                  <c:v>124.80000000000001</c:v>
                </c:pt>
                <c:pt idx="1">
                  <c:v>114.77500000000001</c:v>
                </c:pt>
                <c:pt idx="2">
                  <c:v>115.5</c:v>
                </c:pt>
                <c:pt idx="3">
                  <c:v>117.39999999999999</c:v>
                </c:pt>
                <c:pt idx="4">
                  <c:v>123.80000000000001</c:v>
                </c:pt>
                <c:pt idx="5">
                  <c:v>132.6</c:v>
                </c:pt>
                <c:pt idx="6">
                  <c:v>146.44999999999999</c:v>
                </c:pt>
                <c:pt idx="7">
                  <c:v>199.5</c:v>
                </c:pt>
                <c:pt idx="8">
                  <c:v>320.7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D-4E1A-A505-EF77A904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304720"/>
        <c:axId val="791397680"/>
      </c:barChart>
      <c:catAx>
        <c:axId val="88430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7680"/>
        <c:crosses val="autoZero"/>
        <c:auto val="1"/>
        <c:lblAlgn val="ctr"/>
        <c:lblOffset val="100"/>
        <c:noMultiLvlLbl val="0"/>
      </c:catAx>
      <c:valAx>
        <c:axId val="791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K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Carbon, Fall 2022, WIU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1-216'!$O$2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1-216'!$O$3:$O$11</c:f>
              <c:numCache>
                <c:formatCode>0.00</c:formatCode>
                <c:ptCount val="9"/>
                <c:pt idx="0">
                  <c:v>1.4750000000000001</c:v>
                </c:pt>
                <c:pt idx="1">
                  <c:v>1.5249999999999999</c:v>
                </c:pt>
                <c:pt idx="2">
                  <c:v>1.5</c:v>
                </c:pt>
                <c:pt idx="3">
                  <c:v>1.5</c:v>
                </c:pt>
                <c:pt idx="4">
                  <c:v>1.5499999999999998</c:v>
                </c:pt>
                <c:pt idx="5">
                  <c:v>1.625</c:v>
                </c:pt>
                <c:pt idx="6">
                  <c:v>1.65</c:v>
                </c:pt>
                <c:pt idx="7">
                  <c:v>1.8</c:v>
                </c:pt>
                <c:pt idx="8">
                  <c:v>2.2749999999999999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5FA-A042-20AE4324622C}"/>
            </c:ext>
          </c:extLst>
        </c:ser>
        <c:ser>
          <c:idx val="1"/>
          <c:order val="1"/>
          <c:tx>
            <c:strRef>
              <c:f>'WIU 1-216'!$P$2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1-216'!$P$3:$P$11</c:f>
              <c:numCache>
                <c:formatCode>0.00</c:formatCode>
                <c:ptCount val="9"/>
                <c:pt idx="0">
                  <c:v>1.3499999999999999</c:v>
                </c:pt>
                <c:pt idx="1">
                  <c:v>1.4749999999999999</c:v>
                </c:pt>
                <c:pt idx="2">
                  <c:v>1.45</c:v>
                </c:pt>
                <c:pt idx="3">
                  <c:v>1.4749999999999999</c:v>
                </c:pt>
                <c:pt idx="4">
                  <c:v>1.4750000000000001</c:v>
                </c:pt>
                <c:pt idx="5">
                  <c:v>1.5750000000000002</c:v>
                </c:pt>
                <c:pt idx="6">
                  <c:v>1.7</c:v>
                </c:pt>
                <c:pt idx="7">
                  <c:v>1.9</c:v>
                </c:pt>
                <c:pt idx="8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2-45FA-A042-20AE4324622C}"/>
            </c:ext>
          </c:extLst>
        </c:ser>
        <c:ser>
          <c:idx val="2"/>
          <c:order val="2"/>
          <c:tx>
            <c:strRef>
              <c:f>'WIU 1-216'!$Q$2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1-216'!$Q$3:$Q$11</c:f>
              <c:numCache>
                <c:formatCode>0.00</c:formatCode>
                <c:ptCount val="9"/>
                <c:pt idx="0">
                  <c:v>1.4000000000000001</c:v>
                </c:pt>
                <c:pt idx="1">
                  <c:v>1.4</c:v>
                </c:pt>
                <c:pt idx="2">
                  <c:v>1.4749999999999999</c:v>
                </c:pt>
                <c:pt idx="3">
                  <c:v>1.5</c:v>
                </c:pt>
                <c:pt idx="4">
                  <c:v>1.5500000000000003</c:v>
                </c:pt>
                <c:pt idx="5">
                  <c:v>1.5750000000000002</c:v>
                </c:pt>
                <c:pt idx="6">
                  <c:v>1.65</c:v>
                </c:pt>
                <c:pt idx="7">
                  <c:v>1.75</c:v>
                </c:pt>
                <c:pt idx="8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2-45FA-A042-20AE4324622C}"/>
            </c:ext>
          </c:extLst>
        </c:ser>
        <c:ser>
          <c:idx val="3"/>
          <c:order val="3"/>
          <c:tx>
            <c:strRef>
              <c:f>'WIU 1-216'!$R$2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1-216'!$R$3:$R$11</c:f>
              <c:numCache>
                <c:formatCode>0.00</c:formatCode>
                <c:ptCount val="9"/>
                <c:pt idx="0">
                  <c:v>1.4000000000000001</c:v>
                </c:pt>
                <c:pt idx="1">
                  <c:v>1.5</c:v>
                </c:pt>
                <c:pt idx="2">
                  <c:v>1.5499999999999998</c:v>
                </c:pt>
                <c:pt idx="3">
                  <c:v>1.5</c:v>
                </c:pt>
                <c:pt idx="4">
                  <c:v>1.5249999999999999</c:v>
                </c:pt>
                <c:pt idx="5">
                  <c:v>1.6</c:v>
                </c:pt>
                <c:pt idx="6">
                  <c:v>1.7000000000000002</c:v>
                </c:pt>
                <c:pt idx="7">
                  <c:v>1.8</c:v>
                </c:pt>
                <c:pt idx="8">
                  <c:v>2.2249999999999996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2-45FA-A042-20AE4324622C}"/>
            </c:ext>
          </c:extLst>
        </c:ser>
        <c:ser>
          <c:idx val="4"/>
          <c:order val="4"/>
          <c:tx>
            <c:strRef>
              <c:f>'WIU 1-216'!$S$2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1-216'!$S$3:$S$11</c:f>
              <c:numCache>
                <c:formatCode>0.00</c:formatCode>
                <c:ptCount val="9"/>
                <c:pt idx="0">
                  <c:v>1.325</c:v>
                </c:pt>
                <c:pt idx="1">
                  <c:v>1.3499999999999999</c:v>
                </c:pt>
                <c:pt idx="2">
                  <c:v>1.4249999999999998</c:v>
                </c:pt>
                <c:pt idx="3">
                  <c:v>1.4500000000000002</c:v>
                </c:pt>
                <c:pt idx="4">
                  <c:v>1.4750000000000001</c:v>
                </c:pt>
                <c:pt idx="5">
                  <c:v>1.55</c:v>
                </c:pt>
                <c:pt idx="6">
                  <c:v>1.55</c:v>
                </c:pt>
                <c:pt idx="7">
                  <c:v>1.75</c:v>
                </c:pt>
                <c:pt idx="8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2-45FA-A042-20AE4324622C}"/>
            </c:ext>
          </c:extLst>
        </c:ser>
        <c:ser>
          <c:idx val="5"/>
          <c:order val="5"/>
          <c:tx>
            <c:strRef>
              <c:f>'WIU 1-216'!$T$2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1-216'!$T$3:$T$11</c:f>
              <c:numCache>
                <c:formatCode>0.00</c:formatCode>
                <c:ptCount val="9"/>
                <c:pt idx="0">
                  <c:v>1.375</c:v>
                </c:pt>
                <c:pt idx="1">
                  <c:v>1.5</c:v>
                </c:pt>
                <c:pt idx="2">
                  <c:v>1.4249999999999998</c:v>
                </c:pt>
                <c:pt idx="3">
                  <c:v>1.4</c:v>
                </c:pt>
                <c:pt idx="4">
                  <c:v>1.45</c:v>
                </c:pt>
                <c:pt idx="5">
                  <c:v>1.5250000000000001</c:v>
                </c:pt>
                <c:pt idx="6">
                  <c:v>1.625</c:v>
                </c:pt>
                <c:pt idx="7">
                  <c:v>1.85</c:v>
                </c:pt>
                <c:pt idx="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2-45FA-A042-20AE4324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929872"/>
        <c:axId val="2085235888"/>
      </c:barChart>
      <c:catAx>
        <c:axId val="61492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5888"/>
        <c:crosses val="autoZero"/>
        <c:auto val="1"/>
        <c:lblAlgn val="ctr"/>
        <c:lblOffset val="100"/>
        <c:noMultiLvlLbl val="0"/>
      </c:catAx>
      <c:valAx>
        <c:axId val="20852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Nitrate (Fall</a:t>
            </a:r>
            <a:r>
              <a:rPr lang="en-US" baseline="0"/>
              <a:t>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1-216'!$W$2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1-216'!$W$3:$W$11</c:f>
              <c:numCache>
                <c:formatCode>0.00</c:formatCode>
                <c:ptCount val="9"/>
                <c:pt idx="0">
                  <c:v>10.275</c:v>
                </c:pt>
                <c:pt idx="1">
                  <c:v>15.25</c:v>
                </c:pt>
                <c:pt idx="2">
                  <c:v>13.200000000000001</c:v>
                </c:pt>
                <c:pt idx="3">
                  <c:v>12.099999999999998</c:v>
                </c:pt>
                <c:pt idx="4">
                  <c:v>10.175000000000001</c:v>
                </c:pt>
                <c:pt idx="5">
                  <c:v>9.0749999999999993</c:v>
                </c:pt>
                <c:pt idx="6">
                  <c:v>8.0250000000000004</c:v>
                </c:pt>
                <c:pt idx="7">
                  <c:v>6.15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2-4274-8FFE-82EC366DBC1F}"/>
            </c:ext>
          </c:extLst>
        </c:ser>
        <c:ser>
          <c:idx val="1"/>
          <c:order val="1"/>
          <c:tx>
            <c:strRef>
              <c:f>'WIU 1-216'!$X$2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1-216'!$X$3:$X$11</c:f>
              <c:numCache>
                <c:formatCode>0.00</c:formatCode>
                <c:ptCount val="9"/>
                <c:pt idx="0">
                  <c:v>8.4250000000000007</c:v>
                </c:pt>
                <c:pt idx="1">
                  <c:v>11.675000000000001</c:v>
                </c:pt>
                <c:pt idx="2">
                  <c:v>12</c:v>
                </c:pt>
                <c:pt idx="3">
                  <c:v>13.475</c:v>
                </c:pt>
                <c:pt idx="4">
                  <c:v>6.5749999999999993</c:v>
                </c:pt>
                <c:pt idx="5">
                  <c:v>5.3999999999999995</c:v>
                </c:pt>
                <c:pt idx="6">
                  <c:v>8.125</c:v>
                </c:pt>
                <c:pt idx="7">
                  <c:v>7.1749999999999998</c:v>
                </c:pt>
                <c:pt idx="8">
                  <c:v>5.0250000000000004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2-4274-8FFE-82EC366DBC1F}"/>
            </c:ext>
          </c:extLst>
        </c:ser>
        <c:ser>
          <c:idx val="2"/>
          <c:order val="2"/>
          <c:tx>
            <c:strRef>
              <c:f>'WIU 1-216'!$Y$2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1-216'!$Y$3:$Y$11</c:f>
              <c:numCache>
                <c:formatCode>0.00</c:formatCode>
                <c:ptCount val="9"/>
                <c:pt idx="0">
                  <c:v>9.6750000000000007</c:v>
                </c:pt>
                <c:pt idx="1">
                  <c:v>8.875</c:v>
                </c:pt>
                <c:pt idx="2">
                  <c:v>9.6750000000000007</c:v>
                </c:pt>
                <c:pt idx="3">
                  <c:v>10.149999999999999</c:v>
                </c:pt>
                <c:pt idx="4">
                  <c:v>8.8000000000000007</c:v>
                </c:pt>
                <c:pt idx="5">
                  <c:v>9.125</c:v>
                </c:pt>
                <c:pt idx="6">
                  <c:v>5.85</c:v>
                </c:pt>
                <c:pt idx="7">
                  <c:v>6.4750000000000005</c:v>
                </c:pt>
                <c:pt idx="8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2-4274-8FFE-82EC366DBC1F}"/>
            </c:ext>
          </c:extLst>
        </c:ser>
        <c:ser>
          <c:idx val="3"/>
          <c:order val="3"/>
          <c:tx>
            <c:strRef>
              <c:f>'WIU 1-216'!$Z$2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1-216'!$Z$3:$Z$11</c:f>
              <c:numCache>
                <c:formatCode>0.00</c:formatCode>
                <c:ptCount val="9"/>
                <c:pt idx="0">
                  <c:v>25.9</c:v>
                </c:pt>
                <c:pt idx="1">
                  <c:v>17.899999999999999</c:v>
                </c:pt>
                <c:pt idx="2">
                  <c:v>18.425000000000001</c:v>
                </c:pt>
                <c:pt idx="3">
                  <c:v>14.85</c:v>
                </c:pt>
                <c:pt idx="4">
                  <c:v>12.7</c:v>
                </c:pt>
                <c:pt idx="5">
                  <c:v>11.900000000000002</c:v>
                </c:pt>
                <c:pt idx="6">
                  <c:v>10.45</c:v>
                </c:pt>
                <c:pt idx="7">
                  <c:v>11.7</c:v>
                </c:pt>
                <c:pt idx="8">
                  <c:v>6.1499999999999995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2-4274-8FFE-82EC366DBC1F}"/>
            </c:ext>
          </c:extLst>
        </c:ser>
        <c:ser>
          <c:idx val="4"/>
          <c:order val="4"/>
          <c:tx>
            <c:strRef>
              <c:f>'WIU 1-216'!$AA$2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1-216'!$AA$3:$AA$11</c:f>
              <c:numCache>
                <c:formatCode>0.00</c:formatCode>
                <c:ptCount val="9"/>
                <c:pt idx="0">
                  <c:v>13.825000000000001</c:v>
                </c:pt>
                <c:pt idx="1">
                  <c:v>13.3</c:v>
                </c:pt>
                <c:pt idx="2">
                  <c:v>16.8</c:v>
                </c:pt>
                <c:pt idx="3">
                  <c:v>15.2</c:v>
                </c:pt>
                <c:pt idx="4">
                  <c:v>12.6</c:v>
                </c:pt>
                <c:pt idx="5">
                  <c:v>12.3</c:v>
                </c:pt>
                <c:pt idx="6">
                  <c:v>12.875</c:v>
                </c:pt>
                <c:pt idx="7">
                  <c:v>17.55</c:v>
                </c:pt>
                <c:pt idx="8">
                  <c:v>19.125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274-8FFE-82EC366DBC1F}"/>
            </c:ext>
          </c:extLst>
        </c:ser>
        <c:ser>
          <c:idx val="5"/>
          <c:order val="5"/>
          <c:tx>
            <c:strRef>
              <c:f>'WIU 1-216'!$AB$2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1-216'!$AB$3:$AB$11</c:f>
              <c:numCache>
                <c:formatCode>0.00</c:formatCode>
                <c:ptCount val="9"/>
                <c:pt idx="0">
                  <c:v>7.875</c:v>
                </c:pt>
                <c:pt idx="1">
                  <c:v>10.975</c:v>
                </c:pt>
                <c:pt idx="2">
                  <c:v>9.6750000000000007</c:v>
                </c:pt>
                <c:pt idx="3">
                  <c:v>8.375</c:v>
                </c:pt>
                <c:pt idx="4">
                  <c:v>8.6000000000000014</c:v>
                </c:pt>
                <c:pt idx="5">
                  <c:v>7.9749999999999996</c:v>
                </c:pt>
                <c:pt idx="6">
                  <c:v>8.15</c:v>
                </c:pt>
                <c:pt idx="7">
                  <c:v>10.375000000000002</c:v>
                </c:pt>
                <c:pt idx="8">
                  <c:v>5.5749999999999993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C2-4274-8FFE-82EC366D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751968"/>
        <c:axId val="127374048"/>
      </c:barChart>
      <c:catAx>
        <c:axId val="78775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048"/>
        <c:crosses val="autoZero"/>
        <c:auto val="1"/>
        <c:lblAlgn val="ctr"/>
        <c:lblOffset val="100"/>
        <c:noMultiLvlLbl val="0"/>
      </c:catAx>
      <c:valAx>
        <c:axId val="127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Nitrate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Ammonium (Fall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1-216'!$AE$2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1-216'!$AE$3:$AE$11</c:f>
              <c:numCache>
                <c:formatCode>0.00</c:formatCode>
                <c:ptCount val="9"/>
                <c:pt idx="0">
                  <c:v>4.875</c:v>
                </c:pt>
                <c:pt idx="1">
                  <c:v>4.3000000000000007</c:v>
                </c:pt>
                <c:pt idx="2">
                  <c:v>4.9250000000000007</c:v>
                </c:pt>
                <c:pt idx="3">
                  <c:v>5.0250000000000004</c:v>
                </c:pt>
                <c:pt idx="4">
                  <c:v>6.1750000000000007</c:v>
                </c:pt>
                <c:pt idx="5">
                  <c:v>7.7</c:v>
                </c:pt>
                <c:pt idx="6">
                  <c:v>9.25</c:v>
                </c:pt>
                <c:pt idx="7">
                  <c:v>12.174999999999999</c:v>
                </c:pt>
                <c:pt idx="8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7EF-B2EF-37E25375E167}"/>
            </c:ext>
          </c:extLst>
        </c:ser>
        <c:ser>
          <c:idx val="1"/>
          <c:order val="1"/>
          <c:tx>
            <c:strRef>
              <c:f>'WIU 1-216'!$AF$2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1-216'!$AF$3:$AF$11</c:f>
              <c:numCache>
                <c:formatCode>0.00</c:formatCode>
                <c:ptCount val="9"/>
                <c:pt idx="0">
                  <c:v>5.9</c:v>
                </c:pt>
                <c:pt idx="1">
                  <c:v>5.9250000000000007</c:v>
                </c:pt>
                <c:pt idx="2">
                  <c:v>5.9749999999999996</c:v>
                </c:pt>
                <c:pt idx="3">
                  <c:v>5.3</c:v>
                </c:pt>
                <c:pt idx="4">
                  <c:v>6.45</c:v>
                </c:pt>
                <c:pt idx="5">
                  <c:v>7.1749999999999998</c:v>
                </c:pt>
                <c:pt idx="6">
                  <c:v>7.4249999999999998</c:v>
                </c:pt>
                <c:pt idx="7">
                  <c:v>8.5500000000000007</c:v>
                </c:pt>
                <c:pt idx="8">
                  <c:v>15.575000000000001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7EF-B2EF-37E25375E167}"/>
            </c:ext>
          </c:extLst>
        </c:ser>
        <c:ser>
          <c:idx val="2"/>
          <c:order val="2"/>
          <c:tx>
            <c:strRef>
              <c:f>'WIU 1-216'!$AG$2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1-216'!$AG$3:$AG$11</c:f>
              <c:numCache>
                <c:formatCode>0.00</c:formatCode>
                <c:ptCount val="9"/>
                <c:pt idx="0">
                  <c:v>7.55</c:v>
                </c:pt>
                <c:pt idx="1">
                  <c:v>5.5750000000000011</c:v>
                </c:pt>
                <c:pt idx="2">
                  <c:v>6.5750000000000002</c:v>
                </c:pt>
                <c:pt idx="3">
                  <c:v>5.4249999999999998</c:v>
                </c:pt>
                <c:pt idx="4">
                  <c:v>7.1</c:v>
                </c:pt>
                <c:pt idx="5">
                  <c:v>8.4</c:v>
                </c:pt>
                <c:pt idx="6">
                  <c:v>10.175000000000001</c:v>
                </c:pt>
                <c:pt idx="7">
                  <c:v>11.125</c:v>
                </c:pt>
                <c:pt idx="8">
                  <c:v>15.125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D-47EF-B2EF-37E25375E167}"/>
            </c:ext>
          </c:extLst>
        </c:ser>
        <c:ser>
          <c:idx val="3"/>
          <c:order val="3"/>
          <c:tx>
            <c:strRef>
              <c:f>'WIU 1-216'!$AH$2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1-216'!$AH$3:$AH$11</c:f>
              <c:numCache>
                <c:formatCode>0.00</c:formatCode>
                <c:ptCount val="9"/>
                <c:pt idx="0">
                  <c:v>7.1</c:v>
                </c:pt>
                <c:pt idx="1">
                  <c:v>5.05</c:v>
                </c:pt>
                <c:pt idx="2">
                  <c:v>5.8500000000000005</c:v>
                </c:pt>
                <c:pt idx="3">
                  <c:v>7.1750000000000007</c:v>
                </c:pt>
                <c:pt idx="4">
                  <c:v>6.7</c:v>
                </c:pt>
                <c:pt idx="5">
                  <c:v>8.0749999999999993</c:v>
                </c:pt>
                <c:pt idx="6">
                  <c:v>8.5499999999999989</c:v>
                </c:pt>
                <c:pt idx="7">
                  <c:v>9.0250000000000004</c:v>
                </c:pt>
                <c:pt idx="8">
                  <c:v>11.475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D-47EF-B2EF-37E25375E167}"/>
            </c:ext>
          </c:extLst>
        </c:ser>
        <c:ser>
          <c:idx val="4"/>
          <c:order val="4"/>
          <c:tx>
            <c:strRef>
              <c:f>'WIU 1-216'!$AI$2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1-216'!$AI$3:$AI$11</c:f>
              <c:numCache>
                <c:formatCode>0.00</c:formatCode>
                <c:ptCount val="9"/>
                <c:pt idx="0">
                  <c:v>7.3250000000000002</c:v>
                </c:pt>
                <c:pt idx="1">
                  <c:v>5.3250000000000002</c:v>
                </c:pt>
                <c:pt idx="2">
                  <c:v>5.5250000000000004</c:v>
                </c:pt>
                <c:pt idx="3">
                  <c:v>10.125</c:v>
                </c:pt>
                <c:pt idx="4">
                  <c:v>21.475000000000001</c:v>
                </c:pt>
                <c:pt idx="5">
                  <c:v>25.85</c:v>
                </c:pt>
                <c:pt idx="6">
                  <c:v>29.25</c:v>
                </c:pt>
                <c:pt idx="7">
                  <c:v>31.924999999999997</c:v>
                </c:pt>
                <c:pt idx="8">
                  <c:v>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D-47EF-B2EF-37E25375E167}"/>
            </c:ext>
          </c:extLst>
        </c:ser>
        <c:ser>
          <c:idx val="5"/>
          <c:order val="5"/>
          <c:tx>
            <c:strRef>
              <c:f>'WIU 1-216'!$AJ$2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1-216'!$AJ$3:$AJ$11</c:f>
              <c:numCache>
                <c:formatCode>0.00</c:formatCode>
                <c:ptCount val="9"/>
                <c:pt idx="0">
                  <c:v>6.7750000000000004</c:v>
                </c:pt>
                <c:pt idx="1">
                  <c:v>5.875</c:v>
                </c:pt>
                <c:pt idx="2">
                  <c:v>5.875</c:v>
                </c:pt>
                <c:pt idx="3">
                  <c:v>6.5000000000000009</c:v>
                </c:pt>
                <c:pt idx="4">
                  <c:v>6.25</c:v>
                </c:pt>
                <c:pt idx="5">
                  <c:v>6.0500000000000007</c:v>
                </c:pt>
                <c:pt idx="6">
                  <c:v>6.2249999999999996</c:v>
                </c:pt>
                <c:pt idx="7">
                  <c:v>5.6000000000000005</c:v>
                </c:pt>
                <c:pt idx="8">
                  <c:v>9.1750000000000007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D-47EF-B2EF-37E25375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212048"/>
        <c:axId val="127345728"/>
      </c:barChart>
      <c:catAx>
        <c:axId val="79321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728"/>
        <c:crosses val="autoZero"/>
        <c:auto val="1"/>
        <c:lblAlgn val="ctr"/>
        <c:lblOffset val="100"/>
        <c:noMultiLvlLbl val="0"/>
      </c:catAx>
      <c:valAx>
        <c:axId val="1273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Ammonium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Phosphorous (Fall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1-216'!$AM$2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1-216'!$AM$3:$AM$11</c:f>
              <c:numCache>
                <c:formatCode>0.00</c:formatCode>
                <c:ptCount val="9"/>
                <c:pt idx="0">
                  <c:v>12.175000000000001</c:v>
                </c:pt>
                <c:pt idx="1">
                  <c:v>12.024999999999999</c:v>
                </c:pt>
                <c:pt idx="2">
                  <c:v>12.7</c:v>
                </c:pt>
                <c:pt idx="3">
                  <c:v>13.35</c:v>
                </c:pt>
                <c:pt idx="4">
                  <c:v>15.025</c:v>
                </c:pt>
                <c:pt idx="5">
                  <c:v>17.524999999999999</c:v>
                </c:pt>
                <c:pt idx="6">
                  <c:v>21.325000000000003</c:v>
                </c:pt>
                <c:pt idx="7">
                  <c:v>32.024999999999999</c:v>
                </c:pt>
                <c:pt idx="8">
                  <c:v>44.224999999999994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1-478C-B57C-F722363193D6}"/>
            </c:ext>
          </c:extLst>
        </c:ser>
        <c:ser>
          <c:idx val="1"/>
          <c:order val="1"/>
          <c:tx>
            <c:strRef>
              <c:f>'WIU 1-216'!$AN$2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1-216'!$AN$3:$AN$11</c:f>
              <c:numCache>
                <c:formatCode>0.00</c:formatCode>
                <c:ptCount val="9"/>
                <c:pt idx="0">
                  <c:v>10.175000000000001</c:v>
                </c:pt>
                <c:pt idx="1">
                  <c:v>12.375</c:v>
                </c:pt>
                <c:pt idx="2">
                  <c:v>12.95</c:v>
                </c:pt>
                <c:pt idx="3">
                  <c:v>14.149999999999999</c:v>
                </c:pt>
                <c:pt idx="4">
                  <c:v>17.625000000000004</c:v>
                </c:pt>
                <c:pt idx="5">
                  <c:v>20.425000000000004</c:v>
                </c:pt>
                <c:pt idx="6">
                  <c:v>27</c:v>
                </c:pt>
                <c:pt idx="7">
                  <c:v>40.9</c:v>
                </c:pt>
                <c:pt idx="8">
                  <c:v>53.05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1-478C-B57C-F722363193D6}"/>
            </c:ext>
          </c:extLst>
        </c:ser>
        <c:ser>
          <c:idx val="2"/>
          <c:order val="2"/>
          <c:tx>
            <c:strRef>
              <c:f>'WIU 1-216'!$AO$2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1-216'!$AO$3:$AO$11</c:f>
              <c:numCache>
                <c:formatCode>0.00</c:formatCode>
                <c:ptCount val="9"/>
                <c:pt idx="0">
                  <c:v>10.899999999999999</c:v>
                </c:pt>
                <c:pt idx="1">
                  <c:v>11.025</c:v>
                </c:pt>
                <c:pt idx="2">
                  <c:v>11.775</c:v>
                </c:pt>
                <c:pt idx="3">
                  <c:v>13.174999999999999</c:v>
                </c:pt>
                <c:pt idx="4">
                  <c:v>14.225</c:v>
                </c:pt>
                <c:pt idx="5">
                  <c:v>17.5</c:v>
                </c:pt>
                <c:pt idx="6">
                  <c:v>20.149999999999999</c:v>
                </c:pt>
                <c:pt idx="7">
                  <c:v>27.15</c:v>
                </c:pt>
                <c:pt idx="8">
                  <c:v>40.450000000000003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1-478C-B57C-F722363193D6}"/>
            </c:ext>
          </c:extLst>
        </c:ser>
        <c:ser>
          <c:idx val="3"/>
          <c:order val="3"/>
          <c:tx>
            <c:strRef>
              <c:f>'WIU 1-216'!$AP$2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1-216'!$AP$3:$AP$11</c:f>
              <c:numCache>
                <c:formatCode>0.00</c:formatCode>
                <c:ptCount val="9"/>
                <c:pt idx="0">
                  <c:v>13.875</c:v>
                </c:pt>
                <c:pt idx="1">
                  <c:v>14.45</c:v>
                </c:pt>
                <c:pt idx="2">
                  <c:v>14.100000000000001</c:v>
                </c:pt>
                <c:pt idx="3">
                  <c:v>13.649999999999999</c:v>
                </c:pt>
                <c:pt idx="4">
                  <c:v>14.5</c:v>
                </c:pt>
                <c:pt idx="5">
                  <c:v>17.75</c:v>
                </c:pt>
                <c:pt idx="6">
                  <c:v>21.75</c:v>
                </c:pt>
                <c:pt idx="7">
                  <c:v>27.450000000000003</c:v>
                </c:pt>
                <c:pt idx="8">
                  <c:v>35.549999999999997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1-478C-B57C-F722363193D6}"/>
            </c:ext>
          </c:extLst>
        </c:ser>
        <c:ser>
          <c:idx val="4"/>
          <c:order val="4"/>
          <c:tx>
            <c:strRef>
              <c:f>'WIU 1-216'!$AQ$2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1-216'!$AQ$3:$AQ$11</c:f>
              <c:numCache>
                <c:formatCode>0.00</c:formatCode>
                <c:ptCount val="9"/>
                <c:pt idx="0">
                  <c:v>11.350000000000001</c:v>
                </c:pt>
                <c:pt idx="1">
                  <c:v>12</c:v>
                </c:pt>
                <c:pt idx="2">
                  <c:v>12.2</c:v>
                </c:pt>
                <c:pt idx="3">
                  <c:v>14.05</c:v>
                </c:pt>
                <c:pt idx="4">
                  <c:v>18.25</c:v>
                </c:pt>
                <c:pt idx="5">
                  <c:v>21</c:v>
                </c:pt>
                <c:pt idx="6">
                  <c:v>24.725000000000001</c:v>
                </c:pt>
                <c:pt idx="7">
                  <c:v>33.225000000000001</c:v>
                </c:pt>
                <c:pt idx="8">
                  <c:v>47.70000000000001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1-478C-B57C-F722363193D6}"/>
            </c:ext>
          </c:extLst>
        </c:ser>
        <c:ser>
          <c:idx val="5"/>
          <c:order val="5"/>
          <c:tx>
            <c:strRef>
              <c:f>'WIU 1-216'!$AR$2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1-216'!$AR$3:$AR$11</c:f>
              <c:numCache>
                <c:formatCode>0.00</c:formatCode>
                <c:ptCount val="9"/>
                <c:pt idx="0">
                  <c:v>14.725</c:v>
                </c:pt>
                <c:pt idx="1">
                  <c:v>16.075000000000003</c:v>
                </c:pt>
                <c:pt idx="2">
                  <c:v>14.350000000000001</c:v>
                </c:pt>
                <c:pt idx="3">
                  <c:v>14.725</c:v>
                </c:pt>
                <c:pt idx="4">
                  <c:v>17.950000000000003</c:v>
                </c:pt>
                <c:pt idx="5">
                  <c:v>21.150000000000002</c:v>
                </c:pt>
                <c:pt idx="6">
                  <c:v>22.875</c:v>
                </c:pt>
                <c:pt idx="7">
                  <c:v>27.774999999999999</c:v>
                </c:pt>
                <c:pt idx="8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1-478C-B57C-F7223631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27200"/>
        <c:axId val="605766512"/>
      </c:barChart>
      <c:catAx>
        <c:axId val="6232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6512"/>
        <c:crosses val="autoZero"/>
        <c:auto val="1"/>
        <c:lblAlgn val="ctr"/>
        <c:lblOffset val="100"/>
        <c:noMultiLvlLbl val="0"/>
      </c:catAx>
      <c:valAx>
        <c:axId val="6057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Phosphorous (mg kg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13</xdr:row>
      <xdr:rowOff>4762</xdr:rowOff>
    </xdr:from>
    <xdr:to>
      <xdr:col>20</xdr:col>
      <xdr:colOff>38100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F9454-F7E5-7AA6-9810-96391A3B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</xdr:colOff>
      <xdr:row>12</xdr:row>
      <xdr:rowOff>176212</xdr:rowOff>
    </xdr:from>
    <xdr:to>
      <xdr:col>28</xdr:col>
      <xdr:colOff>319087</xdr:colOff>
      <xdr:row>26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4C3FA-5891-E879-E056-54CE6259B6F9}"/>
            </a:ext>
            <a:ext uri="{147F2762-F138-4A5C-976F-8EAC2B608ADB}">
              <a16:predDERef xmlns:a16="http://schemas.microsoft.com/office/drawing/2014/main" pred="{9E6F9454-F7E5-7AA6-9810-96391A3B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61912</xdr:colOff>
      <xdr:row>12</xdr:row>
      <xdr:rowOff>185737</xdr:rowOff>
    </xdr:from>
    <xdr:to>
      <xdr:col>36</xdr:col>
      <xdr:colOff>195262</xdr:colOff>
      <xdr:row>26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5AA5A-65E9-3E1D-C193-0199BD9B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33337</xdr:colOff>
      <xdr:row>13</xdr:row>
      <xdr:rowOff>23812</xdr:rowOff>
    </xdr:from>
    <xdr:to>
      <xdr:col>44</xdr:col>
      <xdr:colOff>338137</xdr:colOff>
      <xdr:row>26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DBEC4-94DE-30BF-E1C1-04C0C7CB33FC}"/>
            </a:ext>
            <a:ext uri="{147F2762-F138-4A5C-976F-8EAC2B608ADB}">
              <a16:predDERef xmlns:a16="http://schemas.microsoft.com/office/drawing/2014/main" pred="{40D5AA5A-65E9-3E1D-C193-0199BD9B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588308</xdr:colOff>
      <xdr:row>12</xdr:row>
      <xdr:rowOff>161177</xdr:rowOff>
    </xdr:from>
    <xdr:to>
      <xdr:col>52</xdr:col>
      <xdr:colOff>316191</xdr:colOff>
      <xdr:row>26</xdr:row>
      <xdr:rowOff>125318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7C43FA-F5BF-8B6D-EEE2-771AF48FC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11</xdr:row>
      <xdr:rowOff>168275</xdr:rowOff>
    </xdr:from>
    <xdr:to>
      <xdr:col>20</xdr:col>
      <xdr:colOff>295275</xdr:colOff>
      <xdr:row>26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881D3-1EA8-CCD5-8D7A-294E021D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11</xdr:row>
      <xdr:rowOff>179387</xdr:rowOff>
    </xdr:from>
    <xdr:to>
      <xdr:col>28</xdr:col>
      <xdr:colOff>311150</xdr:colOff>
      <xdr:row>27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13BF6-4E5D-BA9B-DCBD-3C1F27A7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15875</xdr:colOff>
      <xdr:row>11</xdr:row>
      <xdr:rowOff>179387</xdr:rowOff>
    </xdr:from>
    <xdr:to>
      <xdr:col>36</xdr:col>
      <xdr:colOff>320675</xdr:colOff>
      <xdr:row>27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1468F-BE20-F577-163C-32B67BAC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590550</xdr:colOff>
      <xdr:row>11</xdr:row>
      <xdr:rowOff>179387</xdr:rowOff>
    </xdr:from>
    <xdr:to>
      <xdr:col>44</xdr:col>
      <xdr:colOff>285750</xdr:colOff>
      <xdr:row>27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1C50-178E-A7C9-63AE-4C4883817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591484</xdr:colOff>
      <xdr:row>12</xdr:row>
      <xdr:rowOff>15500</xdr:rowOff>
    </xdr:from>
    <xdr:to>
      <xdr:col>52</xdr:col>
      <xdr:colOff>322543</xdr:colOff>
      <xdr:row>27</xdr:row>
      <xdr:rowOff>66113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BCDAB-C2E6-B149-1887-740F9B6F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DC81-61D9-4F70-BC72-34ADD6CFFF01}">
  <sheetPr>
    <pageSetUpPr fitToPage="1"/>
  </sheetPr>
  <dimension ref="A1:AZ217"/>
  <sheetViews>
    <sheetView tabSelected="1" topLeftCell="AG11" zoomScale="120" zoomScaleNormal="120" workbookViewId="0">
      <selection activeCell="AB13" sqref="AB13"/>
    </sheetView>
  </sheetViews>
  <sheetFormatPr baseColWidth="10" defaultColWidth="8.83203125" defaultRowHeight="15" x14ac:dyDescent="0.2"/>
  <cols>
    <col min="1" max="1" width="9.1640625" style="1"/>
    <col min="4" max="4" width="12.5" style="1" customWidth="1"/>
    <col min="5" max="5" width="9.1640625" style="1"/>
    <col min="7" max="7" width="11.5" customWidth="1"/>
    <col min="13" max="13" width="9.1640625" style="1"/>
    <col min="14" max="14" width="12.6640625" style="1" customWidth="1"/>
    <col min="15" max="17" width="9.1640625" style="1"/>
    <col min="31" max="36" width="9.5" bestFit="1" customWidth="1"/>
  </cols>
  <sheetData>
    <row r="1" spans="1:52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s="1" t="s">
        <v>5</v>
      </c>
      <c r="V1" t="s">
        <v>10</v>
      </c>
      <c r="AD1" t="s">
        <v>11</v>
      </c>
      <c r="AL1" t="s">
        <v>12</v>
      </c>
      <c r="AT1" t="s">
        <v>13</v>
      </c>
    </row>
    <row r="2" spans="1:52" x14ac:dyDescent="0.2">
      <c r="A2" s="2" t="s">
        <v>14</v>
      </c>
      <c r="B2" s="3">
        <v>1</v>
      </c>
      <c r="C2" s="2" t="s">
        <v>15</v>
      </c>
      <c r="D2" s="2" t="s">
        <v>16</v>
      </c>
      <c r="E2" s="4" t="s">
        <v>17</v>
      </c>
      <c r="G2">
        <v>2.4</v>
      </c>
      <c r="H2">
        <v>36.1</v>
      </c>
      <c r="I2">
        <v>6.7</v>
      </c>
      <c r="J2">
        <v>45.7</v>
      </c>
      <c r="K2">
        <v>276.8</v>
      </c>
      <c r="N2" s="5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5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D2" s="5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L2" s="5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T2" s="5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</row>
    <row r="3" spans="1:52" x14ac:dyDescent="0.2">
      <c r="A3" s="2" t="s">
        <v>14</v>
      </c>
      <c r="B3" s="3">
        <v>2</v>
      </c>
      <c r="C3" s="2" t="s">
        <v>15</v>
      </c>
      <c r="D3" s="2" t="s">
        <v>16</v>
      </c>
      <c r="E3" s="4" t="s">
        <v>25</v>
      </c>
      <c r="G3">
        <v>2.1</v>
      </c>
      <c r="H3">
        <v>21.6</v>
      </c>
      <c r="I3">
        <v>9.1999999999999993</v>
      </c>
      <c r="J3">
        <v>22.5</v>
      </c>
      <c r="K3">
        <v>147.1</v>
      </c>
      <c r="N3" s="6" t="s">
        <v>26</v>
      </c>
      <c r="O3" s="11">
        <f>AVERAGE(G10,G64,G118,G172)</f>
        <v>1.675</v>
      </c>
      <c r="P3" s="11">
        <f>AVERAGE(G19, G73,G127,G181)</f>
        <v>1.5249999999999999</v>
      </c>
      <c r="Q3" s="11">
        <f>AVERAGE(G28,G82,G127,G181)</f>
        <v>1.5499999999999998</v>
      </c>
      <c r="R3" s="12">
        <f>AVERAGE(G37,G91,G145,G199)</f>
        <v>1.5249999999999999</v>
      </c>
      <c r="S3" s="12">
        <f>AVERAGE(G46,G100,G154,G208)</f>
        <v>1.675</v>
      </c>
      <c r="T3" s="12">
        <f>AVERAGE(G55,G109,G163,G217)</f>
        <v>1.65</v>
      </c>
      <c r="V3" s="6" t="s">
        <v>26</v>
      </c>
      <c r="W3" s="14">
        <f>AVERAGE(H10,H64,H118,H172)</f>
        <v>2.4249999999999998</v>
      </c>
      <c r="X3" s="14">
        <f>AVERAGE(H19, H73,H127,H181)</f>
        <v>2.7249999999999996</v>
      </c>
      <c r="Y3" s="14">
        <f>AVERAGE(H28,H82,H136,H190)</f>
        <v>3.0750000000000002</v>
      </c>
      <c r="Z3" s="14">
        <f>AVERAGE(H37,H91,H145,H199)</f>
        <v>2.9249999999999998</v>
      </c>
      <c r="AA3" s="14">
        <f>AVERAGE(H46,H100,H154,H208)</f>
        <v>2.5499999999999998</v>
      </c>
      <c r="AB3" s="14">
        <f>AVERAGE(H55,H109,H163,H217)</f>
        <v>3.1500000000000004</v>
      </c>
      <c r="AD3" s="6" t="s">
        <v>26</v>
      </c>
      <c r="AE3" s="12">
        <f>AVERAGE(I64,I118,I172)</f>
        <v>4.2666666666666666</v>
      </c>
      <c r="AF3" s="12">
        <f>AVERAGE(I19,I73,I127,I181)</f>
        <v>3.3749999999999996</v>
      </c>
      <c r="AG3" s="12">
        <f>AVERAGE(I28,I82,I136,I190)</f>
        <v>3.6499999999999995</v>
      </c>
      <c r="AH3" s="12">
        <f>AVERAGE(I37,I91,I145,I199)</f>
        <v>3.7249999999999996</v>
      </c>
      <c r="AI3" s="12">
        <f>AVERAGE(I46,I100,I154,I208)</f>
        <v>3.875</v>
      </c>
      <c r="AJ3" s="12">
        <f>AVERAGE(I55,I109,I163,I217)</f>
        <v>3.95</v>
      </c>
      <c r="AL3" s="6" t="s">
        <v>26</v>
      </c>
      <c r="AM3" s="13">
        <f>AVERAGE(J10,J64,J118,J172)</f>
        <v>9.65</v>
      </c>
      <c r="AN3" s="13">
        <f>AVERAGE(J19,J73,J127,J181)</f>
        <v>9.5250000000000004</v>
      </c>
      <c r="AO3" s="13">
        <f>AVERAGE(J28,J82,J136,J190)</f>
        <v>8.25</v>
      </c>
      <c r="AP3" s="13">
        <f>AVERAGE(J37,J91,J145,J199)</f>
        <v>9.375</v>
      </c>
      <c r="AQ3" s="13">
        <f>AVERAGE(J46,J100,J154,J208)</f>
        <v>10.050000000000001</v>
      </c>
      <c r="AR3" s="13">
        <f>AVERAGE(J55,J109,J163,J217)</f>
        <v>9.625</v>
      </c>
      <c r="AT3" s="6" t="s">
        <v>26</v>
      </c>
      <c r="AU3" s="13">
        <f>AVERAGE(K10,K64,K118,K172)</f>
        <v>118.77500000000001</v>
      </c>
      <c r="AV3" s="13">
        <f>AVERAGE(K19,K73,K127,K181)</f>
        <v>120.97499999999999</v>
      </c>
      <c r="AW3" s="13">
        <f>AVERAGE(K28,K82,K136,K190)</f>
        <v>116.875</v>
      </c>
      <c r="AX3" s="13">
        <f>AVERAGE(K37,K91,K145,K199)</f>
        <v>117.67500000000001</v>
      </c>
      <c r="AY3" s="13">
        <f>AVERAGE(K46,K100,K154,K208)</f>
        <v>124.82499999999999</v>
      </c>
      <c r="AZ3" s="13">
        <f>AVERAGE(K55,K109,K163,K217)</f>
        <v>124.80000000000001</v>
      </c>
    </row>
    <row r="4" spans="1:52" x14ac:dyDescent="0.2">
      <c r="A4" s="2" t="s">
        <v>14</v>
      </c>
      <c r="B4" s="3">
        <v>3</v>
      </c>
      <c r="C4" s="2" t="s">
        <v>15</v>
      </c>
      <c r="D4" s="2" t="s">
        <v>16</v>
      </c>
      <c r="E4" s="4" t="s">
        <v>27</v>
      </c>
      <c r="G4">
        <v>2</v>
      </c>
      <c r="H4">
        <v>10.199999999999999</v>
      </c>
      <c r="I4">
        <v>6.6</v>
      </c>
      <c r="J4">
        <v>19.899999999999999</v>
      </c>
      <c r="K4">
        <v>133.80000000000001</v>
      </c>
      <c r="N4" s="6" t="s">
        <v>28</v>
      </c>
      <c r="O4" s="11">
        <f>AVERAGE(G9,G63,G117,G171)</f>
        <v>2</v>
      </c>
      <c r="P4" s="11">
        <f>AVERAGE(G18, G72, G126, G180)</f>
        <v>1.8499999999999999</v>
      </c>
      <c r="Q4" s="11">
        <f>AVERAGE(G27,G81,G126,G180)</f>
        <v>1.875</v>
      </c>
      <c r="R4" s="12">
        <f>AVERAGE(G36,G90,G144,G198)</f>
        <v>1.75</v>
      </c>
      <c r="S4" s="12">
        <f>AVERAGE(G45,G99,G153,G207)</f>
        <v>1.85</v>
      </c>
      <c r="T4" s="12">
        <f>AVERAGE(G54,G108,G162,G216)</f>
        <v>1.825</v>
      </c>
      <c r="V4" s="6" t="s">
        <v>28</v>
      </c>
      <c r="W4" s="14">
        <f>AVERAGE(H9,H63,H117,H171)</f>
        <v>2.85</v>
      </c>
      <c r="X4" s="14">
        <f>AVERAGE(H18, H72,H126,H180)</f>
        <v>3.625</v>
      </c>
      <c r="Y4" s="14">
        <f>AVERAGE(H27,H81,H135,H189)</f>
        <v>3.6500000000000004</v>
      </c>
      <c r="Z4" s="14">
        <f>AVERAGE(H36,H90,H144,H198)</f>
        <v>3.3499999999999996</v>
      </c>
      <c r="AA4" s="14">
        <f>AVERAGE(H45,H99,H153,H207)</f>
        <v>2.75</v>
      </c>
      <c r="AB4" s="14">
        <f>AVERAGE(H54,H108,H162,H216)</f>
        <v>3.8499999999999996</v>
      </c>
      <c r="AD4" s="6" t="s">
        <v>28</v>
      </c>
      <c r="AE4" s="12">
        <f>AVERAGE(I63,I117,I171)</f>
        <v>11.699999999999998</v>
      </c>
      <c r="AF4" s="12">
        <f>AVERAGE(I18,I72,I126,I180)</f>
        <v>5.875</v>
      </c>
      <c r="AG4" s="12">
        <f>AVERAGE(I27,I81,I135,I189)</f>
        <v>4.875</v>
      </c>
      <c r="AH4" s="12">
        <f>AVERAGE(I36,I90,I144,I198)</f>
        <v>4.5250000000000004</v>
      </c>
      <c r="AI4" s="12">
        <f>AVERAGE(I45,I99,I153,I207)</f>
        <v>4.9250000000000007</v>
      </c>
      <c r="AJ4" s="12">
        <f>AVERAGE(I54,I108,I162,I216)</f>
        <v>4.7250000000000005</v>
      </c>
      <c r="AL4" s="6" t="s">
        <v>28</v>
      </c>
      <c r="AM4" s="13">
        <f>AVERAGE(J9,J63,J117,J171)</f>
        <v>12.324999999999999</v>
      </c>
      <c r="AN4" s="13">
        <f>AVERAGE(J18,J72,J126,J180)</f>
        <v>10.85</v>
      </c>
      <c r="AO4" s="13">
        <f>AVERAGE(J27,J81,J135,J189)</f>
        <v>10</v>
      </c>
      <c r="AP4" s="13">
        <f>AVERAGE(J36,J90,J144,J198)</f>
        <v>10.5</v>
      </c>
      <c r="AQ4" s="13">
        <f>AVERAGE(J45,J99,J153,J207)</f>
        <v>12.025</v>
      </c>
      <c r="AR4" s="13">
        <f>AVERAGE(J54,J108,J162,J216)</f>
        <v>12.625</v>
      </c>
      <c r="AT4" s="6" t="s">
        <v>28</v>
      </c>
      <c r="AU4" s="13">
        <f>AVERAGE(K9,K63,K117,K171)</f>
        <v>118.8</v>
      </c>
      <c r="AV4" s="13">
        <f>AVERAGE(K18,K72,K126,K180)</f>
        <v>114.72499999999999</v>
      </c>
      <c r="AW4" s="13">
        <f>AVERAGE(K27,K81,K135,K189)</f>
        <v>109.79999999999998</v>
      </c>
      <c r="AX4" s="13">
        <f>AVERAGE(K36,K90,K144,K198)</f>
        <v>122.52500000000001</v>
      </c>
      <c r="AY4" s="13">
        <f>AVERAGE(K45,K99,K153,K207)</f>
        <v>118.2</v>
      </c>
      <c r="AZ4" s="13">
        <f>AVERAGE(K54,K108,K162,K216)</f>
        <v>114.77500000000001</v>
      </c>
    </row>
    <row r="5" spans="1:52" x14ac:dyDescent="0.2">
      <c r="A5" s="2" t="s">
        <v>14</v>
      </c>
      <c r="B5" s="3">
        <v>4</v>
      </c>
      <c r="C5" s="2" t="s">
        <v>15</v>
      </c>
      <c r="D5" s="2" t="s">
        <v>16</v>
      </c>
      <c r="E5" s="4" t="s">
        <v>29</v>
      </c>
      <c r="G5">
        <v>1.7</v>
      </c>
      <c r="H5">
        <v>5.6</v>
      </c>
      <c r="I5">
        <v>5.2</v>
      </c>
      <c r="J5">
        <v>14.2</v>
      </c>
      <c r="K5">
        <v>107.9</v>
      </c>
      <c r="N5" s="6" t="s">
        <v>30</v>
      </c>
      <c r="O5" s="11">
        <f>AVERAGE(G8,G62,G116,G170)</f>
        <v>2</v>
      </c>
      <c r="P5" s="11">
        <f>AVERAGE(G17, G71,G125,G179)</f>
        <v>1.95</v>
      </c>
      <c r="Q5" s="11">
        <f>AVERAGE(G26,G80,G125,G179)</f>
        <v>1.95</v>
      </c>
      <c r="R5" s="12">
        <f>AVERAGE(G35,G89,G143,G197)</f>
        <v>2</v>
      </c>
      <c r="S5" s="12">
        <f>AVERAGE(G44,G98,G152,G206)</f>
        <v>1.9750000000000001</v>
      </c>
      <c r="T5" s="12">
        <f>AVERAGE(G53,G107,G161,G215)</f>
        <v>2</v>
      </c>
      <c r="V5" s="6" t="s">
        <v>30</v>
      </c>
      <c r="W5" s="14">
        <f>AVERAGE(H8,H62,H116,H170)</f>
        <v>3.2750000000000004</v>
      </c>
      <c r="X5" s="14">
        <f>AVERAGE(H17, H71,H125,H179)</f>
        <v>4.1750000000000007</v>
      </c>
      <c r="Y5" s="14">
        <f>AVERAGE(H26,H80,H134,H188)</f>
        <v>4.7750000000000004</v>
      </c>
      <c r="Z5" s="14">
        <f>AVERAGE(H35,H89,H143,H197)</f>
        <v>4.25</v>
      </c>
      <c r="AA5" s="14">
        <f>AVERAGE(H44,H98,H152,H206)</f>
        <v>3.75</v>
      </c>
      <c r="AB5" s="14">
        <f>AVERAGE(H53,H107,H161,H215)</f>
        <v>5.15</v>
      </c>
      <c r="AD5" s="6" t="s">
        <v>30</v>
      </c>
      <c r="AE5" s="12">
        <f>AVERAGE(I62,I116,I170)</f>
        <v>7.0666666666666664</v>
      </c>
      <c r="AF5" s="12">
        <f>AVERAGE(I17,I71,I125,I179)</f>
        <v>5.6749999999999998</v>
      </c>
      <c r="AG5" s="12">
        <f>AVERAGE(I26,I80,I134,I188)</f>
        <v>5.4250000000000007</v>
      </c>
      <c r="AH5" s="12">
        <f>AVERAGE(I35,I89,I143,I197)</f>
        <v>6.0250000000000004</v>
      </c>
      <c r="AI5" s="12">
        <f>AVERAGE(I44,I98,I152,I206)</f>
        <v>5.95</v>
      </c>
      <c r="AJ5" s="12">
        <f>AVERAGE(I53,I107,I161,I215)</f>
        <v>6.15</v>
      </c>
      <c r="AL5" s="6" t="s">
        <v>30</v>
      </c>
      <c r="AM5" s="13">
        <f>AVERAGE(J8,J62,J116,J170)</f>
        <v>13.874999999999998</v>
      </c>
      <c r="AN5" s="13">
        <f>AVERAGE(J17,J71,J125,J179)</f>
        <v>12.774999999999999</v>
      </c>
      <c r="AO5" s="13">
        <f>AVERAGE(J26,J80,J134,J188)</f>
        <v>11.675000000000001</v>
      </c>
      <c r="AP5" s="13">
        <f>AVERAGE(J35,J89,J143,J197)</f>
        <v>14.324999999999999</v>
      </c>
      <c r="AQ5" s="13">
        <f>AVERAGE(J44,J98,J152,J206)</f>
        <v>13.849999999999998</v>
      </c>
      <c r="AR5" s="13">
        <f>AVERAGE(J53,J107,J161,J215)</f>
        <v>16.549999999999997</v>
      </c>
      <c r="AT5" s="6" t="s">
        <v>30</v>
      </c>
      <c r="AU5" s="13">
        <f>AVERAGE(K8,K62,K116,K170)</f>
        <v>116.3</v>
      </c>
      <c r="AV5" s="13">
        <f>AVERAGE(K17,K71,K125,K179)</f>
        <v>108.25</v>
      </c>
      <c r="AW5" s="13">
        <f>AVERAGE(K26,K80,K134,K188)</f>
        <v>117.875</v>
      </c>
      <c r="AX5" s="13">
        <f>AVERAGE(K35,K89,K143,K197)</f>
        <v>118.72499999999999</v>
      </c>
      <c r="AY5" s="13">
        <f>AVERAGE(K44,K98,K152,K206)</f>
        <v>116.1</v>
      </c>
      <c r="AZ5" s="13">
        <f>AVERAGE(K53,K107,K161,K215)</f>
        <v>115.5</v>
      </c>
    </row>
    <row r="6" spans="1:52" x14ac:dyDescent="0.2">
      <c r="A6" s="2" t="s">
        <v>14</v>
      </c>
      <c r="B6" s="3">
        <v>5</v>
      </c>
      <c r="C6" s="2" t="s">
        <v>15</v>
      </c>
      <c r="D6" s="2" t="s">
        <v>16</v>
      </c>
      <c r="E6" s="4" t="s">
        <v>31</v>
      </c>
      <c r="G6">
        <v>1.6</v>
      </c>
      <c r="H6">
        <v>3.4</v>
      </c>
      <c r="I6">
        <v>4.7</v>
      </c>
      <c r="J6">
        <v>11.4</v>
      </c>
      <c r="K6">
        <v>108</v>
      </c>
      <c r="N6" s="6" t="s">
        <v>32</v>
      </c>
      <c r="O6" s="11">
        <f>AVERAGE(G7,G61,G115,G169)</f>
        <v>2.1</v>
      </c>
      <c r="P6" s="11">
        <f>AVERAGE(G16, G70,G124,G178)</f>
        <v>2.1</v>
      </c>
      <c r="Q6" s="11">
        <f>AVERAGE(G25,G79,G124,G178)</f>
        <v>2.0499999999999998</v>
      </c>
      <c r="R6" s="12">
        <f>AVERAGE(G34,G88,G142,G196)</f>
        <v>2.1749999999999998</v>
      </c>
      <c r="S6" s="12">
        <f>AVERAGE(G43,G97,G151,G205)</f>
        <v>2.1</v>
      </c>
      <c r="T6" s="12">
        <f>AVERAGE(G52,G106,G160,G214)</f>
        <v>2.0999999999999996</v>
      </c>
      <c r="V6" s="6" t="s">
        <v>32</v>
      </c>
      <c r="W6" s="14">
        <f>AVERAGE(H7,H61,H115,H169)</f>
        <v>5.2249999999999996</v>
      </c>
      <c r="X6" s="14">
        <f>AVERAGE(H16, H70,H124,H178)</f>
        <v>6.8249999999999993</v>
      </c>
      <c r="Y6" s="14">
        <f>AVERAGE(H25,H79,H133,H187)</f>
        <v>7.9750000000000005</v>
      </c>
      <c r="Z6" s="14">
        <f>AVERAGE(H34,H88,H142,H196)</f>
        <v>4.875</v>
      </c>
      <c r="AA6" s="14">
        <f>AVERAGE(H43,H97,H151,H205)</f>
        <v>6.2999999999999989</v>
      </c>
      <c r="AB6" s="14">
        <f>AVERAGE(H52,H106,H160,H214)</f>
        <v>7.7250000000000005</v>
      </c>
      <c r="AD6" s="6" t="s">
        <v>32</v>
      </c>
      <c r="AE6" s="12">
        <f>AVERAGE(I61,I115,I169)</f>
        <v>8.5333333333333332</v>
      </c>
      <c r="AF6" s="12">
        <f>AVERAGE(I16,I70,I124,I178)</f>
        <v>6.6750000000000007</v>
      </c>
      <c r="AG6" s="12">
        <f>AVERAGE(I25,I79,I133,I187)</f>
        <v>6.2250000000000005</v>
      </c>
      <c r="AH6" s="12">
        <f>AVERAGE(I34,I88,I142,I196)</f>
        <v>6.95</v>
      </c>
      <c r="AI6" s="12">
        <f>AVERAGE(I43,I97,I151,I205)</f>
        <v>6.95</v>
      </c>
      <c r="AJ6" s="12">
        <f>AVERAGE(I52,I106,I160,I214)</f>
        <v>6.8250000000000011</v>
      </c>
      <c r="AL6" s="6" t="s">
        <v>32</v>
      </c>
      <c r="AM6" s="13">
        <f>AVERAGE(J7,J61,J115,J169)</f>
        <v>17.625</v>
      </c>
      <c r="AN6" s="13">
        <f>AVERAGE(J16,J70,J124,J178)</f>
        <v>17.324999999999999</v>
      </c>
      <c r="AO6" s="13">
        <f>AVERAGE(J25,J79,J133,J187)</f>
        <v>14.625</v>
      </c>
      <c r="AP6" s="13">
        <f>AVERAGE(J34,J88,J142,J196)</f>
        <v>18.150000000000002</v>
      </c>
      <c r="AQ6" s="13">
        <f>AVERAGE(J43,J97,J151,J205)</f>
        <v>16.5</v>
      </c>
      <c r="AR6" s="13">
        <f>AVERAGE(J52,J106,J160,J214)</f>
        <v>19.925000000000001</v>
      </c>
      <c r="AT6" s="6" t="s">
        <v>32</v>
      </c>
      <c r="AU6" s="13">
        <f>AVERAGE(K7,K61,K115,K169)</f>
        <v>121.02499999999999</v>
      </c>
      <c r="AV6" s="13">
        <f>AVERAGE(K16,K70,K124,K178)</f>
        <v>115.9</v>
      </c>
      <c r="AW6" s="13">
        <f>AVERAGE(K25,K79,K133,K187)</f>
        <v>121.22499999999999</v>
      </c>
      <c r="AX6" s="13">
        <f>AVERAGE(K34,K88,K142,K196)</f>
        <v>112.3</v>
      </c>
      <c r="AY6" s="13">
        <f>AVERAGE(K43,K97,K151,K205)</f>
        <v>118.77500000000001</v>
      </c>
      <c r="AZ6" s="13">
        <f>AVERAGE(K52,K106,K160,K214)</f>
        <v>117.39999999999999</v>
      </c>
    </row>
    <row r="7" spans="1:52" x14ac:dyDescent="0.2">
      <c r="A7" s="2" t="s">
        <v>14</v>
      </c>
      <c r="B7" s="3">
        <v>6</v>
      </c>
      <c r="C7" s="2" t="s">
        <v>15</v>
      </c>
      <c r="D7" s="2" t="s">
        <v>16</v>
      </c>
      <c r="E7" s="4" t="s">
        <v>32</v>
      </c>
      <c r="G7">
        <v>1.5</v>
      </c>
      <c r="H7">
        <v>3.1</v>
      </c>
      <c r="I7">
        <v>3.9</v>
      </c>
      <c r="J7">
        <v>11.4</v>
      </c>
      <c r="K7">
        <v>103</v>
      </c>
      <c r="N7" s="6" t="s">
        <v>31</v>
      </c>
      <c r="O7" s="11">
        <f>AVERAGE(G6,G60,G114,G168)</f>
        <v>2.2250000000000001</v>
      </c>
      <c r="P7" s="11">
        <f>AVERAGE(G15, G69,G123,G177)</f>
        <v>2.3000000000000003</v>
      </c>
      <c r="Q7" s="11">
        <f>AVERAGE(G24,G78,G123,G177)</f>
        <v>2.2250000000000001</v>
      </c>
      <c r="R7" s="12">
        <f>AVERAGE(G33,G87,G141,G195)</f>
        <v>2.25</v>
      </c>
      <c r="S7" s="12">
        <f>AVERAGE(G42,G96,G150,G204)</f>
        <v>2.3250000000000002</v>
      </c>
      <c r="T7" s="12">
        <f>AVERAGE(G51,G105,G159,G213)</f>
        <v>2.25</v>
      </c>
      <c r="V7" s="6" t="s">
        <v>31</v>
      </c>
      <c r="W7" s="14">
        <f>AVERAGE(H6,H60,H114,H168)</f>
        <v>6.5</v>
      </c>
      <c r="X7" s="14">
        <f>AVERAGE(H15, H69,H123,H177)</f>
        <v>11.825000000000001</v>
      </c>
      <c r="Y7" s="14">
        <f>AVERAGE(H24,H78,H132,H186)</f>
        <v>10.25</v>
      </c>
      <c r="Z7" s="14">
        <f>AVERAGE(H33,H87,H141,H195)</f>
        <v>6.125</v>
      </c>
      <c r="AA7" s="14">
        <f>AVERAGE(H42,H96,H150,H204)</f>
        <v>8.9750000000000014</v>
      </c>
      <c r="AB7" s="14">
        <f>AVERAGE(H51,H105,H159,H213)</f>
        <v>9.2250000000000014</v>
      </c>
      <c r="AD7" s="6" t="s">
        <v>31</v>
      </c>
      <c r="AE7" s="12">
        <f>AVERAGE(I60,I114,I168)</f>
        <v>9.8333333333333339</v>
      </c>
      <c r="AF7" s="12">
        <f>AVERAGE(I15,I69,I123,I177)</f>
        <v>7.3249999999999993</v>
      </c>
      <c r="AG7" s="12">
        <f>AVERAGE(I24,I78,I132,I186)</f>
        <v>7.0750000000000002</v>
      </c>
      <c r="AH7" s="12">
        <f>AVERAGE(I33,I87,I141,I195)</f>
        <v>9.0250000000000004</v>
      </c>
      <c r="AI7" s="12">
        <f>AVERAGE(I42,I96,I150,I204)</f>
        <v>7.3</v>
      </c>
      <c r="AJ7" s="12">
        <f>AVERAGE(I51,I105,I159,I213)</f>
        <v>7.375</v>
      </c>
      <c r="AL7" s="6" t="s">
        <v>31</v>
      </c>
      <c r="AM7" s="13">
        <f>AVERAGE(J6,J60,J114,J168)</f>
        <v>24.674999999999997</v>
      </c>
      <c r="AN7" s="13">
        <f>AVERAGE(J15,J69,J123,J177)</f>
        <v>32.825000000000003</v>
      </c>
      <c r="AO7" s="13">
        <f>AVERAGE(J24,J78,J132,J186)</f>
        <v>17.674999999999997</v>
      </c>
      <c r="AP7" s="13">
        <f>AVERAGE(J33,J87,J141,J195)</f>
        <v>23.8</v>
      </c>
      <c r="AQ7" s="13">
        <f>AVERAGE(J42,J96,J150,J204)</f>
        <v>33.4</v>
      </c>
      <c r="AR7" s="13">
        <f>AVERAGE(J51,J105,J159,J213)</f>
        <v>27.274999999999999</v>
      </c>
      <c r="AT7" s="6" t="s">
        <v>31</v>
      </c>
      <c r="AU7" s="13">
        <f>AVERAGE(K6,K60,K114,K168)</f>
        <v>132.80000000000001</v>
      </c>
      <c r="AV7" s="13">
        <f>AVERAGE(K15,K69,K123,K177)</f>
        <v>122.05</v>
      </c>
      <c r="AW7" s="13">
        <f>AVERAGE(K24,K78,K132,K186)</f>
        <v>122.9</v>
      </c>
      <c r="AX7" s="13">
        <f>AVERAGE(K33,K87,K141,K195)</f>
        <v>124</v>
      </c>
      <c r="AY7" s="13">
        <f>AVERAGE(K42,K96,K150,K204)</f>
        <v>130.875</v>
      </c>
      <c r="AZ7" s="13">
        <f>AVERAGE(K51,K105,K159,K213)</f>
        <v>123.80000000000001</v>
      </c>
    </row>
    <row r="8" spans="1:52" x14ac:dyDescent="0.2">
      <c r="A8" s="2" t="s">
        <v>14</v>
      </c>
      <c r="B8" s="3">
        <v>7</v>
      </c>
      <c r="C8" s="2" t="s">
        <v>15</v>
      </c>
      <c r="D8" s="2" t="s">
        <v>16</v>
      </c>
      <c r="E8" s="4" t="s">
        <v>30</v>
      </c>
      <c r="G8">
        <v>1.5</v>
      </c>
      <c r="H8">
        <v>2.2999999999999998</v>
      </c>
      <c r="I8">
        <v>3.2</v>
      </c>
      <c r="J8">
        <v>9.1</v>
      </c>
      <c r="K8">
        <v>102.5</v>
      </c>
      <c r="N8" s="6" t="s">
        <v>29</v>
      </c>
      <c r="O8" s="11">
        <f>AVERAGE(G5,G59,G113,G167)</f>
        <v>2.4500000000000002</v>
      </c>
      <c r="P8" s="11">
        <f>AVERAGE(G14, G68,G122,G176)</f>
        <v>2.6749999999999998</v>
      </c>
      <c r="Q8" s="11">
        <f>AVERAGE(G23,G77,G122,G176)</f>
        <v>2.5499999999999998</v>
      </c>
      <c r="R8" s="12">
        <f>AVERAGE(G32,G86,G140,G194)</f>
        <v>2.4500000000000002</v>
      </c>
      <c r="S8" s="12">
        <f>AVERAGE(G41,G95,G149,G203)</f>
        <v>2.5750000000000002</v>
      </c>
      <c r="T8" s="12">
        <f>AVERAGE(G50,G104,G158,G212)</f>
        <v>2.5</v>
      </c>
      <c r="V8" s="6" t="s">
        <v>29</v>
      </c>
      <c r="W8" s="14">
        <f>AVERAGE(H5,H59,H113,H167)</f>
        <v>10.525</v>
      </c>
      <c r="X8" s="14">
        <f>AVERAGE(H14, H68,H122,H176)</f>
        <v>16.349999999999998</v>
      </c>
      <c r="Y8" s="14">
        <f>AVERAGE(H23,H77,H131,H185)</f>
        <v>13.975</v>
      </c>
      <c r="Z8" s="14">
        <f>AVERAGE(H32,H86,H140,H194)</f>
        <v>8.3500000000000014</v>
      </c>
      <c r="AA8" s="14">
        <f>AVERAGE(H41,H95,H149,H203)</f>
        <v>13.875</v>
      </c>
      <c r="AB8" s="14">
        <f>AVERAGE(H50,H104,H158,H212)</f>
        <v>13.125</v>
      </c>
      <c r="AD8" s="6" t="s">
        <v>29</v>
      </c>
      <c r="AE8" s="12">
        <f>AVERAGE(I59,I113,I167)</f>
        <v>10.933333333333332</v>
      </c>
      <c r="AF8" s="12">
        <f>AVERAGE(I14,I68,I122,I176)</f>
        <v>7.9749999999999996</v>
      </c>
      <c r="AG8" s="12">
        <f>AVERAGE(I23,I77,I131,I185)</f>
        <v>7.65</v>
      </c>
      <c r="AH8" s="12">
        <f>AVERAGE(I32,I86,I140,I194)</f>
        <v>9.0250000000000004</v>
      </c>
      <c r="AI8" s="12">
        <f>AVERAGE(I41,I95,I149,I203)</f>
        <v>7.8000000000000007</v>
      </c>
      <c r="AJ8" s="12">
        <f>AVERAGE(I50,I104,I158,I212)</f>
        <v>7.5</v>
      </c>
      <c r="AL8" s="6" t="s">
        <v>29</v>
      </c>
      <c r="AM8" s="13">
        <f>AVERAGE(J5,J59,J113,J167)</f>
        <v>30.049999999999997</v>
      </c>
      <c r="AN8" s="13">
        <f>AVERAGE(J14,J68,J122,J176)</f>
        <v>43.025000000000006</v>
      </c>
      <c r="AO8" s="13">
        <f>AVERAGE(J23,J77,J131,J185)</f>
        <v>23</v>
      </c>
      <c r="AP8" s="13">
        <f>AVERAGE(J32,J86,J140,J194)</f>
        <v>30.625</v>
      </c>
      <c r="AQ8" s="13">
        <f>AVERAGE(J41,J95,J149,J203)</f>
        <v>42.5</v>
      </c>
      <c r="AR8" s="13">
        <f>AVERAGE(J50,J104,J158,J212)</f>
        <v>38.599999999999994</v>
      </c>
      <c r="AT8" s="6" t="s">
        <v>29</v>
      </c>
      <c r="AU8" s="13">
        <f>AVERAGE(K5,K59,K113,K167)</f>
        <v>132.82499999999999</v>
      </c>
      <c r="AV8" s="13">
        <f>AVERAGE(K14,K68,K122,K176)</f>
        <v>129.625</v>
      </c>
      <c r="AW8" s="13">
        <f>AVERAGE(K23,K77,K131,K185)</f>
        <v>128.375</v>
      </c>
      <c r="AX8" s="13">
        <f>AVERAGE(K32,K86,K140,K194)</f>
        <v>127.77500000000001</v>
      </c>
      <c r="AY8" s="13">
        <f>AVERAGE(K41,K95,K149,K203)</f>
        <v>131.67500000000001</v>
      </c>
      <c r="AZ8" s="13">
        <f>AVERAGE(K50,K104,K158,K212)</f>
        <v>132.6</v>
      </c>
    </row>
    <row r="9" spans="1:52" x14ac:dyDescent="0.2">
      <c r="A9" s="2" t="s">
        <v>14</v>
      </c>
      <c r="B9" s="3">
        <v>8</v>
      </c>
      <c r="C9" s="2" t="s">
        <v>15</v>
      </c>
      <c r="D9" s="2" t="s">
        <v>16</v>
      </c>
      <c r="E9" s="4" t="s">
        <v>28</v>
      </c>
      <c r="G9">
        <v>1.4</v>
      </c>
      <c r="H9">
        <v>1.8</v>
      </c>
      <c r="I9">
        <v>3.5</v>
      </c>
      <c r="J9">
        <v>7.2</v>
      </c>
      <c r="K9">
        <v>98.1</v>
      </c>
      <c r="N9" s="6" t="s">
        <v>27</v>
      </c>
      <c r="O9" s="11">
        <f>AVERAGE(G4,G58,G112,G166)</f>
        <v>2.65</v>
      </c>
      <c r="P9" s="11">
        <f>AVERAGE(G13, G67,G121,G175)</f>
        <v>2.7250000000000001</v>
      </c>
      <c r="Q9" s="11">
        <f>AVERAGE(G22,G76,G121,G175)</f>
        <v>2.7</v>
      </c>
      <c r="R9" s="12">
        <f>AVERAGE(G31,G85,G139,G193)</f>
        <v>2.7</v>
      </c>
      <c r="S9" s="12">
        <f>AVERAGE(G40,G94,G148,G202)</f>
        <v>2.65</v>
      </c>
      <c r="T9" s="12">
        <f>AVERAGE(G49,G103,G157,G211)</f>
        <v>2.7250000000000001</v>
      </c>
      <c r="V9" s="6" t="s">
        <v>27</v>
      </c>
      <c r="W9" s="14">
        <f>AVERAGE(H4,H58,H112,H166)</f>
        <v>16.975000000000001</v>
      </c>
      <c r="X9" s="14">
        <f>AVERAGE(H13, H67,H121,H175)</f>
        <v>20.450000000000003</v>
      </c>
      <c r="Y9" s="14">
        <f>AVERAGE(H22,H76,H130,H184)</f>
        <v>18.024999999999999</v>
      </c>
      <c r="Z9" s="14">
        <f>AVERAGE(H31,H85,H139,H193)</f>
        <v>11.8</v>
      </c>
      <c r="AA9" s="14">
        <f>AVERAGE(H40,H94,H148,H202)</f>
        <v>18.625</v>
      </c>
      <c r="AB9" s="14">
        <f>AVERAGE(H49,H103,H157,H211)</f>
        <v>17.475000000000001</v>
      </c>
      <c r="AD9" s="6" t="s">
        <v>27</v>
      </c>
      <c r="AE9" s="12">
        <f>AVERAGE(I58,I112,I166)</f>
        <v>11.833333333333334</v>
      </c>
      <c r="AF9" s="12">
        <f>AVERAGE(I13,I67,I121,I175)</f>
        <v>10.45</v>
      </c>
      <c r="AG9" s="12">
        <f>AVERAGE(I22,I76,I130,I184)</f>
        <v>8.1</v>
      </c>
      <c r="AH9" s="12">
        <f>AVERAGE(I31,I85,I139,I193)</f>
        <v>11.899999999999999</v>
      </c>
      <c r="AI9" s="12">
        <f>AVERAGE(I40,I94,I148,I202)</f>
        <v>7.55</v>
      </c>
      <c r="AJ9" s="12">
        <f>AVERAGE(I49,I103,I157,I211)</f>
        <v>7.65</v>
      </c>
      <c r="AL9" s="6" t="s">
        <v>27</v>
      </c>
      <c r="AM9" s="13">
        <f>AVERAGE(J4,J58,J112,J166)</f>
        <v>38.925000000000004</v>
      </c>
      <c r="AN9" s="13">
        <f>AVERAGE(J13,J67,J121,J175)</f>
        <v>48.4</v>
      </c>
      <c r="AO9" s="13">
        <f>AVERAGE(J22,J76,J130,J184)</f>
        <v>30.924999999999997</v>
      </c>
      <c r="AP9" s="13">
        <f>AVERAGE(J31,J85,J139,J193)</f>
        <v>36.225000000000001</v>
      </c>
      <c r="AQ9" s="13">
        <f>AVERAGE(J40,J94,J148,J202)</f>
        <v>45.025000000000006</v>
      </c>
      <c r="AR9" s="13">
        <f>AVERAGE(J49,J103,J157,J211)</f>
        <v>44.475000000000001</v>
      </c>
      <c r="AT9" s="6" t="s">
        <v>27</v>
      </c>
      <c r="AU9" s="13">
        <f>AVERAGE(K4,K58,K112,K166)</f>
        <v>155.75</v>
      </c>
      <c r="AV9" s="13">
        <f>AVERAGE(K13,K67,K121,K175)</f>
        <v>143.10000000000002</v>
      </c>
      <c r="AW9" s="13">
        <f>AVERAGE(K22,K76,K130,K184)</f>
        <v>154.85000000000002</v>
      </c>
      <c r="AX9" s="13">
        <f>AVERAGE(K31,K85,K139,K193)</f>
        <v>140.875</v>
      </c>
      <c r="AY9" s="13">
        <f>AVERAGE(K40,K94,K148,K202)</f>
        <v>145.14999999999998</v>
      </c>
      <c r="AZ9" s="13">
        <f>AVERAGE(K49,K103,K157,K211)</f>
        <v>146.44999999999999</v>
      </c>
    </row>
    <row r="10" spans="1:52" x14ac:dyDescent="0.2">
      <c r="A10" s="2" t="s">
        <v>14</v>
      </c>
      <c r="B10" s="3">
        <v>9</v>
      </c>
      <c r="C10" s="2" t="s">
        <v>15</v>
      </c>
      <c r="D10" s="2" t="s">
        <v>16</v>
      </c>
      <c r="E10" s="4" t="s">
        <v>26</v>
      </c>
      <c r="G10">
        <v>1.2</v>
      </c>
      <c r="H10">
        <v>2.2999999999999998</v>
      </c>
      <c r="I10">
        <v>3</v>
      </c>
      <c r="J10">
        <v>6.7</v>
      </c>
      <c r="K10">
        <v>99.7</v>
      </c>
      <c r="N10" s="6" t="s">
        <v>25</v>
      </c>
      <c r="O10" s="11">
        <f>AVERAGE(G3,G57,G111,G165)</f>
        <v>2.875</v>
      </c>
      <c r="P10" s="11">
        <f>AVERAGE(G12, G66,G120,G174)</f>
        <v>3</v>
      </c>
      <c r="Q10" s="11">
        <f>AVERAGE(G21,G75,G120,G174)</f>
        <v>2.9249999999999998</v>
      </c>
      <c r="R10" s="12">
        <f>AVERAGE(G30,G84,G138,G192)</f>
        <v>2.9750000000000001</v>
      </c>
      <c r="S10" s="12">
        <f>AVERAGE(G39,G93,G147,G201)</f>
        <v>3</v>
      </c>
      <c r="T10" s="12">
        <f>AVERAGE(G48,G102,G156,G210)</f>
        <v>2.9250000000000003</v>
      </c>
      <c r="V10" s="6" t="s">
        <v>25</v>
      </c>
      <c r="W10" s="14">
        <f>AVERAGE(H3,H57,H111,H165)</f>
        <v>31.1</v>
      </c>
      <c r="X10" s="14">
        <f>AVERAGE(H12, H66,H120,H174)</f>
        <v>27.125</v>
      </c>
      <c r="Y10" s="14">
        <f>AVERAGE(H21,H75,H129,H183)</f>
        <v>25.75</v>
      </c>
      <c r="Z10" s="14">
        <f>AVERAGE(H30,H84,H138,H192)</f>
        <v>17.700000000000003</v>
      </c>
      <c r="AA10" s="14">
        <f>AVERAGE(H39,H93,H147,H201)</f>
        <v>24.549999999999997</v>
      </c>
      <c r="AB10" s="14">
        <f>AVERAGE(H48,H102,H156,H210)</f>
        <v>25.25</v>
      </c>
      <c r="AD10" s="6" t="s">
        <v>25</v>
      </c>
      <c r="AE10" s="12">
        <f>AVERAGE(I57,I111,I165)</f>
        <v>16.766666666666669</v>
      </c>
      <c r="AF10" s="12">
        <f>AVERAGE(I12,I66,I120,I174)</f>
        <v>10.9</v>
      </c>
      <c r="AG10" s="12">
        <f>AVERAGE(I21,I75,I129,I183)</f>
        <v>9</v>
      </c>
      <c r="AH10" s="12">
        <f>AVERAGE(I30,I84,I138,I192)</f>
        <v>11.375</v>
      </c>
      <c r="AI10" s="12">
        <f>AVERAGE(I39,I93,I147,I201)</f>
        <v>11.8</v>
      </c>
      <c r="AJ10" s="12">
        <f>AVERAGE(I48,I102,I156,I210)</f>
        <v>9.7749999999999986</v>
      </c>
      <c r="AL10" s="6" t="s">
        <v>25</v>
      </c>
      <c r="AM10" s="13">
        <f>AVERAGE(J3,J57,J111,J165)</f>
        <v>47.650000000000006</v>
      </c>
      <c r="AN10" s="13">
        <f>AVERAGE(J12,J66,J120,J174)</f>
        <v>65.974999999999994</v>
      </c>
      <c r="AO10" s="13">
        <f>AVERAGE(J21,J75,J129,J183)</f>
        <v>36.174999999999997</v>
      </c>
      <c r="AP10" s="13">
        <f>AVERAGE(J30,J84,J138,J192)</f>
        <v>45.775000000000006</v>
      </c>
      <c r="AQ10" s="13">
        <f>AVERAGE(J39,J93,J147,J201)</f>
        <v>54.625</v>
      </c>
      <c r="AR10" s="13">
        <f>AVERAGE(J48,J102,J156,J210)</f>
        <v>57</v>
      </c>
      <c r="AT10" s="6" t="s">
        <v>25</v>
      </c>
      <c r="AU10" s="13">
        <f>AVERAGE(K3,K57,K111,K165)</f>
        <v>188.1</v>
      </c>
      <c r="AV10" s="13">
        <f>AVERAGE(K12,K66,K120,K174)</f>
        <v>194.72499999999999</v>
      </c>
      <c r="AW10" s="13">
        <f>AVERAGE(K21,K75,K129,K183)</f>
        <v>205.14999999999998</v>
      </c>
      <c r="AX10" s="13">
        <f>AVERAGE(K30,K84,K138,K192)</f>
        <v>189.07499999999999</v>
      </c>
      <c r="AY10" s="13">
        <f>AVERAGE(K39,K93,K147,K201)</f>
        <v>190.02500000000003</v>
      </c>
      <c r="AZ10" s="13">
        <f>AVERAGE(K48,K102,K156,K210)</f>
        <v>199.5</v>
      </c>
    </row>
    <row r="11" spans="1:52" x14ac:dyDescent="0.2">
      <c r="A11" s="2" t="s">
        <v>14</v>
      </c>
      <c r="B11" s="3">
        <v>10</v>
      </c>
      <c r="C11" s="2" t="s">
        <v>15</v>
      </c>
      <c r="D11" s="2" t="s">
        <v>20</v>
      </c>
      <c r="E11" s="4" t="s">
        <v>17</v>
      </c>
      <c r="G11">
        <v>3</v>
      </c>
      <c r="H11">
        <v>42.4</v>
      </c>
      <c r="I11">
        <v>12.3</v>
      </c>
      <c r="J11">
        <v>51.8</v>
      </c>
      <c r="K11">
        <v>230.8</v>
      </c>
      <c r="N11" s="6" t="s">
        <v>17</v>
      </c>
      <c r="O11" s="11">
        <f>AVERAGE(G2,G56,G110,G164)</f>
        <v>3.1999999999999997</v>
      </c>
      <c r="P11" s="11">
        <f>AVERAGE(G11, G65,G119,G173)</f>
        <v>3.65</v>
      </c>
      <c r="Q11" s="11">
        <f>AVERAGE(G20,G74,G119,G173)</f>
        <v>3.7750000000000004</v>
      </c>
      <c r="R11" s="12">
        <f>AVERAGE(G29,G83,G137,G191)</f>
        <v>4.1749999999999998</v>
      </c>
      <c r="S11" s="12">
        <f>AVERAGE(G38,G92,G146,G200)</f>
        <v>3.5250000000000004</v>
      </c>
      <c r="T11" s="12">
        <f>AVERAGE(G47,G101,G155,G209)</f>
        <v>3.5249999999999999</v>
      </c>
      <c r="V11" s="6" t="s">
        <v>17</v>
      </c>
      <c r="W11" s="14">
        <f>AVERAGE(H2,H56,H110,H164)</f>
        <v>31.65</v>
      </c>
      <c r="X11" s="14">
        <f>AVERAGE(H11, H65,H119,H173)</f>
        <v>33</v>
      </c>
      <c r="Y11" s="14">
        <f>AVERAGE(H20,H74,H128,H182)</f>
        <v>25.825000000000003</v>
      </c>
      <c r="Z11" s="14">
        <f>AVERAGE(H29,H83,H137,H191)</f>
        <v>21.650000000000002</v>
      </c>
      <c r="AA11" s="14">
        <f>AVERAGE(H38,H92,H146,H200)</f>
        <v>25.625</v>
      </c>
      <c r="AB11" s="14">
        <f>AVERAGE(H47,H101,H155,H209)</f>
        <v>40.4</v>
      </c>
      <c r="AD11" s="6" t="s">
        <v>17</v>
      </c>
      <c r="AE11" s="12">
        <f>AVERAGE(I56,I110,I164)</f>
        <v>22.533333333333331</v>
      </c>
      <c r="AF11" s="12">
        <f>AVERAGE(I11,I65,I119,I173)</f>
        <v>16.175000000000001</v>
      </c>
      <c r="AG11" s="12">
        <f>AVERAGE(I20,I74,I128,I182)</f>
        <v>12.8</v>
      </c>
      <c r="AH11" s="12">
        <f>AVERAGE(I29,I83,I137,I191)</f>
        <v>18.774999999999999</v>
      </c>
      <c r="AI11" s="12">
        <f>AVERAGE(I38,I92,I146,I200)</f>
        <v>17.25</v>
      </c>
      <c r="AJ11" s="12">
        <f>AVERAGE(I47,I101,I155,I209)</f>
        <v>13.85</v>
      </c>
      <c r="AL11" s="6" t="s">
        <v>17</v>
      </c>
      <c r="AM11" s="13">
        <f>AVERAGE(J2,J56,J110,J164)</f>
        <v>75.900000000000006</v>
      </c>
      <c r="AN11" s="13">
        <f>AVERAGE(J11,J65,J119,J173)</f>
        <v>91.55</v>
      </c>
      <c r="AO11" s="13">
        <f>AVERAGE(J20,J74,J128,J182)</f>
        <v>65.325000000000003</v>
      </c>
      <c r="AP11" s="13">
        <f>AVERAGE(J29,J83,J137,J191)</f>
        <v>73.300000000000011</v>
      </c>
      <c r="AQ11" s="13">
        <f>AVERAGE(J38,J92,J146,J200)</f>
        <v>86.05</v>
      </c>
      <c r="AR11" s="13">
        <f>AVERAGE(J47,J101,J155,J209)</f>
        <v>85.074999999999989</v>
      </c>
      <c r="AT11" s="6" t="s">
        <v>17</v>
      </c>
      <c r="AU11" s="13">
        <f>AVERAGE(K2,K56,K110,K164)</f>
        <v>319.60000000000002</v>
      </c>
      <c r="AV11" s="13">
        <f>AVERAGE(K11,K65,K119,K173)</f>
        <v>335.85</v>
      </c>
      <c r="AW11" s="13">
        <f>AVERAGE(K20,K74,K128,K182)</f>
        <v>332.25</v>
      </c>
      <c r="AX11" s="13">
        <f>AVERAGE(K29,K83,K137,K191)</f>
        <v>348.75</v>
      </c>
      <c r="AY11" s="13">
        <f>AVERAGE(K38,K92,K146,K200)</f>
        <v>321.54999999999995</v>
      </c>
      <c r="AZ11" s="13">
        <f>AVERAGE(K47,K101,K155,K209)</f>
        <v>320.7</v>
      </c>
    </row>
    <row r="12" spans="1:52" x14ac:dyDescent="0.2">
      <c r="A12" s="2" t="s">
        <v>14</v>
      </c>
      <c r="B12" s="3">
        <v>11</v>
      </c>
      <c r="C12" s="2" t="s">
        <v>15</v>
      </c>
      <c r="D12" s="2" t="s">
        <v>20</v>
      </c>
      <c r="E12" s="4" t="s">
        <v>25</v>
      </c>
      <c r="G12">
        <v>2.5</v>
      </c>
      <c r="H12">
        <v>16.100000000000001</v>
      </c>
      <c r="I12">
        <v>9.8000000000000007</v>
      </c>
      <c r="J12">
        <v>34.5</v>
      </c>
      <c r="K12">
        <v>180.2</v>
      </c>
    </row>
    <row r="13" spans="1:52" x14ac:dyDescent="0.2">
      <c r="A13" s="2" t="s">
        <v>14</v>
      </c>
      <c r="B13" s="3">
        <v>12</v>
      </c>
      <c r="C13" s="2" t="s">
        <v>15</v>
      </c>
      <c r="D13" s="2" t="s">
        <v>20</v>
      </c>
      <c r="E13" s="4" t="s">
        <v>27</v>
      </c>
      <c r="G13">
        <v>2.1</v>
      </c>
      <c r="H13">
        <v>12.1</v>
      </c>
      <c r="I13">
        <v>5.6</v>
      </c>
      <c r="J13">
        <v>23.5</v>
      </c>
      <c r="K13">
        <v>130.5</v>
      </c>
    </row>
    <row r="14" spans="1:52" x14ac:dyDescent="0.2">
      <c r="A14" s="2" t="s">
        <v>14</v>
      </c>
      <c r="B14" s="3">
        <v>13</v>
      </c>
      <c r="C14" s="2" t="s">
        <v>15</v>
      </c>
      <c r="D14" s="2" t="s">
        <v>20</v>
      </c>
      <c r="E14" s="4" t="s">
        <v>29</v>
      </c>
      <c r="G14">
        <v>2</v>
      </c>
      <c r="H14">
        <v>7.9</v>
      </c>
      <c r="I14">
        <v>5.3</v>
      </c>
      <c r="J14">
        <v>20</v>
      </c>
      <c r="K14">
        <v>112.5</v>
      </c>
      <c r="N14" s="9"/>
      <c r="AK14" s="8"/>
    </row>
    <row r="15" spans="1:52" x14ac:dyDescent="0.2">
      <c r="A15" s="2" t="s">
        <v>14</v>
      </c>
      <c r="B15" s="3">
        <v>14</v>
      </c>
      <c r="C15" s="2" t="s">
        <v>15</v>
      </c>
      <c r="D15" s="2" t="s">
        <v>20</v>
      </c>
      <c r="E15" s="4" t="s">
        <v>31</v>
      </c>
      <c r="G15">
        <v>1.7</v>
      </c>
      <c r="H15">
        <v>5.3</v>
      </c>
      <c r="I15">
        <v>4.5999999999999996</v>
      </c>
      <c r="J15">
        <v>16.399999999999999</v>
      </c>
      <c r="K15">
        <v>101</v>
      </c>
      <c r="N15" s="10"/>
      <c r="AK15" s="8"/>
    </row>
    <row r="16" spans="1:52" x14ac:dyDescent="0.2">
      <c r="A16" s="2" t="s">
        <v>14</v>
      </c>
      <c r="B16" s="3">
        <v>15</v>
      </c>
      <c r="C16" s="2" t="s">
        <v>15</v>
      </c>
      <c r="D16" s="2" t="s">
        <v>20</v>
      </c>
      <c r="E16" s="4" t="s">
        <v>32</v>
      </c>
      <c r="G16">
        <v>1.5</v>
      </c>
      <c r="H16">
        <v>3.1</v>
      </c>
      <c r="I16">
        <v>3.8</v>
      </c>
      <c r="J16">
        <v>10.3</v>
      </c>
      <c r="K16">
        <v>104.5</v>
      </c>
      <c r="N16" s="10"/>
    </row>
    <row r="17" spans="1:20" x14ac:dyDescent="0.2">
      <c r="A17" s="2" t="s">
        <v>14</v>
      </c>
      <c r="B17" s="3">
        <v>16</v>
      </c>
      <c r="C17" s="2" t="s">
        <v>15</v>
      </c>
      <c r="D17" s="2" t="s">
        <v>20</v>
      </c>
      <c r="E17" s="4" t="s">
        <v>30</v>
      </c>
      <c r="G17">
        <v>1.4</v>
      </c>
      <c r="H17">
        <v>1.6</v>
      </c>
      <c r="I17">
        <v>3.4</v>
      </c>
      <c r="J17">
        <v>8.6999999999999993</v>
      </c>
      <c r="K17">
        <v>89.2</v>
      </c>
      <c r="N17" s="10"/>
    </row>
    <row r="18" spans="1:20" x14ac:dyDescent="0.2">
      <c r="A18" s="2" t="s">
        <v>14</v>
      </c>
      <c r="B18" s="3">
        <v>17</v>
      </c>
      <c r="C18" s="2" t="s">
        <v>15</v>
      </c>
      <c r="D18" s="2" t="s">
        <v>20</v>
      </c>
      <c r="E18" s="4" t="s">
        <v>28</v>
      </c>
      <c r="G18">
        <v>1.2</v>
      </c>
      <c r="H18">
        <v>2.5</v>
      </c>
      <c r="I18">
        <v>8.3000000000000007</v>
      </c>
      <c r="J18">
        <v>9</v>
      </c>
      <c r="K18">
        <v>99.3</v>
      </c>
      <c r="N18" s="10"/>
    </row>
    <row r="19" spans="1:20" x14ac:dyDescent="0.2">
      <c r="A19" s="2" t="s">
        <v>14</v>
      </c>
      <c r="B19" s="3">
        <v>18</v>
      </c>
      <c r="C19" s="2" t="s">
        <v>15</v>
      </c>
      <c r="D19" s="2" t="s">
        <v>20</v>
      </c>
      <c r="E19" s="4" t="s">
        <v>26</v>
      </c>
      <c r="G19">
        <v>0.9</v>
      </c>
      <c r="H19">
        <v>2</v>
      </c>
      <c r="I19">
        <v>2.4</v>
      </c>
      <c r="J19">
        <v>5.4</v>
      </c>
      <c r="K19">
        <v>97.1</v>
      </c>
      <c r="N19" s="10"/>
    </row>
    <row r="20" spans="1:20" x14ac:dyDescent="0.2">
      <c r="A20" s="2" t="s">
        <v>14</v>
      </c>
      <c r="B20" s="3">
        <v>19</v>
      </c>
      <c r="C20" s="2" t="s">
        <v>15</v>
      </c>
      <c r="D20" s="2" t="s">
        <v>33</v>
      </c>
      <c r="E20" s="4" t="s">
        <v>17</v>
      </c>
      <c r="G20">
        <v>3.6</v>
      </c>
      <c r="H20">
        <v>17.399999999999999</v>
      </c>
      <c r="I20">
        <v>6.8</v>
      </c>
      <c r="J20">
        <v>42.7</v>
      </c>
      <c r="K20">
        <v>260.5</v>
      </c>
      <c r="N20" s="10"/>
    </row>
    <row r="21" spans="1:20" x14ac:dyDescent="0.2">
      <c r="A21" s="2" t="s">
        <v>14</v>
      </c>
      <c r="B21" s="3">
        <v>20</v>
      </c>
      <c r="C21" s="2" t="s">
        <v>15</v>
      </c>
      <c r="D21" s="2" t="s">
        <v>33</v>
      </c>
      <c r="E21" s="4" t="s">
        <v>25</v>
      </c>
      <c r="G21">
        <v>2.2999999999999998</v>
      </c>
      <c r="H21">
        <v>7.7</v>
      </c>
      <c r="I21">
        <v>4.7</v>
      </c>
      <c r="J21">
        <v>22.7</v>
      </c>
      <c r="K21">
        <v>163</v>
      </c>
      <c r="N21" s="10"/>
      <c r="P21" s="7"/>
    </row>
    <row r="22" spans="1:20" x14ac:dyDescent="0.2">
      <c r="A22" s="2" t="s">
        <v>14</v>
      </c>
      <c r="B22" s="3">
        <v>21</v>
      </c>
      <c r="C22" s="2" t="s">
        <v>15</v>
      </c>
      <c r="D22" s="2" t="s">
        <v>33</v>
      </c>
      <c r="E22" s="4" t="s">
        <v>27</v>
      </c>
      <c r="G22">
        <v>2</v>
      </c>
      <c r="H22">
        <v>5</v>
      </c>
      <c r="I22">
        <v>5.5</v>
      </c>
      <c r="J22">
        <v>15.9</v>
      </c>
      <c r="K22">
        <v>126.6</v>
      </c>
      <c r="N22" s="10"/>
      <c r="P22" s="7"/>
    </row>
    <row r="23" spans="1:20" x14ac:dyDescent="0.2">
      <c r="A23" s="2" t="s">
        <v>14</v>
      </c>
      <c r="B23" s="3">
        <v>22</v>
      </c>
      <c r="C23" s="2" t="s">
        <v>15</v>
      </c>
      <c r="D23" s="2" t="s">
        <v>33</v>
      </c>
      <c r="E23" s="4" t="s">
        <v>29</v>
      </c>
      <c r="G23">
        <v>1.9</v>
      </c>
      <c r="H23">
        <v>3.6</v>
      </c>
      <c r="I23">
        <v>4.7</v>
      </c>
      <c r="J23">
        <v>14</v>
      </c>
      <c r="K23">
        <v>114.6</v>
      </c>
    </row>
    <row r="24" spans="1:20" x14ac:dyDescent="0.2">
      <c r="A24" s="2" t="s">
        <v>14</v>
      </c>
      <c r="B24" s="3">
        <v>23</v>
      </c>
      <c r="C24" s="2" t="s">
        <v>15</v>
      </c>
      <c r="D24" s="2" t="s">
        <v>33</v>
      </c>
      <c r="E24" s="4" t="s">
        <v>31</v>
      </c>
      <c r="G24">
        <v>1.6</v>
      </c>
      <c r="H24">
        <v>3.1</v>
      </c>
      <c r="I24">
        <v>4.4000000000000004</v>
      </c>
      <c r="J24">
        <v>11.7</v>
      </c>
      <c r="K24">
        <v>99.7</v>
      </c>
    </row>
    <row r="25" spans="1:20" x14ac:dyDescent="0.2">
      <c r="A25" s="2" t="s">
        <v>14</v>
      </c>
      <c r="B25" s="3">
        <v>24</v>
      </c>
      <c r="C25" s="2" t="s">
        <v>15</v>
      </c>
      <c r="D25" s="2" t="s">
        <v>33</v>
      </c>
      <c r="E25" s="4" t="s">
        <v>32</v>
      </c>
      <c r="G25">
        <v>1.4</v>
      </c>
      <c r="H25">
        <v>3.9</v>
      </c>
      <c r="I25">
        <v>4</v>
      </c>
      <c r="J25">
        <v>10.8</v>
      </c>
      <c r="K25">
        <v>107.7</v>
      </c>
    </row>
    <row r="26" spans="1:20" x14ac:dyDescent="0.2">
      <c r="A26" s="2" t="s">
        <v>14</v>
      </c>
      <c r="B26" s="3">
        <v>25</v>
      </c>
      <c r="C26" s="2" t="s">
        <v>15</v>
      </c>
      <c r="D26" s="2" t="s">
        <v>33</v>
      </c>
      <c r="E26" s="4" t="s">
        <v>30</v>
      </c>
      <c r="G26">
        <v>1.4</v>
      </c>
      <c r="H26">
        <v>2.2999999999999998</v>
      </c>
      <c r="I26">
        <v>2.8</v>
      </c>
      <c r="J26">
        <v>8.5</v>
      </c>
      <c r="K26">
        <v>107.9</v>
      </c>
    </row>
    <row r="27" spans="1:20" x14ac:dyDescent="0.2">
      <c r="A27" s="2" t="s">
        <v>14</v>
      </c>
      <c r="B27" s="3">
        <v>26</v>
      </c>
      <c r="C27" s="2" t="s">
        <v>15</v>
      </c>
      <c r="D27" s="2" t="s">
        <v>33</v>
      </c>
      <c r="E27" s="4" t="s">
        <v>28</v>
      </c>
      <c r="G27">
        <v>1.3</v>
      </c>
      <c r="H27">
        <v>2</v>
      </c>
      <c r="I27">
        <v>2.6</v>
      </c>
      <c r="J27">
        <v>6.1</v>
      </c>
      <c r="K27">
        <v>94.6</v>
      </c>
    </row>
    <row r="28" spans="1:20" x14ac:dyDescent="0.2">
      <c r="A28" s="2" t="s">
        <v>14</v>
      </c>
      <c r="B28" s="3">
        <v>27</v>
      </c>
      <c r="C28" s="2" t="s">
        <v>15</v>
      </c>
      <c r="D28" s="2" t="s">
        <v>33</v>
      </c>
      <c r="E28" s="4" t="s">
        <v>26</v>
      </c>
      <c r="G28">
        <v>1.1000000000000001</v>
      </c>
      <c r="H28">
        <v>2.1</v>
      </c>
      <c r="I28">
        <v>2.4</v>
      </c>
      <c r="J28">
        <v>5.6</v>
      </c>
      <c r="K28">
        <v>106.9</v>
      </c>
    </row>
    <row r="29" spans="1:20" x14ac:dyDescent="0.2">
      <c r="A29" s="2" t="s">
        <v>14</v>
      </c>
      <c r="B29" s="3">
        <v>28</v>
      </c>
      <c r="C29" s="2" t="s">
        <v>15</v>
      </c>
      <c r="D29" s="2" t="s">
        <v>34</v>
      </c>
      <c r="E29" s="4" t="s">
        <v>17</v>
      </c>
      <c r="G29">
        <v>3.4</v>
      </c>
      <c r="H29">
        <v>15.5</v>
      </c>
      <c r="I29">
        <v>6.6</v>
      </c>
      <c r="J29">
        <v>63</v>
      </c>
      <c r="K29">
        <v>329.7</v>
      </c>
      <c r="N29" s="5" t="s">
        <v>18</v>
      </c>
      <c r="O29" s="2" t="s">
        <v>19</v>
      </c>
      <c r="P29" s="2" t="s">
        <v>20</v>
      </c>
      <c r="Q29" s="2" t="s">
        <v>21</v>
      </c>
      <c r="R29" s="2" t="s">
        <v>22</v>
      </c>
      <c r="S29" s="2" t="s">
        <v>23</v>
      </c>
      <c r="T29" s="2" t="s">
        <v>24</v>
      </c>
    </row>
    <row r="30" spans="1:20" x14ac:dyDescent="0.2">
      <c r="A30" s="2" t="s">
        <v>14</v>
      </c>
      <c r="B30" s="3">
        <v>29</v>
      </c>
      <c r="C30" s="2" t="s">
        <v>15</v>
      </c>
      <c r="D30" s="2" t="s">
        <v>34</v>
      </c>
      <c r="E30" s="4" t="s">
        <v>25</v>
      </c>
      <c r="G30">
        <v>2.5</v>
      </c>
      <c r="H30">
        <v>7.3</v>
      </c>
      <c r="I30">
        <v>4.4000000000000004</v>
      </c>
      <c r="J30">
        <v>31.6</v>
      </c>
      <c r="K30">
        <v>149.19999999999999</v>
      </c>
      <c r="N30" s="6" t="s">
        <v>26</v>
      </c>
    </row>
    <row r="31" spans="1:20" x14ac:dyDescent="0.2">
      <c r="A31" s="2" t="s">
        <v>14</v>
      </c>
      <c r="B31" s="3">
        <v>30</v>
      </c>
      <c r="C31" s="2" t="s">
        <v>15</v>
      </c>
      <c r="D31" s="2" t="s">
        <v>34</v>
      </c>
      <c r="E31" s="4" t="s">
        <v>27</v>
      </c>
      <c r="G31">
        <v>2</v>
      </c>
      <c r="H31">
        <v>4.5</v>
      </c>
      <c r="I31">
        <v>5.4</v>
      </c>
      <c r="J31">
        <v>25.3</v>
      </c>
      <c r="K31">
        <v>120.3</v>
      </c>
      <c r="N31" s="6" t="s">
        <v>28</v>
      </c>
    </row>
    <row r="32" spans="1:20" x14ac:dyDescent="0.2">
      <c r="A32" s="2" t="s">
        <v>14</v>
      </c>
      <c r="B32" s="3">
        <v>31</v>
      </c>
      <c r="C32" s="2" t="s">
        <v>15</v>
      </c>
      <c r="D32" s="2" t="s">
        <v>34</v>
      </c>
      <c r="E32" s="4" t="s">
        <v>29</v>
      </c>
      <c r="G32">
        <v>1.8</v>
      </c>
      <c r="H32">
        <v>2.6</v>
      </c>
      <c r="I32">
        <v>5.0999999999999996</v>
      </c>
      <c r="J32">
        <v>23.4</v>
      </c>
      <c r="K32">
        <v>107.7</v>
      </c>
      <c r="N32" s="6" t="s">
        <v>30</v>
      </c>
    </row>
    <row r="33" spans="1:14" x14ac:dyDescent="0.2">
      <c r="A33" s="2" t="s">
        <v>14</v>
      </c>
      <c r="B33" s="3">
        <v>32</v>
      </c>
      <c r="C33" s="2" t="s">
        <v>15</v>
      </c>
      <c r="D33" s="2" t="s">
        <v>34</v>
      </c>
      <c r="E33" s="4" t="s">
        <v>31</v>
      </c>
      <c r="G33">
        <v>1.8</v>
      </c>
      <c r="H33">
        <v>3.2</v>
      </c>
      <c r="I33">
        <v>4.5999999999999996</v>
      </c>
      <c r="J33">
        <v>15.9</v>
      </c>
      <c r="K33">
        <v>107.9</v>
      </c>
      <c r="N33" s="6" t="s">
        <v>32</v>
      </c>
    </row>
    <row r="34" spans="1:14" x14ac:dyDescent="0.2">
      <c r="A34" s="2" t="s">
        <v>14</v>
      </c>
      <c r="B34" s="3">
        <v>33</v>
      </c>
      <c r="C34" s="2" t="s">
        <v>15</v>
      </c>
      <c r="D34" s="2" t="s">
        <v>34</v>
      </c>
      <c r="E34" s="4" t="s">
        <v>32</v>
      </c>
      <c r="G34">
        <v>1.7</v>
      </c>
      <c r="H34">
        <v>2.7</v>
      </c>
      <c r="I34">
        <v>4</v>
      </c>
      <c r="J34">
        <v>13.3</v>
      </c>
      <c r="K34">
        <v>103</v>
      </c>
      <c r="N34" s="6" t="s">
        <v>31</v>
      </c>
    </row>
    <row r="35" spans="1:14" x14ac:dyDescent="0.2">
      <c r="A35" s="2" t="s">
        <v>14</v>
      </c>
      <c r="B35" s="3">
        <v>34</v>
      </c>
      <c r="C35" s="2" t="s">
        <v>15</v>
      </c>
      <c r="D35" s="2" t="s">
        <v>34</v>
      </c>
      <c r="E35" s="4" t="s">
        <v>30</v>
      </c>
      <c r="G35">
        <v>1.4</v>
      </c>
      <c r="H35">
        <v>2.2000000000000002</v>
      </c>
      <c r="I35">
        <v>3.1</v>
      </c>
      <c r="J35">
        <v>9.6</v>
      </c>
      <c r="K35">
        <v>94.7</v>
      </c>
      <c r="N35" s="6" t="s">
        <v>29</v>
      </c>
    </row>
    <row r="36" spans="1:14" x14ac:dyDescent="0.2">
      <c r="A36" s="2" t="s">
        <v>14</v>
      </c>
      <c r="B36" s="3">
        <v>35</v>
      </c>
      <c r="C36" s="2" t="s">
        <v>15</v>
      </c>
      <c r="D36" s="2" t="s">
        <v>34</v>
      </c>
      <c r="E36" s="4" t="s">
        <v>28</v>
      </c>
      <c r="G36">
        <v>1.1000000000000001</v>
      </c>
      <c r="H36">
        <v>1.7</v>
      </c>
      <c r="I36">
        <v>2.2999999999999998</v>
      </c>
      <c r="J36">
        <v>6.7</v>
      </c>
      <c r="K36">
        <v>108.2</v>
      </c>
      <c r="N36" s="6" t="s">
        <v>27</v>
      </c>
    </row>
    <row r="37" spans="1:14" x14ac:dyDescent="0.2">
      <c r="A37" s="2" t="s">
        <v>14</v>
      </c>
      <c r="B37" s="3">
        <v>36</v>
      </c>
      <c r="C37" s="2" t="s">
        <v>15</v>
      </c>
      <c r="D37" s="2" t="s">
        <v>34</v>
      </c>
      <c r="E37" s="4" t="s">
        <v>26</v>
      </c>
      <c r="G37">
        <v>1</v>
      </c>
      <c r="H37">
        <v>1.8</v>
      </c>
      <c r="I37">
        <v>2.2999999999999998</v>
      </c>
      <c r="J37">
        <v>6.7</v>
      </c>
      <c r="K37">
        <v>99.4</v>
      </c>
      <c r="N37" s="6" t="s">
        <v>25</v>
      </c>
    </row>
    <row r="38" spans="1:14" x14ac:dyDescent="0.2">
      <c r="A38" s="2" t="s">
        <v>14</v>
      </c>
      <c r="B38" s="3">
        <v>37</v>
      </c>
      <c r="C38" s="2" t="s">
        <v>15</v>
      </c>
      <c r="D38" s="2" t="s">
        <v>35</v>
      </c>
      <c r="E38" s="4" t="s">
        <v>17</v>
      </c>
      <c r="G38">
        <v>3.1</v>
      </c>
      <c r="H38">
        <v>17.899999999999999</v>
      </c>
      <c r="I38">
        <v>27</v>
      </c>
      <c r="J38">
        <v>81.900000000000006</v>
      </c>
      <c r="K38">
        <v>354.7</v>
      </c>
      <c r="N38" s="6" t="s">
        <v>17</v>
      </c>
    </row>
    <row r="39" spans="1:14" x14ac:dyDescent="0.2">
      <c r="A39" s="2" t="s">
        <v>14</v>
      </c>
      <c r="B39" s="3">
        <v>38</v>
      </c>
      <c r="C39" s="2" t="s">
        <v>15</v>
      </c>
      <c r="D39" s="2" t="s">
        <v>35</v>
      </c>
      <c r="E39" s="4" t="s">
        <v>25</v>
      </c>
      <c r="G39">
        <v>2.6</v>
      </c>
      <c r="H39">
        <v>14.8</v>
      </c>
      <c r="I39">
        <v>12</v>
      </c>
      <c r="J39">
        <v>50.5</v>
      </c>
      <c r="K39">
        <v>214.8</v>
      </c>
    </row>
    <row r="40" spans="1:14" x14ac:dyDescent="0.2">
      <c r="A40" s="2" t="s">
        <v>14</v>
      </c>
      <c r="B40" s="3">
        <v>39</v>
      </c>
      <c r="C40" s="2" t="s">
        <v>15</v>
      </c>
      <c r="D40" s="2" t="s">
        <v>35</v>
      </c>
      <c r="E40" s="4" t="s">
        <v>27</v>
      </c>
      <c r="G40">
        <v>2.2999999999999998</v>
      </c>
      <c r="H40">
        <v>9.6999999999999993</v>
      </c>
      <c r="I40">
        <v>7.1</v>
      </c>
      <c r="J40">
        <v>42.6</v>
      </c>
      <c r="K40">
        <v>137.1</v>
      </c>
    </row>
    <row r="41" spans="1:14" x14ac:dyDescent="0.2">
      <c r="A41" s="2" t="s">
        <v>14</v>
      </c>
      <c r="B41" s="3">
        <v>40</v>
      </c>
      <c r="C41" s="2" t="s">
        <v>15</v>
      </c>
      <c r="D41" s="2" t="s">
        <v>35</v>
      </c>
      <c r="E41" s="4" t="s">
        <v>29</v>
      </c>
      <c r="G41">
        <v>2.1</v>
      </c>
      <c r="H41">
        <v>7.6</v>
      </c>
      <c r="I41">
        <v>8.5</v>
      </c>
      <c r="J41">
        <v>38.200000000000003</v>
      </c>
      <c r="K41">
        <v>111.6</v>
      </c>
    </row>
    <row r="42" spans="1:14" x14ac:dyDescent="0.2">
      <c r="A42" s="2" t="s">
        <v>14</v>
      </c>
      <c r="B42" s="3">
        <v>41</v>
      </c>
      <c r="C42" s="2" t="s">
        <v>15</v>
      </c>
      <c r="D42" s="2" t="s">
        <v>35</v>
      </c>
      <c r="E42" s="4" t="s">
        <v>31</v>
      </c>
      <c r="G42">
        <v>1.8</v>
      </c>
      <c r="H42">
        <v>5.7</v>
      </c>
      <c r="I42">
        <v>6.5</v>
      </c>
      <c r="J42">
        <v>26.3</v>
      </c>
      <c r="K42">
        <v>110.7</v>
      </c>
    </row>
    <row r="43" spans="1:14" x14ac:dyDescent="0.2">
      <c r="A43" s="2" t="s">
        <v>14</v>
      </c>
      <c r="B43" s="3">
        <v>42</v>
      </c>
      <c r="C43" s="2" t="s">
        <v>15</v>
      </c>
      <c r="D43" s="2" t="s">
        <v>35</v>
      </c>
      <c r="E43" s="4" t="s">
        <v>32</v>
      </c>
      <c r="G43">
        <v>1.6</v>
      </c>
      <c r="H43">
        <v>4.8</v>
      </c>
      <c r="I43">
        <v>6.6</v>
      </c>
      <c r="J43">
        <v>15.5</v>
      </c>
      <c r="K43">
        <v>108.2</v>
      </c>
    </row>
    <row r="44" spans="1:14" x14ac:dyDescent="0.2">
      <c r="A44" s="2" t="s">
        <v>14</v>
      </c>
      <c r="B44" s="3">
        <v>43</v>
      </c>
      <c r="C44" s="2" t="s">
        <v>15</v>
      </c>
      <c r="D44" s="2" t="s">
        <v>35</v>
      </c>
      <c r="E44" s="4" t="s">
        <v>30</v>
      </c>
      <c r="G44">
        <v>1.4</v>
      </c>
      <c r="H44">
        <v>2.5</v>
      </c>
      <c r="I44">
        <v>5.5</v>
      </c>
      <c r="J44">
        <v>11.2</v>
      </c>
      <c r="K44">
        <v>115.8</v>
      </c>
    </row>
    <row r="45" spans="1:14" x14ac:dyDescent="0.2">
      <c r="A45" s="2" t="s">
        <v>14</v>
      </c>
      <c r="B45" s="3">
        <v>44</v>
      </c>
      <c r="C45" s="2" t="s">
        <v>15</v>
      </c>
      <c r="D45" s="2" t="s">
        <v>35</v>
      </c>
      <c r="E45" s="4" t="s">
        <v>28</v>
      </c>
      <c r="G45">
        <v>1.1000000000000001</v>
      </c>
      <c r="H45">
        <v>1.8</v>
      </c>
      <c r="I45">
        <v>2.7</v>
      </c>
      <c r="J45">
        <v>9.5</v>
      </c>
      <c r="K45">
        <v>112.8</v>
      </c>
    </row>
    <row r="46" spans="1:14" x14ac:dyDescent="0.2">
      <c r="A46" s="2" t="s">
        <v>14</v>
      </c>
      <c r="B46" s="3">
        <v>45</v>
      </c>
      <c r="C46" s="2" t="s">
        <v>15</v>
      </c>
      <c r="D46" s="2" t="s">
        <v>35</v>
      </c>
      <c r="E46" s="4" t="s">
        <v>26</v>
      </c>
      <c r="G46">
        <v>1</v>
      </c>
      <c r="H46">
        <v>1.8</v>
      </c>
      <c r="I46">
        <v>2.6</v>
      </c>
      <c r="J46">
        <v>7.5</v>
      </c>
      <c r="K46">
        <v>140.5</v>
      </c>
    </row>
    <row r="47" spans="1:14" x14ac:dyDescent="0.2">
      <c r="A47" s="2" t="s">
        <v>14</v>
      </c>
      <c r="B47" s="3">
        <v>46</v>
      </c>
      <c r="C47" s="2" t="s">
        <v>15</v>
      </c>
      <c r="D47" s="2" t="s">
        <v>36</v>
      </c>
      <c r="E47" s="4" t="s">
        <v>17</v>
      </c>
      <c r="G47">
        <v>2.6</v>
      </c>
      <c r="H47">
        <v>18.5</v>
      </c>
      <c r="I47">
        <v>15.6</v>
      </c>
      <c r="J47">
        <v>66.099999999999994</v>
      </c>
      <c r="K47">
        <v>289.89999999999998</v>
      </c>
    </row>
    <row r="48" spans="1:14" x14ac:dyDescent="0.2">
      <c r="A48" s="2" t="s">
        <v>14</v>
      </c>
      <c r="B48" s="3">
        <v>47</v>
      </c>
      <c r="C48" s="2" t="s">
        <v>15</v>
      </c>
      <c r="D48" s="2" t="s">
        <v>36</v>
      </c>
      <c r="E48" s="4" t="s">
        <v>25</v>
      </c>
      <c r="G48">
        <v>2.2000000000000002</v>
      </c>
      <c r="H48">
        <v>9.1999999999999993</v>
      </c>
      <c r="I48">
        <v>4.9000000000000004</v>
      </c>
      <c r="J48">
        <v>33.5</v>
      </c>
      <c r="K48">
        <v>148.69999999999999</v>
      </c>
    </row>
    <row r="49" spans="1:11" x14ac:dyDescent="0.2">
      <c r="A49" s="2" t="s">
        <v>14</v>
      </c>
      <c r="B49" s="3">
        <v>48</v>
      </c>
      <c r="C49" s="2" t="s">
        <v>15</v>
      </c>
      <c r="D49" s="2" t="s">
        <v>36</v>
      </c>
      <c r="E49" s="4" t="s">
        <v>27</v>
      </c>
      <c r="G49">
        <v>2</v>
      </c>
      <c r="H49">
        <v>7.5</v>
      </c>
      <c r="I49">
        <v>6.7</v>
      </c>
      <c r="J49">
        <v>27.8</v>
      </c>
      <c r="K49">
        <v>115.3</v>
      </c>
    </row>
    <row r="50" spans="1:11" x14ac:dyDescent="0.2">
      <c r="A50" s="2" t="s">
        <v>14</v>
      </c>
      <c r="B50" s="3">
        <v>49</v>
      </c>
      <c r="C50" s="2" t="s">
        <v>15</v>
      </c>
      <c r="D50" s="2" t="s">
        <v>36</v>
      </c>
      <c r="E50" s="4" t="s">
        <v>29</v>
      </c>
      <c r="G50">
        <v>1.8</v>
      </c>
      <c r="H50">
        <v>5.8</v>
      </c>
      <c r="I50">
        <v>5.9</v>
      </c>
      <c r="J50">
        <v>23.7</v>
      </c>
      <c r="K50">
        <v>119</v>
      </c>
    </row>
    <row r="51" spans="1:11" x14ac:dyDescent="0.2">
      <c r="A51" s="2" t="s">
        <v>14</v>
      </c>
      <c r="B51" s="3">
        <v>50</v>
      </c>
      <c r="C51" s="2" t="s">
        <v>15</v>
      </c>
      <c r="D51" s="2" t="s">
        <v>36</v>
      </c>
      <c r="E51" s="4" t="s">
        <v>31</v>
      </c>
      <c r="G51">
        <v>1.6</v>
      </c>
      <c r="H51">
        <v>4.4000000000000004</v>
      </c>
      <c r="I51">
        <v>6.5</v>
      </c>
      <c r="J51">
        <v>18.2</v>
      </c>
      <c r="K51">
        <v>103.2</v>
      </c>
    </row>
    <row r="52" spans="1:11" x14ac:dyDescent="0.2">
      <c r="A52" s="2" t="s">
        <v>14</v>
      </c>
      <c r="B52" s="3">
        <v>51</v>
      </c>
      <c r="C52" s="2" t="s">
        <v>15</v>
      </c>
      <c r="D52" s="2" t="s">
        <v>36</v>
      </c>
      <c r="E52" s="4" t="s">
        <v>32</v>
      </c>
      <c r="G52">
        <v>1.5</v>
      </c>
      <c r="H52">
        <v>4.2</v>
      </c>
      <c r="I52">
        <v>5.5</v>
      </c>
      <c r="J52">
        <v>9.6999999999999993</v>
      </c>
      <c r="K52">
        <v>95.3</v>
      </c>
    </row>
    <row r="53" spans="1:11" x14ac:dyDescent="0.2">
      <c r="A53" s="2" t="s">
        <v>14</v>
      </c>
      <c r="B53" s="3">
        <v>52</v>
      </c>
      <c r="C53" s="2" t="s">
        <v>15</v>
      </c>
      <c r="D53" s="2" t="s">
        <v>36</v>
      </c>
      <c r="E53" s="4" t="s">
        <v>30</v>
      </c>
      <c r="G53">
        <v>1.4</v>
      </c>
      <c r="H53">
        <v>2.6</v>
      </c>
      <c r="I53">
        <v>4.3</v>
      </c>
      <c r="J53">
        <v>10.1</v>
      </c>
      <c r="K53">
        <v>97</v>
      </c>
    </row>
    <row r="54" spans="1:11" x14ac:dyDescent="0.2">
      <c r="A54" s="2" t="s">
        <v>14</v>
      </c>
      <c r="B54" s="3">
        <v>53</v>
      </c>
      <c r="C54" s="2" t="s">
        <v>15</v>
      </c>
      <c r="D54" s="2" t="s">
        <v>36</v>
      </c>
      <c r="E54" s="4" t="s">
        <v>28</v>
      </c>
      <c r="G54">
        <v>1.2</v>
      </c>
      <c r="H54">
        <v>2.2999999999999998</v>
      </c>
      <c r="I54">
        <v>3.7</v>
      </c>
      <c r="J54">
        <v>7.6</v>
      </c>
      <c r="K54">
        <v>103.8</v>
      </c>
    </row>
    <row r="55" spans="1:11" x14ac:dyDescent="0.2">
      <c r="A55" s="2" t="s">
        <v>14</v>
      </c>
      <c r="B55" s="3">
        <v>54</v>
      </c>
      <c r="C55" s="2" t="s">
        <v>15</v>
      </c>
      <c r="D55" s="2" t="s">
        <v>36</v>
      </c>
      <c r="E55" s="4" t="s">
        <v>26</v>
      </c>
      <c r="G55">
        <v>1</v>
      </c>
      <c r="H55">
        <v>1.7</v>
      </c>
      <c r="I55">
        <v>3.6</v>
      </c>
      <c r="J55">
        <v>6.9</v>
      </c>
      <c r="K55">
        <v>103.4</v>
      </c>
    </row>
    <row r="56" spans="1:11" x14ac:dyDescent="0.2">
      <c r="A56" s="2" t="s">
        <v>14</v>
      </c>
      <c r="B56" s="3">
        <v>55</v>
      </c>
      <c r="C56" s="2" t="s">
        <v>37</v>
      </c>
      <c r="D56" s="2" t="s">
        <v>16</v>
      </c>
      <c r="E56" s="4" t="s">
        <v>17</v>
      </c>
      <c r="G56">
        <v>2.7</v>
      </c>
      <c r="H56">
        <v>35.799999999999997</v>
      </c>
      <c r="I56">
        <v>27.2</v>
      </c>
      <c r="J56">
        <v>80.400000000000006</v>
      </c>
      <c r="K56">
        <v>288.60000000000002</v>
      </c>
    </row>
    <row r="57" spans="1:11" x14ac:dyDescent="0.2">
      <c r="A57" s="2" t="s">
        <v>14</v>
      </c>
      <c r="B57" s="3">
        <v>56</v>
      </c>
      <c r="C57" s="2" t="s">
        <v>37</v>
      </c>
      <c r="D57" s="2" t="s">
        <v>16</v>
      </c>
      <c r="E57" s="4" t="s">
        <v>25</v>
      </c>
      <c r="G57">
        <v>2.5</v>
      </c>
      <c r="H57">
        <v>43</v>
      </c>
      <c r="I57">
        <v>20.6</v>
      </c>
      <c r="J57">
        <v>36.1</v>
      </c>
      <c r="K57">
        <v>140.30000000000001</v>
      </c>
    </row>
    <row r="58" spans="1:11" x14ac:dyDescent="0.2">
      <c r="A58" s="2" t="s">
        <v>14</v>
      </c>
      <c r="B58" s="3">
        <v>57</v>
      </c>
      <c r="C58" s="2" t="s">
        <v>37</v>
      </c>
      <c r="D58" s="2" t="s">
        <v>16</v>
      </c>
      <c r="E58" s="4" t="s">
        <v>27</v>
      </c>
      <c r="G58">
        <v>2.1</v>
      </c>
      <c r="H58">
        <v>24.1</v>
      </c>
      <c r="I58">
        <v>9</v>
      </c>
      <c r="J58">
        <v>29.3</v>
      </c>
      <c r="K58">
        <v>124.5</v>
      </c>
    </row>
    <row r="59" spans="1:11" x14ac:dyDescent="0.2">
      <c r="A59" s="2" t="s">
        <v>14</v>
      </c>
      <c r="B59" s="3">
        <v>58</v>
      </c>
      <c r="C59" s="2" t="s">
        <v>37</v>
      </c>
      <c r="D59" s="2" t="s">
        <v>16</v>
      </c>
      <c r="E59" s="4" t="s">
        <v>29</v>
      </c>
      <c r="G59">
        <v>1.9</v>
      </c>
      <c r="H59">
        <v>13.6</v>
      </c>
      <c r="I59">
        <v>7.4</v>
      </c>
      <c r="J59">
        <v>23.9</v>
      </c>
      <c r="K59">
        <v>115.3</v>
      </c>
    </row>
    <row r="60" spans="1:11" x14ac:dyDescent="0.2">
      <c r="A60" s="2" t="s">
        <v>14</v>
      </c>
      <c r="B60" s="3">
        <v>59</v>
      </c>
      <c r="C60" s="2" t="s">
        <v>37</v>
      </c>
      <c r="D60" s="2" t="s">
        <v>16</v>
      </c>
      <c r="E60" s="4" t="s">
        <v>31</v>
      </c>
      <c r="G60">
        <v>1.7</v>
      </c>
      <c r="H60">
        <v>8.3000000000000007</v>
      </c>
      <c r="I60">
        <v>6.9</v>
      </c>
      <c r="J60">
        <v>16.600000000000001</v>
      </c>
      <c r="K60">
        <v>109.6</v>
      </c>
    </row>
    <row r="61" spans="1:11" x14ac:dyDescent="0.2">
      <c r="A61" s="2" t="s">
        <v>14</v>
      </c>
      <c r="B61" s="3">
        <v>60</v>
      </c>
      <c r="C61" s="2" t="s">
        <v>37</v>
      </c>
      <c r="D61" s="2" t="s">
        <v>16</v>
      </c>
      <c r="E61" s="4" t="s">
        <v>32</v>
      </c>
      <c r="G61">
        <v>1.6</v>
      </c>
      <c r="H61">
        <v>5.3</v>
      </c>
      <c r="I61">
        <v>6</v>
      </c>
      <c r="J61">
        <v>13.6</v>
      </c>
      <c r="K61">
        <v>97.6</v>
      </c>
    </row>
    <row r="62" spans="1:11" x14ac:dyDescent="0.2">
      <c r="A62" s="2" t="s">
        <v>14</v>
      </c>
      <c r="B62" s="3">
        <v>61</v>
      </c>
      <c r="C62" s="2" t="s">
        <v>37</v>
      </c>
      <c r="D62" s="2" t="s">
        <v>16</v>
      </c>
      <c r="E62" s="4" t="s">
        <v>30</v>
      </c>
      <c r="G62">
        <v>1.5</v>
      </c>
      <c r="H62">
        <v>3.6</v>
      </c>
      <c r="I62">
        <v>4.9000000000000004</v>
      </c>
      <c r="J62">
        <v>10.8</v>
      </c>
      <c r="K62">
        <v>101.9</v>
      </c>
    </row>
    <row r="63" spans="1:11" x14ac:dyDescent="0.2">
      <c r="A63" s="2" t="s">
        <v>14</v>
      </c>
      <c r="B63" s="3">
        <v>62</v>
      </c>
      <c r="C63" s="2" t="s">
        <v>37</v>
      </c>
      <c r="D63" s="2" t="s">
        <v>16</v>
      </c>
      <c r="E63" s="4" t="s">
        <v>28</v>
      </c>
      <c r="G63">
        <v>1.8</v>
      </c>
      <c r="H63">
        <v>3.1</v>
      </c>
      <c r="I63">
        <v>3.9</v>
      </c>
      <c r="J63">
        <v>11.8</v>
      </c>
      <c r="K63">
        <v>103.1</v>
      </c>
    </row>
    <row r="64" spans="1:11" x14ac:dyDescent="0.2">
      <c r="A64" s="2" t="s">
        <v>14</v>
      </c>
      <c r="B64" s="3">
        <v>63</v>
      </c>
      <c r="C64" s="2" t="s">
        <v>37</v>
      </c>
      <c r="D64" s="2" t="s">
        <v>16</v>
      </c>
      <c r="E64" s="4" t="s">
        <v>26</v>
      </c>
      <c r="G64">
        <v>1.6</v>
      </c>
      <c r="H64">
        <v>1.9</v>
      </c>
      <c r="I64">
        <v>3.8</v>
      </c>
      <c r="J64">
        <v>12.6</v>
      </c>
      <c r="K64">
        <v>101.3</v>
      </c>
    </row>
    <row r="65" spans="1:11" x14ac:dyDescent="0.2">
      <c r="A65" s="2" t="s">
        <v>14</v>
      </c>
      <c r="B65" s="3">
        <v>64</v>
      </c>
      <c r="C65" s="2" t="s">
        <v>37</v>
      </c>
      <c r="D65" s="2" t="s">
        <v>20</v>
      </c>
      <c r="E65" s="4" t="s">
        <v>17</v>
      </c>
      <c r="G65">
        <v>3.3</v>
      </c>
      <c r="H65">
        <v>20.9</v>
      </c>
      <c r="I65">
        <v>18.100000000000001</v>
      </c>
      <c r="J65">
        <v>108.7</v>
      </c>
      <c r="K65">
        <v>361.5</v>
      </c>
    </row>
    <row r="66" spans="1:11" x14ac:dyDescent="0.2">
      <c r="A66" s="2" t="s">
        <v>14</v>
      </c>
      <c r="B66" s="3">
        <v>65</v>
      </c>
      <c r="C66" s="2" t="s">
        <v>37</v>
      </c>
      <c r="D66" s="2" t="s">
        <v>20</v>
      </c>
      <c r="E66" s="4" t="s">
        <v>25</v>
      </c>
      <c r="G66">
        <v>2.6</v>
      </c>
      <c r="H66">
        <v>30.5</v>
      </c>
      <c r="I66">
        <v>10.6</v>
      </c>
      <c r="J66">
        <v>75.5</v>
      </c>
      <c r="K66">
        <v>201.4</v>
      </c>
    </row>
    <row r="67" spans="1:11" x14ac:dyDescent="0.2">
      <c r="A67" s="2" t="s">
        <v>14</v>
      </c>
      <c r="B67" s="3">
        <v>66</v>
      </c>
      <c r="C67" s="2" t="s">
        <v>37</v>
      </c>
      <c r="D67" s="2" t="s">
        <v>20</v>
      </c>
      <c r="E67" s="4" t="s">
        <v>27</v>
      </c>
      <c r="G67">
        <v>2.2000000000000002</v>
      </c>
      <c r="H67">
        <v>22</v>
      </c>
      <c r="I67">
        <v>7.3</v>
      </c>
      <c r="J67">
        <v>44</v>
      </c>
      <c r="K67">
        <v>116.1</v>
      </c>
    </row>
    <row r="68" spans="1:11" x14ac:dyDescent="0.2">
      <c r="A68" s="2" t="s">
        <v>14</v>
      </c>
      <c r="B68" s="3">
        <v>67</v>
      </c>
      <c r="C68" s="2" t="s">
        <v>37</v>
      </c>
      <c r="D68" s="2" t="s">
        <v>20</v>
      </c>
      <c r="E68" s="4" t="s">
        <v>29</v>
      </c>
      <c r="G68">
        <v>2.2999999999999998</v>
      </c>
      <c r="H68">
        <v>17.899999999999999</v>
      </c>
      <c r="I68">
        <v>7.2</v>
      </c>
      <c r="J68">
        <v>40.299999999999997</v>
      </c>
      <c r="K68">
        <v>99.9</v>
      </c>
    </row>
    <row r="69" spans="1:11" x14ac:dyDescent="0.2">
      <c r="A69" s="2" t="s">
        <v>14</v>
      </c>
      <c r="B69" s="3">
        <v>68</v>
      </c>
      <c r="C69" s="2" t="s">
        <v>37</v>
      </c>
      <c r="D69" s="2" t="s">
        <v>20</v>
      </c>
      <c r="E69" s="4" t="s">
        <v>31</v>
      </c>
      <c r="G69">
        <v>2</v>
      </c>
      <c r="H69">
        <v>14.3</v>
      </c>
      <c r="I69">
        <v>7.1</v>
      </c>
      <c r="J69">
        <v>46.2</v>
      </c>
      <c r="K69">
        <v>96.5</v>
      </c>
    </row>
    <row r="70" spans="1:11" x14ac:dyDescent="0.2">
      <c r="A70" s="2" t="s">
        <v>14</v>
      </c>
      <c r="B70" s="3">
        <v>69</v>
      </c>
      <c r="C70" s="2" t="s">
        <v>37</v>
      </c>
      <c r="D70" s="2" t="s">
        <v>20</v>
      </c>
      <c r="E70" s="4" t="s">
        <v>32</v>
      </c>
      <c r="G70">
        <v>1.7</v>
      </c>
      <c r="H70">
        <v>8.5</v>
      </c>
      <c r="I70">
        <v>5.4</v>
      </c>
      <c r="J70">
        <v>16.3</v>
      </c>
      <c r="K70">
        <v>96</v>
      </c>
    </row>
    <row r="71" spans="1:11" x14ac:dyDescent="0.2">
      <c r="A71" s="2" t="s">
        <v>14</v>
      </c>
      <c r="B71" s="3">
        <v>70</v>
      </c>
      <c r="C71" s="2" t="s">
        <v>37</v>
      </c>
      <c r="D71" s="2" t="s">
        <v>20</v>
      </c>
      <c r="E71" s="4" t="s">
        <v>30</v>
      </c>
      <c r="G71">
        <v>1.5</v>
      </c>
      <c r="H71">
        <v>4.7</v>
      </c>
      <c r="I71">
        <v>4.2</v>
      </c>
      <c r="J71">
        <v>11.6</v>
      </c>
      <c r="K71">
        <v>88.9</v>
      </c>
    </row>
    <row r="72" spans="1:11" x14ac:dyDescent="0.2">
      <c r="A72" s="2" t="s">
        <v>14</v>
      </c>
      <c r="B72" s="3">
        <v>71</v>
      </c>
      <c r="C72" s="2" t="s">
        <v>37</v>
      </c>
      <c r="D72" s="2" t="s">
        <v>20</v>
      </c>
      <c r="E72" s="4" t="s">
        <v>28</v>
      </c>
      <c r="G72">
        <v>1.6</v>
      </c>
      <c r="H72">
        <v>2.9</v>
      </c>
      <c r="I72">
        <v>3.7</v>
      </c>
      <c r="J72">
        <v>12.8</v>
      </c>
      <c r="K72">
        <v>98.2</v>
      </c>
    </row>
    <row r="73" spans="1:11" x14ac:dyDescent="0.2">
      <c r="A73" s="2" t="s">
        <v>14</v>
      </c>
      <c r="B73" s="3">
        <v>72</v>
      </c>
      <c r="C73" s="2" t="s">
        <v>37</v>
      </c>
      <c r="D73" s="2" t="s">
        <v>20</v>
      </c>
      <c r="E73" s="4" t="s">
        <v>26</v>
      </c>
      <c r="G73">
        <v>1.7</v>
      </c>
      <c r="H73">
        <v>2</v>
      </c>
      <c r="I73">
        <v>3.3</v>
      </c>
      <c r="J73">
        <v>14.6</v>
      </c>
      <c r="K73">
        <v>107.7</v>
      </c>
    </row>
    <row r="74" spans="1:11" x14ac:dyDescent="0.2">
      <c r="A74" s="2" t="s">
        <v>14</v>
      </c>
      <c r="B74" s="3">
        <v>73</v>
      </c>
      <c r="C74" s="2" t="s">
        <v>37</v>
      </c>
      <c r="D74" s="2" t="s">
        <v>33</v>
      </c>
      <c r="E74" s="4" t="s">
        <v>17</v>
      </c>
      <c r="G74">
        <v>3.2</v>
      </c>
      <c r="H74">
        <v>36.6</v>
      </c>
      <c r="I74">
        <v>20.100000000000001</v>
      </c>
      <c r="J74">
        <v>64.2</v>
      </c>
      <c r="K74">
        <v>323.2</v>
      </c>
    </row>
    <row r="75" spans="1:11" x14ac:dyDescent="0.2">
      <c r="A75" s="2" t="s">
        <v>14</v>
      </c>
      <c r="B75" s="3">
        <v>74</v>
      </c>
      <c r="C75" s="2" t="s">
        <v>37</v>
      </c>
      <c r="D75" s="2" t="s">
        <v>33</v>
      </c>
      <c r="E75" s="4" t="s">
        <v>25</v>
      </c>
      <c r="G75">
        <v>2.5</v>
      </c>
      <c r="H75">
        <v>36.299999999999997</v>
      </c>
      <c r="I75">
        <v>7.5</v>
      </c>
      <c r="J75">
        <v>28.8</v>
      </c>
      <c r="K75">
        <v>182.5</v>
      </c>
    </row>
    <row r="76" spans="1:11" x14ac:dyDescent="0.2">
      <c r="A76" s="2" t="s">
        <v>14</v>
      </c>
      <c r="B76" s="3">
        <v>75</v>
      </c>
      <c r="C76" s="2" t="s">
        <v>37</v>
      </c>
      <c r="D76" s="2" t="s">
        <v>33</v>
      </c>
      <c r="E76" s="4" t="s">
        <v>27</v>
      </c>
      <c r="G76">
        <v>2.2000000000000002</v>
      </c>
      <c r="H76">
        <v>25.5</v>
      </c>
      <c r="I76">
        <v>8.1</v>
      </c>
      <c r="J76">
        <v>24.1</v>
      </c>
      <c r="K76">
        <v>149.5</v>
      </c>
    </row>
    <row r="77" spans="1:11" x14ac:dyDescent="0.2">
      <c r="A77" s="2" t="s">
        <v>14</v>
      </c>
      <c r="B77" s="3">
        <v>76</v>
      </c>
      <c r="C77" s="2" t="s">
        <v>37</v>
      </c>
      <c r="D77" s="2" t="s">
        <v>33</v>
      </c>
      <c r="E77" s="4" t="s">
        <v>29</v>
      </c>
      <c r="G77">
        <v>1.9</v>
      </c>
      <c r="H77">
        <v>17.5</v>
      </c>
      <c r="I77">
        <v>7.6</v>
      </c>
      <c r="J77">
        <v>19.5</v>
      </c>
      <c r="K77">
        <v>117</v>
      </c>
    </row>
    <row r="78" spans="1:11" x14ac:dyDescent="0.2">
      <c r="A78" s="2" t="s">
        <v>14</v>
      </c>
      <c r="B78" s="3">
        <v>77</v>
      </c>
      <c r="C78" s="2" t="s">
        <v>37</v>
      </c>
      <c r="D78" s="2" t="s">
        <v>33</v>
      </c>
      <c r="E78" s="4" t="s">
        <v>31</v>
      </c>
      <c r="G78">
        <v>1.8</v>
      </c>
      <c r="H78">
        <v>13</v>
      </c>
      <c r="I78">
        <v>7.1</v>
      </c>
      <c r="J78">
        <v>16.2</v>
      </c>
      <c r="K78">
        <v>114.8</v>
      </c>
    </row>
    <row r="79" spans="1:11" x14ac:dyDescent="0.2">
      <c r="A79" s="2" t="s">
        <v>14</v>
      </c>
      <c r="B79" s="3">
        <v>78</v>
      </c>
      <c r="C79" s="2" t="s">
        <v>37</v>
      </c>
      <c r="D79" s="2" t="s">
        <v>33</v>
      </c>
      <c r="E79" s="4" t="s">
        <v>32</v>
      </c>
      <c r="G79">
        <v>1.6</v>
      </c>
      <c r="H79">
        <v>9.8000000000000007</v>
      </c>
      <c r="I79">
        <v>5.8</v>
      </c>
      <c r="J79">
        <v>12.4</v>
      </c>
      <c r="K79">
        <v>112</v>
      </c>
    </row>
    <row r="80" spans="1:11" x14ac:dyDescent="0.2">
      <c r="A80" s="2" t="s">
        <v>14</v>
      </c>
      <c r="B80" s="3">
        <v>79</v>
      </c>
      <c r="C80" s="2" t="s">
        <v>37</v>
      </c>
      <c r="D80" s="2" t="s">
        <v>33</v>
      </c>
      <c r="E80" s="4" t="s">
        <v>30</v>
      </c>
      <c r="G80">
        <v>1.5</v>
      </c>
      <c r="H80">
        <v>6.5</v>
      </c>
      <c r="I80">
        <v>5</v>
      </c>
      <c r="J80">
        <v>10.7</v>
      </c>
      <c r="K80">
        <v>101.9</v>
      </c>
    </row>
    <row r="81" spans="1:11" x14ac:dyDescent="0.2">
      <c r="A81" s="2" t="s">
        <v>14</v>
      </c>
      <c r="B81" s="3">
        <v>80</v>
      </c>
      <c r="C81" s="2" t="s">
        <v>37</v>
      </c>
      <c r="D81" s="2" t="s">
        <v>33</v>
      </c>
      <c r="E81" s="4" t="s">
        <v>28</v>
      </c>
      <c r="G81">
        <v>1.6</v>
      </c>
      <c r="H81">
        <v>5.4</v>
      </c>
      <c r="I81">
        <v>5.0999999999999996</v>
      </c>
      <c r="J81">
        <v>11</v>
      </c>
      <c r="K81">
        <v>102.3</v>
      </c>
    </row>
    <row r="82" spans="1:11" x14ac:dyDescent="0.2">
      <c r="A82" s="2" t="s">
        <v>14</v>
      </c>
      <c r="B82" s="3">
        <v>81</v>
      </c>
      <c r="C82" s="2" t="s">
        <v>37</v>
      </c>
      <c r="D82" s="2" t="s">
        <v>33</v>
      </c>
      <c r="E82" s="4" t="s">
        <v>26</v>
      </c>
      <c r="G82">
        <v>1.6</v>
      </c>
      <c r="H82">
        <v>3.8</v>
      </c>
      <c r="I82">
        <v>4.7</v>
      </c>
      <c r="J82">
        <v>10.1</v>
      </c>
      <c r="K82">
        <v>100.6</v>
      </c>
    </row>
    <row r="83" spans="1:11" x14ac:dyDescent="0.2">
      <c r="A83" s="2" t="s">
        <v>14</v>
      </c>
      <c r="B83" s="3">
        <v>82</v>
      </c>
      <c r="C83" s="2" t="s">
        <v>37</v>
      </c>
      <c r="D83" s="2" t="s">
        <v>34</v>
      </c>
      <c r="E83" s="4" t="s">
        <v>17</v>
      </c>
      <c r="G83">
        <v>4.8</v>
      </c>
      <c r="H83">
        <v>29.2</v>
      </c>
      <c r="I83">
        <v>22.6</v>
      </c>
      <c r="J83">
        <v>74.3</v>
      </c>
      <c r="K83">
        <v>278.3</v>
      </c>
    </row>
    <row r="84" spans="1:11" x14ac:dyDescent="0.2">
      <c r="A84" s="2" t="s">
        <v>14</v>
      </c>
      <c r="B84" s="3">
        <v>83</v>
      </c>
      <c r="C84" s="2" t="s">
        <v>37</v>
      </c>
      <c r="D84" s="2" t="s">
        <v>34</v>
      </c>
      <c r="E84" s="4" t="s">
        <v>25</v>
      </c>
      <c r="G84">
        <v>2.4</v>
      </c>
      <c r="H84">
        <v>22.6</v>
      </c>
      <c r="I84">
        <v>8</v>
      </c>
      <c r="J84">
        <v>44.3</v>
      </c>
      <c r="K84">
        <v>151</v>
      </c>
    </row>
    <row r="85" spans="1:11" x14ac:dyDescent="0.2">
      <c r="A85" s="2" t="s">
        <v>14</v>
      </c>
      <c r="B85" s="3">
        <v>84</v>
      </c>
      <c r="C85" s="2" t="s">
        <v>37</v>
      </c>
      <c r="D85" s="2" t="s">
        <v>34</v>
      </c>
      <c r="E85" s="4" t="s">
        <v>27</v>
      </c>
      <c r="G85">
        <v>2.2999999999999998</v>
      </c>
      <c r="H85">
        <v>15</v>
      </c>
      <c r="I85">
        <v>6.5</v>
      </c>
      <c r="J85">
        <v>36.5</v>
      </c>
      <c r="K85">
        <v>117.4</v>
      </c>
    </row>
    <row r="86" spans="1:11" x14ac:dyDescent="0.2">
      <c r="A86" s="2" t="s">
        <v>14</v>
      </c>
      <c r="B86" s="3">
        <v>85</v>
      </c>
      <c r="C86" s="2" t="s">
        <v>37</v>
      </c>
      <c r="D86" s="2" t="s">
        <v>34</v>
      </c>
      <c r="E86" s="4" t="s">
        <v>29</v>
      </c>
      <c r="G86">
        <v>2.1</v>
      </c>
      <c r="H86">
        <v>9.3000000000000007</v>
      </c>
      <c r="I86">
        <v>6.4</v>
      </c>
      <c r="J86">
        <v>29.4</v>
      </c>
      <c r="K86">
        <v>102.1</v>
      </c>
    </row>
    <row r="87" spans="1:11" x14ac:dyDescent="0.2">
      <c r="A87" s="2" t="s">
        <v>14</v>
      </c>
      <c r="B87" s="3">
        <v>86</v>
      </c>
      <c r="C87" s="2" t="s">
        <v>37</v>
      </c>
      <c r="D87" s="2" t="s">
        <v>34</v>
      </c>
      <c r="E87" s="4" t="s">
        <v>31</v>
      </c>
      <c r="G87">
        <v>1.7</v>
      </c>
      <c r="H87">
        <v>7.8</v>
      </c>
      <c r="I87">
        <v>6.7</v>
      </c>
      <c r="J87">
        <v>21.7</v>
      </c>
      <c r="K87">
        <v>105</v>
      </c>
    </row>
    <row r="88" spans="1:11" x14ac:dyDescent="0.2">
      <c r="A88" s="2" t="s">
        <v>14</v>
      </c>
      <c r="B88" s="3">
        <v>87</v>
      </c>
      <c r="C88" s="2" t="s">
        <v>37</v>
      </c>
      <c r="D88" s="2" t="s">
        <v>34</v>
      </c>
      <c r="E88" s="4" t="s">
        <v>32</v>
      </c>
      <c r="G88">
        <v>1.6</v>
      </c>
      <c r="H88">
        <v>5.3</v>
      </c>
      <c r="I88">
        <v>5.7</v>
      </c>
      <c r="J88">
        <v>14.4</v>
      </c>
      <c r="K88">
        <v>96</v>
      </c>
    </row>
    <row r="89" spans="1:11" x14ac:dyDescent="0.2">
      <c r="A89" s="2" t="s">
        <v>14</v>
      </c>
      <c r="B89" s="3">
        <v>88</v>
      </c>
      <c r="C89" s="2" t="s">
        <v>37</v>
      </c>
      <c r="D89" s="2" t="s">
        <v>34</v>
      </c>
      <c r="E89" s="4" t="s">
        <v>30</v>
      </c>
      <c r="G89">
        <v>1.6</v>
      </c>
      <c r="H89">
        <v>5.3</v>
      </c>
      <c r="I89">
        <v>4.8</v>
      </c>
      <c r="J89">
        <v>11.3</v>
      </c>
      <c r="K89">
        <v>94.2</v>
      </c>
    </row>
    <row r="90" spans="1:11" x14ac:dyDescent="0.2">
      <c r="A90" s="2" t="s">
        <v>14</v>
      </c>
      <c r="B90" s="3">
        <v>89</v>
      </c>
      <c r="C90" s="2" t="s">
        <v>37</v>
      </c>
      <c r="D90" s="2" t="s">
        <v>34</v>
      </c>
      <c r="E90" s="4" t="s">
        <v>28</v>
      </c>
      <c r="G90">
        <v>1.7</v>
      </c>
      <c r="H90">
        <v>3.1</v>
      </c>
      <c r="I90">
        <v>4.2</v>
      </c>
      <c r="J90">
        <v>13.2</v>
      </c>
      <c r="K90">
        <v>106.9</v>
      </c>
    </row>
    <row r="91" spans="1:11" x14ac:dyDescent="0.2">
      <c r="A91" s="2" t="s">
        <v>14</v>
      </c>
      <c r="B91" s="3">
        <v>90</v>
      </c>
      <c r="C91" s="2" t="s">
        <v>37</v>
      </c>
      <c r="D91" s="2" t="s">
        <v>34</v>
      </c>
      <c r="E91" s="4" t="s">
        <v>26</v>
      </c>
      <c r="G91">
        <v>1.7</v>
      </c>
      <c r="H91">
        <v>2.1</v>
      </c>
      <c r="I91">
        <v>4.3</v>
      </c>
      <c r="J91">
        <v>12.9</v>
      </c>
      <c r="K91">
        <v>101.2</v>
      </c>
    </row>
    <row r="92" spans="1:11" x14ac:dyDescent="0.2">
      <c r="A92" s="2" t="s">
        <v>14</v>
      </c>
      <c r="B92" s="3">
        <v>91</v>
      </c>
      <c r="C92" s="2" t="s">
        <v>37</v>
      </c>
      <c r="D92" s="2" t="s">
        <v>35</v>
      </c>
      <c r="E92" s="4" t="s">
        <v>17</v>
      </c>
      <c r="G92">
        <v>3.1</v>
      </c>
      <c r="H92">
        <v>25.3</v>
      </c>
      <c r="I92">
        <v>7.6</v>
      </c>
      <c r="J92">
        <v>94.6</v>
      </c>
      <c r="K92">
        <v>278.8</v>
      </c>
    </row>
    <row r="93" spans="1:11" x14ac:dyDescent="0.2">
      <c r="A93" s="2" t="s">
        <v>14</v>
      </c>
      <c r="B93" s="3">
        <v>92</v>
      </c>
      <c r="C93" s="2" t="s">
        <v>37</v>
      </c>
      <c r="D93" s="2" t="s">
        <v>35</v>
      </c>
      <c r="E93" s="4" t="s">
        <v>25</v>
      </c>
      <c r="G93">
        <v>2.5</v>
      </c>
      <c r="H93">
        <v>24.2</v>
      </c>
      <c r="I93">
        <v>5.4</v>
      </c>
      <c r="J93">
        <v>58.8</v>
      </c>
      <c r="K93">
        <v>146.4</v>
      </c>
    </row>
    <row r="94" spans="1:11" x14ac:dyDescent="0.2">
      <c r="A94" s="2" t="s">
        <v>14</v>
      </c>
      <c r="B94" s="3">
        <v>93</v>
      </c>
      <c r="C94" s="2" t="s">
        <v>37</v>
      </c>
      <c r="D94" s="2" t="s">
        <v>35</v>
      </c>
      <c r="E94" s="4" t="s">
        <v>27</v>
      </c>
      <c r="G94">
        <v>2.1</v>
      </c>
      <c r="H94">
        <v>21.4</v>
      </c>
      <c r="I94">
        <v>5.5</v>
      </c>
      <c r="J94">
        <v>50.7</v>
      </c>
      <c r="K94">
        <v>106.8</v>
      </c>
    </row>
    <row r="95" spans="1:11" x14ac:dyDescent="0.2">
      <c r="A95" s="2" t="s">
        <v>14</v>
      </c>
      <c r="B95" s="3">
        <v>94</v>
      </c>
      <c r="C95" s="2" t="s">
        <v>37</v>
      </c>
      <c r="D95" s="2" t="s">
        <v>35</v>
      </c>
      <c r="E95" s="4" t="s">
        <v>29</v>
      </c>
      <c r="G95">
        <v>2.1</v>
      </c>
      <c r="H95">
        <v>17.3</v>
      </c>
      <c r="I95">
        <v>5.9</v>
      </c>
      <c r="J95">
        <v>41.5</v>
      </c>
      <c r="K95">
        <v>96.6</v>
      </c>
    </row>
    <row r="96" spans="1:11" x14ac:dyDescent="0.2">
      <c r="A96" s="2" t="s">
        <v>14</v>
      </c>
      <c r="B96" s="3">
        <v>95</v>
      </c>
      <c r="C96" s="2" t="s">
        <v>37</v>
      </c>
      <c r="D96" s="2" t="s">
        <v>35</v>
      </c>
      <c r="E96" s="4" t="s">
        <v>31</v>
      </c>
      <c r="G96">
        <v>1.8</v>
      </c>
      <c r="H96">
        <v>8.4</v>
      </c>
      <c r="I96">
        <v>5.5</v>
      </c>
      <c r="J96">
        <v>26.3</v>
      </c>
      <c r="K96">
        <v>97.5</v>
      </c>
    </row>
    <row r="97" spans="1:11" x14ac:dyDescent="0.2">
      <c r="A97" s="2" t="s">
        <v>14</v>
      </c>
      <c r="B97" s="3">
        <v>96</v>
      </c>
      <c r="C97" s="2" t="s">
        <v>37</v>
      </c>
      <c r="D97" s="2" t="s">
        <v>35</v>
      </c>
      <c r="E97" s="4" t="s">
        <v>32</v>
      </c>
      <c r="G97">
        <v>1.7</v>
      </c>
      <c r="H97">
        <v>7.9</v>
      </c>
      <c r="I97">
        <v>4.7</v>
      </c>
      <c r="J97">
        <v>14.1</v>
      </c>
      <c r="K97">
        <v>92.7</v>
      </c>
    </row>
    <row r="98" spans="1:11" x14ac:dyDescent="0.2">
      <c r="A98" s="2" t="s">
        <v>14</v>
      </c>
      <c r="B98" s="3">
        <v>97</v>
      </c>
      <c r="C98" s="2" t="s">
        <v>37</v>
      </c>
      <c r="D98" s="2" t="s">
        <v>35</v>
      </c>
      <c r="E98" s="4" t="s">
        <v>30</v>
      </c>
      <c r="G98">
        <v>1.6</v>
      </c>
      <c r="H98">
        <v>4.5</v>
      </c>
      <c r="I98">
        <v>4.8</v>
      </c>
      <c r="J98">
        <v>14.1</v>
      </c>
      <c r="K98">
        <v>95.6</v>
      </c>
    </row>
    <row r="99" spans="1:11" x14ac:dyDescent="0.2">
      <c r="A99" s="2" t="s">
        <v>14</v>
      </c>
      <c r="B99" s="3">
        <v>98</v>
      </c>
      <c r="C99" s="2" t="s">
        <v>37</v>
      </c>
      <c r="D99" s="2" t="s">
        <v>35</v>
      </c>
      <c r="E99" s="4" t="s">
        <v>28</v>
      </c>
      <c r="G99">
        <v>1.6</v>
      </c>
      <c r="H99">
        <v>3.5</v>
      </c>
      <c r="I99">
        <v>4.2</v>
      </c>
      <c r="J99">
        <v>12.2</v>
      </c>
      <c r="K99">
        <v>91</v>
      </c>
    </row>
    <row r="100" spans="1:11" x14ac:dyDescent="0.2">
      <c r="A100" s="2" t="s">
        <v>14</v>
      </c>
      <c r="B100" s="3">
        <v>99</v>
      </c>
      <c r="C100" s="2" t="s">
        <v>37</v>
      </c>
      <c r="D100" s="2" t="s">
        <v>35</v>
      </c>
      <c r="E100" s="4" t="s">
        <v>26</v>
      </c>
      <c r="G100">
        <v>1.6</v>
      </c>
      <c r="H100">
        <v>3.8</v>
      </c>
      <c r="I100">
        <v>3.6</v>
      </c>
      <c r="J100">
        <v>12.3</v>
      </c>
      <c r="K100">
        <v>88.3</v>
      </c>
    </row>
    <row r="101" spans="1:11" x14ac:dyDescent="0.2">
      <c r="A101" s="2" t="s">
        <v>14</v>
      </c>
      <c r="B101" s="3">
        <v>100</v>
      </c>
      <c r="C101" s="2" t="s">
        <v>37</v>
      </c>
      <c r="D101" s="2" t="s">
        <v>36</v>
      </c>
      <c r="E101" s="4" t="s">
        <v>17</v>
      </c>
      <c r="G101">
        <v>3.4</v>
      </c>
      <c r="H101">
        <v>80.5</v>
      </c>
      <c r="I101">
        <v>14.2</v>
      </c>
      <c r="J101">
        <v>101.3</v>
      </c>
      <c r="K101">
        <v>272.7</v>
      </c>
    </row>
    <row r="102" spans="1:11" x14ac:dyDescent="0.2">
      <c r="A102" s="2" t="s">
        <v>14</v>
      </c>
      <c r="B102" s="3">
        <v>101</v>
      </c>
      <c r="C102" s="2" t="s">
        <v>37</v>
      </c>
      <c r="D102" s="2" t="s">
        <v>36</v>
      </c>
      <c r="E102" s="4" t="s">
        <v>25</v>
      </c>
      <c r="G102">
        <v>2.6</v>
      </c>
      <c r="H102">
        <v>26.3</v>
      </c>
      <c r="I102">
        <v>6.8</v>
      </c>
      <c r="J102">
        <v>79.099999999999994</v>
      </c>
      <c r="K102">
        <v>166</v>
      </c>
    </row>
    <row r="103" spans="1:11" x14ac:dyDescent="0.2">
      <c r="A103" s="2" t="s">
        <v>14</v>
      </c>
      <c r="B103" s="3">
        <v>102</v>
      </c>
      <c r="C103" s="2" t="s">
        <v>37</v>
      </c>
      <c r="D103" s="2" t="s">
        <v>36</v>
      </c>
      <c r="E103" s="4" t="s">
        <v>27</v>
      </c>
      <c r="G103">
        <v>2.4</v>
      </c>
      <c r="H103">
        <v>15.6</v>
      </c>
      <c r="I103">
        <v>6.8</v>
      </c>
      <c r="J103">
        <v>65.7</v>
      </c>
      <c r="K103">
        <v>121.2</v>
      </c>
    </row>
    <row r="104" spans="1:11" x14ac:dyDescent="0.2">
      <c r="A104" s="2" t="s">
        <v>14</v>
      </c>
      <c r="B104" s="3">
        <v>103</v>
      </c>
      <c r="C104" s="2" t="s">
        <v>37</v>
      </c>
      <c r="D104" s="2" t="s">
        <v>36</v>
      </c>
      <c r="E104" s="4" t="s">
        <v>29</v>
      </c>
      <c r="G104">
        <v>2.1</v>
      </c>
      <c r="H104">
        <v>12.2</v>
      </c>
      <c r="I104">
        <v>6.2</v>
      </c>
      <c r="J104">
        <v>51.1</v>
      </c>
      <c r="K104">
        <v>106.1</v>
      </c>
    </row>
    <row r="105" spans="1:11" x14ac:dyDescent="0.2">
      <c r="A105" s="2" t="s">
        <v>14</v>
      </c>
      <c r="B105" s="3">
        <v>104</v>
      </c>
      <c r="C105" s="2" t="s">
        <v>37</v>
      </c>
      <c r="D105" s="2" t="s">
        <v>36</v>
      </c>
      <c r="E105" s="4" t="s">
        <v>31</v>
      </c>
      <c r="G105">
        <v>1.8</v>
      </c>
      <c r="H105">
        <v>9.9</v>
      </c>
      <c r="I105">
        <v>6.2</v>
      </c>
      <c r="J105">
        <v>35.200000000000003</v>
      </c>
      <c r="K105">
        <v>102.3</v>
      </c>
    </row>
    <row r="106" spans="1:11" x14ac:dyDescent="0.2">
      <c r="A106" s="2" t="s">
        <v>14</v>
      </c>
      <c r="B106" s="3">
        <v>105</v>
      </c>
      <c r="C106" s="2" t="s">
        <v>37</v>
      </c>
      <c r="D106" s="2" t="s">
        <v>36</v>
      </c>
      <c r="E106" s="4" t="s">
        <v>32</v>
      </c>
      <c r="G106">
        <v>1.8</v>
      </c>
      <c r="H106">
        <v>7.8</v>
      </c>
      <c r="I106">
        <v>5.3</v>
      </c>
      <c r="J106">
        <v>27.5</v>
      </c>
      <c r="K106">
        <v>92.4</v>
      </c>
    </row>
    <row r="107" spans="1:11" x14ac:dyDescent="0.2">
      <c r="A107" s="2" t="s">
        <v>14</v>
      </c>
      <c r="B107" s="3">
        <v>106</v>
      </c>
      <c r="C107" s="2" t="s">
        <v>37</v>
      </c>
      <c r="D107" s="2" t="s">
        <v>36</v>
      </c>
      <c r="E107" s="4" t="s">
        <v>30</v>
      </c>
      <c r="G107">
        <v>1.7</v>
      </c>
      <c r="H107">
        <v>5.2</v>
      </c>
      <c r="I107">
        <v>5.2</v>
      </c>
      <c r="J107">
        <v>21.8</v>
      </c>
      <c r="K107">
        <v>95.5</v>
      </c>
    </row>
    <row r="108" spans="1:11" x14ac:dyDescent="0.2">
      <c r="A108" s="2" t="s">
        <v>14</v>
      </c>
      <c r="B108" s="3">
        <v>107</v>
      </c>
      <c r="C108" s="2" t="s">
        <v>37</v>
      </c>
      <c r="D108" s="2" t="s">
        <v>36</v>
      </c>
      <c r="E108" s="4" t="s">
        <v>28</v>
      </c>
      <c r="G108">
        <v>1.6</v>
      </c>
      <c r="H108">
        <v>4.4000000000000004</v>
      </c>
      <c r="I108">
        <v>4.4000000000000004</v>
      </c>
      <c r="J108">
        <v>15.2</v>
      </c>
      <c r="K108">
        <v>94.1</v>
      </c>
    </row>
    <row r="109" spans="1:11" x14ac:dyDescent="0.2">
      <c r="A109" s="2" t="s">
        <v>14</v>
      </c>
      <c r="B109" s="3">
        <v>108</v>
      </c>
      <c r="C109" s="2" t="s">
        <v>37</v>
      </c>
      <c r="D109" s="2" t="s">
        <v>36</v>
      </c>
      <c r="E109" s="4" t="s">
        <v>26</v>
      </c>
      <c r="G109">
        <v>1.8</v>
      </c>
      <c r="H109">
        <v>3.6</v>
      </c>
      <c r="I109">
        <v>3.7</v>
      </c>
      <c r="J109">
        <v>12.6</v>
      </c>
      <c r="K109">
        <v>105.7</v>
      </c>
    </row>
    <row r="110" spans="1:11" x14ac:dyDescent="0.2">
      <c r="A110" s="2" t="s">
        <v>14</v>
      </c>
      <c r="B110" s="3">
        <v>109</v>
      </c>
      <c r="C110" s="2" t="s">
        <v>38</v>
      </c>
      <c r="D110" s="2" t="s">
        <v>16</v>
      </c>
      <c r="E110" s="4" t="s">
        <v>17</v>
      </c>
      <c r="G110">
        <v>3.8</v>
      </c>
      <c r="H110">
        <v>35.1</v>
      </c>
      <c r="I110">
        <v>17.5</v>
      </c>
      <c r="J110">
        <v>66.7</v>
      </c>
      <c r="K110">
        <v>349.7</v>
      </c>
    </row>
    <row r="111" spans="1:11" x14ac:dyDescent="0.2">
      <c r="A111" s="2" t="s">
        <v>14</v>
      </c>
      <c r="B111" s="3">
        <v>110</v>
      </c>
      <c r="C111" s="2" t="s">
        <v>38</v>
      </c>
      <c r="D111" s="2" t="s">
        <v>16</v>
      </c>
      <c r="E111" s="4" t="s">
        <v>25</v>
      </c>
      <c r="G111">
        <v>3.2</v>
      </c>
      <c r="H111">
        <v>35.4</v>
      </c>
      <c r="I111">
        <v>14.3</v>
      </c>
      <c r="J111">
        <v>43.2</v>
      </c>
      <c r="K111">
        <v>241.5</v>
      </c>
    </row>
    <row r="112" spans="1:11" x14ac:dyDescent="0.2">
      <c r="A112" s="2" t="s">
        <v>14</v>
      </c>
      <c r="B112" s="3">
        <v>111</v>
      </c>
      <c r="C112" s="2" t="s">
        <v>38</v>
      </c>
      <c r="D112" s="2" t="s">
        <v>16</v>
      </c>
      <c r="E112" s="4" t="s">
        <v>27</v>
      </c>
      <c r="G112">
        <v>3.1</v>
      </c>
      <c r="H112">
        <v>21.7</v>
      </c>
      <c r="I112">
        <v>9.1</v>
      </c>
      <c r="J112">
        <v>30.6</v>
      </c>
      <c r="K112">
        <v>183.8</v>
      </c>
    </row>
    <row r="113" spans="1:11" x14ac:dyDescent="0.2">
      <c r="A113" s="2" t="s">
        <v>14</v>
      </c>
      <c r="B113" s="3">
        <v>112</v>
      </c>
      <c r="C113" s="2" t="s">
        <v>38</v>
      </c>
      <c r="D113" s="2" t="s">
        <v>16</v>
      </c>
      <c r="E113" s="4" t="s">
        <v>29</v>
      </c>
      <c r="G113">
        <v>2.9</v>
      </c>
      <c r="H113">
        <v>14.5</v>
      </c>
      <c r="I113">
        <v>8.6999999999999993</v>
      </c>
      <c r="J113">
        <v>23.3</v>
      </c>
      <c r="K113">
        <v>156</v>
      </c>
    </row>
    <row r="114" spans="1:11" x14ac:dyDescent="0.2">
      <c r="A114" s="2" t="s">
        <v>14</v>
      </c>
      <c r="B114" s="3">
        <v>113</v>
      </c>
      <c r="C114" s="2" t="s">
        <v>38</v>
      </c>
      <c r="D114" s="2" t="s">
        <v>16</v>
      </c>
      <c r="E114" s="4" t="s">
        <v>31</v>
      </c>
      <c r="G114">
        <v>2.7</v>
      </c>
      <c r="H114">
        <v>10.199999999999999</v>
      </c>
      <c r="I114">
        <v>8.9</v>
      </c>
      <c r="J114">
        <v>26.8</v>
      </c>
      <c r="K114">
        <v>155.5</v>
      </c>
    </row>
    <row r="115" spans="1:11" x14ac:dyDescent="0.2">
      <c r="A115" s="2" t="s">
        <v>14</v>
      </c>
      <c r="B115" s="3">
        <v>114</v>
      </c>
      <c r="C115" s="2" t="s">
        <v>38</v>
      </c>
      <c r="D115" s="2" t="s">
        <v>16</v>
      </c>
      <c r="E115" s="4" t="s">
        <v>32</v>
      </c>
      <c r="G115">
        <v>2.6</v>
      </c>
      <c r="H115">
        <v>9</v>
      </c>
      <c r="I115">
        <v>8.8000000000000007</v>
      </c>
      <c r="J115">
        <v>18.600000000000001</v>
      </c>
      <c r="K115">
        <v>138.80000000000001</v>
      </c>
    </row>
    <row r="116" spans="1:11" x14ac:dyDescent="0.2">
      <c r="A116" s="2" t="s">
        <v>14</v>
      </c>
      <c r="B116" s="3">
        <v>115</v>
      </c>
      <c r="C116" s="2" t="s">
        <v>38</v>
      </c>
      <c r="D116" s="2" t="s">
        <v>16</v>
      </c>
      <c r="E116" s="4" t="s">
        <v>30</v>
      </c>
      <c r="G116">
        <v>2.4</v>
      </c>
      <c r="H116">
        <v>5.2</v>
      </c>
      <c r="I116">
        <v>6.6</v>
      </c>
      <c r="J116">
        <v>13.2</v>
      </c>
      <c r="K116">
        <v>124</v>
      </c>
    </row>
    <row r="117" spans="1:11" x14ac:dyDescent="0.2">
      <c r="A117" s="2" t="s">
        <v>14</v>
      </c>
      <c r="B117" s="3">
        <v>116</v>
      </c>
      <c r="C117" s="2" t="s">
        <v>38</v>
      </c>
      <c r="D117" s="2" t="s">
        <v>16</v>
      </c>
      <c r="E117" s="4" t="s">
        <v>28</v>
      </c>
      <c r="G117">
        <v>2.4</v>
      </c>
      <c r="H117">
        <v>4.0999999999999996</v>
      </c>
      <c r="I117">
        <v>23.9</v>
      </c>
      <c r="J117">
        <v>14</v>
      </c>
      <c r="K117">
        <v>125.8</v>
      </c>
    </row>
    <row r="118" spans="1:11" x14ac:dyDescent="0.2">
      <c r="A118" s="2" t="s">
        <v>14</v>
      </c>
      <c r="B118" s="3">
        <v>117</v>
      </c>
      <c r="C118" s="2" t="s">
        <v>38</v>
      </c>
      <c r="D118" s="2" t="s">
        <v>16</v>
      </c>
      <c r="E118" s="4" t="s">
        <v>26</v>
      </c>
      <c r="G118">
        <v>2.1</v>
      </c>
      <c r="H118">
        <v>4.3</v>
      </c>
      <c r="I118">
        <v>4.0999999999999996</v>
      </c>
      <c r="J118">
        <v>9.5</v>
      </c>
      <c r="K118">
        <v>141.1</v>
      </c>
    </row>
    <row r="119" spans="1:11" x14ac:dyDescent="0.2">
      <c r="A119" s="2" t="s">
        <v>14</v>
      </c>
      <c r="B119" s="3">
        <v>118</v>
      </c>
      <c r="C119" s="2" t="s">
        <v>38</v>
      </c>
      <c r="D119" s="2" t="s">
        <v>20</v>
      </c>
      <c r="E119" s="4" t="s">
        <v>17</v>
      </c>
      <c r="G119">
        <v>3.8</v>
      </c>
      <c r="H119">
        <v>31</v>
      </c>
      <c r="I119">
        <v>15.4</v>
      </c>
      <c r="J119">
        <v>95.9</v>
      </c>
      <c r="K119">
        <v>401.1</v>
      </c>
    </row>
    <row r="120" spans="1:11" x14ac:dyDescent="0.2">
      <c r="A120" s="2" t="s">
        <v>14</v>
      </c>
      <c r="B120" s="3">
        <v>119</v>
      </c>
      <c r="C120" s="2" t="s">
        <v>38</v>
      </c>
      <c r="D120" s="2" t="s">
        <v>20</v>
      </c>
      <c r="E120" s="4" t="s">
        <v>25</v>
      </c>
      <c r="G120">
        <v>3.2</v>
      </c>
      <c r="H120">
        <v>32</v>
      </c>
      <c r="I120">
        <v>14.6</v>
      </c>
      <c r="J120">
        <v>64.5</v>
      </c>
      <c r="K120">
        <v>197.4</v>
      </c>
    </row>
    <row r="121" spans="1:11" x14ac:dyDescent="0.2">
      <c r="A121" s="2" t="s">
        <v>14</v>
      </c>
      <c r="B121" s="3">
        <v>120</v>
      </c>
      <c r="C121" s="2" t="s">
        <v>38</v>
      </c>
      <c r="D121" s="2" t="s">
        <v>20</v>
      </c>
      <c r="E121" s="4" t="s">
        <v>27</v>
      </c>
      <c r="G121">
        <v>3</v>
      </c>
      <c r="H121">
        <v>24.3</v>
      </c>
      <c r="I121">
        <v>16.600000000000001</v>
      </c>
      <c r="J121">
        <v>47.6</v>
      </c>
      <c r="K121">
        <v>163</v>
      </c>
    </row>
    <row r="122" spans="1:11" x14ac:dyDescent="0.2">
      <c r="A122" s="2" t="s">
        <v>14</v>
      </c>
      <c r="B122" s="3">
        <v>121</v>
      </c>
      <c r="C122" s="2" t="s">
        <v>38</v>
      </c>
      <c r="D122" s="2" t="s">
        <v>20</v>
      </c>
      <c r="E122" s="4" t="s">
        <v>29</v>
      </c>
      <c r="G122">
        <v>3</v>
      </c>
      <c r="H122">
        <v>21.8</v>
      </c>
      <c r="I122">
        <v>10.4</v>
      </c>
      <c r="J122">
        <v>38.6</v>
      </c>
      <c r="K122">
        <v>154.30000000000001</v>
      </c>
    </row>
    <row r="123" spans="1:11" x14ac:dyDescent="0.2">
      <c r="A123" s="2" t="s">
        <v>14</v>
      </c>
      <c r="B123" s="3">
        <v>122</v>
      </c>
      <c r="C123" s="2" t="s">
        <v>38</v>
      </c>
      <c r="D123" s="2" t="s">
        <v>20</v>
      </c>
      <c r="E123" s="4" t="s">
        <v>31</v>
      </c>
      <c r="G123">
        <v>2.6</v>
      </c>
      <c r="H123">
        <v>15.8</v>
      </c>
      <c r="I123">
        <v>9.1999999999999993</v>
      </c>
      <c r="J123">
        <v>23.3</v>
      </c>
      <c r="K123">
        <v>138</v>
      </c>
    </row>
    <row r="124" spans="1:11" x14ac:dyDescent="0.2">
      <c r="A124" s="2" t="s">
        <v>14</v>
      </c>
      <c r="B124" s="3">
        <v>123</v>
      </c>
      <c r="C124" s="2" t="s">
        <v>38</v>
      </c>
      <c r="D124" s="2" t="s">
        <v>20</v>
      </c>
      <c r="E124" s="4" t="s">
        <v>32</v>
      </c>
      <c r="G124">
        <v>2.5</v>
      </c>
      <c r="H124">
        <v>9.1999999999999993</v>
      </c>
      <c r="I124">
        <v>9.4</v>
      </c>
      <c r="J124">
        <v>18.7</v>
      </c>
      <c r="K124">
        <v>118.5</v>
      </c>
    </row>
    <row r="125" spans="1:11" x14ac:dyDescent="0.2">
      <c r="A125" s="2" t="s">
        <v>14</v>
      </c>
      <c r="B125" s="3">
        <v>124</v>
      </c>
      <c r="C125" s="2" t="s">
        <v>38</v>
      </c>
      <c r="D125" s="2" t="s">
        <v>20</v>
      </c>
      <c r="E125" s="4" t="s">
        <v>30</v>
      </c>
      <c r="G125">
        <v>2.4</v>
      </c>
      <c r="H125">
        <v>6.8</v>
      </c>
      <c r="I125">
        <v>7.9</v>
      </c>
      <c r="J125">
        <v>15.1</v>
      </c>
      <c r="K125">
        <v>118.9</v>
      </c>
    </row>
    <row r="126" spans="1:11" x14ac:dyDescent="0.2">
      <c r="A126" s="2" t="s">
        <v>14</v>
      </c>
      <c r="B126" s="3">
        <v>125</v>
      </c>
      <c r="C126" s="2" t="s">
        <v>38</v>
      </c>
      <c r="D126" s="2" t="s">
        <v>20</v>
      </c>
      <c r="E126" s="4" t="s">
        <v>28</v>
      </c>
      <c r="G126">
        <v>2.2999999999999998</v>
      </c>
      <c r="H126">
        <v>6.3</v>
      </c>
      <c r="I126">
        <v>6</v>
      </c>
      <c r="J126">
        <v>10.7</v>
      </c>
      <c r="K126">
        <v>124.2</v>
      </c>
    </row>
    <row r="127" spans="1:11" x14ac:dyDescent="0.2">
      <c r="A127" s="2" t="s">
        <v>14</v>
      </c>
      <c r="B127" s="3">
        <v>126</v>
      </c>
      <c r="C127" s="2" t="s">
        <v>38</v>
      </c>
      <c r="D127" s="2" t="s">
        <v>20</v>
      </c>
      <c r="E127" s="4" t="s">
        <v>26</v>
      </c>
      <c r="G127">
        <v>1.9</v>
      </c>
      <c r="H127">
        <v>4.7</v>
      </c>
      <c r="I127">
        <v>4.2</v>
      </c>
      <c r="J127">
        <v>9.6999999999999993</v>
      </c>
      <c r="K127">
        <v>131</v>
      </c>
    </row>
    <row r="128" spans="1:11" x14ac:dyDescent="0.2">
      <c r="A128" s="2" t="s">
        <v>14</v>
      </c>
      <c r="B128" s="3">
        <v>127</v>
      </c>
      <c r="C128" s="2" t="s">
        <v>38</v>
      </c>
      <c r="D128" s="2" t="s">
        <v>33</v>
      </c>
      <c r="E128" s="4" t="s">
        <v>17</v>
      </c>
      <c r="G128">
        <v>3.9</v>
      </c>
      <c r="H128">
        <v>31.2</v>
      </c>
      <c r="I128">
        <v>13.9</v>
      </c>
      <c r="J128">
        <v>72.599999999999994</v>
      </c>
      <c r="K128">
        <v>322.3</v>
      </c>
    </row>
    <row r="129" spans="1:11" x14ac:dyDescent="0.2">
      <c r="A129" s="2" t="s">
        <v>14</v>
      </c>
      <c r="B129" s="3">
        <v>128</v>
      </c>
      <c r="C129" s="2" t="s">
        <v>38</v>
      </c>
      <c r="D129" s="2" t="s">
        <v>33</v>
      </c>
      <c r="E129" s="4" t="s">
        <v>25</v>
      </c>
      <c r="G129">
        <v>3.4</v>
      </c>
      <c r="H129">
        <v>31.4</v>
      </c>
      <c r="I129">
        <v>16.8</v>
      </c>
      <c r="J129">
        <v>43.7</v>
      </c>
      <c r="K129">
        <v>215.4</v>
      </c>
    </row>
    <row r="130" spans="1:11" x14ac:dyDescent="0.2">
      <c r="A130" s="2" t="s">
        <v>14</v>
      </c>
      <c r="B130" s="3">
        <v>129</v>
      </c>
      <c r="C130" s="2" t="s">
        <v>38</v>
      </c>
      <c r="D130" s="2" t="s">
        <v>33</v>
      </c>
      <c r="E130" s="4" t="s">
        <v>27</v>
      </c>
      <c r="G130">
        <v>2.8</v>
      </c>
      <c r="H130">
        <v>22.3</v>
      </c>
      <c r="I130">
        <v>9.3000000000000007</v>
      </c>
      <c r="J130">
        <v>36.6</v>
      </c>
      <c r="K130">
        <v>177.5</v>
      </c>
    </row>
    <row r="131" spans="1:11" x14ac:dyDescent="0.2">
      <c r="A131" s="2" t="s">
        <v>14</v>
      </c>
      <c r="B131" s="3">
        <v>130</v>
      </c>
      <c r="C131" s="2" t="s">
        <v>38</v>
      </c>
      <c r="D131" s="2" t="s">
        <v>33</v>
      </c>
      <c r="E131" s="4" t="s">
        <v>29</v>
      </c>
      <c r="G131">
        <v>2.9</v>
      </c>
      <c r="H131">
        <v>16.2</v>
      </c>
      <c r="I131">
        <v>9.9</v>
      </c>
      <c r="J131">
        <v>27.2</v>
      </c>
      <c r="K131">
        <v>140.5</v>
      </c>
    </row>
    <row r="132" spans="1:11" x14ac:dyDescent="0.2">
      <c r="A132" s="2" t="s">
        <v>14</v>
      </c>
      <c r="B132" s="3">
        <v>131</v>
      </c>
      <c r="C132" s="2" t="s">
        <v>38</v>
      </c>
      <c r="D132" s="2" t="s">
        <v>33</v>
      </c>
      <c r="E132" s="4" t="s">
        <v>31</v>
      </c>
      <c r="G132">
        <v>2.7</v>
      </c>
      <c r="H132">
        <v>13.5</v>
      </c>
      <c r="I132">
        <v>8.8000000000000007</v>
      </c>
      <c r="J132">
        <v>22.9</v>
      </c>
      <c r="K132">
        <v>133</v>
      </c>
    </row>
    <row r="133" spans="1:11" x14ac:dyDescent="0.2">
      <c r="A133" s="2" t="s">
        <v>14</v>
      </c>
      <c r="B133" s="3">
        <v>132</v>
      </c>
      <c r="C133" s="2" t="s">
        <v>38</v>
      </c>
      <c r="D133" s="2" t="s">
        <v>33</v>
      </c>
      <c r="E133" s="4" t="s">
        <v>32</v>
      </c>
      <c r="G133">
        <v>2.6</v>
      </c>
      <c r="H133">
        <v>12.5</v>
      </c>
      <c r="I133">
        <v>7.3</v>
      </c>
      <c r="J133">
        <v>19.100000000000001</v>
      </c>
      <c r="K133">
        <v>135.80000000000001</v>
      </c>
    </row>
    <row r="134" spans="1:11" x14ac:dyDescent="0.2">
      <c r="A134" s="2" t="s">
        <v>14</v>
      </c>
      <c r="B134" s="3">
        <v>133</v>
      </c>
      <c r="C134" s="2" t="s">
        <v>38</v>
      </c>
      <c r="D134" s="2" t="s">
        <v>33</v>
      </c>
      <c r="E134" s="4" t="s">
        <v>30</v>
      </c>
      <c r="G134">
        <v>2.4</v>
      </c>
      <c r="H134">
        <v>7.9</v>
      </c>
      <c r="I134">
        <v>7.5</v>
      </c>
      <c r="J134">
        <v>15.7</v>
      </c>
      <c r="K134">
        <v>131.6</v>
      </c>
    </row>
    <row r="135" spans="1:11" x14ac:dyDescent="0.2">
      <c r="A135" s="2" t="s">
        <v>14</v>
      </c>
      <c r="B135" s="3">
        <v>134</v>
      </c>
      <c r="C135" s="2" t="s">
        <v>38</v>
      </c>
      <c r="D135" s="2" t="s">
        <v>33</v>
      </c>
      <c r="E135" s="4" t="s">
        <v>28</v>
      </c>
      <c r="G135">
        <v>2.2999999999999998</v>
      </c>
      <c r="H135">
        <v>5.7</v>
      </c>
      <c r="I135">
        <v>6.4</v>
      </c>
      <c r="J135">
        <v>12.6</v>
      </c>
      <c r="K135">
        <v>127.7</v>
      </c>
    </row>
    <row r="136" spans="1:11" x14ac:dyDescent="0.2">
      <c r="A136" s="2" t="s">
        <v>14</v>
      </c>
      <c r="B136" s="3">
        <v>135</v>
      </c>
      <c r="C136" s="2" t="s">
        <v>38</v>
      </c>
      <c r="D136" s="2" t="s">
        <v>33</v>
      </c>
      <c r="E136" s="4" t="s">
        <v>26</v>
      </c>
      <c r="G136">
        <v>2</v>
      </c>
      <c r="H136">
        <v>5</v>
      </c>
      <c r="I136">
        <v>3.8</v>
      </c>
      <c r="J136">
        <v>8.6</v>
      </c>
      <c r="K136">
        <v>137.6</v>
      </c>
    </row>
    <row r="137" spans="1:11" x14ac:dyDescent="0.2">
      <c r="A137" s="2" t="s">
        <v>14</v>
      </c>
      <c r="B137" s="3">
        <v>136</v>
      </c>
      <c r="C137" s="2" t="s">
        <v>38</v>
      </c>
      <c r="D137" s="2" t="s">
        <v>34</v>
      </c>
      <c r="E137" s="4" t="s">
        <v>17</v>
      </c>
      <c r="G137">
        <v>4.3</v>
      </c>
      <c r="H137">
        <v>17.600000000000001</v>
      </c>
      <c r="I137">
        <v>38.4</v>
      </c>
      <c r="J137">
        <v>70.400000000000006</v>
      </c>
      <c r="K137">
        <v>380.4</v>
      </c>
    </row>
    <row r="138" spans="1:11" x14ac:dyDescent="0.2">
      <c r="A138" s="2" t="s">
        <v>14</v>
      </c>
      <c r="B138" s="3">
        <v>137</v>
      </c>
      <c r="C138" s="2" t="s">
        <v>38</v>
      </c>
      <c r="D138" s="2" t="s">
        <v>34</v>
      </c>
      <c r="E138" s="4" t="s">
        <v>25</v>
      </c>
      <c r="G138">
        <v>3.4</v>
      </c>
      <c r="H138">
        <v>14.9</v>
      </c>
      <c r="I138">
        <v>21.4</v>
      </c>
      <c r="J138">
        <v>45.5</v>
      </c>
      <c r="K138">
        <v>226.4</v>
      </c>
    </row>
    <row r="139" spans="1:11" x14ac:dyDescent="0.2">
      <c r="A139" s="2" t="s">
        <v>14</v>
      </c>
      <c r="B139" s="3">
        <v>138</v>
      </c>
      <c r="C139" s="2" t="s">
        <v>38</v>
      </c>
      <c r="D139" s="2" t="s">
        <v>34</v>
      </c>
      <c r="E139" s="4" t="s">
        <v>27</v>
      </c>
      <c r="G139">
        <v>3.1</v>
      </c>
      <c r="H139">
        <v>11.6</v>
      </c>
      <c r="I139">
        <v>27</v>
      </c>
      <c r="J139">
        <v>38.6</v>
      </c>
      <c r="K139">
        <v>172.2</v>
      </c>
    </row>
    <row r="140" spans="1:11" x14ac:dyDescent="0.2">
      <c r="A140" s="2" t="s">
        <v>14</v>
      </c>
      <c r="B140" s="3">
        <v>139</v>
      </c>
      <c r="C140" s="2" t="s">
        <v>38</v>
      </c>
      <c r="D140" s="2" t="s">
        <v>34</v>
      </c>
      <c r="E140" s="4" t="s">
        <v>29</v>
      </c>
      <c r="G140">
        <v>2.8</v>
      </c>
      <c r="H140">
        <v>8.6999999999999993</v>
      </c>
      <c r="I140">
        <v>16.899999999999999</v>
      </c>
      <c r="J140">
        <v>31.6</v>
      </c>
      <c r="K140">
        <v>142.5</v>
      </c>
    </row>
    <row r="141" spans="1:11" x14ac:dyDescent="0.2">
      <c r="A141" s="2" t="s">
        <v>14</v>
      </c>
      <c r="B141" s="3">
        <v>140</v>
      </c>
      <c r="C141" s="2" t="s">
        <v>38</v>
      </c>
      <c r="D141" s="2" t="s">
        <v>34</v>
      </c>
      <c r="E141" s="4" t="s">
        <v>31</v>
      </c>
      <c r="G141">
        <v>2.8</v>
      </c>
      <c r="H141">
        <v>6</v>
      </c>
      <c r="I141">
        <v>17.3</v>
      </c>
      <c r="J141">
        <v>32.299999999999997</v>
      </c>
      <c r="K141">
        <v>135.69999999999999</v>
      </c>
    </row>
    <row r="142" spans="1:11" x14ac:dyDescent="0.2">
      <c r="A142" s="2" t="s">
        <v>14</v>
      </c>
      <c r="B142" s="3">
        <v>141</v>
      </c>
      <c r="C142" s="2" t="s">
        <v>38</v>
      </c>
      <c r="D142" s="2" t="s">
        <v>34</v>
      </c>
      <c r="E142" s="4" t="s">
        <v>32</v>
      </c>
      <c r="G142">
        <v>2.7</v>
      </c>
      <c r="H142">
        <v>4.9000000000000004</v>
      </c>
      <c r="I142">
        <v>10.9</v>
      </c>
      <c r="J142">
        <v>30.6</v>
      </c>
      <c r="K142">
        <v>125.4</v>
      </c>
    </row>
    <row r="143" spans="1:11" x14ac:dyDescent="0.2">
      <c r="A143" s="2" t="s">
        <v>14</v>
      </c>
      <c r="B143" s="3">
        <v>142</v>
      </c>
      <c r="C143" s="2" t="s">
        <v>38</v>
      </c>
      <c r="D143" s="2" t="s">
        <v>34</v>
      </c>
      <c r="E143" s="4" t="s">
        <v>30</v>
      </c>
      <c r="G143">
        <v>2.4</v>
      </c>
      <c r="H143">
        <v>3.2</v>
      </c>
      <c r="I143">
        <v>8.8000000000000007</v>
      </c>
      <c r="J143">
        <v>17.899999999999999</v>
      </c>
      <c r="K143">
        <v>134.5</v>
      </c>
    </row>
    <row r="144" spans="1:11" x14ac:dyDescent="0.2">
      <c r="A144" s="2" t="s">
        <v>14</v>
      </c>
      <c r="B144" s="3">
        <v>143</v>
      </c>
      <c r="C144" s="2" t="s">
        <v>38</v>
      </c>
      <c r="D144" s="2" t="s">
        <v>34</v>
      </c>
      <c r="E144" s="4" t="s">
        <v>28</v>
      </c>
      <c r="G144">
        <v>2.2999999999999998</v>
      </c>
      <c r="H144">
        <v>3.3</v>
      </c>
      <c r="I144">
        <v>6.8</v>
      </c>
      <c r="J144">
        <v>11.7</v>
      </c>
      <c r="K144">
        <v>123.6</v>
      </c>
    </row>
    <row r="145" spans="1:11" x14ac:dyDescent="0.2">
      <c r="A145" s="2" t="s">
        <v>14</v>
      </c>
      <c r="B145" s="3">
        <v>144</v>
      </c>
      <c r="C145" s="2" t="s">
        <v>38</v>
      </c>
      <c r="D145" s="2" t="s">
        <v>34</v>
      </c>
      <c r="E145" s="4" t="s">
        <v>26</v>
      </c>
      <c r="G145">
        <v>2</v>
      </c>
      <c r="H145">
        <v>3.5</v>
      </c>
      <c r="I145">
        <v>4.8</v>
      </c>
      <c r="J145">
        <v>9.6999999999999993</v>
      </c>
      <c r="K145">
        <v>132.5</v>
      </c>
    </row>
    <row r="146" spans="1:11" x14ac:dyDescent="0.2">
      <c r="A146" s="2" t="s">
        <v>14</v>
      </c>
      <c r="B146" s="3">
        <v>145</v>
      </c>
      <c r="C146" s="2" t="s">
        <v>38</v>
      </c>
      <c r="D146" s="2" t="s">
        <v>35</v>
      </c>
      <c r="E146" s="4" t="s">
        <v>17</v>
      </c>
      <c r="G146">
        <v>4.2</v>
      </c>
      <c r="H146">
        <v>37.5</v>
      </c>
      <c r="I146">
        <v>24.7</v>
      </c>
      <c r="J146">
        <v>96.5</v>
      </c>
      <c r="K146">
        <v>332.3</v>
      </c>
    </row>
    <row r="147" spans="1:11" x14ac:dyDescent="0.2">
      <c r="A147" s="2" t="s">
        <v>14</v>
      </c>
      <c r="B147" s="3">
        <v>146</v>
      </c>
      <c r="C147" s="2" t="s">
        <v>38</v>
      </c>
      <c r="D147" s="2" t="s">
        <v>35</v>
      </c>
      <c r="E147" s="4" t="s">
        <v>25</v>
      </c>
      <c r="G147">
        <v>3.5</v>
      </c>
      <c r="H147">
        <v>29.8</v>
      </c>
      <c r="I147">
        <v>16.3</v>
      </c>
      <c r="J147">
        <v>61</v>
      </c>
      <c r="K147">
        <v>191.1</v>
      </c>
    </row>
    <row r="148" spans="1:11" x14ac:dyDescent="0.2">
      <c r="A148" s="2" t="s">
        <v>14</v>
      </c>
      <c r="B148" s="3">
        <v>147</v>
      </c>
      <c r="C148" s="2" t="s">
        <v>38</v>
      </c>
      <c r="D148" s="2" t="s">
        <v>35</v>
      </c>
      <c r="E148" s="4" t="s">
        <v>27</v>
      </c>
      <c r="G148">
        <v>3.1</v>
      </c>
      <c r="H148">
        <v>22.9</v>
      </c>
      <c r="I148">
        <v>9.1</v>
      </c>
      <c r="J148">
        <v>49.3</v>
      </c>
      <c r="K148">
        <v>172</v>
      </c>
    </row>
    <row r="149" spans="1:11" x14ac:dyDescent="0.2">
      <c r="A149" s="2" t="s">
        <v>14</v>
      </c>
      <c r="B149" s="3">
        <v>148</v>
      </c>
      <c r="C149" s="2" t="s">
        <v>38</v>
      </c>
      <c r="D149" s="2" t="s">
        <v>35</v>
      </c>
      <c r="E149" s="4" t="s">
        <v>29</v>
      </c>
      <c r="G149">
        <v>3.2</v>
      </c>
      <c r="H149">
        <v>16.8</v>
      </c>
      <c r="I149">
        <v>9.1999999999999993</v>
      </c>
      <c r="J149">
        <v>60</v>
      </c>
      <c r="K149">
        <v>153.30000000000001</v>
      </c>
    </row>
    <row r="150" spans="1:11" x14ac:dyDescent="0.2">
      <c r="A150" s="2" t="s">
        <v>14</v>
      </c>
      <c r="B150" s="3">
        <v>149</v>
      </c>
      <c r="C150" s="2" t="s">
        <v>38</v>
      </c>
      <c r="D150" s="2" t="s">
        <v>35</v>
      </c>
      <c r="E150" s="4" t="s">
        <v>31</v>
      </c>
      <c r="G150">
        <v>3</v>
      </c>
      <c r="H150">
        <v>11.5</v>
      </c>
      <c r="I150">
        <v>9.4</v>
      </c>
      <c r="J150">
        <v>58.5</v>
      </c>
      <c r="K150">
        <v>165.3</v>
      </c>
    </row>
    <row r="151" spans="1:11" x14ac:dyDescent="0.2">
      <c r="A151" s="2" t="s">
        <v>14</v>
      </c>
      <c r="B151" s="3">
        <v>150</v>
      </c>
      <c r="C151" s="2" t="s">
        <v>38</v>
      </c>
      <c r="D151" s="2" t="s">
        <v>35</v>
      </c>
      <c r="E151" s="4" t="s">
        <v>32</v>
      </c>
      <c r="G151">
        <v>2.5</v>
      </c>
      <c r="H151">
        <v>7.1</v>
      </c>
      <c r="I151">
        <v>8.5</v>
      </c>
      <c r="J151">
        <v>15.5</v>
      </c>
      <c r="K151">
        <v>134.69999999999999</v>
      </c>
    </row>
    <row r="152" spans="1:11" x14ac:dyDescent="0.2">
      <c r="A152" s="2" t="s">
        <v>14</v>
      </c>
      <c r="B152" s="3">
        <v>151</v>
      </c>
      <c r="C152" s="2" t="s">
        <v>38</v>
      </c>
      <c r="D152" s="2" t="s">
        <v>35</v>
      </c>
      <c r="E152" s="4" t="s">
        <v>30</v>
      </c>
      <c r="G152">
        <v>2.4</v>
      </c>
      <c r="H152">
        <v>3.9</v>
      </c>
      <c r="I152">
        <v>6.7</v>
      </c>
      <c r="J152">
        <v>12.8</v>
      </c>
      <c r="K152">
        <v>116.7</v>
      </c>
    </row>
    <row r="153" spans="1:11" x14ac:dyDescent="0.2">
      <c r="A153" s="2" t="s">
        <v>14</v>
      </c>
      <c r="B153" s="3">
        <v>152</v>
      </c>
      <c r="C153" s="2" t="s">
        <v>38</v>
      </c>
      <c r="D153" s="2" t="s">
        <v>35</v>
      </c>
      <c r="E153" s="4" t="s">
        <v>28</v>
      </c>
      <c r="G153">
        <v>2.2000000000000002</v>
      </c>
      <c r="H153">
        <v>2.9</v>
      </c>
      <c r="I153">
        <v>5.7</v>
      </c>
      <c r="J153">
        <v>11.8</v>
      </c>
      <c r="K153">
        <v>130.80000000000001</v>
      </c>
    </row>
    <row r="154" spans="1:11" x14ac:dyDescent="0.2">
      <c r="A154" s="2" t="s">
        <v>14</v>
      </c>
      <c r="B154" s="3">
        <v>153</v>
      </c>
      <c r="C154" s="2" t="s">
        <v>38</v>
      </c>
      <c r="D154" s="2" t="s">
        <v>35</v>
      </c>
      <c r="E154" s="4" t="s">
        <v>26</v>
      </c>
      <c r="G154">
        <v>1.9</v>
      </c>
      <c r="H154">
        <v>2.2000000000000002</v>
      </c>
      <c r="I154">
        <v>5</v>
      </c>
      <c r="J154">
        <v>9.6999999999999993</v>
      </c>
      <c r="K154">
        <v>137.1</v>
      </c>
    </row>
    <row r="155" spans="1:11" x14ac:dyDescent="0.2">
      <c r="A155" s="2" t="s">
        <v>14</v>
      </c>
      <c r="B155" s="3">
        <v>154</v>
      </c>
      <c r="C155" s="2" t="s">
        <v>38</v>
      </c>
      <c r="D155" s="2" t="s">
        <v>36</v>
      </c>
      <c r="E155" s="4" t="s">
        <v>17</v>
      </c>
      <c r="G155">
        <v>4</v>
      </c>
      <c r="H155">
        <v>23.6</v>
      </c>
      <c r="I155">
        <v>12</v>
      </c>
      <c r="J155">
        <v>84.9</v>
      </c>
      <c r="K155">
        <v>345.1</v>
      </c>
    </row>
    <row r="156" spans="1:11" x14ac:dyDescent="0.2">
      <c r="A156" s="2" t="s">
        <v>14</v>
      </c>
      <c r="B156" s="3">
        <v>155</v>
      </c>
      <c r="C156" s="2" t="s">
        <v>38</v>
      </c>
      <c r="D156" s="2" t="s">
        <v>36</v>
      </c>
      <c r="E156" s="4" t="s">
        <v>25</v>
      </c>
      <c r="G156">
        <v>3.3</v>
      </c>
      <c r="H156">
        <v>19</v>
      </c>
      <c r="I156">
        <v>11.1</v>
      </c>
      <c r="J156">
        <v>57.7</v>
      </c>
      <c r="K156">
        <v>242</v>
      </c>
    </row>
    <row r="157" spans="1:11" x14ac:dyDescent="0.2">
      <c r="A157" s="2" t="s">
        <v>14</v>
      </c>
      <c r="B157" s="3">
        <v>156</v>
      </c>
      <c r="C157" s="2" t="s">
        <v>38</v>
      </c>
      <c r="D157" s="2" t="s">
        <v>36</v>
      </c>
      <c r="E157" s="4" t="s">
        <v>27</v>
      </c>
      <c r="G157">
        <v>3</v>
      </c>
      <c r="H157">
        <v>13.7</v>
      </c>
      <c r="I157">
        <v>8.6</v>
      </c>
      <c r="J157">
        <v>38.5</v>
      </c>
      <c r="K157">
        <v>172.7</v>
      </c>
    </row>
    <row r="158" spans="1:11" x14ac:dyDescent="0.2">
      <c r="A158" s="2" t="s">
        <v>14</v>
      </c>
      <c r="B158" s="3">
        <v>157</v>
      </c>
      <c r="C158" s="2" t="s">
        <v>38</v>
      </c>
      <c r="D158" s="2" t="s">
        <v>36</v>
      </c>
      <c r="E158" s="4" t="s">
        <v>29</v>
      </c>
      <c r="G158">
        <v>2.9</v>
      </c>
      <c r="H158">
        <v>11.2</v>
      </c>
      <c r="I158">
        <v>8.6999999999999993</v>
      </c>
      <c r="J158">
        <v>34.9</v>
      </c>
      <c r="K158">
        <v>142.1</v>
      </c>
    </row>
    <row r="159" spans="1:11" x14ac:dyDescent="0.2">
      <c r="A159" s="2" t="s">
        <v>14</v>
      </c>
      <c r="B159" s="3">
        <v>158</v>
      </c>
      <c r="C159" s="2" t="s">
        <v>38</v>
      </c>
      <c r="D159" s="2" t="s">
        <v>36</v>
      </c>
      <c r="E159" s="4" t="s">
        <v>31</v>
      </c>
      <c r="G159">
        <v>2.7</v>
      </c>
      <c r="H159">
        <v>7.4</v>
      </c>
      <c r="I159">
        <v>8</v>
      </c>
      <c r="J159">
        <v>24.8</v>
      </c>
      <c r="K159">
        <v>134.1</v>
      </c>
    </row>
    <row r="160" spans="1:11" x14ac:dyDescent="0.2">
      <c r="A160" s="2" t="s">
        <v>14</v>
      </c>
      <c r="B160" s="3">
        <v>159</v>
      </c>
      <c r="C160" s="2" t="s">
        <v>38</v>
      </c>
      <c r="D160" s="2" t="s">
        <v>36</v>
      </c>
      <c r="E160" s="4" t="s">
        <v>32</v>
      </c>
      <c r="G160">
        <v>2.4</v>
      </c>
      <c r="H160">
        <v>6.1</v>
      </c>
      <c r="I160">
        <v>7.9</v>
      </c>
      <c r="J160">
        <v>17.7</v>
      </c>
      <c r="K160">
        <v>134.19999999999999</v>
      </c>
    </row>
    <row r="161" spans="1:11" x14ac:dyDescent="0.2">
      <c r="A161" s="2" t="s">
        <v>14</v>
      </c>
      <c r="B161" s="3">
        <v>160</v>
      </c>
      <c r="C161" s="2" t="s">
        <v>38</v>
      </c>
      <c r="D161" s="2" t="s">
        <v>36</v>
      </c>
      <c r="E161" s="4" t="s">
        <v>30</v>
      </c>
      <c r="G161">
        <v>2.4</v>
      </c>
      <c r="H161">
        <v>4.8</v>
      </c>
      <c r="I161">
        <v>7.5</v>
      </c>
      <c r="J161">
        <v>13.7</v>
      </c>
      <c r="K161">
        <v>119.4</v>
      </c>
    </row>
    <row r="162" spans="1:11" x14ac:dyDescent="0.2">
      <c r="A162" s="2" t="s">
        <v>14</v>
      </c>
      <c r="B162" s="3">
        <v>161</v>
      </c>
      <c r="C162" s="2" t="s">
        <v>38</v>
      </c>
      <c r="D162" s="2" t="s">
        <v>36</v>
      </c>
      <c r="E162" s="4" t="s">
        <v>28</v>
      </c>
      <c r="G162">
        <v>2.2999999999999998</v>
      </c>
      <c r="H162">
        <v>3.4</v>
      </c>
      <c r="I162">
        <v>5.4</v>
      </c>
      <c r="J162">
        <v>12.5</v>
      </c>
      <c r="K162">
        <v>113.8</v>
      </c>
    </row>
    <row r="163" spans="1:11" x14ac:dyDescent="0.2">
      <c r="A163" s="2" t="s">
        <v>14</v>
      </c>
      <c r="B163" s="3">
        <v>162</v>
      </c>
      <c r="C163" s="2" t="s">
        <v>38</v>
      </c>
      <c r="D163" s="2" t="s">
        <v>36</v>
      </c>
      <c r="E163" s="4" t="s">
        <v>26</v>
      </c>
      <c r="G163">
        <v>1.9</v>
      </c>
      <c r="H163">
        <v>3</v>
      </c>
      <c r="I163">
        <v>3.9</v>
      </c>
      <c r="J163">
        <v>8.8000000000000007</v>
      </c>
      <c r="K163">
        <v>138</v>
      </c>
    </row>
    <row r="164" spans="1:11" x14ac:dyDescent="0.2">
      <c r="A164" s="2" t="s">
        <v>14</v>
      </c>
      <c r="B164" s="3">
        <v>163</v>
      </c>
      <c r="C164" s="2" t="s">
        <v>39</v>
      </c>
      <c r="D164" s="2" t="s">
        <v>16</v>
      </c>
      <c r="E164" s="4" t="s">
        <v>17</v>
      </c>
      <c r="G164">
        <v>3.9</v>
      </c>
      <c r="H164">
        <v>19.600000000000001</v>
      </c>
      <c r="I164">
        <v>22.9</v>
      </c>
      <c r="J164">
        <v>110.8</v>
      </c>
      <c r="K164">
        <v>363.3</v>
      </c>
    </row>
    <row r="165" spans="1:11" x14ac:dyDescent="0.2">
      <c r="A165" s="2" t="s">
        <v>14</v>
      </c>
      <c r="B165" s="3">
        <v>164</v>
      </c>
      <c r="C165" s="2" t="s">
        <v>39</v>
      </c>
      <c r="D165" s="2" t="s">
        <v>16</v>
      </c>
      <c r="E165" s="4" t="s">
        <v>25</v>
      </c>
      <c r="G165">
        <v>3.7</v>
      </c>
      <c r="H165">
        <v>24.4</v>
      </c>
      <c r="I165">
        <v>15.4</v>
      </c>
      <c r="J165">
        <v>88.8</v>
      </c>
      <c r="K165">
        <v>223.5</v>
      </c>
    </row>
    <row r="166" spans="1:11" x14ac:dyDescent="0.2">
      <c r="A166" s="2" t="s">
        <v>14</v>
      </c>
      <c r="B166" s="3">
        <v>165</v>
      </c>
      <c r="C166" s="2" t="s">
        <v>39</v>
      </c>
      <c r="D166" s="2" t="s">
        <v>16</v>
      </c>
      <c r="E166" s="4" t="s">
        <v>27</v>
      </c>
      <c r="G166">
        <v>3.4</v>
      </c>
      <c r="H166">
        <v>11.9</v>
      </c>
      <c r="I166">
        <v>17.399999999999999</v>
      </c>
      <c r="J166">
        <v>75.900000000000006</v>
      </c>
      <c r="K166">
        <v>180.9</v>
      </c>
    </row>
    <row r="167" spans="1:11" x14ac:dyDescent="0.2">
      <c r="A167" s="2" t="s">
        <v>14</v>
      </c>
      <c r="B167" s="3">
        <v>166</v>
      </c>
      <c r="C167" s="2" t="s">
        <v>39</v>
      </c>
      <c r="D167" s="2" t="s">
        <v>16</v>
      </c>
      <c r="E167" s="4" t="s">
        <v>29</v>
      </c>
      <c r="G167">
        <v>3.3</v>
      </c>
      <c r="H167">
        <v>8.4</v>
      </c>
      <c r="I167">
        <v>16.7</v>
      </c>
      <c r="J167">
        <v>58.8</v>
      </c>
      <c r="K167">
        <v>152.1</v>
      </c>
    </row>
    <row r="168" spans="1:11" x14ac:dyDescent="0.2">
      <c r="A168" s="2" t="s">
        <v>14</v>
      </c>
      <c r="B168" s="3">
        <v>167</v>
      </c>
      <c r="C168" s="2" t="s">
        <v>39</v>
      </c>
      <c r="D168" s="2" t="s">
        <v>16</v>
      </c>
      <c r="E168" s="4" t="s">
        <v>31</v>
      </c>
      <c r="G168">
        <v>2.9</v>
      </c>
      <c r="H168">
        <v>4.0999999999999996</v>
      </c>
      <c r="I168">
        <v>13.7</v>
      </c>
      <c r="J168">
        <v>43.9</v>
      </c>
      <c r="K168">
        <v>158.1</v>
      </c>
    </row>
    <row r="169" spans="1:11" x14ac:dyDescent="0.2">
      <c r="A169" s="2" t="s">
        <v>14</v>
      </c>
      <c r="B169" s="3">
        <v>168</v>
      </c>
      <c r="C169" s="2" t="s">
        <v>39</v>
      </c>
      <c r="D169" s="2" t="s">
        <v>16</v>
      </c>
      <c r="E169" s="4" t="s">
        <v>32</v>
      </c>
      <c r="G169">
        <v>2.7</v>
      </c>
      <c r="H169">
        <v>3.5</v>
      </c>
      <c r="I169">
        <v>10.8</v>
      </c>
      <c r="J169">
        <v>26.9</v>
      </c>
      <c r="K169">
        <v>144.69999999999999</v>
      </c>
    </row>
    <row r="170" spans="1:11" x14ac:dyDescent="0.2">
      <c r="A170" s="2" t="s">
        <v>14</v>
      </c>
      <c r="B170" s="3">
        <v>169</v>
      </c>
      <c r="C170" s="2" t="s">
        <v>39</v>
      </c>
      <c r="D170" s="2" t="s">
        <v>16</v>
      </c>
      <c r="E170" s="4" t="s">
        <v>30</v>
      </c>
      <c r="G170">
        <v>2.6</v>
      </c>
      <c r="H170">
        <v>2</v>
      </c>
      <c r="I170">
        <v>9.6999999999999993</v>
      </c>
      <c r="J170">
        <v>22.4</v>
      </c>
      <c r="K170">
        <v>136.80000000000001</v>
      </c>
    </row>
    <row r="171" spans="1:11" x14ac:dyDescent="0.2">
      <c r="A171" s="2" t="s">
        <v>14</v>
      </c>
      <c r="B171" s="3">
        <v>170</v>
      </c>
      <c r="C171" s="2" t="s">
        <v>39</v>
      </c>
      <c r="D171" s="2" t="s">
        <v>16</v>
      </c>
      <c r="E171" s="4" t="s">
        <v>28</v>
      </c>
      <c r="G171">
        <v>2.4</v>
      </c>
      <c r="H171">
        <v>2.4</v>
      </c>
      <c r="I171">
        <v>7.3</v>
      </c>
      <c r="J171">
        <v>16.3</v>
      </c>
      <c r="K171">
        <v>148.19999999999999</v>
      </c>
    </row>
    <row r="172" spans="1:11" x14ac:dyDescent="0.2">
      <c r="A172" s="2" t="s">
        <v>14</v>
      </c>
      <c r="B172" s="3">
        <v>171</v>
      </c>
      <c r="C172" s="2" t="s">
        <v>39</v>
      </c>
      <c r="D172" s="2" t="s">
        <v>16</v>
      </c>
      <c r="E172" s="4" t="s">
        <v>26</v>
      </c>
      <c r="G172">
        <v>1.8</v>
      </c>
      <c r="H172">
        <v>1.2</v>
      </c>
      <c r="I172">
        <v>4.9000000000000004</v>
      </c>
      <c r="J172">
        <v>9.8000000000000007</v>
      </c>
      <c r="K172">
        <v>133</v>
      </c>
    </row>
    <row r="173" spans="1:11" x14ac:dyDescent="0.2">
      <c r="A173" s="2" t="s">
        <v>14</v>
      </c>
      <c r="B173" s="3">
        <v>172</v>
      </c>
      <c r="C173" s="2" t="s">
        <v>39</v>
      </c>
      <c r="D173" s="2" t="s">
        <v>20</v>
      </c>
      <c r="E173" s="4" t="s">
        <v>17</v>
      </c>
      <c r="G173">
        <v>4.5</v>
      </c>
      <c r="H173">
        <v>37.700000000000003</v>
      </c>
      <c r="I173">
        <v>18.899999999999999</v>
      </c>
      <c r="J173">
        <v>109.8</v>
      </c>
      <c r="K173">
        <v>350</v>
      </c>
    </row>
    <row r="174" spans="1:11" x14ac:dyDescent="0.2">
      <c r="A174" s="2" t="s">
        <v>14</v>
      </c>
      <c r="B174" s="3">
        <v>173</v>
      </c>
      <c r="C174" s="2" t="s">
        <v>39</v>
      </c>
      <c r="D174" s="2" t="s">
        <v>20</v>
      </c>
      <c r="E174" s="4" t="s">
        <v>25</v>
      </c>
      <c r="G174">
        <v>3.7</v>
      </c>
      <c r="H174">
        <v>29.9</v>
      </c>
      <c r="I174">
        <v>8.6</v>
      </c>
      <c r="J174">
        <v>89.4</v>
      </c>
      <c r="K174">
        <v>199.9</v>
      </c>
    </row>
    <row r="175" spans="1:11" x14ac:dyDescent="0.2">
      <c r="A175" s="2" t="s">
        <v>14</v>
      </c>
      <c r="B175" s="3">
        <v>174</v>
      </c>
      <c r="C175" s="2" t="s">
        <v>39</v>
      </c>
      <c r="D175" s="2" t="s">
        <v>20</v>
      </c>
      <c r="E175" s="4" t="s">
        <v>27</v>
      </c>
      <c r="G175">
        <v>3.6</v>
      </c>
      <c r="H175">
        <v>23.4</v>
      </c>
      <c r="I175">
        <v>12.3</v>
      </c>
      <c r="J175">
        <v>78.5</v>
      </c>
      <c r="K175">
        <v>162.80000000000001</v>
      </c>
    </row>
    <row r="176" spans="1:11" x14ac:dyDescent="0.2">
      <c r="A176" s="2" t="s">
        <v>14</v>
      </c>
      <c r="B176" s="3">
        <v>175</v>
      </c>
      <c r="C176" s="2" t="s">
        <v>39</v>
      </c>
      <c r="D176" s="2" t="s">
        <v>20</v>
      </c>
      <c r="E176" s="4" t="s">
        <v>29</v>
      </c>
      <c r="G176">
        <v>3.4</v>
      </c>
      <c r="H176">
        <v>17.8</v>
      </c>
      <c r="I176">
        <v>9</v>
      </c>
      <c r="J176">
        <v>73.2</v>
      </c>
      <c r="K176">
        <v>151.80000000000001</v>
      </c>
    </row>
    <row r="177" spans="1:11" x14ac:dyDescent="0.2">
      <c r="A177" s="2" t="s">
        <v>14</v>
      </c>
      <c r="B177" s="3">
        <v>176</v>
      </c>
      <c r="C177" s="2" t="s">
        <v>39</v>
      </c>
      <c r="D177" s="2" t="s">
        <v>20</v>
      </c>
      <c r="E177" s="4" t="s">
        <v>31</v>
      </c>
      <c r="G177">
        <v>2.9</v>
      </c>
      <c r="H177">
        <v>11.9</v>
      </c>
      <c r="I177">
        <v>8.4</v>
      </c>
      <c r="J177">
        <v>45.4</v>
      </c>
      <c r="K177">
        <v>152.69999999999999</v>
      </c>
    </row>
    <row r="178" spans="1:11" x14ac:dyDescent="0.2">
      <c r="A178" s="2" t="s">
        <v>14</v>
      </c>
      <c r="B178" s="3">
        <v>177</v>
      </c>
      <c r="C178" s="2" t="s">
        <v>39</v>
      </c>
      <c r="D178" s="2" t="s">
        <v>20</v>
      </c>
      <c r="E178" s="4" t="s">
        <v>32</v>
      </c>
      <c r="G178">
        <v>2.7</v>
      </c>
      <c r="H178">
        <v>6.5</v>
      </c>
      <c r="I178">
        <v>8.1</v>
      </c>
      <c r="J178">
        <v>24</v>
      </c>
      <c r="K178">
        <v>144.6</v>
      </c>
    </row>
    <row r="179" spans="1:11" x14ac:dyDescent="0.2">
      <c r="A179" s="2" t="s">
        <v>14</v>
      </c>
      <c r="B179" s="3">
        <v>178</v>
      </c>
      <c r="C179" s="2" t="s">
        <v>39</v>
      </c>
      <c r="D179" s="2" t="s">
        <v>20</v>
      </c>
      <c r="E179" s="4" t="s">
        <v>30</v>
      </c>
      <c r="G179">
        <v>2.5</v>
      </c>
      <c r="H179">
        <v>3.6</v>
      </c>
      <c r="I179">
        <v>7.2</v>
      </c>
      <c r="J179">
        <v>15.7</v>
      </c>
      <c r="K179">
        <v>136</v>
      </c>
    </row>
    <row r="180" spans="1:11" x14ac:dyDescent="0.2">
      <c r="A180" s="2" t="s">
        <v>14</v>
      </c>
      <c r="B180" s="3">
        <v>179</v>
      </c>
      <c r="C180" s="2" t="s">
        <v>39</v>
      </c>
      <c r="D180" s="2" t="s">
        <v>20</v>
      </c>
      <c r="E180" s="4" t="s">
        <v>28</v>
      </c>
      <c r="G180">
        <v>2.2999999999999998</v>
      </c>
      <c r="H180">
        <v>2.8</v>
      </c>
      <c r="I180">
        <v>5.5</v>
      </c>
      <c r="J180">
        <v>10.9</v>
      </c>
      <c r="K180">
        <v>137.19999999999999</v>
      </c>
    </row>
    <row r="181" spans="1:11" x14ac:dyDescent="0.2">
      <c r="A181" s="2" t="s">
        <v>14</v>
      </c>
      <c r="B181" s="3">
        <v>180</v>
      </c>
      <c r="C181" s="2" t="s">
        <v>39</v>
      </c>
      <c r="D181" s="2" t="s">
        <v>20</v>
      </c>
      <c r="E181" s="4" t="s">
        <v>26</v>
      </c>
      <c r="G181">
        <v>1.6</v>
      </c>
      <c r="H181">
        <v>2.2000000000000002</v>
      </c>
      <c r="I181">
        <v>3.6</v>
      </c>
      <c r="J181">
        <v>8.4</v>
      </c>
      <c r="K181">
        <v>148.1</v>
      </c>
    </row>
    <row r="182" spans="1:11" x14ac:dyDescent="0.2">
      <c r="A182" s="2" t="s">
        <v>14</v>
      </c>
      <c r="B182" s="3">
        <v>181</v>
      </c>
      <c r="C182" s="2" t="s">
        <v>39</v>
      </c>
      <c r="D182" s="2" t="s">
        <v>33</v>
      </c>
      <c r="E182" s="4" t="s">
        <v>17</v>
      </c>
      <c r="G182">
        <v>4.5</v>
      </c>
      <c r="H182">
        <v>18.100000000000001</v>
      </c>
      <c r="I182">
        <v>10.4</v>
      </c>
      <c r="J182">
        <v>81.8</v>
      </c>
      <c r="K182">
        <v>423</v>
      </c>
    </row>
    <row r="183" spans="1:11" x14ac:dyDescent="0.2">
      <c r="A183" s="2" t="s">
        <v>14</v>
      </c>
      <c r="B183" s="3">
        <v>182</v>
      </c>
      <c r="C183" s="2" t="s">
        <v>39</v>
      </c>
      <c r="D183" s="2" t="s">
        <v>33</v>
      </c>
      <c r="E183" s="4" t="s">
        <v>25</v>
      </c>
      <c r="G183">
        <v>3.5</v>
      </c>
      <c r="H183">
        <v>27.6</v>
      </c>
      <c r="I183">
        <v>7</v>
      </c>
      <c r="J183">
        <v>49.5</v>
      </c>
      <c r="K183">
        <v>259.7</v>
      </c>
    </row>
    <row r="184" spans="1:11" x14ac:dyDescent="0.2">
      <c r="A184" s="2" t="s">
        <v>14</v>
      </c>
      <c r="B184" s="3">
        <v>183</v>
      </c>
      <c r="C184" s="2" t="s">
        <v>39</v>
      </c>
      <c r="D184" s="2" t="s">
        <v>33</v>
      </c>
      <c r="E184" s="4" t="s">
        <v>27</v>
      </c>
      <c r="G184">
        <v>3.4</v>
      </c>
      <c r="H184">
        <v>19.3</v>
      </c>
      <c r="I184">
        <v>9.5</v>
      </c>
      <c r="J184">
        <v>47.1</v>
      </c>
      <c r="K184">
        <v>165.8</v>
      </c>
    </row>
    <row r="185" spans="1:11" x14ac:dyDescent="0.2">
      <c r="A185" s="2" t="s">
        <v>14</v>
      </c>
      <c r="B185" s="3">
        <v>184</v>
      </c>
      <c r="C185" s="2" t="s">
        <v>39</v>
      </c>
      <c r="D185" s="2" t="s">
        <v>33</v>
      </c>
      <c r="E185" s="4" t="s">
        <v>29</v>
      </c>
      <c r="G185">
        <v>3.1</v>
      </c>
      <c r="H185">
        <v>18.600000000000001</v>
      </c>
      <c r="I185">
        <v>8.4</v>
      </c>
      <c r="J185">
        <v>31.3</v>
      </c>
      <c r="K185">
        <v>141.4</v>
      </c>
    </row>
    <row r="186" spans="1:11" x14ac:dyDescent="0.2">
      <c r="A186" s="2" t="s">
        <v>14</v>
      </c>
      <c r="B186" s="3">
        <v>185</v>
      </c>
      <c r="C186" s="2" t="s">
        <v>39</v>
      </c>
      <c r="D186" s="2" t="s">
        <v>33</v>
      </c>
      <c r="E186" s="4" t="s">
        <v>31</v>
      </c>
      <c r="G186">
        <v>2.9</v>
      </c>
      <c r="H186">
        <v>11.4</v>
      </c>
      <c r="I186">
        <v>8</v>
      </c>
      <c r="J186">
        <v>19.899999999999999</v>
      </c>
      <c r="K186">
        <v>144.1</v>
      </c>
    </row>
    <row r="187" spans="1:11" x14ac:dyDescent="0.2">
      <c r="A187" s="2" t="s">
        <v>14</v>
      </c>
      <c r="B187" s="3">
        <v>186</v>
      </c>
      <c r="C187" s="2" t="s">
        <v>39</v>
      </c>
      <c r="D187" s="2" t="s">
        <v>33</v>
      </c>
      <c r="E187" s="4" t="s">
        <v>32</v>
      </c>
      <c r="G187">
        <v>2.7</v>
      </c>
      <c r="H187">
        <v>5.7</v>
      </c>
      <c r="I187">
        <v>7.8</v>
      </c>
      <c r="J187">
        <v>16.2</v>
      </c>
      <c r="K187">
        <v>129.4</v>
      </c>
    </row>
    <row r="188" spans="1:11" x14ac:dyDescent="0.2">
      <c r="A188" s="2" t="s">
        <v>14</v>
      </c>
      <c r="B188" s="3">
        <v>187</v>
      </c>
      <c r="C188" s="2" t="s">
        <v>39</v>
      </c>
      <c r="D188" s="2" t="s">
        <v>33</v>
      </c>
      <c r="E188" s="4" t="s">
        <v>30</v>
      </c>
      <c r="G188">
        <v>2.4</v>
      </c>
      <c r="H188">
        <v>2.4</v>
      </c>
      <c r="I188">
        <v>6.4</v>
      </c>
      <c r="J188">
        <v>11.8</v>
      </c>
      <c r="K188">
        <v>130.1</v>
      </c>
    </row>
    <row r="189" spans="1:11" x14ac:dyDescent="0.2">
      <c r="A189" s="2" t="s">
        <v>14</v>
      </c>
      <c r="B189" s="3">
        <v>188</v>
      </c>
      <c r="C189" s="2" t="s">
        <v>39</v>
      </c>
      <c r="D189" s="2" t="s">
        <v>33</v>
      </c>
      <c r="E189" s="4" t="s">
        <v>28</v>
      </c>
      <c r="G189">
        <v>2.2999999999999998</v>
      </c>
      <c r="H189">
        <v>1.5</v>
      </c>
      <c r="I189">
        <v>5.4</v>
      </c>
      <c r="J189">
        <v>10.3</v>
      </c>
      <c r="K189">
        <v>114.6</v>
      </c>
    </row>
    <row r="190" spans="1:11" x14ac:dyDescent="0.2">
      <c r="A190" s="2" t="s">
        <v>14</v>
      </c>
      <c r="B190" s="3">
        <v>189</v>
      </c>
      <c r="C190" s="2" t="s">
        <v>39</v>
      </c>
      <c r="D190" s="2" t="s">
        <v>33</v>
      </c>
      <c r="E190" s="4" t="s">
        <v>26</v>
      </c>
      <c r="G190">
        <v>1.8</v>
      </c>
      <c r="H190">
        <v>1.4</v>
      </c>
      <c r="I190">
        <v>3.7</v>
      </c>
      <c r="J190">
        <v>8.6999999999999993</v>
      </c>
      <c r="K190">
        <v>122.4</v>
      </c>
    </row>
    <row r="191" spans="1:11" x14ac:dyDescent="0.2">
      <c r="A191" s="2" t="s">
        <v>14</v>
      </c>
      <c r="B191" s="3">
        <v>190</v>
      </c>
      <c r="C191" s="2" t="s">
        <v>39</v>
      </c>
      <c r="D191" s="2" t="s">
        <v>34</v>
      </c>
      <c r="E191" s="4" t="s">
        <v>17</v>
      </c>
      <c r="G191">
        <v>4.2</v>
      </c>
      <c r="H191">
        <v>24.3</v>
      </c>
      <c r="I191">
        <v>7.5</v>
      </c>
      <c r="J191">
        <v>85.5</v>
      </c>
      <c r="K191">
        <v>406.6</v>
      </c>
    </row>
    <row r="192" spans="1:11" x14ac:dyDescent="0.2">
      <c r="A192" s="2" t="s">
        <v>14</v>
      </c>
      <c r="B192" s="3">
        <v>191</v>
      </c>
      <c r="C192" s="2" t="s">
        <v>39</v>
      </c>
      <c r="D192" s="2" t="s">
        <v>34</v>
      </c>
      <c r="E192" s="4" t="s">
        <v>25</v>
      </c>
      <c r="G192">
        <v>3.6</v>
      </c>
      <c r="H192">
        <v>26</v>
      </c>
      <c r="I192">
        <v>11.7</v>
      </c>
      <c r="J192">
        <v>61.7</v>
      </c>
      <c r="K192">
        <v>229.7</v>
      </c>
    </row>
    <row r="193" spans="1:11" x14ac:dyDescent="0.2">
      <c r="A193" s="2" t="s">
        <v>14</v>
      </c>
      <c r="B193" s="3">
        <v>192</v>
      </c>
      <c r="C193" s="2" t="s">
        <v>39</v>
      </c>
      <c r="D193" s="2" t="s">
        <v>34</v>
      </c>
      <c r="E193" s="4" t="s">
        <v>27</v>
      </c>
      <c r="G193">
        <v>3.4</v>
      </c>
      <c r="H193">
        <v>16.100000000000001</v>
      </c>
      <c r="I193">
        <v>8.6999999999999993</v>
      </c>
      <c r="J193">
        <v>44.5</v>
      </c>
      <c r="K193">
        <v>153.6</v>
      </c>
    </row>
    <row r="194" spans="1:11" x14ac:dyDescent="0.2">
      <c r="A194" s="2" t="s">
        <v>14</v>
      </c>
      <c r="B194" s="3">
        <v>193</v>
      </c>
      <c r="C194" s="2" t="s">
        <v>39</v>
      </c>
      <c r="D194" s="2" t="s">
        <v>34</v>
      </c>
      <c r="E194" s="4" t="s">
        <v>29</v>
      </c>
      <c r="G194">
        <v>3.1</v>
      </c>
      <c r="H194">
        <v>12.8</v>
      </c>
      <c r="I194">
        <v>7.7</v>
      </c>
      <c r="J194">
        <v>38.1</v>
      </c>
      <c r="K194">
        <v>158.80000000000001</v>
      </c>
    </row>
    <row r="195" spans="1:11" x14ac:dyDescent="0.2">
      <c r="A195" s="2" t="s">
        <v>14</v>
      </c>
      <c r="B195" s="3">
        <v>194</v>
      </c>
      <c r="C195" s="2" t="s">
        <v>39</v>
      </c>
      <c r="D195" s="2" t="s">
        <v>34</v>
      </c>
      <c r="E195" s="4" t="s">
        <v>31</v>
      </c>
      <c r="G195">
        <v>2.7</v>
      </c>
      <c r="H195">
        <v>7.5</v>
      </c>
      <c r="I195">
        <v>7.5</v>
      </c>
      <c r="J195">
        <v>25.3</v>
      </c>
      <c r="K195">
        <v>147.4</v>
      </c>
    </row>
    <row r="196" spans="1:11" x14ac:dyDescent="0.2">
      <c r="A196" s="2" t="s">
        <v>14</v>
      </c>
      <c r="B196" s="3">
        <v>195</v>
      </c>
      <c r="C196" s="2" t="s">
        <v>39</v>
      </c>
      <c r="D196" s="2" t="s">
        <v>34</v>
      </c>
      <c r="E196" s="4" t="s">
        <v>32</v>
      </c>
      <c r="G196">
        <v>2.7</v>
      </c>
      <c r="H196">
        <v>6.6</v>
      </c>
      <c r="I196">
        <v>7.2</v>
      </c>
      <c r="J196">
        <v>14.3</v>
      </c>
      <c r="K196">
        <v>124.8</v>
      </c>
    </row>
    <row r="197" spans="1:11" x14ac:dyDescent="0.2">
      <c r="A197" s="2" t="s">
        <v>14</v>
      </c>
      <c r="B197" s="3">
        <v>196</v>
      </c>
      <c r="C197" s="2" t="s">
        <v>39</v>
      </c>
      <c r="D197" s="2" t="s">
        <v>34</v>
      </c>
      <c r="E197" s="4" t="s">
        <v>30</v>
      </c>
      <c r="G197">
        <v>2.6</v>
      </c>
      <c r="H197">
        <v>6.3</v>
      </c>
      <c r="I197">
        <v>7.4</v>
      </c>
      <c r="J197">
        <v>18.5</v>
      </c>
      <c r="K197">
        <v>151.5</v>
      </c>
    </row>
    <row r="198" spans="1:11" x14ac:dyDescent="0.2">
      <c r="A198" s="2" t="s">
        <v>14</v>
      </c>
      <c r="B198" s="3">
        <v>197</v>
      </c>
      <c r="C198" s="2" t="s">
        <v>39</v>
      </c>
      <c r="D198" s="2" t="s">
        <v>34</v>
      </c>
      <c r="E198" s="4" t="s">
        <v>28</v>
      </c>
      <c r="G198">
        <v>1.9</v>
      </c>
      <c r="H198">
        <v>5.3</v>
      </c>
      <c r="I198">
        <v>4.8</v>
      </c>
      <c r="J198">
        <v>10.4</v>
      </c>
      <c r="K198">
        <v>151.4</v>
      </c>
    </row>
    <row r="199" spans="1:11" x14ac:dyDescent="0.2">
      <c r="A199" s="2" t="s">
        <v>14</v>
      </c>
      <c r="B199" s="3">
        <v>198</v>
      </c>
      <c r="C199" s="2" t="s">
        <v>39</v>
      </c>
      <c r="D199" s="2" t="s">
        <v>34</v>
      </c>
      <c r="E199" s="4" t="s">
        <v>26</v>
      </c>
      <c r="G199">
        <v>1.4</v>
      </c>
      <c r="H199">
        <v>4.3</v>
      </c>
      <c r="I199">
        <v>3.5</v>
      </c>
      <c r="J199">
        <v>8.1999999999999993</v>
      </c>
      <c r="K199">
        <v>137.6</v>
      </c>
    </row>
    <row r="200" spans="1:11" x14ac:dyDescent="0.2">
      <c r="A200" s="2" t="s">
        <v>14</v>
      </c>
      <c r="B200" s="3">
        <v>199</v>
      </c>
      <c r="C200" s="2" t="s">
        <v>39</v>
      </c>
      <c r="D200" s="2" t="s">
        <v>35</v>
      </c>
      <c r="E200" s="4" t="s">
        <v>17</v>
      </c>
      <c r="G200">
        <v>3.7</v>
      </c>
      <c r="H200">
        <v>21.8</v>
      </c>
      <c r="I200">
        <v>9.6999999999999993</v>
      </c>
      <c r="J200">
        <v>71.2</v>
      </c>
      <c r="K200">
        <v>320.39999999999998</v>
      </c>
    </row>
    <row r="201" spans="1:11" x14ac:dyDescent="0.2">
      <c r="A201" s="2" t="s">
        <v>14</v>
      </c>
      <c r="B201" s="3">
        <v>200</v>
      </c>
      <c r="C201" s="2" t="s">
        <v>39</v>
      </c>
      <c r="D201" s="2" t="s">
        <v>35</v>
      </c>
      <c r="E201" s="4" t="s">
        <v>25</v>
      </c>
      <c r="G201">
        <v>3.4</v>
      </c>
      <c r="H201">
        <v>29.4</v>
      </c>
      <c r="I201">
        <v>13.5</v>
      </c>
      <c r="J201">
        <v>48.2</v>
      </c>
      <c r="K201">
        <v>207.8</v>
      </c>
    </row>
    <row r="202" spans="1:11" x14ac:dyDescent="0.2">
      <c r="A202" s="2" t="s">
        <v>14</v>
      </c>
      <c r="B202" s="3">
        <v>201</v>
      </c>
      <c r="C202" s="2" t="s">
        <v>39</v>
      </c>
      <c r="D202" s="2" t="s">
        <v>35</v>
      </c>
      <c r="E202" s="4" t="s">
        <v>27</v>
      </c>
      <c r="G202">
        <v>3.1</v>
      </c>
      <c r="H202">
        <v>20.5</v>
      </c>
      <c r="I202">
        <v>8.5</v>
      </c>
      <c r="J202">
        <v>37.5</v>
      </c>
      <c r="K202">
        <v>164.7</v>
      </c>
    </row>
    <row r="203" spans="1:11" x14ac:dyDescent="0.2">
      <c r="A203" s="2" t="s">
        <v>14</v>
      </c>
      <c r="B203" s="3">
        <v>202</v>
      </c>
      <c r="C203" s="2" t="s">
        <v>39</v>
      </c>
      <c r="D203" s="2" t="s">
        <v>35</v>
      </c>
      <c r="E203" s="4" t="s">
        <v>29</v>
      </c>
      <c r="G203">
        <v>2.9</v>
      </c>
      <c r="H203">
        <v>13.8</v>
      </c>
      <c r="I203">
        <v>7.6</v>
      </c>
      <c r="J203">
        <v>30.3</v>
      </c>
      <c r="K203">
        <v>165.2</v>
      </c>
    </row>
    <row r="204" spans="1:11" x14ac:dyDescent="0.2">
      <c r="A204" s="2" t="s">
        <v>14</v>
      </c>
      <c r="B204" s="3">
        <v>203</v>
      </c>
      <c r="C204" s="2" t="s">
        <v>39</v>
      </c>
      <c r="D204" s="2" t="s">
        <v>35</v>
      </c>
      <c r="E204" s="4" t="s">
        <v>31</v>
      </c>
      <c r="G204">
        <v>2.7</v>
      </c>
      <c r="H204">
        <v>10.3</v>
      </c>
      <c r="I204">
        <v>7.8</v>
      </c>
      <c r="J204">
        <v>22.5</v>
      </c>
      <c r="K204">
        <v>150</v>
      </c>
    </row>
    <row r="205" spans="1:11" x14ac:dyDescent="0.2">
      <c r="A205" s="2" t="s">
        <v>14</v>
      </c>
      <c r="B205" s="3">
        <v>204</v>
      </c>
      <c r="C205" s="2" t="s">
        <v>39</v>
      </c>
      <c r="D205" s="2" t="s">
        <v>35</v>
      </c>
      <c r="E205" s="4" t="s">
        <v>32</v>
      </c>
      <c r="G205">
        <v>2.6</v>
      </c>
      <c r="H205">
        <v>5.4</v>
      </c>
      <c r="I205">
        <v>8</v>
      </c>
      <c r="J205">
        <v>20.9</v>
      </c>
      <c r="K205">
        <v>139.5</v>
      </c>
    </row>
    <row r="206" spans="1:11" x14ac:dyDescent="0.2">
      <c r="A206" s="2" t="s">
        <v>14</v>
      </c>
      <c r="B206" s="3">
        <v>205</v>
      </c>
      <c r="C206" s="2" t="s">
        <v>39</v>
      </c>
      <c r="D206" s="2" t="s">
        <v>35</v>
      </c>
      <c r="E206" s="4" t="s">
        <v>30</v>
      </c>
      <c r="G206">
        <v>2.5</v>
      </c>
      <c r="H206">
        <v>4.0999999999999996</v>
      </c>
      <c r="I206">
        <v>6.8</v>
      </c>
      <c r="J206">
        <v>17.3</v>
      </c>
      <c r="K206">
        <v>136.30000000000001</v>
      </c>
    </row>
    <row r="207" spans="1:11" x14ac:dyDescent="0.2">
      <c r="A207" s="2" t="s">
        <v>14</v>
      </c>
      <c r="B207" s="3">
        <v>206</v>
      </c>
      <c r="C207" s="2" t="s">
        <v>39</v>
      </c>
      <c r="D207" s="2" t="s">
        <v>35</v>
      </c>
      <c r="E207" s="4" t="s">
        <v>28</v>
      </c>
      <c r="G207">
        <v>2.5</v>
      </c>
      <c r="H207">
        <v>2.8</v>
      </c>
      <c r="I207">
        <v>7.1</v>
      </c>
      <c r="J207">
        <v>14.6</v>
      </c>
      <c r="K207">
        <v>138.19999999999999</v>
      </c>
    </row>
    <row r="208" spans="1:11" x14ac:dyDescent="0.2">
      <c r="A208" s="2" t="s">
        <v>14</v>
      </c>
      <c r="B208" s="3">
        <v>207</v>
      </c>
      <c r="C208" s="2" t="s">
        <v>39</v>
      </c>
      <c r="D208" s="2" t="s">
        <v>35</v>
      </c>
      <c r="E208" s="4" t="s">
        <v>26</v>
      </c>
      <c r="G208">
        <v>2.2000000000000002</v>
      </c>
      <c r="H208">
        <v>2.4</v>
      </c>
      <c r="I208">
        <v>4.3</v>
      </c>
      <c r="J208">
        <v>10.7</v>
      </c>
      <c r="K208">
        <v>133.4</v>
      </c>
    </row>
    <row r="209" spans="1:11" x14ac:dyDescent="0.2">
      <c r="A209" s="2" t="s">
        <v>14</v>
      </c>
      <c r="B209" s="3">
        <v>208</v>
      </c>
      <c r="C209" s="2" t="s">
        <v>39</v>
      </c>
      <c r="D209" s="2" t="s">
        <v>36</v>
      </c>
      <c r="E209" s="4" t="s">
        <v>17</v>
      </c>
      <c r="G209">
        <v>4.0999999999999996</v>
      </c>
      <c r="H209">
        <v>39</v>
      </c>
      <c r="I209">
        <v>13.6</v>
      </c>
      <c r="J209">
        <v>88</v>
      </c>
      <c r="K209">
        <v>375.1</v>
      </c>
    </row>
    <row r="210" spans="1:11" x14ac:dyDescent="0.2">
      <c r="A210" s="2" t="s">
        <v>14</v>
      </c>
      <c r="B210" s="3">
        <v>209</v>
      </c>
      <c r="C210" s="2" t="s">
        <v>39</v>
      </c>
      <c r="D210" s="2" t="s">
        <v>36</v>
      </c>
      <c r="E210" s="4" t="s">
        <v>25</v>
      </c>
      <c r="G210">
        <v>3.6</v>
      </c>
      <c r="H210">
        <v>46.5</v>
      </c>
      <c r="I210">
        <v>16.3</v>
      </c>
      <c r="J210">
        <v>57.7</v>
      </c>
      <c r="K210">
        <v>241.3</v>
      </c>
    </row>
    <row r="211" spans="1:11" x14ac:dyDescent="0.2">
      <c r="A211" s="2" t="s">
        <v>14</v>
      </c>
      <c r="B211" s="3">
        <v>210</v>
      </c>
      <c r="C211" s="2" t="s">
        <v>39</v>
      </c>
      <c r="D211" s="2" t="s">
        <v>36</v>
      </c>
      <c r="E211" s="4" t="s">
        <v>27</v>
      </c>
      <c r="G211">
        <v>3.5</v>
      </c>
      <c r="H211">
        <v>33.1</v>
      </c>
      <c r="I211">
        <v>8.5</v>
      </c>
      <c r="J211">
        <v>45.9</v>
      </c>
      <c r="K211">
        <v>176.6</v>
      </c>
    </row>
    <row r="212" spans="1:11" x14ac:dyDescent="0.2">
      <c r="A212" s="2" t="s">
        <v>14</v>
      </c>
      <c r="B212" s="3">
        <v>211</v>
      </c>
      <c r="C212" s="2" t="s">
        <v>39</v>
      </c>
      <c r="D212" s="2" t="s">
        <v>36</v>
      </c>
      <c r="E212" s="4" t="s">
        <v>29</v>
      </c>
      <c r="G212">
        <v>3.2</v>
      </c>
      <c r="H212">
        <v>23.3</v>
      </c>
      <c r="I212">
        <v>9.1999999999999993</v>
      </c>
      <c r="J212">
        <v>44.7</v>
      </c>
      <c r="K212">
        <v>163.19999999999999</v>
      </c>
    </row>
    <row r="213" spans="1:11" x14ac:dyDescent="0.2">
      <c r="A213" s="2" t="s">
        <v>14</v>
      </c>
      <c r="B213" s="3">
        <v>212</v>
      </c>
      <c r="C213" s="2" t="s">
        <v>39</v>
      </c>
      <c r="D213" s="2" t="s">
        <v>36</v>
      </c>
      <c r="E213" s="4" t="s">
        <v>31</v>
      </c>
      <c r="G213">
        <v>2.9</v>
      </c>
      <c r="H213">
        <v>15.2</v>
      </c>
      <c r="I213">
        <v>8.8000000000000007</v>
      </c>
      <c r="J213">
        <v>30.9</v>
      </c>
      <c r="K213">
        <v>155.6</v>
      </c>
    </row>
    <row r="214" spans="1:11" x14ac:dyDescent="0.2">
      <c r="A214" s="2" t="s">
        <v>14</v>
      </c>
      <c r="B214" s="3">
        <v>213</v>
      </c>
      <c r="C214" s="2" t="s">
        <v>39</v>
      </c>
      <c r="D214" s="2" t="s">
        <v>36</v>
      </c>
      <c r="E214" s="4" t="s">
        <v>32</v>
      </c>
      <c r="G214">
        <v>2.7</v>
      </c>
      <c r="H214">
        <v>12.8</v>
      </c>
      <c r="I214">
        <v>8.6</v>
      </c>
      <c r="J214">
        <v>24.8</v>
      </c>
      <c r="K214">
        <v>147.69999999999999</v>
      </c>
    </row>
    <row r="215" spans="1:11" x14ac:dyDescent="0.2">
      <c r="A215" s="2" t="s">
        <v>14</v>
      </c>
      <c r="B215" s="3">
        <v>214</v>
      </c>
      <c r="C215" s="2" t="s">
        <v>39</v>
      </c>
      <c r="D215" s="2" t="s">
        <v>36</v>
      </c>
      <c r="E215" s="4" t="s">
        <v>30</v>
      </c>
      <c r="G215">
        <v>2.5</v>
      </c>
      <c r="H215">
        <v>8</v>
      </c>
      <c r="I215">
        <v>7.6</v>
      </c>
      <c r="J215">
        <v>20.6</v>
      </c>
      <c r="K215">
        <v>150.1</v>
      </c>
    </row>
    <row r="216" spans="1:11" x14ac:dyDescent="0.2">
      <c r="A216" s="2" t="s">
        <v>14</v>
      </c>
      <c r="B216" s="3">
        <v>215</v>
      </c>
      <c r="C216" s="2" t="s">
        <v>39</v>
      </c>
      <c r="D216" s="2" t="s">
        <v>36</v>
      </c>
      <c r="E216" s="4" t="s">
        <v>28</v>
      </c>
      <c r="G216">
        <v>2.2000000000000002</v>
      </c>
      <c r="H216">
        <v>5.3</v>
      </c>
      <c r="I216">
        <v>5.4</v>
      </c>
      <c r="J216">
        <v>15.2</v>
      </c>
      <c r="K216">
        <v>147.4</v>
      </c>
    </row>
    <row r="217" spans="1:11" x14ac:dyDescent="0.2">
      <c r="A217" s="2" t="s">
        <v>14</v>
      </c>
      <c r="B217" s="3">
        <v>216</v>
      </c>
      <c r="C217" s="2" t="s">
        <v>39</v>
      </c>
      <c r="D217" s="2" t="s">
        <v>36</v>
      </c>
      <c r="E217" s="4" t="s">
        <v>26</v>
      </c>
      <c r="G217">
        <v>1.9</v>
      </c>
      <c r="H217">
        <v>4.3</v>
      </c>
      <c r="I217">
        <v>4.5999999999999996</v>
      </c>
      <c r="J217">
        <v>10.199999999999999</v>
      </c>
      <c r="K217">
        <v>152.1</v>
      </c>
    </row>
  </sheetData>
  <pageMargins left="0.4" right="0.4" top="0.4" bottom="0.4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C270-F2FC-42BE-88F5-F89DEA2D7A05}">
  <dimension ref="A1:AZ217"/>
  <sheetViews>
    <sheetView topLeftCell="L3" zoomScale="85" zoomScaleNormal="85" workbookViewId="0">
      <selection activeCell="AY36" sqref="AY36"/>
    </sheetView>
  </sheetViews>
  <sheetFormatPr baseColWidth="10" defaultColWidth="8.83203125" defaultRowHeight="15" x14ac:dyDescent="0.2"/>
  <cols>
    <col min="4" max="4" width="13" customWidth="1"/>
    <col min="10" max="10" width="8.6640625" style="15"/>
  </cols>
  <sheetData>
    <row r="1" spans="1:52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s="15" t="s">
        <v>8</v>
      </c>
      <c r="K1" t="s">
        <v>9</v>
      </c>
      <c r="N1" s="1" t="s">
        <v>5</v>
      </c>
      <c r="O1" s="1"/>
      <c r="P1" s="1"/>
      <c r="Q1" s="1"/>
      <c r="V1" t="s">
        <v>10</v>
      </c>
      <c r="AD1" t="s">
        <v>11</v>
      </c>
      <c r="AL1" t="s">
        <v>12</v>
      </c>
      <c r="AT1" t="s">
        <v>13</v>
      </c>
    </row>
    <row r="2" spans="1:52" x14ac:dyDescent="0.2">
      <c r="A2" s="2" t="s">
        <v>40</v>
      </c>
      <c r="B2" s="3">
        <v>1</v>
      </c>
      <c r="C2" s="2" t="s">
        <v>15</v>
      </c>
      <c r="D2" s="2" t="s">
        <v>16</v>
      </c>
      <c r="E2" s="4" t="s">
        <v>17</v>
      </c>
      <c r="G2">
        <v>2.4</v>
      </c>
      <c r="H2">
        <v>3</v>
      </c>
      <c r="I2">
        <v>26.5</v>
      </c>
      <c r="J2" s="15">
        <v>67.099999999999994</v>
      </c>
      <c r="K2">
        <v>286</v>
      </c>
      <c r="N2" s="5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5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D2" s="5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L2" s="5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T2" s="5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</row>
    <row r="3" spans="1:52" x14ac:dyDescent="0.2">
      <c r="A3" s="2" t="s">
        <v>40</v>
      </c>
      <c r="B3" s="3">
        <v>2</v>
      </c>
      <c r="C3" s="2" t="s">
        <v>15</v>
      </c>
      <c r="D3" s="2" t="s">
        <v>16</v>
      </c>
      <c r="E3" s="4" t="s">
        <v>25</v>
      </c>
      <c r="G3">
        <v>1.8</v>
      </c>
      <c r="H3">
        <v>8.8000000000000007</v>
      </c>
      <c r="I3">
        <v>12.1</v>
      </c>
      <c r="J3" s="15">
        <v>36.700000000000003</v>
      </c>
      <c r="K3">
        <v>262.39999999999998</v>
      </c>
      <c r="N3" s="6" t="s">
        <v>26</v>
      </c>
      <c r="O3" s="8">
        <f>AVERAGE(G10,G64,G118,G172)</f>
        <v>1.4750000000000001</v>
      </c>
      <c r="P3" s="8">
        <f>AVERAGE(G19,G73,G127,G181)</f>
        <v>1.3499999999999999</v>
      </c>
      <c r="Q3" s="8">
        <f>AVERAGE(G28,G82,G136,G190)</f>
        <v>1.4000000000000001</v>
      </c>
      <c r="R3" s="8">
        <f>AVERAGE(G37,G91,G145,G199)</f>
        <v>1.4000000000000001</v>
      </c>
      <c r="S3" s="8">
        <f>AVERAGE(G46,G100,G154,G208)</f>
        <v>1.325</v>
      </c>
      <c r="T3" s="8">
        <f>AVERAGE(G55,G109,G163,G217)</f>
        <v>1.375</v>
      </c>
      <c r="V3" s="6" t="s">
        <v>26</v>
      </c>
      <c r="W3" s="8">
        <f>AVERAGE(H10,H64,H118,H172)</f>
        <v>10.275</v>
      </c>
      <c r="X3" s="8">
        <f>AVERAGE(H19,H73,H127,H181)</f>
        <v>8.4250000000000007</v>
      </c>
      <c r="Y3" s="8">
        <f>AVERAGE(H28,H82,H136,H190)</f>
        <v>9.6750000000000007</v>
      </c>
      <c r="Z3" s="8">
        <f>AVERAGE(H37,H91,H145,H199)</f>
        <v>25.9</v>
      </c>
      <c r="AA3" s="8">
        <f>AVERAGE(H46,H100,H154,H208)</f>
        <v>13.825000000000001</v>
      </c>
      <c r="AB3" s="8">
        <f>AVERAGE(H55,H109,H163,H217)</f>
        <v>7.875</v>
      </c>
      <c r="AD3" s="6" t="s">
        <v>26</v>
      </c>
      <c r="AE3" s="8">
        <f>AVERAGE(I10,I64,I118,I172)</f>
        <v>4.875</v>
      </c>
      <c r="AF3" s="8">
        <f>AVERAGE(I19,I73,I127,I181)</f>
        <v>5.9</v>
      </c>
      <c r="AG3" s="8">
        <f>AVERAGE(I28,I82,I136,I190)</f>
        <v>7.55</v>
      </c>
      <c r="AH3" s="8">
        <f>AVERAGE(I37,I91,I145,I199)</f>
        <v>7.1</v>
      </c>
      <c r="AI3" s="8">
        <f>AVERAGE(I46,I100,I154,I208)</f>
        <v>7.3250000000000002</v>
      </c>
      <c r="AJ3" s="8">
        <f>AVERAGE(I55,I109,I163,I217)</f>
        <v>6.7750000000000004</v>
      </c>
      <c r="AL3" s="6" t="s">
        <v>26</v>
      </c>
      <c r="AM3" s="8">
        <f>AVERAGE(J10,J64,J118,J172)</f>
        <v>12.175000000000001</v>
      </c>
      <c r="AN3" s="8">
        <f>AVERAGE(J19,J73,J127,J181)</f>
        <v>10.175000000000001</v>
      </c>
      <c r="AO3" s="8">
        <f>AVERAGE(J28,J82,J136,J190)</f>
        <v>10.899999999999999</v>
      </c>
      <c r="AP3" s="8">
        <f>AVERAGE(J37,J91,J145,J199)</f>
        <v>13.875</v>
      </c>
      <c r="AQ3" s="8">
        <f>AVERAGE(J46,J100,J154,J208)</f>
        <v>11.350000000000001</v>
      </c>
      <c r="AR3" s="8">
        <f>AVERAGE(J55,J109,J163,J217)</f>
        <v>14.725</v>
      </c>
      <c r="AT3" s="6" t="s">
        <v>26</v>
      </c>
      <c r="AU3" s="13">
        <f>AVERAGE(K10,K64,K118,K172)</f>
        <v>89.15</v>
      </c>
      <c r="AV3" s="13">
        <f>AVERAGE(K19,K73,K127,K181)</f>
        <v>87.250000000000014</v>
      </c>
      <c r="AW3" s="13">
        <f>AVERAGE(K28,K82,K136,K190)</f>
        <v>91.2</v>
      </c>
      <c r="AX3" s="13">
        <f>AVERAGE(K37,K91,K145,K199)</f>
        <v>100.1</v>
      </c>
      <c r="AY3" s="13">
        <f>AVERAGE(K46,K100,K154,K208)</f>
        <v>94.775000000000006</v>
      </c>
      <c r="AZ3" s="13">
        <f>AVERAGE(K55,K109,K163,K217)</f>
        <v>102.07500000000002</v>
      </c>
    </row>
    <row r="4" spans="1:52" x14ac:dyDescent="0.2">
      <c r="A4" s="2" t="s">
        <v>40</v>
      </c>
      <c r="B4" s="3">
        <v>3</v>
      </c>
      <c r="C4" s="2" t="s">
        <v>15</v>
      </c>
      <c r="D4" s="2" t="s">
        <v>16</v>
      </c>
      <c r="E4" s="4" t="s">
        <v>27</v>
      </c>
      <c r="G4">
        <v>1.6</v>
      </c>
      <c r="H4">
        <v>8.5</v>
      </c>
      <c r="I4">
        <v>4.3</v>
      </c>
      <c r="J4" s="15">
        <v>23.7</v>
      </c>
      <c r="K4">
        <v>175.8</v>
      </c>
      <c r="N4" s="6" t="s">
        <v>28</v>
      </c>
      <c r="O4" s="8">
        <f>AVERAGE(G9,G63,G117,G171)</f>
        <v>1.5249999999999999</v>
      </c>
      <c r="P4" s="8">
        <f>AVERAGE(G18,G72,G126,G180)</f>
        <v>1.4749999999999999</v>
      </c>
      <c r="Q4" s="8">
        <f>AVERAGE(G27,G81,G135,G189)</f>
        <v>1.4</v>
      </c>
      <c r="R4" s="8">
        <f>AVERAGE(G36,G90,G144,G198)</f>
        <v>1.5</v>
      </c>
      <c r="S4" s="8">
        <f>AVERAGE(G45,G99,G153,G207)</f>
        <v>1.3499999999999999</v>
      </c>
      <c r="T4" s="8">
        <f>AVERAGE(G54,G108,G162,G216)</f>
        <v>1.5</v>
      </c>
      <c r="V4" s="6" t="s">
        <v>28</v>
      </c>
      <c r="W4" s="8">
        <f>AVERAGE(H9,H63,H117,H171)</f>
        <v>15.25</v>
      </c>
      <c r="X4" s="8">
        <f>AVERAGE(H18,H72,H126,H180)</f>
        <v>11.675000000000001</v>
      </c>
      <c r="Y4" s="8">
        <f>AVERAGE(H27,H81,H135,H189)</f>
        <v>8.875</v>
      </c>
      <c r="Z4" s="8">
        <f>AVERAGE(H36,H90,H144,H198)</f>
        <v>17.899999999999999</v>
      </c>
      <c r="AA4" s="8">
        <f>AVERAGE(H45,H99,H153,H207)</f>
        <v>13.3</v>
      </c>
      <c r="AB4" s="8">
        <f>AVERAGE(H54,H108,H162,H216)</f>
        <v>10.975</v>
      </c>
      <c r="AD4" s="6" t="s">
        <v>28</v>
      </c>
      <c r="AE4" s="8">
        <f>AVERAGE(I9,I63,I117,I171)</f>
        <v>4.3000000000000007</v>
      </c>
      <c r="AF4" s="8">
        <f>AVERAGE(I18,I72,I126,I180)</f>
        <v>5.9250000000000007</v>
      </c>
      <c r="AG4" s="8">
        <f>AVERAGE(I27,I81,I135,I189)</f>
        <v>5.5750000000000011</v>
      </c>
      <c r="AH4" s="8">
        <f>AVERAGE(I36,I90,I144,I198)</f>
        <v>5.05</v>
      </c>
      <c r="AI4" s="8">
        <f>AVERAGE(I45,I99,I153,I207)</f>
        <v>5.3250000000000002</v>
      </c>
      <c r="AJ4" s="8">
        <f>AVERAGE(I54,I108,I162,I216)</f>
        <v>5.875</v>
      </c>
      <c r="AL4" s="6" t="s">
        <v>28</v>
      </c>
      <c r="AM4" s="8">
        <f>AVERAGE(J9,J63,J117,J171)</f>
        <v>12.024999999999999</v>
      </c>
      <c r="AN4" s="8">
        <f>AVERAGE(J18,J72,J126,J180)</f>
        <v>12.375</v>
      </c>
      <c r="AO4" s="8">
        <f>AVERAGE(J27,J81,J135,J189)</f>
        <v>11.025</v>
      </c>
      <c r="AP4" s="8">
        <f>AVERAGE(J36,J90,J144,J198)</f>
        <v>14.45</v>
      </c>
      <c r="AQ4" s="8">
        <f>AVERAGE(J45,J99,J153,J207)</f>
        <v>12</v>
      </c>
      <c r="AR4" s="8">
        <f>AVERAGE(J54,J108,J162,J216)</f>
        <v>16.075000000000003</v>
      </c>
      <c r="AT4" s="6" t="s">
        <v>28</v>
      </c>
      <c r="AU4" s="13">
        <f>AVERAGE(K9,K63,K117,K171)</f>
        <v>95.474999999999994</v>
      </c>
      <c r="AV4" s="13">
        <f>AVERAGE(K18,K72,K126,K180)</f>
        <v>95.825000000000003</v>
      </c>
      <c r="AW4" s="13">
        <f>AVERAGE(K27,K81,K135,K189)</f>
        <v>95.575000000000003</v>
      </c>
      <c r="AX4" s="13">
        <f>AVERAGE(K36,K90,K144,K198)</f>
        <v>102.02499999999999</v>
      </c>
      <c r="AY4" s="13">
        <f>AVERAGE(K45,K99,K153,K207)</f>
        <v>97.449999999999989</v>
      </c>
      <c r="AZ4" s="13">
        <f>AVERAGE(K54,K108,K162,K216)</f>
        <v>108.17500000000001</v>
      </c>
    </row>
    <row r="5" spans="1:52" x14ac:dyDescent="0.2">
      <c r="A5" s="2" t="s">
        <v>40</v>
      </c>
      <c r="B5" s="3">
        <v>4</v>
      </c>
      <c r="C5" s="2" t="s">
        <v>15</v>
      </c>
      <c r="D5" s="2" t="s">
        <v>16</v>
      </c>
      <c r="E5" s="4" t="s">
        <v>29</v>
      </c>
      <c r="G5">
        <v>1.6</v>
      </c>
      <c r="H5">
        <v>7.6</v>
      </c>
      <c r="I5">
        <v>4.5999999999999996</v>
      </c>
      <c r="J5" s="15">
        <v>18.7</v>
      </c>
      <c r="K5">
        <v>135.19999999999999</v>
      </c>
      <c r="N5" s="6" t="s">
        <v>30</v>
      </c>
      <c r="O5" s="8">
        <f>AVERAGE(G8,G62,G116,G170)</f>
        <v>1.5</v>
      </c>
      <c r="P5" s="8">
        <f>AVERAGE(G17,G71,G125,G179)</f>
        <v>1.45</v>
      </c>
      <c r="Q5" s="8">
        <f>AVERAGE(G26,G80,G134,G188)</f>
        <v>1.4749999999999999</v>
      </c>
      <c r="R5" s="8">
        <f>AVERAGE(G35,G89,G143,G197)</f>
        <v>1.5499999999999998</v>
      </c>
      <c r="S5" s="8">
        <f>AVERAGE(G44,G98,G152,G206)</f>
        <v>1.4249999999999998</v>
      </c>
      <c r="T5" s="8">
        <f>AVERAGE(G53,G107,G161,G215)</f>
        <v>1.4249999999999998</v>
      </c>
      <c r="V5" s="6" t="s">
        <v>30</v>
      </c>
      <c r="W5" s="8">
        <f>AVERAGE(H8,H62,H116,H170)</f>
        <v>13.200000000000001</v>
      </c>
      <c r="X5" s="8">
        <f>AVERAGE(H17,H71,H125,H179)</f>
        <v>12</v>
      </c>
      <c r="Y5" s="8">
        <f>AVERAGE(H26,H80,H134,H188)</f>
        <v>9.6750000000000007</v>
      </c>
      <c r="Z5" s="8">
        <f>AVERAGE(H35,H89,H143,H197)</f>
        <v>18.425000000000001</v>
      </c>
      <c r="AA5" s="8">
        <f>AVERAGE(H44,H98,H152,H206)</f>
        <v>16.8</v>
      </c>
      <c r="AB5" s="8">
        <f>AVERAGE(H53,H107,H161,H215)</f>
        <v>9.6750000000000007</v>
      </c>
      <c r="AD5" s="6" t="s">
        <v>30</v>
      </c>
      <c r="AE5" s="8">
        <f>AVERAGE(I8,I62,I116,I170)</f>
        <v>4.9250000000000007</v>
      </c>
      <c r="AF5" s="8">
        <f>AVERAGE(I17,I71,I125,I179)</f>
        <v>5.9749999999999996</v>
      </c>
      <c r="AG5" s="8">
        <f>AVERAGE(I26,I80,I134,I188)</f>
        <v>6.5750000000000002</v>
      </c>
      <c r="AH5" s="8">
        <f>AVERAGE(I35,I89,I143,I197)</f>
        <v>5.8500000000000005</v>
      </c>
      <c r="AI5" s="8">
        <f>AVERAGE(I44,I98,I152,I206)</f>
        <v>5.5250000000000004</v>
      </c>
      <c r="AJ5" s="8">
        <f>AVERAGE(I53,I107,I161,I215)</f>
        <v>5.875</v>
      </c>
      <c r="AL5" s="6" t="s">
        <v>30</v>
      </c>
      <c r="AM5" s="8">
        <f>AVERAGE(J8,J62,J116,J170)</f>
        <v>12.7</v>
      </c>
      <c r="AN5" s="8">
        <f>AVERAGE(J17,J71,J125,J179)</f>
        <v>12.95</v>
      </c>
      <c r="AO5" s="8">
        <f>AVERAGE(J26,J80,J134,J188)</f>
        <v>11.775</v>
      </c>
      <c r="AP5" s="8">
        <f>AVERAGE(J35,J89,J143,J197)</f>
        <v>14.100000000000001</v>
      </c>
      <c r="AQ5" s="8">
        <f>AVERAGE(J44,J98,J152,J206)</f>
        <v>12.2</v>
      </c>
      <c r="AR5" s="8">
        <f>AVERAGE(J53,J107,J161,J215)</f>
        <v>14.350000000000001</v>
      </c>
      <c r="AT5" s="6" t="s">
        <v>30</v>
      </c>
      <c r="AU5" s="13">
        <f>AVERAGE(K8,K62,K116,K170)</f>
        <v>101.25</v>
      </c>
      <c r="AV5" s="13">
        <f>AVERAGE(K17,K71,K125,K179)</f>
        <v>101.175</v>
      </c>
      <c r="AW5" s="13">
        <f>AVERAGE(K26,K80,K134,K188)</f>
        <v>101.42500000000001</v>
      </c>
      <c r="AX5" s="13">
        <f>AVERAGE(K35,K89,K143,K197)</f>
        <v>108.4</v>
      </c>
      <c r="AY5" s="13">
        <f>AVERAGE(K44,K98,K152,K206)</f>
        <v>100.10000000000001</v>
      </c>
      <c r="AZ5" s="13">
        <f>AVERAGE(K53,K107,K161,K215)</f>
        <v>110.95</v>
      </c>
    </row>
    <row r="6" spans="1:52" x14ac:dyDescent="0.2">
      <c r="A6" s="2" t="s">
        <v>40</v>
      </c>
      <c r="B6" s="3">
        <v>5</v>
      </c>
      <c r="C6" s="2" t="s">
        <v>15</v>
      </c>
      <c r="D6" s="2" t="s">
        <v>16</v>
      </c>
      <c r="E6" s="4" t="s">
        <v>31</v>
      </c>
      <c r="G6">
        <v>1.6</v>
      </c>
      <c r="H6">
        <v>6.3</v>
      </c>
      <c r="I6">
        <v>5.4</v>
      </c>
      <c r="J6" s="15">
        <v>16.600000000000001</v>
      </c>
      <c r="K6">
        <v>127.9</v>
      </c>
      <c r="N6" s="6" t="s">
        <v>32</v>
      </c>
      <c r="O6" s="8">
        <f>AVERAGE(G7,G61,G115,G169)</f>
        <v>1.5</v>
      </c>
      <c r="P6" s="8">
        <f>AVERAGE(G16,G70,G124,G178)</f>
        <v>1.4749999999999999</v>
      </c>
      <c r="Q6" s="8">
        <f>AVERAGE(G25,G79,G133,G187)</f>
        <v>1.5</v>
      </c>
      <c r="R6" s="8">
        <f>AVERAGE(G34,G88,G142,G196)</f>
        <v>1.5</v>
      </c>
      <c r="S6" s="8">
        <f>AVERAGE(G43,G97,G151,G205)</f>
        <v>1.4500000000000002</v>
      </c>
      <c r="T6" s="8">
        <f>AVERAGE(G52,G106,G160,G214)</f>
        <v>1.4</v>
      </c>
      <c r="V6" s="6" t="s">
        <v>32</v>
      </c>
      <c r="W6" s="8">
        <f>AVERAGE(H7,H61,H115,H169)</f>
        <v>12.099999999999998</v>
      </c>
      <c r="X6" s="8">
        <f>AVERAGE(H16,H70,H124,H178)</f>
        <v>13.475</v>
      </c>
      <c r="Y6" s="8">
        <f>AVERAGE(H25,H79,H133,H187)</f>
        <v>10.149999999999999</v>
      </c>
      <c r="Z6" s="8">
        <f>AVERAGE(H34,H88,H142,H196)</f>
        <v>14.85</v>
      </c>
      <c r="AA6" s="8">
        <f>AVERAGE(H43,H97,H151,H205)</f>
        <v>15.2</v>
      </c>
      <c r="AB6" s="8">
        <f>AVERAGE(H52,H106,H160,H214)</f>
        <v>8.375</v>
      </c>
      <c r="AD6" s="6" t="s">
        <v>32</v>
      </c>
      <c r="AE6" s="8">
        <f>AVERAGE(I7,I61,I115,I169)</f>
        <v>5.0250000000000004</v>
      </c>
      <c r="AF6" s="8">
        <f>AVERAGE(I16,I70,I124,I178)</f>
        <v>5.3</v>
      </c>
      <c r="AG6" s="8">
        <f>AVERAGE(I25,I79,I133,I187)</f>
        <v>5.4249999999999998</v>
      </c>
      <c r="AH6" s="8">
        <f>AVERAGE(I34,I88,I142,I196)</f>
        <v>7.1750000000000007</v>
      </c>
      <c r="AI6" s="8">
        <f>AVERAGE(I43,I97,I151,I205)</f>
        <v>10.125</v>
      </c>
      <c r="AJ6" s="8">
        <f>AVERAGE(I52,I106,I160,I214)</f>
        <v>6.5000000000000009</v>
      </c>
      <c r="AL6" s="6" t="s">
        <v>32</v>
      </c>
      <c r="AM6" s="8">
        <f>AVERAGE(J7,J61,J115,J169)</f>
        <v>13.35</v>
      </c>
      <c r="AN6" s="8">
        <f>AVERAGE(J16,J70,J124,J178)</f>
        <v>14.149999999999999</v>
      </c>
      <c r="AO6" s="8">
        <f>AVERAGE(J25,J79,J133,J187)</f>
        <v>13.174999999999999</v>
      </c>
      <c r="AP6" s="8">
        <f>AVERAGE(J34,J88,J142,J196)</f>
        <v>13.649999999999999</v>
      </c>
      <c r="AQ6" s="8">
        <f>AVERAGE(J43,J97,J151,J205)</f>
        <v>14.05</v>
      </c>
      <c r="AR6" s="8">
        <f>AVERAGE(J52,J106,J160,J214)</f>
        <v>14.725</v>
      </c>
      <c r="AT6" s="6" t="s">
        <v>32</v>
      </c>
      <c r="AU6" s="13">
        <f>AVERAGE(K7,K61,K115,K169)</f>
        <v>105.95</v>
      </c>
      <c r="AV6" s="13">
        <f>AVERAGE(K16,K70,K124,K178)</f>
        <v>119.1</v>
      </c>
      <c r="AW6" s="13">
        <f>AVERAGE(K25,K79,K133,K187)</f>
        <v>106.15</v>
      </c>
      <c r="AX6" s="13">
        <f>AVERAGE(K34,K88,K142,K196)</f>
        <v>115.85</v>
      </c>
      <c r="AY6" s="13">
        <f>AVERAGE(K43,K97,K151,K205)</f>
        <v>105.875</v>
      </c>
      <c r="AZ6" s="13">
        <f>AVERAGE(K52,K106,K160,K214)</f>
        <v>120.22500000000001</v>
      </c>
    </row>
    <row r="7" spans="1:52" x14ac:dyDescent="0.2">
      <c r="A7" s="2" t="s">
        <v>40</v>
      </c>
      <c r="B7" s="3">
        <v>6</v>
      </c>
      <c r="C7" s="2" t="s">
        <v>15</v>
      </c>
      <c r="D7" s="2" t="s">
        <v>16</v>
      </c>
      <c r="E7" s="4" t="s">
        <v>32</v>
      </c>
      <c r="G7">
        <v>1.5</v>
      </c>
      <c r="H7">
        <v>10.199999999999999</v>
      </c>
      <c r="I7">
        <v>5.4</v>
      </c>
      <c r="J7" s="15">
        <v>15.1</v>
      </c>
      <c r="K7">
        <v>104.9</v>
      </c>
      <c r="N7" s="6" t="s">
        <v>31</v>
      </c>
      <c r="O7" s="8">
        <f>AVERAGE(G6,G60,G114,G168)</f>
        <v>1.5499999999999998</v>
      </c>
      <c r="P7" s="8">
        <f>AVERAGE(G15,G69,G123,G177)</f>
        <v>1.4750000000000001</v>
      </c>
      <c r="Q7" s="8">
        <f>AVERAGE(G24,G78,G132,G186)</f>
        <v>1.5500000000000003</v>
      </c>
      <c r="R7" s="8">
        <f>AVERAGE(G33,G87,G141,G195)</f>
        <v>1.5249999999999999</v>
      </c>
      <c r="S7" s="8">
        <f>AVERAGE(G42,G96,G150,G204)</f>
        <v>1.4750000000000001</v>
      </c>
      <c r="T7" s="8">
        <f>AVERAGE(G51,G105,G159,G213)</f>
        <v>1.45</v>
      </c>
      <c r="V7" s="6" t="s">
        <v>31</v>
      </c>
      <c r="W7" s="8">
        <f>AVERAGE(H6,H60,H114,H168)</f>
        <v>10.175000000000001</v>
      </c>
      <c r="X7" s="8">
        <f>AVERAGE(H15,H69,H123,H177)</f>
        <v>6.5749999999999993</v>
      </c>
      <c r="Y7" s="8">
        <f>AVERAGE(H24,H78,H132,H186)</f>
        <v>8.8000000000000007</v>
      </c>
      <c r="Z7" s="8">
        <f>AVERAGE(H33,H87,H141,H195)</f>
        <v>12.7</v>
      </c>
      <c r="AA7" s="8">
        <f>AVERAGE(H42,H96,H150,H204)</f>
        <v>12.6</v>
      </c>
      <c r="AB7" s="8">
        <f>AVERAGE(H51,H105,H159,H213)</f>
        <v>8.6000000000000014</v>
      </c>
      <c r="AD7" s="6" t="s">
        <v>31</v>
      </c>
      <c r="AE7" s="8">
        <f>AVERAGE(I6,I60,I114,I168)</f>
        <v>6.1750000000000007</v>
      </c>
      <c r="AF7" s="8">
        <f>AVERAGE(I15,I69,I123,I177)</f>
        <v>6.45</v>
      </c>
      <c r="AG7" s="8">
        <f>AVERAGE(I24,I78,I132,I186)</f>
        <v>7.1</v>
      </c>
      <c r="AH7" s="8">
        <f>AVERAGE(I33,I87,I141,I195)</f>
        <v>6.7</v>
      </c>
      <c r="AI7" s="8">
        <f>AVERAGE(I42,I96,I150,I204)</f>
        <v>21.475000000000001</v>
      </c>
      <c r="AJ7" s="8">
        <f>AVERAGE(I51,I105,I159,I213)</f>
        <v>6.25</v>
      </c>
      <c r="AL7" s="6" t="s">
        <v>31</v>
      </c>
      <c r="AM7" s="8">
        <f>AVERAGE(J6,J60,J114,J168)</f>
        <v>15.025</v>
      </c>
      <c r="AN7" s="8">
        <f>AVERAGE(J15,J69,J123,J177)</f>
        <v>17.625000000000004</v>
      </c>
      <c r="AO7" s="8">
        <f>AVERAGE(J24,J78,J132,J186)</f>
        <v>14.225</v>
      </c>
      <c r="AP7" s="8">
        <f>AVERAGE(J33,J87,J141,J195)</f>
        <v>14.5</v>
      </c>
      <c r="AQ7" s="8">
        <f>AVERAGE(J42,J96,J150,J204)</f>
        <v>18.25</v>
      </c>
      <c r="AR7" s="8">
        <f>AVERAGE(J51,J105,J159,J213)</f>
        <v>17.950000000000003</v>
      </c>
      <c r="AT7" s="6" t="s">
        <v>31</v>
      </c>
      <c r="AU7" s="13">
        <f>AVERAGE(K6,K60,K114,K168)</f>
        <v>120.02500000000001</v>
      </c>
      <c r="AV7" s="13">
        <f>AVERAGE(K15,K69,K123,K177)</f>
        <v>144.02500000000001</v>
      </c>
      <c r="AW7" s="13">
        <f>AVERAGE(K24,K78,K132,K186)</f>
        <v>114.25</v>
      </c>
      <c r="AX7" s="13">
        <f>AVERAGE(K33,K87,K141,K195)</f>
        <v>125.77499999999999</v>
      </c>
      <c r="AY7" s="13">
        <f>AVERAGE(K42,K96,K150,K204)</f>
        <v>118.875</v>
      </c>
      <c r="AZ7" s="13">
        <f>AVERAGE(K51,K105,K159,K213)</f>
        <v>132.30000000000001</v>
      </c>
    </row>
    <row r="8" spans="1:52" x14ac:dyDescent="0.2">
      <c r="A8" s="2" t="s">
        <v>40</v>
      </c>
      <c r="B8" s="3">
        <v>7</v>
      </c>
      <c r="C8" s="2" t="s">
        <v>15</v>
      </c>
      <c r="D8" s="2" t="s">
        <v>16</v>
      </c>
      <c r="E8" s="4" t="s">
        <v>30</v>
      </c>
      <c r="G8">
        <v>1.5</v>
      </c>
      <c r="H8">
        <v>11</v>
      </c>
      <c r="I8">
        <v>5.6</v>
      </c>
      <c r="J8" s="15">
        <v>12.6</v>
      </c>
      <c r="K8">
        <v>103.2</v>
      </c>
      <c r="N8" s="6" t="s">
        <v>29</v>
      </c>
      <c r="O8" s="8">
        <f>AVERAGE(G5,G59,G113,G167)</f>
        <v>1.625</v>
      </c>
      <c r="P8" s="8">
        <f>AVERAGE(G14,G68,G122,G176)</f>
        <v>1.5750000000000002</v>
      </c>
      <c r="Q8" s="8">
        <f>AVERAGE(G23,G77,G131,G185)</f>
        <v>1.5750000000000002</v>
      </c>
      <c r="R8" s="8">
        <f>AVERAGE(G32,G86,G140,G194)</f>
        <v>1.6</v>
      </c>
      <c r="S8" s="8">
        <f>AVERAGE(G41,G95,G149,G203)</f>
        <v>1.55</v>
      </c>
      <c r="T8" s="8">
        <f>AVERAGE(G50,G104,G158,G212)</f>
        <v>1.5250000000000001</v>
      </c>
      <c r="V8" s="6" t="s">
        <v>29</v>
      </c>
      <c r="W8" s="8">
        <f>AVERAGE(H5,H59,H113,H167)</f>
        <v>9.0749999999999993</v>
      </c>
      <c r="X8" s="8">
        <f>AVERAGE(H14,H68,H122,H176)</f>
        <v>5.3999999999999995</v>
      </c>
      <c r="Y8" s="8">
        <f>AVERAGE(H23,H77,H131,H185)</f>
        <v>9.125</v>
      </c>
      <c r="Z8" s="8">
        <f>AVERAGE(H32,H86,H140,H194)</f>
        <v>11.900000000000002</v>
      </c>
      <c r="AA8" s="8">
        <f>AVERAGE(H41,H95,H149,H203)</f>
        <v>12.3</v>
      </c>
      <c r="AB8" s="8">
        <f>AVERAGE(H50,H104,H158,H212)</f>
        <v>7.9749999999999996</v>
      </c>
      <c r="AD8" s="6" t="s">
        <v>29</v>
      </c>
      <c r="AE8" s="8">
        <f>AVERAGE(I5,I59,I113,I167)</f>
        <v>7.7</v>
      </c>
      <c r="AF8" s="8">
        <f>AVERAGE(I14,I68,I122,I176)</f>
        <v>7.1749999999999998</v>
      </c>
      <c r="AG8" s="8">
        <f>AVERAGE(I23,I77,I131,I185)</f>
        <v>8.4</v>
      </c>
      <c r="AH8" s="8">
        <f>AVERAGE(I32,I86,I140,I194)</f>
        <v>8.0749999999999993</v>
      </c>
      <c r="AI8" s="8">
        <f>AVERAGE(I41,I95,I149,I203)</f>
        <v>25.85</v>
      </c>
      <c r="AJ8" s="8">
        <f>AVERAGE(I50,I104,I158,I212)</f>
        <v>6.0500000000000007</v>
      </c>
      <c r="AL8" s="6" t="s">
        <v>29</v>
      </c>
      <c r="AM8" s="8">
        <f>AVERAGE(J5,J59,J113,J167)</f>
        <v>17.524999999999999</v>
      </c>
      <c r="AN8" s="8">
        <f>AVERAGE(J14,J68,J122,J176)</f>
        <v>20.425000000000004</v>
      </c>
      <c r="AO8" s="8">
        <f>AVERAGE(J23,J77,J131,J185)</f>
        <v>17.5</v>
      </c>
      <c r="AP8" s="8">
        <f>AVERAGE(J32,J86,J140,J194)</f>
        <v>17.75</v>
      </c>
      <c r="AQ8" s="8">
        <f>AVERAGE(J41,J95,J149,J203)</f>
        <v>21</v>
      </c>
      <c r="AR8" s="8">
        <f>AVERAGE(J50,J104,J158,J212)</f>
        <v>21.150000000000002</v>
      </c>
      <c r="AT8" s="6" t="s">
        <v>29</v>
      </c>
      <c r="AU8" s="13">
        <f>AVERAGE(K5,K59,K113,K167)</f>
        <v>129.375</v>
      </c>
      <c r="AV8" s="13">
        <f>AVERAGE(K14,K68,K122,K176)</f>
        <v>160.47499999999999</v>
      </c>
      <c r="AW8" s="13">
        <f>AVERAGE(K23,K77,K131,K185)</f>
        <v>130.39999999999998</v>
      </c>
      <c r="AX8" s="13">
        <f>AVERAGE(K32,K86,K140,K194)</f>
        <v>141.75</v>
      </c>
      <c r="AY8" s="13">
        <f>AVERAGE(K41,K95,K149,K203)</f>
        <v>137.5</v>
      </c>
      <c r="AZ8" s="13">
        <f>AVERAGE(K50,K104,K158,K212)</f>
        <v>163.72500000000002</v>
      </c>
    </row>
    <row r="9" spans="1:52" x14ac:dyDescent="0.2">
      <c r="A9" s="2" t="s">
        <v>40</v>
      </c>
      <c r="B9" s="3">
        <v>8</v>
      </c>
      <c r="C9" s="2" t="s">
        <v>15</v>
      </c>
      <c r="D9" s="2" t="s">
        <v>16</v>
      </c>
      <c r="E9" s="4" t="s">
        <v>28</v>
      </c>
      <c r="G9">
        <v>1.5</v>
      </c>
      <c r="H9">
        <v>14.7</v>
      </c>
      <c r="I9">
        <v>4.5999999999999996</v>
      </c>
      <c r="J9" s="15">
        <v>10.8</v>
      </c>
      <c r="K9">
        <v>97.4</v>
      </c>
      <c r="N9" s="6" t="s">
        <v>27</v>
      </c>
      <c r="O9" s="8">
        <f>AVERAGE(G4,G58,G112,G166)</f>
        <v>1.65</v>
      </c>
      <c r="P9" s="8">
        <f>AVERAGE(G13,G67,G121,G175)</f>
        <v>1.7</v>
      </c>
      <c r="Q9" s="8">
        <f>AVERAGE(G22,G76,G130,G184)</f>
        <v>1.65</v>
      </c>
      <c r="R9" s="8">
        <f>AVERAGE(G31,G85,G139,G193)</f>
        <v>1.7000000000000002</v>
      </c>
      <c r="S9" s="8">
        <f>AVERAGE(G40,G94,G148,G202)</f>
        <v>1.55</v>
      </c>
      <c r="T9" s="8">
        <f>AVERAGE(G49,G103,G157,G211)</f>
        <v>1.625</v>
      </c>
      <c r="V9" s="6" t="s">
        <v>27</v>
      </c>
      <c r="W9" s="8">
        <f>AVERAGE(H4,H58,H112,H166)</f>
        <v>8.0250000000000004</v>
      </c>
      <c r="X9" s="8">
        <f>AVERAGE(H13,H67,H121,H175)</f>
        <v>8.125</v>
      </c>
      <c r="Y9" s="8">
        <f>AVERAGE(H22,H76,H130,H184)</f>
        <v>5.85</v>
      </c>
      <c r="Z9" s="8">
        <f>AVERAGE(H31,H85,H139,H193)</f>
        <v>10.45</v>
      </c>
      <c r="AA9" s="8">
        <f>AVERAGE(H40,H94,H148,H202)</f>
        <v>12.875</v>
      </c>
      <c r="AB9" s="8">
        <f>AVERAGE(H49,H103,H157,H211)</f>
        <v>8.15</v>
      </c>
      <c r="AD9" s="6" t="s">
        <v>27</v>
      </c>
      <c r="AE9" s="8">
        <f>AVERAGE(I4,I58,I112,I166)</f>
        <v>9.25</v>
      </c>
      <c r="AF9" s="8">
        <f>AVERAGE(I13,I67,I121,I175)</f>
        <v>7.4249999999999998</v>
      </c>
      <c r="AG9" s="8">
        <f>AVERAGE(I22,I76,I130,I184)</f>
        <v>10.175000000000001</v>
      </c>
      <c r="AH9" s="8">
        <f>AVERAGE(I31,I85,I139,I193)</f>
        <v>8.5499999999999989</v>
      </c>
      <c r="AI9" s="8">
        <f>AVERAGE(I40,I94,I148,I202)</f>
        <v>29.25</v>
      </c>
      <c r="AJ9" s="8">
        <f>AVERAGE(I49,I103,I157,I211)</f>
        <v>6.2249999999999996</v>
      </c>
      <c r="AL9" s="6" t="s">
        <v>27</v>
      </c>
      <c r="AM9" s="8">
        <f>AVERAGE(J4,J58,J112,J166)</f>
        <v>21.325000000000003</v>
      </c>
      <c r="AN9" s="8">
        <f>AVERAGE(J13,J67,J121,J175)</f>
        <v>27</v>
      </c>
      <c r="AO9" s="8">
        <f>AVERAGE(J22,J76,J130,J184)</f>
        <v>20.149999999999999</v>
      </c>
      <c r="AP9" s="8">
        <f>AVERAGE(J31,J85,J139,J193)</f>
        <v>21.75</v>
      </c>
      <c r="AQ9" s="8">
        <f>AVERAGE(J40,J94,J148,J202)</f>
        <v>24.725000000000001</v>
      </c>
      <c r="AR9" s="8">
        <f>AVERAGE(J49,J103,J157,J211)</f>
        <v>22.875</v>
      </c>
      <c r="AT9" s="6" t="s">
        <v>27</v>
      </c>
      <c r="AU9" s="13">
        <f>AVERAGE(K4,K58,K112,K166)</f>
        <v>148.04999999999998</v>
      </c>
      <c r="AV9" s="13">
        <f>AVERAGE(K13,K67,K121,K175)</f>
        <v>208.57499999999999</v>
      </c>
      <c r="AW9" s="13">
        <f>AVERAGE(K22,K76,K130,K184)</f>
        <v>150.5</v>
      </c>
      <c r="AX9" s="13">
        <f>AVERAGE(K31,K85,K139,K193)</f>
        <v>167.77499999999998</v>
      </c>
      <c r="AY9" s="13">
        <f>AVERAGE(K40,K94,K148,K202)</f>
        <v>161.02499999999998</v>
      </c>
      <c r="AZ9" s="13">
        <f>AVERAGE(K49,K103,K157,K211)</f>
        <v>176.67499999999998</v>
      </c>
    </row>
    <row r="10" spans="1:52" x14ac:dyDescent="0.2">
      <c r="A10" s="2" t="s">
        <v>40</v>
      </c>
      <c r="B10" s="3">
        <v>9</v>
      </c>
      <c r="C10" s="2" t="s">
        <v>15</v>
      </c>
      <c r="D10" s="2" t="s">
        <v>16</v>
      </c>
      <c r="E10" s="4" t="s">
        <v>26</v>
      </c>
      <c r="G10">
        <v>1.4</v>
      </c>
      <c r="H10">
        <v>9.1999999999999993</v>
      </c>
      <c r="I10">
        <v>5.7</v>
      </c>
      <c r="J10" s="15">
        <v>11.2</v>
      </c>
      <c r="K10">
        <v>83.6</v>
      </c>
      <c r="N10" s="6" t="s">
        <v>25</v>
      </c>
      <c r="O10" s="8">
        <f>AVERAGE(G3,G57,G111,G165)</f>
        <v>1.8</v>
      </c>
      <c r="P10" s="8">
        <f>AVERAGE(G12,G66,G120,G174)</f>
        <v>1.9</v>
      </c>
      <c r="Q10" s="8">
        <f>AVERAGE(G21,G75,G129,G183)</f>
        <v>1.75</v>
      </c>
      <c r="R10" s="8">
        <f>AVERAGE(G30,G84,G138,G192)</f>
        <v>1.8</v>
      </c>
      <c r="S10" s="8">
        <f>AVERAGE(G39,G93,G147,G201)</f>
        <v>1.75</v>
      </c>
      <c r="T10" s="8">
        <f>AVERAGE(G48,G102,G156,G210)</f>
        <v>1.85</v>
      </c>
      <c r="V10" s="6" t="s">
        <v>25</v>
      </c>
      <c r="W10" s="8">
        <f>AVERAGE(H3,H57,H111,H165)</f>
        <v>6.15</v>
      </c>
      <c r="X10" s="8">
        <f>AVERAGE(H12,H66,H120,H174)</f>
        <v>7.1749999999999998</v>
      </c>
      <c r="Y10" s="8">
        <f>AVERAGE(H21,H75,H129,H183)</f>
        <v>6.4750000000000005</v>
      </c>
      <c r="Z10" s="8">
        <f>AVERAGE(H30,H84,H138,H192)</f>
        <v>11.7</v>
      </c>
      <c r="AA10" s="8">
        <f>AVERAGE(H39,H93,H147,H201)</f>
        <v>17.55</v>
      </c>
      <c r="AB10" s="8">
        <f>AVERAGE(H48,H102,H156,H210)</f>
        <v>10.375000000000002</v>
      </c>
      <c r="AD10" s="6" t="s">
        <v>25</v>
      </c>
      <c r="AE10" s="8">
        <f>AVERAGE(I3,I57,I111,I165)</f>
        <v>12.174999999999999</v>
      </c>
      <c r="AF10" s="8">
        <f>AVERAGE(I12,I66,I120,I174)</f>
        <v>8.5500000000000007</v>
      </c>
      <c r="AG10" s="8">
        <f>AVERAGE(I21,I75,I129,I183)</f>
        <v>11.125</v>
      </c>
      <c r="AH10" s="8">
        <f>AVERAGE(I30,I84,I138,I192)</f>
        <v>9.0250000000000004</v>
      </c>
      <c r="AI10" s="8">
        <f>AVERAGE(I39,I93,I147,I201)</f>
        <v>31.924999999999997</v>
      </c>
      <c r="AJ10" s="8">
        <f>AVERAGE(I48,I102,I156,I210)</f>
        <v>5.6000000000000005</v>
      </c>
      <c r="AL10" s="6" t="s">
        <v>25</v>
      </c>
      <c r="AM10" s="8">
        <f>AVERAGE(J3,J57,J111,J165)</f>
        <v>32.024999999999999</v>
      </c>
      <c r="AN10" s="8">
        <f>AVERAGE(J12,J66,J120,J174)</f>
        <v>40.9</v>
      </c>
      <c r="AO10" s="8">
        <f>AVERAGE(J21,J75,J129,J183)</f>
        <v>27.15</v>
      </c>
      <c r="AP10" s="8">
        <f>AVERAGE(J30,J84,J138,J192)</f>
        <v>27.450000000000003</v>
      </c>
      <c r="AQ10" s="8">
        <f>AVERAGE(J39,J93,J147,J201)</f>
        <v>33.225000000000001</v>
      </c>
      <c r="AR10" s="8">
        <f>AVERAGE(J48,J102,J156,J210)</f>
        <v>27.774999999999999</v>
      </c>
      <c r="AT10" s="6" t="s">
        <v>25</v>
      </c>
      <c r="AU10" s="13">
        <f>AVERAGE(K3,K57,K111,K165)</f>
        <v>195.67499999999998</v>
      </c>
      <c r="AV10" s="13">
        <f>AVERAGE(K12,K66,K120,K174)</f>
        <v>266.95</v>
      </c>
      <c r="AW10" s="13">
        <f>AVERAGE(K21,K75,K129,K183)</f>
        <v>203.82499999999999</v>
      </c>
      <c r="AX10" s="13">
        <f>AVERAGE(K30,K84,K138,K192)</f>
        <v>221.25</v>
      </c>
      <c r="AY10" s="13">
        <f>AVERAGE(K39,K93,K147,K201)</f>
        <v>221.27500000000001</v>
      </c>
      <c r="AZ10" s="13">
        <f>AVERAGE(K48,K102,K156,K210)</f>
        <v>225.15</v>
      </c>
    </row>
    <row r="11" spans="1:52" x14ac:dyDescent="0.2">
      <c r="A11" s="2" t="s">
        <v>40</v>
      </c>
      <c r="B11" s="3">
        <v>10</v>
      </c>
      <c r="C11" s="2" t="s">
        <v>15</v>
      </c>
      <c r="D11" s="2" t="s">
        <v>20</v>
      </c>
      <c r="E11" s="4" t="s">
        <v>17</v>
      </c>
      <c r="G11">
        <v>2.7</v>
      </c>
      <c r="H11">
        <v>5.8</v>
      </c>
      <c r="I11">
        <v>16</v>
      </c>
      <c r="J11" s="15">
        <v>75.099999999999994</v>
      </c>
      <c r="K11">
        <v>347.7</v>
      </c>
      <c r="N11" s="6" t="s">
        <v>17</v>
      </c>
      <c r="O11" s="8">
        <f>AVERAGE(G2,G56,G110,G164)</f>
        <v>2.2749999999999999</v>
      </c>
      <c r="P11" s="8">
        <f>AVERAGE(G11,G65,G119,G173)</f>
        <v>2.65</v>
      </c>
      <c r="Q11" s="8">
        <f>AVERAGE(G20,G74,G128,G182)</f>
        <v>2.25</v>
      </c>
      <c r="R11" s="8">
        <f>AVERAGE(G29,G83,G137,G191)</f>
        <v>2.2249999999999996</v>
      </c>
      <c r="S11" s="8">
        <f>AVERAGE(G38,G92,G146,G200)</f>
        <v>2.1500000000000004</v>
      </c>
      <c r="T11" s="8">
        <f>AVERAGE(G47,G101,G155,G209)</f>
        <v>2.1</v>
      </c>
      <c r="V11" s="6" t="s">
        <v>17</v>
      </c>
      <c r="W11" s="8">
        <f>AVERAGE(H2,H56,H110,H164)</f>
        <v>4</v>
      </c>
      <c r="X11" s="8">
        <f>AVERAGE(H11,H65,H119,H173)</f>
        <v>5.0250000000000004</v>
      </c>
      <c r="Y11" s="8">
        <f>AVERAGE(H20,H74,H128,H182)</f>
        <v>7.4</v>
      </c>
      <c r="Z11" s="8">
        <f>AVERAGE(H29,H83,H137,H191)</f>
        <v>6.1499999999999995</v>
      </c>
      <c r="AA11" s="8">
        <f>AVERAGE(H38,H92,H146,H200)</f>
        <v>19.125</v>
      </c>
      <c r="AB11" s="8">
        <f>AVERAGE(H47,H101,H155,H209)</f>
        <v>5.5749999999999993</v>
      </c>
      <c r="AD11" s="6" t="s">
        <v>17</v>
      </c>
      <c r="AE11" s="8">
        <f>AVERAGE(I2,I56,I110,I164)</f>
        <v>15.75</v>
      </c>
      <c r="AF11" s="8">
        <f>AVERAGE(I11,I65,I119,I173)</f>
        <v>15.575000000000001</v>
      </c>
      <c r="AG11" s="8">
        <f>AVERAGE(I20,I74,I128,I182)</f>
        <v>15.125</v>
      </c>
      <c r="AH11" s="8">
        <f>AVERAGE(I29,I83,I137,I191)</f>
        <v>11.475</v>
      </c>
      <c r="AI11" s="8">
        <f>AVERAGE(I38,I92,I146,I200)</f>
        <v>28.125</v>
      </c>
      <c r="AJ11" s="8">
        <f>AVERAGE(I47,I101,I155,I209)</f>
        <v>9.1750000000000007</v>
      </c>
      <c r="AL11" s="6" t="s">
        <v>17</v>
      </c>
      <c r="AM11" s="8">
        <f>AVERAGE(J2,J56,J110,J164)</f>
        <v>44.224999999999994</v>
      </c>
      <c r="AN11" s="8">
        <f>AVERAGE(J11,J65,J119,J173)</f>
        <v>53.05</v>
      </c>
      <c r="AO11" s="8">
        <f>AVERAGE(J20,J74,J128,J182)</f>
        <v>40.450000000000003</v>
      </c>
      <c r="AP11" s="8">
        <f>AVERAGE(J29,J83,J137,J191)</f>
        <v>35.549999999999997</v>
      </c>
      <c r="AQ11" s="8">
        <f>AVERAGE(J38,J92,J146,J200)</f>
        <v>47.70000000000001</v>
      </c>
      <c r="AR11" s="8">
        <f>AVERAGE(J47,J101,J155,J209)</f>
        <v>45.6</v>
      </c>
      <c r="AT11" s="6" t="s">
        <v>17</v>
      </c>
      <c r="AU11" s="13">
        <f>AVERAGE(K2,K56,K110,K164)</f>
        <v>234.27500000000003</v>
      </c>
      <c r="AV11" s="13">
        <f>AVERAGE(K11,K65,K119,K173)</f>
        <v>316.29999999999995</v>
      </c>
      <c r="AW11" s="13">
        <f>AVERAGE(K20,K74,K128,K182)</f>
        <v>274.82500000000005</v>
      </c>
      <c r="AX11" s="13">
        <f>AVERAGE(K29,K83,K137,K191)</f>
        <v>252.70000000000002</v>
      </c>
      <c r="AY11" s="13">
        <f>AVERAGE(K38,K92,K146,K200)</f>
        <v>277.3</v>
      </c>
      <c r="AZ11" s="13">
        <f>AVERAGE(K47,K101,K155,K209)</f>
        <v>317.47500000000002</v>
      </c>
    </row>
    <row r="12" spans="1:52" x14ac:dyDescent="0.2">
      <c r="A12" s="2" t="s">
        <v>40</v>
      </c>
      <c r="B12" s="3">
        <v>11</v>
      </c>
      <c r="C12" s="2" t="s">
        <v>15</v>
      </c>
      <c r="D12" s="2" t="s">
        <v>20</v>
      </c>
      <c r="E12" s="4" t="s">
        <v>25</v>
      </c>
      <c r="G12">
        <v>1.9</v>
      </c>
      <c r="H12">
        <v>6.8</v>
      </c>
      <c r="I12">
        <v>8.9</v>
      </c>
      <c r="J12" s="15">
        <v>61.8</v>
      </c>
      <c r="K12">
        <v>307.2</v>
      </c>
    </row>
    <row r="13" spans="1:52" x14ac:dyDescent="0.2">
      <c r="A13" s="2" t="s">
        <v>40</v>
      </c>
      <c r="B13" s="3">
        <v>12</v>
      </c>
      <c r="C13" s="2" t="s">
        <v>15</v>
      </c>
      <c r="D13" s="2" t="s">
        <v>20</v>
      </c>
      <c r="E13" s="4" t="s">
        <v>27</v>
      </c>
      <c r="G13">
        <v>1.7</v>
      </c>
      <c r="H13">
        <v>5.7</v>
      </c>
      <c r="I13">
        <v>6.7</v>
      </c>
      <c r="J13" s="15">
        <v>36.299999999999997</v>
      </c>
      <c r="K13">
        <v>228.3</v>
      </c>
    </row>
    <row r="14" spans="1:52" x14ac:dyDescent="0.2">
      <c r="A14" s="2" t="s">
        <v>40</v>
      </c>
      <c r="B14" s="3">
        <v>13</v>
      </c>
      <c r="C14" s="2" t="s">
        <v>15</v>
      </c>
      <c r="D14" s="2" t="s">
        <v>20</v>
      </c>
      <c r="E14" s="4" t="s">
        <v>29</v>
      </c>
      <c r="G14">
        <v>1.6</v>
      </c>
      <c r="H14">
        <v>4</v>
      </c>
      <c r="I14">
        <v>9.3000000000000007</v>
      </c>
      <c r="J14" s="15">
        <v>27.6</v>
      </c>
      <c r="K14">
        <v>175.5</v>
      </c>
    </row>
    <row r="15" spans="1:52" x14ac:dyDescent="0.2">
      <c r="A15" s="2" t="s">
        <v>40</v>
      </c>
      <c r="B15" s="3">
        <v>14</v>
      </c>
      <c r="C15" s="2" t="s">
        <v>15</v>
      </c>
      <c r="D15" s="2" t="s">
        <v>20</v>
      </c>
      <c r="E15" s="4" t="s">
        <v>31</v>
      </c>
      <c r="G15">
        <v>1.6</v>
      </c>
      <c r="H15">
        <v>6.8</v>
      </c>
      <c r="I15">
        <v>7.6</v>
      </c>
      <c r="J15" s="15">
        <v>21.6</v>
      </c>
      <c r="K15">
        <v>163.1</v>
      </c>
    </row>
    <row r="16" spans="1:52" x14ac:dyDescent="0.2">
      <c r="A16" s="2" t="s">
        <v>40</v>
      </c>
      <c r="B16" s="3">
        <v>15</v>
      </c>
      <c r="C16" s="2" t="s">
        <v>15</v>
      </c>
      <c r="D16" s="2" t="s">
        <v>20</v>
      </c>
      <c r="E16" s="4" t="s">
        <v>32</v>
      </c>
      <c r="G16">
        <v>1.6</v>
      </c>
      <c r="H16">
        <v>7.2</v>
      </c>
      <c r="I16">
        <v>6</v>
      </c>
      <c r="J16" s="15">
        <v>15.7</v>
      </c>
      <c r="K16">
        <v>124.1</v>
      </c>
    </row>
    <row r="17" spans="1:11" x14ac:dyDescent="0.2">
      <c r="A17" s="2" t="s">
        <v>40</v>
      </c>
      <c r="B17" s="3">
        <v>16</v>
      </c>
      <c r="C17" s="2" t="s">
        <v>15</v>
      </c>
      <c r="D17" s="2" t="s">
        <v>20</v>
      </c>
      <c r="E17" s="4" t="s">
        <v>30</v>
      </c>
      <c r="G17">
        <v>1.6</v>
      </c>
      <c r="H17">
        <v>9.9</v>
      </c>
      <c r="I17">
        <v>6.8</v>
      </c>
      <c r="J17" s="15">
        <v>14.9</v>
      </c>
      <c r="K17">
        <v>105.3</v>
      </c>
    </row>
    <row r="18" spans="1:11" x14ac:dyDescent="0.2">
      <c r="A18" s="2" t="s">
        <v>40</v>
      </c>
      <c r="B18" s="3">
        <v>17</v>
      </c>
      <c r="C18" s="2" t="s">
        <v>15</v>
      </c>
      <c r="D18" s="2" t="s">
        <v>20</v>
      </c>
      <c r="E18" s="4" t="s">
        <v>28</v>
      </c>
      <c r="G18">
        <v>1.7</v>
      </c>
      <c r="H18">
        <v>7.8</v>
      </c>
      <c r="I18">
        <v>8.4</v>
      </c>
      <c r="J18" s="15">
        <v>15.2</v>
      </c>
      <c r="K18">
        <v>92.1</v>
      </c>
    </row>
    <row r="19" spans="1:11" x14ac:dyDescent="0.2">
      <c r="A19" s="2" t="s">
        <v>40</v>
      </c>
      <c r="B19" s="3">
        <v>18</v>
      </c>
      <c r="C19" s="2" t="s">
        <v>15</v>
      </c>
      <c r="D19" s="2" t="s">
        <v>20</v>
      </c>
      <c r="E19" s="4" t="s">
        <v>26</v>
      </c>
      <c r="G19">
        <v>1.4</v>
      </c>
      <c r="H19">
        <v>2.8</v>
      </c>
      <c r="I19">
        <v>7.2</v>
      </c>
      <c r="J19" s="15">
        <v>10.5</v>
      </c>
      <c r="K19">
        <v>82.2</v>
      </c>
    </row>
    <row r="20" spans="1:11" x14ac:dyDescent="0.2">
      <c r="A20" s="2" t="s">
        <v>40</v>
      </c>
      <c r="B20" s="3">
        <v>19</v>
      </c>
      <c r="C20" s="2" t="s">
        <v>15</v>
      </c>
      <c r="D20" s="2" t="s">
        <v>33</v>
      </c>
      <c r="E20" s="4" t="s">
        <v>17</v>
      </c>
      <c r="G20">
        <v>2.4</v>
      </c>
      <c r="H20">
        <v>9</v>
      </c>
      <c r="I20">
        <v>6.6</v>
      </c>
      <c r="J20" s="15">
        <v>46.1</v>
      </c>
      <c r="K20">
        <v>286.8</v>
      </c>
    </row>
    <row r="21" spans="1:11" x14ac:dyDescent="0.2">
      <c r="A21" s="2" t="s">
        <v>40</v>
      </c>
      <c r="B21" s="3">
        <v>20</v>
      </c>
      <c r="C21" s="2" t="s">
        <v>15</v>
      </c>
      <c r="D21" s="2" t="s">
        <v>33</v>
      </c>
      <c r="E21" s="4" t="s">
        <v>25</v>
      </c>
      <c r="G21">
        <v>1.8</v>
      </c>
      <c r="H21">
        <v>6.5</v>
      </c>
      <c r="I21">
        <v>4.4000000000000004</v>
      </c>
      <c r="J21" s="15">
        <v>29.3</v>
      </c>
      <c r="K21">
        <v>183.1</v>
      </c>
    </row>
    <row r="22" spans="1:11" x14ac:dyDescent="0.2">
      <c r="A22" s="2" t="s">
        <v>40</v>
      </c>
      <c r="B22" s="3">
        <v>21</v>
      </c>
      <c r="C22" s="2" t="s">
        <v>15</v>
      </c>
      <c r="D22" s="2" t="s">
        <v>33</v>
      </c>
      <c r="E22" s="4" t="s">
        <v>27</v>
      </c>
      <c r="G22">
        <v>1.7</v>
      </c>
      <c r="H22">
        <v>6</v>
      </c>
      <c r="I22">
        <v>4.9000000000000004</v>
      </c>
      <c r="J22" s="15">
        <v>21</v>
      </c>
      <c r="K22">
        <v>142</v>
      </c>
    </row>
    <row r="23" spans="1:11" x14ac:dyDescent="0.2">
      <c r="A23" s="2" t="s">
        <v>40</v>
      </c>
      <c r="B23" s="3">
        <v>22</v>
      </c>
      <c r="C23" s="2" t="s">
        <v>15</v>
      </c>
      <c r="D23" s="2" t="s">
        <v>33</v>
      </c>
      <c r="E23" s="4" t="s">
        <v>29</v>
      </c>
      <c r="G23">
        <v>1.7</v>
      </c>
      <c r="H23">
        <v>7.4</v>
      </c>
      <c r="I23">
        <v>5.6</v>
      </c>
      <c r="J23" s="15">
        <v>20.2</v>
      </c>
      <c r="K23">
        <v>128.9</v>
      </c>
    </row>
    <row r="24" spans="1:11" x14ac:dyDescent="0.2">
      <c r="A24" s="2" t="s">
        <v>40</v>
      </c>
      <c r="B24" s="3">
        <v>23</v>
      </c>
      <c r="C24" s="2" t="s">
        <v>15</v>
      </c>
      <c r="D24" s="2" t="s">
        <v>33</v>
      </c>
      <c r="E24" s="4" t="s">
        <v>31</v>
      </c>
      <c r="G24">
        <v>1.6</v>
      </c>
      <c r="H24">
        <v>6.5</v>
      </c>
      <c r="I24">
        <v>5.5</v>
      </c>
      <c r="J24" s="15">
        <v>16.3</v>
      </c>
      <c r="K24">
        <v>110.3</v>
      </c>
    </row>
    <row r="25" spans="1:11" x14ac:dyDescent="0.2">
      <c r="A25" s="2" t="s">
        <v>40</v>
      </c>
      <c r="B25" s="3">
        <v>24</v>
      </c>
      <c r="C25" s="2" t="s">
        <v>15</v>
      </c>
      <c r="D25" s="2" t="s">
        <v>33</v>
      </c>
      <c r="E25" s="4" t="s">
        <v>32</v>
      </c>
      <c r="G25">
        <v>1.5</v>
      </c>
      <c r="H25">
        <v>8.1999999999999993</v>
      </c>
      <c r="I25">
        <v>5.2</v>
      </c>
      <c r="J25" s="15">
        <v>12.7</v>
      </c>
      <c r="K25">
        <v>113.2</v>
      </c>
    </row>
    <row r="26" spans="1:11" x14ac:dyDescent="0.2">
      <c r="A26" s="2" t="s">
        <v>40</v>
      </c>
      <c r="B26" s="3">
        <v>25</v>
      </c>
      <c r="C26" s="2" t="s">
        <v>15</v>
      </c>
      <c r="D26" s="2" t="s">
        <v>33</v>
      </c>
      <c r="E26" s="4" t="s">
        <v>30</v>
      </c>
      <c r="G26">
        <v>1.4</v>
      </c>
      <c r="H26">
        <v>7</v>
      </c>
      <c r="I26">
        <v>5.6</v>
      </c>
      <c r="J26" s="15">
        <v>10.3</v>
      </c>
      <c r="K26">
        <v>100.8</v>
      </c>
    </row>
    <row r="27" spans="1:11" x14ac:dyDescent="0.2">
      <c r="A27" s="2" t="s">
        <v>40</v>
      </c>
      <c r="B27" s="3">
        <v>26</v>
      </c>
      <c r="C27" s="2" t="s">
        <v>15</v>
      </c>
      <c r="D27" s="2" t="s">
        <v>33</v>
      </c>
      <c r="E27" s="4" t="s">
        <v>28</v>
      </c>
      <c r="G27">
        <v>1.4</v>
      </c>
      <c r="H27">
        <v>5.8</v>
      </c>
      <c r="I27">
        <v>5.7</v>
      </c>
      <c r="J27" s="15">
        <v>10.3</v>
      </c>
      <c r="K27">
        <v>104.8</v>
      </c>
    </row>
    <row r="28" spans="1:11" x14ac:dyDescent="0.2">
      <c r="A28" s="2" t="s">
        <v>40</v>
      </c>
      <c r="B28" s="3">
        <v>27</v>
      </c>
      <c r="C28" s="2" t="s">
        <v>15</v>
      </c>
      <c r="D28" s="2" t="s">
        <v>33</v>
      </c>
      <c r="E28" s="4" t="s">
        <v>26</v>
      </c>
      <c r="G28">
        <v>1.4</v>
      </c>
      <c r="H28">
        <v>4.5</v>
      </c>
      <c r="I28">
        <v>5</v>
      </c>
      <c r="J28" s="15">
        <v>10.199999999999999</v>
      </c>
      <c r="K28">
        <v>92</v>
      </c>
    </row>
    <row r="29" spans="1:11" x14ac:dyDescent="0.2">
      <c r="A29" s="2" t="s">
        <v>40</v>
      </c>
      <c r="B29" s="3">
        <v>28</v>
      </c>
      <c r="C29" s="2" t="s">
        <v>15</v>
      </c>
      <c r="D29" s="2" t="s">
        <v>34</v>
      </c>
      <c r="E29" s="4" t="s">
        <v>17</v>
      </c>
      <c r="G29">
        <v>1.8</v>
      </c>
      <c r="H29">
        <v>2.4</v>
      </c>
      <c r="I29">
        <v>8.3000000000000007</v>
      </c>
      <c r="J29" s="15">
        <v>36.700000000000003</v>
      </c>
      <c r="K29">
        <v>231.4</v>
      </c>
    </row>
    <row r="30" spans="1:11" x14ac:dyDescent="0.2">
      <c r="A30" s="2" t="s">
        <v>40</v>
      </c>
      <c r="B30" s="3">
        <v>29</v>
      </c>
      <c r="C30" s="2" t="s">
        <v>15</v>
      </c>
      <c r="D30" s="2" t="s">
        <v>34</v>
      </c>
      <c r="E30" s="4" t="s">
        <v>25</v>
      </c>
      <c r="G30">
        <v>1.7</v>
      </c>
      <c r="H30">
        <v>10.8</v>
      </c>
      <c r="I30">
        <v>9.6</v>
      </c>
      <c r="J30" s="15">
        <v>27.5</v>
      </c>
      <c r="K30">
        <v>184.3</v>
      </c>
    </row>
    <row r="31" spans="1:11" x14ac:dyDescent="0.2">
      <c r="A31" s="2" t="s">
        <v>40</v>
      </c>
      <c r="B31" s="3">
        <v>30</v>
      </c>
      <c r="C31" s="2" t="s">
        <v>15</v>
      </c>
      <c r="D31" s="2" t="s">
        <v>34</v>
      </c>
      <c r="E31" s="4" t="s">
        <v>27</v>
      </c>
      <c r="G31">
        <v>1.6</v>
      </c>
      <c r="H31">
        <v>10.199999999999999</v>
      </c>
      <c r="I31">
        <v>10.3</v>
      </c>
      <c r="J31" s="15">
        <v>20.5</v>
      </c>
      <c r="K31">
        <v>134.4</v>
      </c>
    </row>
    <row r="32" spans="1:11" x14ac:dyDescent="0.2">
      <c r="A32" s="2" t="s">
        <v>40</v>
      </c>
      <c r="B32" s="3">
        <v>31</v>
      </c>
      <c r="C32" s="2" t="s">
        <v>15</v>
      </c>
      <c r="D32" s="2" t="s">
        <v>34</v>
      </c>
      <c r="E32" s="4" t="s">
        <v>29</v>
      </c>
      <c r="G32">
        <v>1.6</v>
      </c>
      <c r="H32">
        <v>15.5</v>
      </c>
      <c r="I32">
        <v>10.6</v>
      </c>
      <c r="J32" s="15">
        <v>17.7</v>
      </c>
      <c r="K32">
        <v>112.4</v>
      </c>
    </row>
    <row r="33" spans="1:11" x14ac:dyDescent="0.2">
      <c r="A33" s="2" t="s">
        <v>40</v>
      </c>
      <c r="B33" s="3">
        <v>32</v>
      </c>
      <c r="C33" s="2" t="s">
        <v>15</v>
      </c>
      <c r="D33" s="2" t="s">
        <v>34</v>
      </c>
      <c r="E33" s="4" t="s">
        <v>31</v>
      </c>
      <c r="G33">
        <v>1.6</v>
      </c>
      <c r="H33">
        <v>13.3</v>
      </c>
      <c r="I33">
        <v>7.1</v>
      </c>
      <c r="J33" s="15">
        <v>14.5</v>
      </c>
      <c r="K33">
        <v>114.6</v>
      </c>
    </row>
    <row r="34" spans="1:11" x14ac:dyDescent="0.2">
      <c r="A34" s="2" t="s">
        <v>40</v>
      </c>
      <c r="B34" s="3">
        <v>33</v>
      </c>
      <c r="C34" s="2" t="s">
        <v>15</v>
      </c>
      <c r="D34" s="2" t="s">
        <v>34</v>
      </c>
      <c r="E34" s="4" t="s">
        <v>32</v>
      </c>
      <c r="G34">
        <v>1.5</v>
      </c>
      <c r="H34">
        <v>24.4</v>
      </c>
      <c r="I34">
        <v>5.2</v>
      </c>
      <c r="J34" s="15">
        <v>11.4</v>
      </c>
      <c r="K34">
        <v>104.2</v>
      </c>
    </row>
    <row r="35" spans="1:11" x14ac:dyDescent="0.2">
      <c r="A35" s="2" t="s">
        <v>40</v>
      </c>
      <c r="B35" s="3">
        <v>34</v>
      </c>
      <c r="C35" s="2" t="s">
        <v>15</v>
      </c>
      <c r="D35" s="2" t="s">
        <v>34</v>
      </c>
      <c r="E35" s="4" t="s">
        <v>30</v>
      </c>
      <c r="G35">
        <v>1.4</v>
      </c>
      <c r="H35">
        <v>20.6</v>
      </c>
      <c r="I35">
        <v>4.0999999999999996</v>
      </c>
      <c r="J35" s="15">
        <v>10.8</v>
      </c>
      <c r="K35">
        <v>94.4</v>
      </c>
    </row>
    <row r="36" spans="1:11" x14ac:dyDescent="0.2">
      <c r="A36" s="2" t="s">
        <v>40</v>
      </c>
      <c r="B36" s="3">
        <v>35</v>
      </c>
      <c r="C36" s="2" t="s">
        <v>15</v>
      </c>
      <c r="D36" s="2" t="s">
        <v>34</v>
      </c>
      <c r="E36" s="4" t="s">
        <v>28</v>
      </c>
      <c r="G36">
        <v>1.5</v>
      </c>
      <c r="H36">
        <v>19.3</v>
      </c>
      <c r="I36">
        <v>4.0999999999999996</v>
      </c>
      <c r="J36" s="15">
        <v>12.6</v>
      </c>
      <c r="K36">
        <v>95.6</v>
      </c>
    </row>
    <row r="37" spans="1:11" x14ac:dyDescent="0.2">
      <c r="A37" s="2" t="s">
        <v>40</v>
      </c>
      <c r="B37" s="3">
        <v>36</v>
      </c>
      <c r="C37" s="2" t="s">
        <v>15</v>
      </c>
      <c r="D37" s="2" t="s">
        <v>34</v>
      </c>
      <c r="E37" s="4" t="s">
        <v>26</v>
      </c>
      <c r="G37">
        <v>1.5</v>
      </c>
      <c r="H37">
        <v>26.3</v>
      </c>
      <c r="I37">
        <v>4.7</v>
      </c>
      <c r="J37" s="15">
        <v>12.1</v>
      </c>
      <c r="K37">
        <v>95.5</v>
      </c>
    </row>
    <row r="38" spans="1:11" x14ac:dyDescent="0.2">
      <c r="A38" s="2" t="s">
        <v>40</v>
      </c>
      <c r="B38" s="3">
        <v>37</v>
      </c>
      <c r="C38" s="2" t="s">
        <v>15</v>
      </c>
      <c r="D38" s="2" t="s">
        <v>35</v>
      </c>
      <c r="E38" s="4" t="s">
        <v>17</v>
      </c>
      <c r="G38">
        <v>2.2000000000000002</v>
      </c>
      <c r="H38">
        <v>6.8</v>
      </c>
      <c r="I38">
        <v>12.8</v>
      </c>
      <c r="J38" s="15">
        <v>52.7</v>
      </c>
      <c r="K38">
        <v>312.39999999999998</v>
      </c>
    </row>
    <row r="39" spans="1:11" x14ac:dyDescent="0.2">
      <c r="A39" s="2" t="s">
        <v>40</v>
      </c>
      <c r="B39" s="3">
        <v>38</v>
      </c>
      <c r="C39" s="2" t="s">
        <v>15</v>
      </c>
      <c r="D39" s="2" t="s">
        <v>35</v>
      </c>
      <c r="E39" s="4" t="s">
        <v>25</v>
      </c>
      <c r="G39">
        <v>1.8</v>
      </c>
      <c r="H39">
        <v>7.5</v>
      </c>
      <c r="I39">
        <v>6.6</v>
      </c>
      <c r="J39" s="15">
        <v>34.5</v>
      </c>
      <c r="K39">
        <v>228.8</v>
      </c>
    </row>
    <row r="40" spans="1:11" x14ac:dyDescent="0.2">
      <c r="A40" s="2" t="s">
        <v>40</v>
      </c>
      <c r="B40" s="3">
        <v>39</v>
      </c>
      <c r="C40" s="2" t="s">
        <v>15</v>
      </c>
      <c r="D40" s="2" t="s">
        <v>35</v>
      </c>
      <c r="E40" s="4" t="s">
        <v>27</v>
      </c>
      <c r="G40">
        <v>1.6</v>
      </c>
      <c r="H40">
        <v>5.8</v>
      </c>
      <c r="I40">
        <v>8.1999999999999993</v>
      </c>
      <c r="J40" s="15">
        <v>26.7</v>
      </c>
      <c r="K40">
        <v>171.3</v>
      </c>
    </row>
    <row r="41" spans="1:11" x14ac:dyDescent="0.2">
      <c r="A41" s="2" t="s">
        <v>40</v>
      </c>
      <c r="B41" s="3">
        <v>40</v>
      </c>
      <c r="C41" s="2" t="s">
        <v>15</v>
      </c>
      <c r="D41" s="2" t="s">
        <v>35</v>
      </c>
      <c r="E41" s="4" t="s">
        <v>29</v>
      </c>
      <c r="G41">
        <v>1.6</v>
      </c>
      <c r="H41">
        <v>4.5999999999999996</v>
      </c>
      <c r="I41">
        <v>6.7</v>
      </c>
      <c r="J41" s="15">
        <v>18.399999999999999</v>
      </c>
      <c r="K41">
        <v>119.2</v>
      </c>
    </row>
    <row r="42" spans="1:11" x14ac:dyDescent="0.2">
      <c r="A42" s="2" t="s">
        <v>40</v>
      </c>
      <c r="B42" s="3">
        <v>41</v>
      </c>
      <c r="C42" s="2" t="s">
        <v>15</v>
      </c>
      <c r="D42" s="2" t="s">
        <v>35</v>
      </c>
      <c r="E42" s="4" t="s">
        <v>31</v>
      </c>
      <c r="G42">
        <v>1.5</v>
      </c>
      <c r="H42">
        <v>3.9</v>
      </c>
      <c r="I42">
        <v>7.2</v>
      </c>
      <c r="J42" s="15">
        <v>17.899999999999999</v>
      </c>
      <c r="K42">
        <v>115.5</v>
      </c>
    </row>
    <row r="43" spans="1:11" x14ac:dyDescent="0.2">
      <c r="A43" s="2" t="s">
        <v>40</v>
      </c>
      <c r="B43" s="3">
        <v>42</v>
      </c>
      <c r="C43" s="2" t="s">
        <v>15</v>
      </c>
      <c r="D43" s="2" t="s">
        <v>35</v>
      </c>
      <c r="E43" s="4" t="s">
        <v>32</v>
      </c>
      <c r="G43">
        <v>1.6</v>
      </c>
      <c r="H43">
        <v>5.9</v>
      </c>
      <c r="I43">
        <v>9.8000000000000007</v>
      </c>
      <c r="J43" s="15">
        <v>16.600000000000001</v>
      </c>
      <c r="K43">
        <v>98.9</v>
      </c>
    </row>
    <row r="44" spans="1:11" x14ac:dyDescent="0.2">
      <c r="A44" s="2" t="s">
        <v>40</v>
      </c>
      <c r="B44" s="3">
        <v>43</v>
      </c>
      <c r="C44" s="2" t="s">
        <v>15</v>
      </c>
      <c r="D44" s="2" t="s">
        <v>35</v>
      </c>
      <c r="E44" s="4" t="s">
        <v>30</v>
      </c>
      <c r="G44">
        <v>1.6</v>
      </c>
      <c r="H44">
        <v>8</v>
      </c>
      <c r="I44">
        <v>6</v>
      </c>
      <c r="J44" s="15">
        <v>14.3</v>
      </c>
      <c r="K44">
        <v>96.2</v>
      </c>
    </row>
    <row r="45" spans="1:11" x14ac:dyDescent="0.2">
      <c r="A45" s="2" t="s">
        <v>40</v>
      </c>
      <c r="B45" s="3">
        <v>44</v>
      </c>
      <c r="C45" s="2" t="s">
        <v>15</v>
      </c>
      <c r="D45" s="2" t="s">
        <v>35</v>
      </c>
      <c r="E45" s="4" t="s">
        <v>28</v>
      </c>
      <c r="G45">
        <v>1.5</v>
      </c>
      <c r="H45">
        <v>1.8</v>
      </c>
      <c r="I45">
        <v>6</v>
      </c>
      <c r="J45" s="15">
        <v>10.7</v>
      </c>
      <c r="K45">
        <v>84.4</v>
      </c>
    </row>
    <row r="46" spans="1:11" x14ac:dyDescent="0.2">
      <c r="A46" s="2" t="s">
        <v>40</v>
      </c>
      <c r="B46" s="3">
        <v>45</v>
      </c>
      <c r="C46" s="2" t="s">
        <v>15</v>
      </c>
      <c r="D46" s="2" t="s">
        <v>35</v>
      </c>
      <c r="E46" s="4" t="s">
        <v>26</v>
      </c>
      <c r="G46">
        <v>1.4</v>
      </c>
      <c r="H46">
        <v>3.2</v>
      </c>
      <c r="I46">
        <v>6.5</v>
      </c>
      <c r="J46" s="15">
        <v>11.1</v>
      </c>
      <c r="K46">
        <v>90.6</v>
      </c>
    </row>
    <row r="47" spans="1:11" x14ac:dyDescent="0.2">
      <c r="A47" s="2" t="s">
        <v>40</v>
      </c>
      <c r="B47" s="3">
        <v>46</v>
      </c>
      <c r="C47" s="2" t="s">
        <v>15</v>
      </c>
      <c r="D47" s="2" t="s">
        <v>36</v>
      </c>
      <c r="E47" s="4" t="s">
        <v>17</v>
      </c>
      <c r="G47">
        <v>2.2999999999999998</v>
      </c>
      <c r="H47">
        <v>5.6</v>
      </c>
      <c r="I47">
        <v>16.2</v>
      </c>
      <c r="J47" s="15">
        <v>42.8</v>
      </c>
      <c r="K47">
        <v>305.10000000000002</v>
      </c>
    </row>
    <row r="48" spans="1:11" x14ac:dyDescent="0.2">
      <c r="A48" s="2" t="s">
        <v>40</v>
      </c>
      <c r="B48" s="3">
        <v>47</v>
      </c>
      <c r="C48" s="2" t="s">
        <v>15</v>
      </c>
      <c r="D48" s="2" t="s">
        <v>36</v>
      </c>
      <c r="E48" s="4" t="s">
        <v>25</v>
      </c>
      <c r="G48">
        <v>2</v>
      </c>
      <c r="H48">
        <v>9.1999999999999993</v>
      </c>
      <c r="I48">
        <v>8.5</v>
      </c>
      <c r="J48" s="15">
        <v>30.6</v>
      </c>
      <c r="K48">
        <v>244</v>
      </c>
    </row>
    <row r="49" spans="1:11" x14ac:dyDescent="0.2">
      <c r="A49" s="2" t="s">
        <v>40</v>
      </c>
      <c r="B49" s="3">
        <v>48</v>
      </c>
      <c r="C49" s="2" t="s">
        <v>15</v>
      </c>
      <c r="D49" s="2" t="s">
        <v>36</v>
      </c>
      <c r="E49" s="4" t="s">
        <v>27</v>
      </c>
      <c r="G49">
        <v>1.8</v>
      </c>
      <c r="H49">
        <v>8.8000000000000007</v>
      </c>
      <c r="I49">
        <v>7.1</v>
      </c>
      <c r="J49" s="15">
        <v>22.9</v>
      </c>
      <c r="K49">
        <v>176.6</v>
      </c>
    </row>
    <row r="50" spans="1:11" x14ac:dyDescent="0.2">
      <c r="A50" s="2" t="s">
        <v>40</v>
      </c>
      <c r="B50" s="3">
        <v>49</v>
      </c>
      <c r="C50" s="2" t="s">
        <v>15</v>
      </c>
      <c r="D50" s="2" t="s">
        <v>36</v>
      </c>
      <c r="E50" s="4" t="s">
        <v>29</v>
      </c>
      <c r="G50">
        <v>1.8</v>
      </c>
      <c r="H50">
        <v>11.3</v>
      </c>
      <c r="I50">
        <v>9.4</v>
      </c>
      <c r="J50" s="15">
        <v>21.3</v>
      </c>
      <c r="K50">
        <v>178.7</v>
      </c>
    </row>
    <row r="51" spans="1:11" x14ac:dyDescent="0.2">
      <c r="A51" s="2" t="s">
        <v>40</v>
      </c>
      <c r="B51" s="3">
        <v>50</v>
      </c>
      <c r="C51" s="2" t="s">
        <v>15</v>
      </c>
      <c r="D51" s="2" t="s">
        <v>36</v>
      </c>
      <c r="E51" s="4" t="s">
        <v>31</v>
      </c>
      <c r="G51">
        <v>1.6</v>
      </c>
      <c r="H51">
        <v>11</v>
      </c>
      <c r="I51">
        <v>8.6999999999999993</v>
      </c>
      <c r="J51" s="15">
        <v>19.399999999999999</v>
      </c>
      <c r="K51">
        <v>134.19999999999999</v>
      </c>
    </row>
    <row r="52" spans="1:11" x14ac:dyDescent="0.2">
      <c r="A52" s="2" t="s">
        <v>40</v>
      </c>
      <c r="B52" s="3">
        <v>51</v>
      </c>
      <c r="C52" s="2" t="s">
        <v>15</v>
      </c>
      <c r="D52" s="2" t="s">
        <v>36</v>
      </c>
      <c r="E52" s="4" t="s">
        <v>32</v>
      </c>
      <c r="G52">
        <v>1.5</v>
      </c>
      <c r="H52">
        <v>12</v>
      </c>
      <c r="I52">
        <v>9.3000000000000007</v>
      </c>
      <c r="J52" s="15">
        <v>14.2</v>
      </c>
      <c r="K52">
        <v>107.3</v>
      </c>
    </row>
    <row r="53" spans="1:11" x14ac:dyDescent="0.2">
      <c r="A53" s="2" t="s">
        <v>40</v>
      </c>
      <c r="B53" s="3">
        <v>52</v>
      </c>
      <c r="C53" s="2" t="s">
        <v>15</v>
      </c>
      <c r="D53" s="2" t="s">
        <v>36</v>
      </c>
      <c r="E53" s="4" t="s">
        <v>30</v>
      </c>
      <c r="G53">
        <v>1.5</v>
      </c>
      <c r="H53">
        <v>9</v>
      </c>
      <c r="I53">
        <v>8.1</v>
      </c>
      <c r="J53" s="15">
        <v>12.1</v>
      </c>
      <c r="K53">
        <v>102</v>
      </c>
    </row>
    <row r="54" spans="1:11" x14ac:dyDescent="0.2">
      <c r="A54" s="2" t="s">
        <v>40</v>
      </c>
      <c r="B54" s="3">
        <v>53</v>
      </c>
      <c r="C54" s="2" t="s">
        <v>15</v>
      </c>
      <c r="D54" s="2" t="s">
        <v>36</v>
      </c>
      <c r="E54" s="4" t="s">
        <v>28</v>
      </c>
      <c r="G54">
        <v>1.5</v>
      </c>
      <c r="H54">
        <v>9.5</v>
      </c>
      <c r="I54">
        <v>7.8</v>
      </c>
      <c r="J54" s="15">
        <v>11.3</v>
      </c>
      <c r="K54">
        <v>87.2</v>
      </c>
    </row>
    <row r="55" spans="1:11" x14ac:dyDescent="0.2">
      <c r="A55" s="2" t="s">
        <v>40</v>
      </c>
      <c r="B55" s="3">
        <v>54</v>
      </c>
      <c r="C55" s="2" t="s">
        <v>15</v>
      </c>
      <c r="D55" s="2" t="s">
        <v>36</v>
      </c>
      <c r="E55" s="4" t="s">
        <v>26</v>
      </c>
      <c r="G55">
        <v>1.6</v>
      </c>
      <c r="H55">
        <v>13.3</v>
      </c>
      <c r="I55">
        <v>6.5</v>
      </c>
      <c r="J55" s="15">
        <v>12.4</v>
      </c>
      <c r="K55">
        <v>92.9</v>
      </c>
    </row>
    <row r="56" spans="1:11" x14ac:dyDescent="0.2">
      <c r="A56" s="2" t="s">
        <v>40</v>
      </c>
      <c r="B56" s="3">
        <v>55</v>
      </c>
      <c r="C56" s="2" t="s">
        <v>37</v>
      </c>
      <c r="D56" s="2" t="s">
        <v>16</v>
      </c>
      <c r="E56" s="4" t="s">
        <v>17</v>
      </c>
      <c r="G56">
        <v>2</v>
      </c>
      <c r="H56">
        <v>1.7</v>
      </c>
      <c r="I56">
        <v>10.9</v>
      </c>
      <c r="J56" s="15">
        <v>48</v>
      </c>
      <c r="K56">
        <v>254.2</v>
      </c>
    </row>
    <row r="57" spans="1:11" x14ac:dyDescent="0.2">
      <c r="A57" s="2" t="s">
        <v>40</v>
      </c>
      <c r="B57" s="3">
        <v>56</v>
      </c>
      <c r="C57" s="2" t="s">
        <v>37</v>
      </c>
      <c r="D57" s="2" t="s">
        <v>16</v>
      </c>
      <c r="E57" s="4" t="s">
        <v>25</v>
      </c>
      <c r="G57">
        <v>1.8</v>
      </c>
      <c r="H57">
        <v>4.0999999999999996</v>
      </c>
      <c r="I57">
        <v>11.2</v>
      </c>
      <c r="J57" s="15">
        <v>31.9</v>
      </c>
      <c r="K57">
        <v>163.30000000000001</v>
      </c>
    </row>
    <row r="58" spans="1:11" x14ac:dyDescent="0.2">
      <c r="A58" s="2" t="s">
        <v>40</v>
      </c>
      <c r="B58" s="3">
        <v>57</v>
      </c>
      <c r="C58" s="2" t="s">
        <v>37</v>
      </c>
      <c r="D58" s="2" t="s">
        <v>16</v>
      </c>
      <c r="E58" s="4" t="s">
        <v>27</v>
      </c>
      <c r="G58">
        <v>1.8</v>
      </c>
      <c r="H58">
        <v>5</v>
      </c>
      <c r="I58">
        <v>12.8</v>
      </c>
      <c r="J58" s="15">
        <v>23</v>
      </c>
      <c r="K58">
        <v>127.6</v>
      </c>
    </row>
    <row r="59" spans="1:11" x14ac:dyDescent="0.2">
      <c r="A59" s="2" t="s">
        <v>40</v>
      </c>
      <c r="B59" s="3">
        <v>58</v>
      </c>
      <c r="C59" s="2" t="s">
        <v>37</v>
      </c>
      <c r="D59" s="2" t="s">
        <v>16</v>
      </c>
      <c r="E59" s="4" t="s">
        <v>29</v>
      </c>
      <c r="G59">
        <v>1.8</v>
      </c>
      <c r="H59">
        <v>7</v>
      </c>
      <c r="I59">
        <v>9.1999999999999993</v>
      </c>
      <c r="J59" s="15">
        <v>18.5</v>
      </c>
      <c r="K59">
        <v>117.8</v>
      </c>
    </row>
    <row r="60" spans="1:11" x14ac:dyDescent="0.2">
      <c r="A60" s="2" t="s">
        <v>40</v>
      </c>
      <c r="B60" s="3">
        <v>59</v>
      </c>
      <c r="C60" s="2" t="s">
        <v>37</v>
      </c>
      <c r="D60" s="2" t="s">
        <v>16</v>
      </c>
      <c r="E60" s="4" t="s">
        <v>31</v>
      </c>
      <c r="G60">
        <v>1.7</v>
      </c>
      <c r="H60">
        <v>6.5</v>
      </c>
      <c r="I60">
        <v>5.9</v>
      </c>
      <c r="J60" s="15">
        <v>16.100000000000001</v>
      </c>
      <c r="K60">
        <v>113.1</v>
      </c>
    </row>
    <row r="61" spans="1:11" x14ac:dyDescent="0.2">
      <c r="A61" s="2" t="s">
        <v>40</v>
      </c>
      <c r="B61" s="3">
        <v>60</v>
      </c>
      <c r="C61" s="2" t="s">
        <v>37</v>
      </c>
      <c r="D61" s="2" t="s">
        <v>16</v>
      </c>
      <c r="E61" s="4" t="s">
        <v>32</v>
      </c>
      <c r="G61">
        <v>1.6</v>
      </c>
      <c r="H61">
        <v>6.6</v>
      </c>
      <c r="I61">
        <v>5.2</v>
      </c>
      <c r="J61" s="15">
        <v>14.3</v>
      </c>
      <c r="K61">
        <v>104.9</v>
      </c>
    </row>
    <row r="62" spans="1:11" x14ac:dyDescent="0.2">
      <c r="A62" s="2" t="s">
        <v>40</v>
      </c>
      <c r="B62" s="3">
        <v>61</v>
      </c>
      <c r="C62" s="2" t="s">
        <v>37</v>
      </c>
      <c r="D62" s="2" t="s">
        <v>16</v>
      </c>
      <c r="E62" s="4" t="s">
        <v>30</v>
      </c>
      <c r="G62">
        <v>1.7</v>
      </c>
      <c r="H62">
        <v>8.9</v>
      </c>
      <c r="I62">
        <v>4.7</v>
      </c>
      <c r="J62" s="15">
        <v>13.3</v>
      </c>
      <c r="K62">
        <v>100.3</v>
      </c>
    </row>
    <row r="63" spans="1:11" x14ac:dyDescent="0.2">
      <c r="A63" s="2" t="s">
        <v>40</v>
      </c>
      <c r="B63" s="3">
        <v>62</v>
      </c>
      <c r="C63" s="2" t="s">
        <v>37</v>
      </c>
      <c r="D63" s="2" t="s">
        <v>16</v>
      </c>
      <c r="E63" s="4" t="s">
        <v>28</v>
      </c>
      <c r="G63">
        <v>1.6</v>
      </c>
      <c r="H63">
        <v>9.9</v>
      </c>
      <c r="I63">
        <v>4.4000000000000004</v>
      </c>
      <c r="J63" s="15">
        <v>12.6</v>
      </c>
      <c r="K63">
        <v>92.8</v>
      </c>
    </row>
    <row r="64" spans="1:11" x14ac:dyDescent="0.2">
      <c r="A64" s="2" t="s">
        <v>40</v>
      </c>
      <c r="B64" s="3">
        <v>63</v>
      </c>
      <c r="C64" s="2" t="s">
        <v>37</v>
      </c>
      <c r="D64" s="2" t="s">
        <v>16</v>
      </c>
      <c r="E64" s="4" t="s">
        <v>26</v>
      </c>
      <c r="G64">
        <v>1.5</v>
      </c>
      <c r="H64">
        <v>15.2</v>
      </c>
      <c r="I64">
        <v>4</v>
      </c>
      <c r="J64" s="15">
        <v>11</v>
      </c>
      <c r="K64">
        <v>85.5</v>
      </c>
    </row>
    <row r="65" spans="1:11" x14ac:dyDescent="0.2">
      <c r="A65" s="2" t="s">
        <v>40</v>
      </c>
      <c r="B65" s="3">
        <v>64</v>
      </c>
      <c r="C65" s="2" t="s">
        <v>37</v>
      </c>
      <c r="D65" s="2" t="s">
        <v>20</v>
      </c>
      <c r="E65" s="4" t="s">
        <v>17</v>
      </c>
      <c r="G65">
        <v>2.2999999999999998</v>
      </c>
      <c r="H65">
        <v>5.7</v>
      </c>
      <c r="I65">
        <v>18.7</v>
      </c>
      <c r="J65" s="15">
        <v>44.2</v>
      </c>
      <c r="K65">
        <v>314.39999999999998</v>
      </c>
    </row>
    <row r="66" spans="1:11" x14ac:dyDescent="0.2">
      <c r="A66" s="2" t="s">
        <v>40</v>
      </c>
      <c r="B66" s="3">
        <v>65</v>
      </c>
      <c r="C66" s="2" t="s">
        <v>37</v>
      </c>
      <c r="D66" s="2" t="s">
        <v>20</v>
      </c>
      <c r="E66" s="4" t="s">
        <v>25</v>
      </c>
      <c r="G66">
        <v>1.9</v>
      </c>
      <c r="H66">
        <v>5.8</v>
      </c>
      <c r="I66">
        <v>8.9</v>
      </c>
      <c r="J66" s="15">
        <v>28.1</v>
      </c>
      <c r="K66">
        <v>249.7</v>
      </c>
    </row>
    <row r="67" spans="1:11" x14ac:dyDescent="0.2">
      <c r="A67" s="2" t="s">
        <v>40</v>
      </c>
      <c r="B67" s="3">
        <v>66</v>
      </c>
      <c r="C67" s="2" t="s">
        <v>37</v>
      </c>
      <c r="D67" s="2" t="s">
        <v>20</v>
      </c>
      <c r="E67" s="4" t="s">
        <v>27</v>
      </c>
      <c r="G67">
        <v>1.7</v>
      </c>
      <c r="H67">
        <v>7.9</v>
      </c>
      <c r="I67">
        <v>8.5</v>
      </c>
      <c r="J67" s="15">
        <v>22.9</v>
      </c>
      <c r="K67">
        <v>184.3</v>
      </c>
    </row>
    <row r="68" spans="1:11" x14ac:dyDescent="0.2">
      <c r="A68" s="2" t="s">
        <v>40</v>
      </c>
      <c r="B68" s="3">
        <v>67</v>
      </c>
      <c r="C68" s="2" t="s">
        <v>37</v>
      </c>
      <c r="D68" s="2" t="s">
        <v>20</v>
      </c>
      <c r="E68" s="4" t="s">
        <v>29</v>
      </c>
      <c r="G68">
        <v>1.6</v>
      </c>
      <c r="H68">
        <v>5.7</v>
      </c>
      <c r="I68">
        <v>7.1</v>
      </c>
      <c r="J68" s="15">
        <v>19.100000000000001</v>
      </c>
      <c r="K68">
        <v>142.4</v>
      </c>
    </row>
    <row r="69" spans="1:11" x14ac:dyDescent="0.2">
      <c r="A69" s="2" t="s">
        <v>40</v>
      </c>
      <c r="B69" s="3">
        <v>68</v>
      </c>
      <c r="C69" s="2" t="s">
        <v>37</v>
      </c>
      <c r="D69" s="2" t="s">
        <v>20</v>
      </c>
      <c r="E69" s="4" t="s">
        <v>31</v>
      </c>
      <c r="G69">
        <v>1.5</v>
      </c>
      <c r="H69">
        <v>7.3</v>
      </c>
      <c r="I69">
        <v>6.5</v>
      </c>
      <c r="J69" s="15">
        <v>20.3</v>
      </c>
      <c r="K69">
        <v>138.1</v>
      </c>
    </row>
    <row r="70" spans="1:11" x14ac:dyDescent="0.2">
      <c r="A70" s="2" t="s">
        <v>40</v>
      </c>
      <c r="B70" s="3">
        <v>69</v>
      </c>
      <c r="C70" s="2" t="s">
        <v>37</v>
      </c>
      <c r="D70" s="2" t="s">
        <v>20</v>
      </c>
      <c r="E70" s="4" t="s">
        <v>32</v>
      </c>
      <c r="G70">
        <v>1.6</v>
      </c>
      <c r="H70">
        <v>10.3</v>
      </c>
      <c r="I70">
        <v>6.2</v>
      </c>
      <c r="J70" s="15">
        <v>20.2</v>
      </c>
      <c r="K70">
        <v>128.69999999999999</v>
      </c>
    </row>
    <row r="71" spans="1:11" x14ac:dyDescent="0.2">
      <c r="A71" s="2" t="s">
        <v>40</v>
      </c>
      <c r="B71" s="3">
        <v>70</v>
      </c>
      <c r="C71" s="2" t="s">
        <v>37</v>
      </c>
      <c r="D71" s="2" t="s">
        <v>20</v>
      </c>
      <c r="E71" s="4" t="s">
        <v>30</v>
      </c>
      <c r="G71">
        <v>1.6</v>
      </c>
      <c r="H71">
        <v>10</v>
      </c>
      <c r="I71">
        <v>7.3</v>
      </c>
      <c r="J71" s="15">
        <v>15.7</v>
      </c>
      <c r="K71">
        <v>102.6</v>
      </c>
    </row>
    <row r="72" spans="1:11" x14ac:dyDescent="0.2">
      <c r="A72" s="2" t="s">
        <v>40</v>
      </c>
      <c r="B72" s="3">
        <v>71</v>
      </c>
      <c r="C72" s="2" t="s">
        <v>37</v>
      </c>
      <c r="D72" s="2" t="s">
        <v>20</v>
      </c>
      <c r="E72" s="4" t="s">
        <v>28</v>
      </c>
      <c r="G72">
        <v>1.6</v>
      </c>
      <c r="H72">
        <v>6</v>
      </c>
      <c r="I72">
        <v>5.9</v>
      </c>
      <c r="J72" s="15">
        <v>12.4</v>
      </c>
      <c r="K72">
        <v>102</v>
      </c>
    </row>
    <row r="73" spans="1:11" x14ac:dyDescent="0.2">
      <c r="A73" s="2" t="s">
        <v>40</v>
      </c>
      <c r="B73" s="3">
        <v>72</v>
      </c>
      <c r="C73" s="2" t="s">
        <v>37</v>
      </c>
      <c r="D73" s="2" t="s">
        <v>20</v>
      </c>
      <c r="E73" s="4" t="s">
        <v>26</v>
      </c>
      <c r="G73">
        <v>1.4</v>
      </c>
      <c r="H73">
        <v>3.2</v>
      </c>
      <c r="I73">
        <v>5.9</v>
      </c>
      <c r="J73" s="15">
        <v>10.6</v>
      </c>
      <c r="K73">
        <v>92.1</v>
      </c>
    </row>
    <row r="74" spans="1:11" x14ac:dyDescent="0.2">
      <c r="A74" s="2" t="s">
        <v>40</v>
      </c>
      <c r="B74" s="3">
        <v>73</v>
      </c>
      <c r="C74" s="2" t="s">
        <v>37</v>
      </c>
      <c r="D74" s="2" t="s">
        <v>33</v>
      </c>
      <c r="E74" s="4" t="s">
        <v>17</v>
      </c>
      <c r="G74">
        <v>2.2000000000000002</v>
      </c>
      <c r="H74">
        <v>11.3</v>
      </c>
      <c r="I74">
        <v>6.3</v>
      </c>
      <c r="J74" s="15">
        <v>34.5</v>
      </c>
      <c r="K74">
        <v>291.39999999999998</v>
      </c>
    </row>
    <row r="75" spans="1:11" x14ac:dyDescent="0.2">
      <c r="A75" s="2" t="s">
        <v>40</v>
      </c>
      <c r="B75" s="3">
        <v>74</v>
      </c>
      <c r="C75" s="2" t="s">
        <v>37</v>
      </c>
      <c r="D75" s="2" t="s">
        <v>33</v>
      </c>
      <c r="E75" s="4" t="s">
        <v>25</v>
      </c>
      <c r="G75">
        <v>1.8</v>
      </c>
      <c r="H75">
        <v>7.1</v>
      </c>
      <c r="I75">
        <v>4</v>
      </c>
      <c r="J75" s="15">
        <v>20.399999999999999</v>
      </c>
      <c r="K75">
        <v>217.4</v>
      </c>
    </row>
    <row r="76" spans="1:11" x14ac:dyDescent="0.2">
      <c r="A76" s="2" t="s">
        <v>40</v>
      </c>
      <c r="B76" s="3">
        <v>75</v>
      </c>
      <c r="C76" s="2" t="s">
        <v>37</v>
      </c>
      <c r="D76" s="2" t="s">
        <v>33</v>
      </c>
      <c r="E76" s="4" t="s">
        <v>27</v>
      </c>
      <c r="G76">
        <v>1.7</v>
      </c>
      <c r="H76">
        <v>5.8</v>
      </c>
      <c r="I76">
        <v>4.5</v>
      </c>
      <c r="J76" s="15">
        <v>17.899999999999999</v>
      </c>
      <c r="K76">
        <v>152.4</v>
      </c>
    </row>
    <row r="77" spans="1:11" x14ac:dyDescent="0.2">
      <c r="A77" s="2" t="s">
        <v>40</v>
      </c>
      <c r="B77" s="3">
        <v>76</v>
      </c>
      <c r="C77" s="2" t="s">
        <v>37</v>
      </c>
      <c r="D77" s="2" t="s">
        <v>33</v>
      </c>
      <c r="E77" s="4" t="s">
        <v>29</v>
      </c>
      <c r="G77">
        <v>1.6</v>
      </c>
      <c r="H77">
        <v>6.5</v>
      </c>
      <c r="I77">
        <v>5.0999999999999996</v>
      </c>
      <c r="J77" s="15">
        <v>16.2</v>
      </c>
      <c r="K77">
        <v>132.5</v>
      </c>
    </row>
    <row r="78" spans="1:11" x14ac:dyDescent="0.2">
      <c r="A78" s="2" t="s">
        <v>40</v>
      </c>
      <c r="B78" s="3">
        <v>77</v>
      </c>
      <c r="C78" s="2" t="s">
        <v>37</v>
      </c>
      <c r="D78" s="2" t="s">
        <v>33</v>
      </c>
      <c r="E78" s="4" t="s">
        <v>31</v>
      </c>
      <c r="G78">
        <v>1.6</v>
      </c>
      <c r="H78">
        <v>4.3</v>
      </c>
      <c r="I78">
        <v>4.9000000000000004</v>
      </c>
      <c r="J78" s="15">
        <v>14.2</v>
      </c>
      <c r="K78">
        <v>115.3</v>
      </c>
    </row>
    <row r="79" spans="1:11" x14ac:dyDescent="0.2">
      <c r="A79" s="2" t="s">
        <v>40</v>
      </c>
      <c r="B79" s="3">
        <v>78</v>
      </c>
      <c r="C79" s="2" t="s">
        <v>37</v>
      </c>
      <c r="D79" s="2" t="s">
        <v>33</v>
      </c>
      <c r="E79" s="4" t="s">
        <v>32</v>
      </c>
      <c r="G79">
        <v>1.6</v>
      </c>
      <c r="H79">
        <v>4.5999999999999996</v>
      </c>
      <c r="I79">
        <v>4.5</v>
      </c>
      <c r="J79" s="15">
        <v>13</v>
      </c>
      <c r="K79">
        <v>101.7</v>
      </c>
    </row>
    <row r="80" spans="1:11" x14ac:dyDescent="0.2">
      <c r="A80" s="2" t="s">
        <v>40</v>
      </c>
      <c r="B80" s="3">
        <v>79</v>
      </c>
      <c r="C80" s="2" t="s">
        <v>37</v>
      </c>
      <c r="D80" s="2" t="s">
        <v>33</v>
      </c>
      <c r="E80" s="4" t="s">
        <v>30</v>
      </c>
      <c r="G80">
        <v>1.5</v>
      </c>
      <c r="H80">
        <v>7.5</v>
      </c>
      <c r="I80">
        <v>4.5</v>
      </c>
      <c r="J80" s="15">
        <v>12.3</v>
      </c>
      <c r="K80">
        <v>102.8</v>
      </c>
    </row>
    <row r="81" spans="1:11" x14ac:dyDescent="0.2">
      <c r="A81" s="2" t="s">
        <v>40</v>
      </c>
      <c r="B81" s="3">
        <v>80</v>
      </c>
      <c r="C81" s="2" t="s">
        <v>37</v>
      </c>
      <c r="D81" s="2" t="s">
        <v>33</v>
      </c>
      <c r="E81" s="4" t="s">
        <v>28</v>
      </c>
      <c r="G81">
        <v>1.5</v>
      </c>
      <c r="H81">
        <v>5.7</v>
      </c>
      <c r="I81">
        <v>5.6</v>
      </c>
      <c r="J81" s="15">
        <v>12.2</v>
      </c>
      <c r="K81">
        <v>92.8</v>
      </c>
    </row>
    <row r="82" spans="1:11" x14ac:dyDescent="0.2">
      <c r="A82" s="2" t="s">
        <v>40</v>
      </c>
      <c r="B82" s="3">
        <v>81</v>
      </c>
      <c r="C82" s="2" t="s">
        <v>37</v>
      </c>
      <c r="D82" s="2" t="s">
        <v>33</v>
      </c>
      <c r="E82" s="4" t="s">
        <v>26</v>
      </c>
      <c r="G82">
        <v>1.6</v>
      </c>
      <c r="H82">
        <v>10.9</v>
      </c>
      <c r="I82">
        <v>13.9</v>
      </c>
      <c r="J82" s="15">
        <v>12.1</v>
      </c>
      <c r="K82">
        <v>94.3</v>
      </c>
    </row>
    <row r="83" spans="1:11" x14ac:dyDescent="0.2">
      <c r="A83" s="2" t="s">
        <v>40</v>
      </c>
      <c r="B83" s="3">
        <v>82</v>
      </c>
      <c r="C83" s="2" t="s">
        <v>37</v>
      </c>
      <c r="D83" s="2" t="s">
        <v>34</v>
      </c>
      <c r="E83" s="4" t="s">
        <v>17</v>
      </c>
      <c r="G83">
        <v>2.4</v>
      </c>
      <c r="H83">
        <v>8.6999999999999993</v>
      </c>
      <c r="I83">
        <v>17.2</v>
      </c>
      <c r="J83" s="15">
        <v>41</v>
      </c>
      <c r="K83">
        <v>330.8</v>
      </c>
    </row>
    <row r="84" spans="1:11" x14ac:dyDescent="0.2">
      <c r="A84" s="2" t="s">
        <v>40</v>
      </c>
      <c r="B84" s="3">
        <v>83</v>
      </c>
      <c r="C84" s="2" t="s">
        <v>37</v>
      </c>
      <c r="D84" s="2" t="s">
        <v>34</v>
      </c>
      <c r="E84" s="4" t="s">
        <v>25</v>
      </c>
      <c r="G84">
        <v>2</v>
      </c>
      <c r="H84">
        <v>10</v>
      </c>
      <c r="I84">
        <v>12.5</v>
      </c>
      <c r="J84" s="15">
        <v>32</v>
      </c>
      <c r="K84">
        <v>306.60000000000002</v>
      </c>
    </row>
    <row r="85" spans="1:11" x14ac:dyDescent="0.2">
      <c r="A85" s="2" t="s">
        <v>40</v>
      </c>
      <c r="B85" s="3">
        <v>84</v>
      </c>
      <c r="C85" s="2" t="s">
        <v>37</v>
      </c>
      <c r="D85" s="2" t="s">
        <v>34</v>
      </c>
      <c r="E85" s="4" t="s">
        <v>27</v>
      </c>
      <c r="G85">
        <v>1.9</v>
      </c>
      <c r="H85">
        <v>9.4</v>
      </c>
      <c r="I85">
        <v>7</v>
      </c>
      <c r="J85" s="15">
        <v>25.4</v>
      </c>
      <c r="K85">
        <v>242</v>
      </c>
    </row>
    <row r="86" spans="1:11" x14ac:dyDescent="0.2">
      <c r="A86" s="2" t="s">
        <v>40</v>
      </c>
      <c r="B86" s="3">
        <v>85</v>
      </c>
      <c r="C86" s="2" t="s">
        <v>37</v>
      </c>
      <c r="D86" s="2" t="s">
        <v>34</v>
      </c>
      <c r="E86" s="4" t="s">
        <v>29</v>
      </c>
      <c r="G86">
        <v>1.7</v>
      </c>
      <c r="H86">
        <v>10.6</v>
      </c>
      <c r="I86">
        <v>5.3</v>
      </c>
      <c r="J86" s="15">
        <v>22.2</v>
      </c>
      <c r="K86">
        <v>193.9</v>
      </c>
    </row>
    <row r="87" spans="1:11" x14ac:dyDescent="0.2">
      <c r="A87" s="2" t="s">
        <v>40</v>
      </c>
      <c r="B87" s="3">
        <v>86</v>
      </c>
      <c r="C87" s="2" t="s">
        <v>37</v>
      </c>
      <c r="D87" s="2" t="s">
        <v>34</v>
      </c>
      <c r="E87" s="4" t="s">
        <v>31</v>
      </c>
      <c r="G87">
        <v>1.5</v>
      </c>
      <c r="H87">
        <v>12.4</v>
      </c>
      <c r="I87">
        <v>5</v>
      </c>
      <c r="J87" s="15">
        <v>14.8</v>
      </c>
      <c r="K87">
        <v>154.4</v>
      </c>
    </row>
    <row r="88" spans="1:11" x14ac:dyDescent="0.2">
      <c r="A88" s="2" t="s">
        <v>40</v>
      </c>
      <c r="B88" s="3">
        <v>87</v>
      </c>
      <c r="C88" s="2" t="s">
        <v>37</v>
      </c>
      <c r="D88" s="2" t="s">
        <v>34</v>
      </c>
      <c r="E88" s="4" t="s">
        <v>32</v>
      </c>
      <c r="G88">
        <v>1.5</v>
      </c>
      <c r="H88">
        <v>16</v>
      </c>
      <c r="I88">
        <v>5.7</v>
      </c>
      <c r="J88" s="15">
        <v>15.9</v>
      </c>
      <c r="K88">
        <v>137.9</v>
      </c>
    </row>
    <row r="89" spans="1:11" x14ac:dyDescent="0.2">
      <c r="A89" s="2" t="s">
        <v>40</v>
      </c>
      <c r="B89" s="3">
        <v>88</v>
      </c>
      <c r="C89" s="2" t="s">
        <v>37</v>
      </c>
      <c r="D89" s="2" t="s">
        <v>34</v>
      </c>
      <c r="E89" s="4" t="s">
        <v>30</v>
      </c>
      <c r="G89">
        <v>1.7</v>
      </c>
      <c r="H89">
        <v>19.100000000000001</v>
      </c>
      <c r="I89">
        <v>6.7</v>
      </c>
      <c r="J89" s="15">
        <v>20.100000000000001</v>
      </c>
      <c r="K89">
        <v>130.30000000000001</v>
      </c>
    </row>
    <row r="90" spans="1:11" x14ac:dyDescent="0.2">
      <c r="A90" s="2" t="s">
        <v>40</v>
      </c>
      <c r="B90" s="3">
        <v>89</v>
      </c>
      <c r="C90" s="2" t="s">
        <v>37</v>
      </c>
      <c r="D90" s="2" t="s">
        <v>34</v>
      </c>
      <c r="E90" s="4" t="s">
        <v>28</v>
      </c>
      <c r="G90">
        <v>1.6</v>
      </c>
      <c r="H90">
        <v>16.3</v>
      </c>
      <c r="I90">
        <v>5.9</v>
      </c>
      <c r="J90" s="15">
        <v>21.6</v>
      </c>
      <c r="K90">
        <v>118.8</v>
      </c>
    </row>
    <row r="91" spans="1:11" x14ac:dyDescent="0.2">
      <c r="A91" s="2" t="s">
        <v>40</v>
      </c>
      <c r="B91" s="3">
        <v>90</v>
      </c>
      <c r="C91" s="2" t="s">
        <v>37</v>
      </c>
      <c r="D91" s="2" t="s">
        <v>34</v>
      </c>
      <c r="E91" s="4" t="s">
        <v>26</v>
      </c>
      <c r="G91">
        <v>1.5</v>
      </c>
      <c r="H91">
        <v>56</v>
      </c>
      <c r="I91">
        <v>14</v>
      </c>
      <c r="J91" s="15">
        <v>20.7</v>
      </c>
      <c r="K91">
        <v>112.5</v>
      </c>
    </row>
    <row r="92" spans="1:11" x14ac:dyDescent="0.2">
      <c r="A92" s="2" t="s">
        <v>40</v>
      </c>
      <c r="B92" s="3">
        <v>91</v>
      </c>
      <c r="C92" s="2" t="s">
        <v>37</v>
      </c>
      <c r="D92" s="2" t="s">
        <v>35</v>
      </c>
      <c r="E92" s="4" t="s">
        <v>17</v>
      </c>
      <c r="G92">
        <v>2.2000000000000002</v>
      </c>
      <c r="H92">
        <v>61</v>
      </c>
      <c r="I92">
        <v>11.6</v>
      </c>
      <c r="J92" s="15">
        <v>42.7</v>
      </c>
      <c r="K92">
        <v>263.3</v>
      </c>
    </row>
    <row r="93" spans="1:11" x14ac:dyDescent="0.2">
      <c r="A93" s="2" t="s">
        <v>40</v>
      </c>
      <c r="B93" s="3">
        <v>92</v>
      </c>
      <c r="C93" s="2" t="s">
        <v>37</v>
      </c>
      <c r="D93" s="2" t="s">
        <v>35</v>
      </c>
      <c r="E93" s="4" t="s">
        <v>25</v>
      </c>
      <c r="G93">
        <v>1.8</v>
      </c>
      <c r="H93">
        <v>46.2</v>
      </c>
      <c r="I93">
        <v>20.2</v>
      </c>
      <c r="J93" s="15">
        <v>32</v>
      </c>
      <c r="K93">
        <v>220.2</v>
      </c>
    </row>
    <row r="94" spans="1:11" x14ac:dyDescent="0.2">
      <c r="A94" s="2" t="s">
        <v>40</v>
      </c>
      <c r="B94" s="3">
        <v>93</v>
      </c>
      <c r="C94" s="2" t="s">
        <v>37</v>
      </c>
      <c r="D94" s="2" t="s">
        <v>35</v>
      </c>
      <c r="E94" s="4" t="s">
        <v>27</v>
      </c>
      <c r="G94">
        <v>1.5</v>
      </c>
      <c r="H94">
        <v>37.6</v>
      </c>
      <c r="I94">
        <v>27.8</v>
      </c>
      <c r="J94" s="15">
        <v>25.3</v>
      </c>
      <c r="K94">
        <v>151.69999999999999</v>
      </c>
    </row>
    <row r="95" spans="1:11" x14ac:dyDescent="0.2">
      <c r="A95" s="2" t="s">
        <v>40</v>
      </c>
      <c r="B95" s="3">
        <v>94</v>
      </c>
      <c r="C95" s="2" t="s">
        <v>37</v>
      </c>
      <c r="D95" s="2" t="s">
        <v>35</v>
      </c>
      <c r="E95" s="4" t="s">
        <v>29</v>
      </c>
      <c r="G95">
        <v>1.6</v>
      </c>
      <c r="H95">
        <v>25</v>
      </c>
      <c r="I95">
        <v>17.399999999999999</v>
      </c>
      <c r="J95" s="15">
        <v>23.8</v>
      </c>
      <c r="K95">
        <v>147.80000000000001</v>
      </c>
    </row>
    <row r="96" spans="1:11" x14ac:dyDescent="0.2">
      <c r="A96" s="2" t="s">
        <v>40</v>
      </c>
      <c r="B96" s="3">
        <v>95</v>
      </c>
      <c r="C96" s="2" t="s">
        <v>37</v>
      </c>
      <c r="D96" s="2" t="s">
        <v>35</v>
      </c>
      <c r="E96" s="4" t="s">
        <v>31</v>
      </c>
      <c r="G96">
        <v>1.5</v>
      </c>
      <c r="H96">
        <v>25.8</v>
      </c>
      <c r="I96">
        <v>12.1</v>
      </c>
      <c r="J96" s="15">
        <v>19</v>
      </c>
      <c r="K96">
        <v>120</v>
      </c>
    </row>
    <row r="97" spans="1:11" x14ac:dyDescent="0.2">
      <c r="A97" s="2" t="s">
        <v>40</v>
      </c>
      <c r="B97" s="3">
        <v>96</v>
      </c>
      <c r="C97" s="2" t="s">
        <v>37</v>
      </c>
      <c r="D97" s="2" t="s">
        <v>35</v>
      </c>
      <c r="E97" s="4" t="s">
        <v>32</v>
      </c>
      <c r="G97">
        <v>1.4</v>
      </c>
      <c r="H97">
        <v>24.7</v>
      </c>
      <c r="I97">
        <v>5.3</v>
      </c>
      <c r="J97" s="15">
        <v>14</v>
      </c>
      <c r="K97">
        <v>117</v>
      </c>
    </row>
    <row r="98" spans="1:11" x14ac:dyDescent="0.2">
      <c r="A98" s="2" t="s">
        <v>40</v>
      </c>
      <c r="B98" s="3">
        <v>97</v>
      </c>
      <c r="C98" s="2" t="s">
        <v>37</v>
      </c>
      <c r="D98" s="2" t="s">
        <v>35</v>
      </c>
      <c r="E98" s="4" t="s">
        <v>30</v>
      </c>
      <c r="G98">
        <v>1.4</v>
      </c>
      <c r="H98">
        <v>19.7</v>
      </c>
      <c r="I98">
        <v>4.9000000000000004</v>
      </c>
      <c r="J98" s="15">
        <v>12</v>
      </c>
      <c r="K98">
        <v>101.9</v>
      </c>
    </row>
    <row r="99" spans="1:11" x14ac:dyDescent="0.2">
      <c r="A99" s="2" t="s">
        <v>40</v>
      </c>
      <c r="B99" s="3">
        <v>98</v>
      </c>
      <c r="C99" s="2" t="s">
        <v>37</v>
      </c>
      <c r="D99" s="2" t="s">
        <v>35</v>
      </c>
      <c r="E99" s="4" t="s">
        <v>28</v>
      </c>
      <c r="G99">
        <v>1.3</v>
      </c>
      <c r="H99">
        <v>21.2</v>
      </c>
      <c r="I99">
        <v>6</v>
      </c>
      <c r="J99" s="15">
        <v>15</v>
      </c>
      <c r="K99">
        <v>113.8</v>
      </c>
    </row>
    <row r="100" spans="1:11" x14ac:dyDescent="0.2">
      <c r="A100" s="2" t="s">
        <v>40</v>
      </c>
      <c r="B100" s="3">
        <v>99</v>
      </c>
      <c r="C100" s="2" t="s">
        <v>37</v>
      </c>
      <c r="D100" s="2" t="s">
        <v>35</v>
      </c>
      <c r="E100" s="4" t="s">
        <v>26</v>
      </c>
      <c r="G100">
        <v>1.3</v>
      </c>
      <c r="H100">
        <v>6.6</v>
      </c>
      <c r="I100">
        <v>7.4</v>
      </c>
      <c r="J100" s="15">
        <v>11.1</v>
      </c>
      <c r="K100">
        <v>97.4</v>
      </c>
    </row>
    <row r="101" spans="1:11" x14ac:dyDescent="0.2">
      <c r="A101" s="2" t="s">
        <v>40</v>
      </c>
      <c r="B101" s="3">
        <v>100</v>
      </c>
      <c r="C101" s="2" t="s">
        <v>37</v>
      </c>
      <c r="D101" s="2" t="s">
        <v>36</v>
      </c>
      <c r="E101" s="4" t="s">
        <v>17</v>
      </c>
      <c r="G101">
        <v>2.2000000000000002</v>
      </c>
      <c r="H101">
        <v>5.5</v>
      </c>
      <c r="I101">
        <v>4.4000000000000004</v>
      </c>
      <c r="J101" s="15">
        <v>47.6</v>
      </c>
      <c r="K101">
        <v>384.6</v>
      </c>
    </row>
    <row r="102" spans="1:11" x14ac:dyDescent="0.2">
      <c r="A102" s="2" t="s">
        <v>40</v>
      </c>
      <c r="B102" s="3">
        <v>101</v>
      </c>
      <c r="C102" s="2" t="s">
        <v>37</v>
      </c>
      <c r="D102" s="2" t="s">
        <v>36</v>
      </c>
      <c r="E102" s="4" t="s">
        <v>25</v>
      </c>
      <c r="G102">
        <v>1.8</v>
      </c>
      <c r="H102">
        <v>12.4</v>
      </c>
      <c r="I102">
        <v>4.3</v>
      </c>
      <c r="J102" s="15">
        <v>28.9</v>
      </c>
      <c r="K102">
        <v>259.3</v>
      </c>
    </row>
    <row r="103" spans="1:11" x14ac:dyDescent="0.2">
      <c r="A103" s="2" t="s">
        <v>40</v>
      </c>
      <c r="B103" s="3">
        <v>102</v>
      </c>
      <c r="C103" s="2" t="s">
        <v>37</v>
      </c>
      <c r="D103" s="2" t="s">
        <v>36</v>
      </c>
      <c r="E103" s="4" t="s">
        <v>27</v>
      </c>
      <c r="G103">
        <v>1.6</v>
      </c>
      <c r="H103">
        <v>7.3</v>
      </c>
      <c r="I103">
        <v>5.8</v>
      </c>
      <c r="J103" s="15">
        <v>25.8</v>
      </c>
      <c r="K103">
        <v>206.8</v>
      </c>
    </row>
    <row r="104" spans="1:11" x14ac:dyDescent="0.2">
      <c r="A104" s="2" t="s">
        <v>40</v>
      </c>
      <c r="B104" s="3">
        <v>103</v>
      </c>
      <c r="C104" s="2" t="s">
        <v>37</v>
      </c>
      <c r="D104" s="2" t="s">
        <v>36</v>
      </c>
      <c r="E104" s="4" t="s">
        <v>29</v>
      </c>
      <c r="G104">
        <v>1.4</v>
      </c>
      <c r="H104">
        <v>4.7</v>
      </c>
      <c r="I104">
        <v>5.5</v>
      </c>
      <c r="J104" s="15">
        <v>22.1</v>
      </c>
      <c r="K104">
        <v>166</v>
      </c>
    </row>
    <row r="105" spans="1:11" x14ac:dyDescent="0.2">
      <c r="A105" s="2" t="s">
        <v>40</v>
      </c>
      <c r="B105" s="3">
        <v>104</v>
      </c>
      <c r="C105" s="2" t="s">
        <v>37</v>
      </c>
      <c r="D105" s="2" t="s">
        <v>36</v>
      </c>
      <c r="E105" s="4" t="s">
        <v>31</v>
      </c>
      <c r="G105">
        <v>1.4</v>
      </c>
      <c r="H105">
        <v>8.6</v>
      </c>
      <c r="I105">
        <v>5.4</v>
      </c>
      <c r="J105" s="15">
        <v>18.8</v>
      </c>
      <c r="K105">
        <v>135</v>
      </c>
    </row>
    <row r="106" spans="1:11" x14ac:dyDescent="0.2">
      <c r="A106" s="2" t="s">
        <v>40</v>
      </c>
      <c r="B106" s="3">
        <v>105</v>
      </c>
      <c r="C106" s="2" t="s">
        <v>37</v>
      </c>
      <c r="D106" s="2" t="s">
        <v>36</v>
      </c>
      <c r="E106" s="4" t="s">
        <v>32</v>
      </c>
      <c r="G106">
        <v>1.4</v>
      </c>
      <c r="H106">
        <v>9.6</v>
      </c>
      <c r="I106">
        <v>5</v>
      </c>
      <c r="J106" s="15">
        <v>15.2</v>
      </c>
      <c r="K106">
        <v>123.3</v>
      </c>
    </row>
    <row r="107" spans="1:11" x14ac:dyDescent="0.2">
      <c r="A107" s="2" t="s">
        <v>40</v>
      </c>
      <c r="B107" s="3">
        <v>106</v>
      </c>
      <c r="C107" s="2" t="s">
        <v>37</v>
      </c>
      <c r="D107" s="2" t="s">
        <v>36</v>
      </c>
      <c r="E107" s="4" t="s">
        <v>30</v>
      </c>
      <c r="G107">
        <v>1.4</v>
      </c>
      <c r="H107">
        <v>13.2</v>
      </c>
      <c r="I107">
        <v>5.3</v>
      </c>
      <c r="J107" s="15">
        <v>16.8</v>
      </c>
      <c r="K107">
        <v>117.1</v>
      </c>
    </row>
    <row r="108" spans="1:11" x14ac:dyDescent="0.2">
      <c r="A108" s="2" t="s">
        <v>40</v>
      </c>
      <c r="B108" s="3">
        <v>107</v>
      </c>
      <c r="C108" s="2" t="s">
        <v>37</v>
      </c>
      <c r="D108" s="2" t="s">
        <v>36</v>
      </c>
      <c r="E108" s="4" t="s">
        <v>28</v>
      </c>
      <c r="G108">
        <v>1.6</v>
      </c>
      <c r="H108">
        <v>13.1</v>
      </c>
      <c r="I108">
        <v>5.5</v>
      </c>
      <c r="J108" s="15">
        <v>22.1</v>
      </c>
      <c r="K108">
        <v>120.7</v>
      </c>
    </row>
    <row r="109" spans="1:11" x14ac:dyDescent="0.2">
      <c r="A109" s="2" t="s">
        <v>40</v>
      </c>
      <c r="B109" s="3">
        <v>108</v>
      </c>
      <c r="C109" s="2" t="s">
        <v>37</v>
      </c>
      <c r="D109" s="2" t="s">
        <v>36</v>
      </c>
      <c r="E109" s="4" t="s">
        <v>26</v>
      </c>
      <c r="G109">
        <v>1.5</v>
      </c>
      <c r="H109">
        <v>5.5</v>
      </c>
      <c r="I109">
        <v>12.2</v>
      </c>
      <c r="J109" s="15">
        <v>26.4</v>
      </c>
      <c r="K109">
        <v>118.2</v>
      </c>
    </row>
    <row r="110" spans="1:11" x14ac:dyDescent="0.2">
      <c r="A110" s="2" t="s">
        <v>40</v>
      </c>
      <c r="B110" s="3">
        <v>109</v>
      </c>
      <c r="C110" s="2" t="s">
        <v>38</v>
      </c>
      <c r="D110" s="2" t="s">
        <v>16</v>
      </c>
      <c r="E110" s="4" t="s">
        <v>17</v>
      </c>
      <c r="G110">
        <v>2.8</v>
      </c>
      <c r="H110">
        <v>8.3000000000000007</v>
      </c>
      <c r="I110">
        <v>7.7</v>
      </c>
      <c r="J110" s="15">
        <v>30.7</v>
      </c>
      <c r="K110">
        <v>218.2</v>
      </c>
    </row>
    <row r="111" spans="1:11" x14ac:dyDescent="0.2">
      <c r="A111" s="2" t="s">
        <v>40</v>
      </c>
      <c r="B111" s="3">
        <v>110</v>
      </c>
      <c r="C111" s="2" t="s">
        <v>38</v>
      </c>
      <c r="D111" s="2" t="s">
        <v>16</v>
      </c>
      <c r="E111" s="4" t="s">
        <v>25</v>
      </c>
      <c r="G111">
        <v>1.9</v>
      </c>
      <c r="H111">
        <v>6.3</v>
      </c>
      <c r="I111">
        <v>12.8</v>
      </c>
      <c r="J111" s="15">
        <v>35.4</v>
      </c>
      <c r="K111">
        <v>214.6</v>
      </c>
    </row>
    <row r="112" spans="1:11" x14ac:dyDescent="0.2">
      <c r="A112" s="2" t="s">
        <v>40</v>
      </c>
      <c r="B112" s="3">
        <v>111</v>
      </c>
      <c r="C112" s="2" t="s">
        <v>38</v>
      </c>
      <c r="D112" s="2" t="s">
        <v>16</v>
      </c>
      <c r="E112" s="4" t="s">
        <v>27</v>
      </c>
      <c r="G112">
        <v>1.6</v>
      </c>
      <c r="H112">
        <v>10.3</v>
      </c>
      <c r="I112">
        <v>10.6</v>
      </c>
      <c r="J112" s="15">
        <v>19.5</v>
      </c>
      <c r="K112">
        <v>157.19999999999999</v>
      </c>
    </row>
    <row r="113" spans="1:11" x14ac:dyDescent="0.2">
      <c r="A113" s="2" t="s">
        <v>40</v>
      </c>
      <c r="B113" s="3">
        <v>112</v>
      </c>
      <c r="C113" s="2" t="s">
        <v>38</v>
      </c>
      <c r="D113" s="2" t="s">
        <v>16</v>
      </c>
      <c r="E113" s="4" t="s">
        <v>29</v>
      </c>
      <c r="G113">
        <v>1.6</v>
      </c>
      <c r="H113">
        <v>12.6</v>
      </c>
      <c r="I113">
        <v>10.199999999999999</v>
      </c>
      <c r="J113" s="15">
        <v>16</v>
      </c>
      <c r="K113">
        <v>142</v>
      </c>
    </row>
    <row r="114" spans="1:11" x14ac:dyDescent="0.2">
      <c r="A114" s="2" t="s">
        <v>40</v>
      </c>
      <c r="B114" s="3">
        <v>113</v>
      </c>
      <c r="C114" s="2" t="s">
        <v>38</v>
      </c>
      <c r="D114" s="2" t="s">
        <v>16</v>
      </c>
      <c r="E114" s="4" t="s">
        <v>31</v>
      </c>
      <c r="G114">
        <v>1.5</v>
      </c>
      <c r="H114">
        <v>19.2</v>
      </c>
      <c r="I114">
        <v>7.9</v>
      </c>
      <c r="J114" s="15">
        <v>12.9</v>
      </c>
      <c r="K114">
        <v>120.1</v>
      </c>
    </row>
    <row r="115" spans="1:11" x14ac:dyDescent="0.2">
      <c r="A115" s="2" t="s">
        <v>40</v>
      </c>
      <c r="B115" s="3">
        <v>114</v>
      </c>
      <c r="C115" s="2" t="s">
        <v>38</v>
      </c>
      <c r="D115" s="2" t="s">
        <v>16</v>
      </c>
      <c r="E115" s="4" t="s">
        <v>32</v>
      </c>
      <c r="G115">
        <v>1.5</v>
      </c>
      <c r="H115">
        <v>21.4</v>
      </c>
      <c r="I115">
        <v>5.8</v>
      </c>
      <c r="J115" s="15">
        <v>13.5</v>
      </c>
      <c r="K115">
        <v>116</v>
      </c>
    </row>
    <row r="116" spans="1:11" x14ac:dyDescent="0.2">
      <c r="A116" s="2" t="s">
        <v>40</v>
      </c>
      <c r="B116" s="3">
        <v>115</v>
      </c>
      <c r="C116" s="2" t="s">
        <v>38</v>
      </c>
      <c r="D116" s="2" t="s">
        <v>16</v>
      </c>
      <c r="E116" s="4" t="s">
        <v>30</v>
      </c>
      <c r="G116">
        <v>1.3</v>
      </c>
      <c r="H116">
        <v>18.3</v>
      </c>
      <c r="I116">
        <v>5.4</v>
      </c>
      <c r="J116" s="15">
        <v>14</v>
      </c>
      <c r="K116">
        <v>99.5</v>
      </c>
    </row>
    <row r="117" spans="1:11" x14ac:dyDescent="0.2">
      <c r="A117" s="2" t="s">
        <v>40</v>
      </c>
      <c r="B117" s="3">
        <v>116</v>
      </c>
      <c r="C117" s="2" t="s">
        <v>38</v>
      </c>
      <c r="D117" s="2" t="s">
        <v>16</v>
      </c>
      <c r="E117" s="4" t="s">
        <v>28</v>
      </c>
      <c r="G117">
        <v>1.4</v>
      </c>
      <c r="H117">
        <v>17.100000000000001</v>
      </c>
      <c r="I117">
        <v>3.8</v>
      </c>
      <c r="J117" s="15">
        <v>10</v>
      </c>
      <c r="K117">
        <v>86.3</v>
      </c>
    </row>
    <row r="118" spans="1:11" x14ac:dyDescent="0.2">
      <c r="A118" s="2" t="s">
        <v>40</v>
      </c>
      <c r="B118" s="3">
        <v>117</v>
      </c>
      <c r="C118" s="2" t="s">
        <v>38</v>
      </c>
      <c r="D118" s="2" t="s">
        <v>16</v>
      </c>
      <c r="E118" s="4" t="s">
        <v>26</v>
      </c>
      <c r="G118">
        <v>1.3</v>
      </c>
      <c r="H118">
        <v>0.6</v>
      </c>
      <c r="I118">
        <v>5.3</v>
      </c>
      <c r="J118" s="15">
        <v>9.5</v>
      </c>
      <c r="K118">
        <v>82.9</v>
      </c>
    </row>
    <row r="119" spans="1:11" x14ac:dyDescent="0.2">
      <c r="A119" s="2" t="s">
        <v>40</v>
      </c>
      <c r="B119" s="3">
        <v>118</v>
      </c>
      <c r="C119" s="2" t="s">
        <v>38</v>
      </c>
      <c r="D119" s="2" t="s">
        <v>20</v>
      </c>
      <c r="E119" s="4" t="s">
        <v>17</v>
      </c>
      <c r="G119">
        <v>2.7</v>
      </c>
      <c r="H119">
        <v>5.8</v>
      </c>
      <c r="I119">
        <v>3.7</v>
      </c>
      <c r="J119" s="15">
        <v>51.1</v>
      </c>
      <c r="K119">
        <v>357.5</v>
      </c>
    </row>
    <row r="120" spans="1:11" x14ac:dyDescent="0.2">
      <c r="A120" s="2" t="s">
        <v>40</v>
      </c>
      <c r="B120" s="3">
        <v>119</v>
      </c>
      <c r="C120" s="2" t="s">
        <v>38</v>
      </c>
      <c r="D120" s="2" t="s">
        <v>20</v>
      </c>
      <c r="E120" s="4" t="s">
        <v>25</v>
      </c>
      <c r="G120">
        <v>1.8</v>
      </c>
      <c r="H120">
        <v>6.9</v>
      </c>
      <c r="I120">
        <v>4.2</v>
      </c>
      <c r="J120" s="15">
        <v>44.5</v>
      </c>
      <c r="K120">
        <v>313.8</v>
      </c>
    </row>
    <row r="121" spans="1:11" x14ac:dyDescent="0.2">
      <c r="A121" s="2" t="s">
        <v>40</v>
      </c>
      <c r="B121" s="3">
        <v>120</v>
      </c>
      <c r="C121" s="2" t="s">
        <v>38</v>
      </c>
      <c r="D121" s="2" t="s">
        <v>20</v>
      </c>
      <c r="E121" s="4" t="s">
        <v>27</v>
      </c>
      <c r="G121">
        <v>1.7</v>
      </c>
      <c r="H121">
        <v>7.8</v>
      </c>
      <c r="I121">
        <v>4.5</v>
      </c>
      <c r="J121" s="15">
        <v>27.1</v>
      </c>
      <c r="K121">
        <v>251.4</v>
      </c>
    </row>
    <row r="122" spans="1:11" x14ac:dyDescent="0.2">
      <c r="A122" s="2" t="s">
        <v>40</v>
      </c>
      <c r="B122" s="3">
        <v>121</v>
      </c>
      <c r="C122" s="2" t="s">
        <v>38</v>
      </c>
      <c r="D122" s="2" t="s">
        <v>20</v>
      </c>
      <c r="E122" s="4" t="s">
        <v>29</v>
      </c>
      <c r="G122">
        <v>1.6</v>
      </c>
      <c r="H122">
        <v>3.7</v>
      </c>
      <c r="I122">
        <v>4.5</v>
      </c>
      <c r="J122" s="15">
        <v>18.600000000000001</v>
      </c>
      <c r="K122">
        <v>182.5</v>
      </c>
    </row>
    <row r="123" spans="1:11" x14ac:dyDescent="0.2">
      <c r="A123" s="2" t="s">
        <v>40</v>
      </c>
      <c r="B123" s="3">
        <v>122</v>
      </c>
      <c r="C123" s="2" t="s">
        <v>38</v>
      </c>
      <c r="D123" s="2" t="s">
        <v>20</v>
      </c>
      <c r="E123" s="4" t="s">
        <v>31</v>
      </c>
      <c r="G123">
        <v>1.4</v>
      </c>
      <c r="H123">
        <v>5.8</v>
      </c>
      <c r="I123">
        <v>4</v>
      </c>
      <c r="J123" s="15">
        <v>15.2</v>
      </c>
      <c r="K123">
        <v>154.9</v>
      </c>
    </row>
    <row r="124" spans="1:11" x14ac:dyDescent="0.2">
      <c r="A124" s="2" t="s">
        <v>40</v>
      </c>
      <c r="B124" s="3">
        <v>123</v>
      </c>
      <c r="C124" s="2" t="s">
        <v>38</v>
      </c>
      <c r="D124" s="2" t="s">
        <v>20</v>
      </c>
      <c r="E124" s="4" t="s">
        <v>32</v>
      </c>
      <c r="G124">
        <v>1.4</v>
      </c>
      <c r="H124">
        <v>7.2</v>
      </c>
      <c r="I124">
        <v>4.7</v>
      </c>
      <c r="J124" s="15">
        <v>10.4</v>
      </c>
      <c r="K124">
        <v>122.9</v>
      </c>
    </row>
    <row r="125" spans="1:11" x14ac:dyDescent="0.2">
      <c r="A125" s="2" t="s">
        <v>40</v>
      </c>
      <c r="B125" s="3">
        <v>124</v>
      </c>
      <c r="C125" s="2" t="s">
        <v>38</v>
      </c>
      <c r="D125" s="2" t="s">
        <v>20</v>
      </c>
      <c r="E125" s="4" t="s">
        <v>30</v>
      </c>
      <c r="G125">
        <v>1.3</v>
      </c>
      <c r="H125">
        <v>7.1</v>
      </c>
      <c r="I125">
        <v>4.5999999999999996</v>
      </c>
      <c r="J125" s="15">
        <v>11.5</v>
      </c>
      <c r="K125">
        <v>102.6</v>
      </c>
    </row>
    <row r="126" spans="1:11" x14ac:dyDescent="0.2">
      <c r="A126" s="2" t="s">
        <v>40</v>
      </c>
      <c r="B126" s="3">
        <v>125</v>
      </c>
      <c r="C126" s="2" t="s">
        <v>38</v>
      </c>
      <c r="D126" s="2" t="s">
        <v>20</v>
      </c>
      <c r="E126" s="4" t="s">
        <v>28</v>
      </c>
      <c r="G126">
        <v>1.3</v>
      </c>
      <c r="H126">
        <v>7.3</v>
      </c>
      <c r="I126">
        <v>4.8</v>
      </c>
      <c r="J126" s="15">
        <v>11</v>
      </c>
      <c r="K126">
        <v>94.9</v>
      </c>
    </row>
    <row r="127" spans="1:11" x14ac:dyDescent="0.2">
      <c r="A127" s="2" t="s">
        <v>40</v>
      </c>
      <c r="B127" s="3">
        <v>126</v>
      </c>
      <c r="C127" s="2" t="s">
        <v>38</v>
      </c>
      <c r="D127" s="2" t="s">
        <v>20</v>
      </c>
      <c r="E127" s="4" t="s">
        <v>26</v>
      </c>
      <c r="G127">
        <v>1.3</v>
      </c>
      <c r="H127">
        <v>4.7</v>
      </c>
      <c r="I127">
        <v>5</v>
      </c>
      <c r="J127" s="15">
        <v>9.5</v>
      </c>
      <c r="K127">
        <v>85.9</v>
      </c>
    </row>
    <row r="128" spans="1:11" x14ac:dyDescent="0.2">
      <c r="A128" s="2" t="s">
        <v>40</v>
      </c>
      <c r="B128" s="3">
        <v>127</v>
      </c>
      <c r="C128" s="2" t="s">
        <v>38</v>
      </c>
      <c r="D128" s="2" t="s">
        <v>33</v>
      </c>
      <c r="E128" s="4" t="s">
        <v>17</v>
      </c>
      <c r="G128">
        <v>2.2000000000000002</v>
      </c>
      <c r="H128">
        <v>6.4</v>
      </c>
      <c r="I128">
        <v>27.9</v>
      </c>
      <c r="J128" s="15">
        <v>31.5</v>
      </c>
      <c r="K128">
        <v>224.2</v>
      </c>
    </row>
    <row r="129" spans="1:11" x14ac:dyDescent="0.2">
      <c r="A129" s="2" t="s">
        <v>40</v>
      </c>
      <c r="B129" s="3">
        <v>128</v>
      </c>
      <c r="C129" s="2" t="s">
        <v>38</v>
      </c>
      <c r="D129" s="2" t="s">
        <v>33</v>
      </c>
      <c r="E129" s="4" t="s">
        <v>25</v>
      </c>
      <c r="G129">
        <v>1.8</v>
      </c>
      <c r="H129">
        <v>8</v>
      </c>
      <c r="I129">
        <v>17.3</v>
      </c>
      <c r="J129" s="15">
        <v>23.3</v>
      </c>
      <c r="K129">
        <v>177.8</v>
      </c>
    </row>
    <row r="130" spans="1:11" x14ac:dyDescent="0.2">
      <c r="A130" s="2" t="s">
        <v>40</v>
      </c>
      <c r="B130" s="3">
        <v>129</v>
      </c>
      <c r="C130" s="2" t="s">
        <v>38</v>
      </c>
      <c r="D130" s="2" t="s">
        <v>33</v>
      </c>
      <c r="E130" s="4" t="s">
        <v>27</v>
      </c>
      <c r="G130">
        <v>1.7</v>
      </c>
      <c r="H130">
        <v>7</v>
      </c>
      <c r="I130">
        <v>14.7</v>
      </c>
      <c r="J130" s="15">
        <v>17.600000000000001</v>
      </c>
      <c r="K130">
        <v>135.69999999999999</v>
      </c>
    </row>
    <row r="131" spans="1:11" x14ac:dyDescent="0.2">
      <c r="A131" s="2" t="s">
        <v>40</v>
      </c>
      <c r="B131" s="3">
        <v>130</v>
      </c>
      <c r="C131" s="2" t="s">
        <v>38</v>
      </c>
      <c r="D131" s="2" t="s">
        <v>33</v>
      </c>
      <c r="E131" s="4" t="s">
        <v>29</v>
      </c>
      <c r="G131">
        <v>1.6</v>
      </c>
      <c r="H131">
        <v>11.4</v>
      </c>
      <c r="I131">
        <v>7.4</v>
      </c>
      <c r="J131" s="15">
        <v>15.5</v>
      </c>
      <c r="K131">
        <v>123.9</v>
      </c>
    </row>
    <row r="132" spans="1:11" x14ac:dyDescent="0.2">
      <c r="A132" s="2" t="s">
        <v>40</v>
      </c>
      <c r="B132" s="3">
        <v>131</v>
      </c>
      <c r="C132" s="2" t="s">
        <v>38</v>
      </c>
      <c r="D132" s="2" t="s">
        <v>33</v>
      </c>
      <c r="E132" s="4" t="s">
        <v>31</v>
      </c>
      <c r="G132">
        <v>1.6</v>
      </c>
      <c r="H132">
        <v>10.5</v>
      </c>
      <c r="I132">
        <v>7</v>
      </c>
      <c r="J132" s="15">
        <v>13.3</v>
      </c>
      <c r="K132">
        <v>116.3</v>
      </c>
    </row>
    <row r="133" spans="1:11" x14ac:dyDescent="0.2">
      <c r="A133" s="2" t="s">
        <v>40</v>
      </c>
      <c r="B133" s="3">
        <v>132</v>
      </c>
      <c r="C133" s="2" t="s">
        <v>38</v>
      </c>
      <c r="D133" s="2" t="s">
        <v>33</v>
      </c>
      <c r="E133" s="4" t="s">
        <v>32</v>
      </c>
      <c r="G133">
        <v>1.6</v>
      </c>
      <c r="H133">
        <v>13.6</v>
      </c>
      <c r="I133">
        <v>6.8</v>
      </c>
      <c r="J133" s="15">
        <v>14.6</v>
      </c>
      <c r="K133">
        <v>110.1</v>
      </c>
    </row>
    <row r="134" spans="1:11" x14ac:dyDescent="0.2">
      <c r="A134" s="2" t="s">
        <v>40</v>
      </c>
      <c r="B134" s="3">
        <v>133</v>
      </c>
      <c r="C134" s="2" t="s">
        <v>38</v>
      </c>
      <c r="D134" s="2" t="s">
        <v>33</v>
      </c>
      <c r="E134" s="4" t="s">
        <v>30</v>
      </c>
      <c r="G134">
        <v>1.7</v>
      </c>
      <c r="H134">
        <v>11.5</v>
      </c>
      <c r="I134">
        <v>10.9</v>
      </c>
      <c r="J134" s="15">
        <v>14.4</v>
      </c>
      <c r="K134">
        <v>106.5</v>
      </c>
    </row>
    <row r="135" spans="1:11" x14ac:dyDescent="0.2">
      <c r="A135" s="2" t="s">
        <v>40</v>
      </c>
      <c r="B135" s="3">
        <v>134</v>
      </c>
      <c r="C135" s="2" t="s">
        <v>38</v>
      </c>
      <c r="D135" s="2" t="s">
        <v>33</v>
      </c>
      <c r="E135" s="4" t="s">
        <v>28</v>
      </c>
      <c r="G135">
        <v>1.4</v>
      </c>
      <c r="H135">
        <v>9.6999999999999993</v>
      </c>
      <c r="I135">
        <v>6.4</v>
      </c>
      <c r="J135" s="15">
        <v>11.6</v>
      </c>
      <c r="K135">
        <v>93.2</v>
      </c>
    </row>
    <row r="136" spans="1:11" x14ac:dyDescent="0.2">
      <c r="A136" s="2" t="s">
        <v>40</v>
      </c>
      <c r="B136" s="3">
        <v>135</v>
      </c>
      <c r="C136" s="2" t="s">
        <v>38</v>
      </c>
      <c r="D136" s="2" t="s">
        <v>33</v>
      </c>
      <c r="E136" s="4" t="s">
        <v>26</v>
      </c>
      <c r="G136">
        <v>1.4</v>
      </c>
      <c r="H136">
        <v>8.6999999999999993</v>
      </c>
      <c r="I136">
        <v>6.8</v>
      </c>
      <c r="J136" s="15">
        <v>10.9</v>
      </c>
      <c r="K136">
        <v>93.8</v>
      </c>
    </row>
    <row r="137" spans="1:11" x14ac:dyDescent="0.2">
      <c r="A137" s="2" t="s">
        <v>40</v>
      </c>
      <c r="B137" s="3">
        <v>136</v>
      </c>
      <c r="C137" s="2" t="s">
        <v>38</v>
      </c>
      <c r="D137" s="2" t="s">
        <v>34</v>
      </c>
      <c r="E137" s="4" t="s">
        <v>17</v>
      </c>
      <c r="G137">
        <v>2.4</v>
      </c>
      <c r="H137">
        <v>6.3</v>
      </c>
      <c r="I137">
        <v>8.8000000000000007</v>
      </c>
      <c r="J137" s="15">
        <v>30.9</v>
      </c>
      <c r="K137">
        <v>214.6</v>
      </c>
    </row>
    <row r="138" spans="1:11" x14ac:dyDescent="0.2">
      <c r="A138" s="2" t="s">
        <v>40</v>
      </c>
      <c r="B138" s="3">
        <v>137</v>
      </c>
      <c r="C138" s="2" t="s">
        <v>38</v>
      </c>
      <c r="D138" s="2" t="s">
        <v>34</v>
      </c>
      <c r="E138" s="4" t="s">
        <v>25</v>
      </c>
      <c r="G138">
        <v>1.8</v>
      </c>
      <c r="H138">
        <v>10.3</v>
      </c>
      <c r="I138">
        <v>5</v>
      </c>
      <c r="J138" s="15">
        <v>25.9</v>
      </c>
      <c r="K138">
        <v>193.7</v>
      </c>
    </row>
    <row r="139" spans="1:11" x14ac:dyDescent="0.2">
      <c r="A139" s="2" t="s">
        <v>40</v>
      </c>
      <c r="B139" s="3">
        <v>138</v>
      </c>
      <c r="C139" s="2" t="s">
        <v>38</v>
      </c>
      <c r="D139" s="2" t="s">
        <v>34</v>
      </c>
      <c r="E139" s="4" t="s">
        <v>27</v>
      </c>
      <c r="G139">
        <v>1.7</v>
      </c>
      <c r="H139">
        <v>5.7</v>
      </c>
      <c r="I139">
        <v>10.1</v>
      </c>
      <c r="J139" s="15">
        <v>22.7</v>
      </c>
      <c r="K139">
        <v>146.9</v>
      </c>
    </row>
    <row r="140" spans="1:11" x14ac:dyDescent="0.2">
      <c r="A140" s="2" t="s">
        <v>40</v>
      </c>
      <c r="B140" s="3">
        <v>139</v>
      </c>
      <c r="C140" s="2" t="s">
        <v>38</v>
      </c>
      <c r="D140" s="2" t="s">
        <v>34</v>
      </c>
      <c r="E140" s="4" t="s">
        <v>29</v>
      </c>
      <c r="G140">
        <v>1.6</v>
      </c>
      <c r="H140">
        <v>6.2</v>
      </c>
      <c r="I140">
        <v>10.5</v>
      </c>
      <c r="J140" s="15">
        <v>17.3</v>
      </c>
      <c r="K140">
        <v>134.9</v>
      </c>
    </row>
    <row r="141" spans="1:11" x14ac:dyDescent="0.2">
      <c r="A141" s="2" t="s">
        <v>40</v>
      </c>
      <c r="B141" s="3">
        <v>140</v>
      </c>
      <c r="C141" s="2" t="s">
        <v>38</v>
      </c>
      <c r="D141" s="2" t="s">
        <v>34</v>
      </c>
      <c r="E141" s="4" t="s">
        <v>31</v>
      </c>
      <c r="G141">
        <v>1.6</v>
      </c>
      <c r="H141">
        <v>6.8</v>
      </c>
      <c r="I141">
        <v>8.9</v>
      </c>
      <c r="J141" s="15">
        <v>15.7</v>
      </c>
      <c r="K141">
        <v>113.4</v>
      </c>
    </row>
    <row r="142" spans="1:11" x14ac:dyDescent="0.2">
      <c r="A142" s="2" t="s">
        <v>40</v>
      </c>
      <c r="B142" s="3">
        <v>141</v>
      </c>
      <c r="C142" s="2" t="s">
        <v>38</v>
      </c>
      <c r="D142" s="2" t="s">
        <v>34</v>
      </c>
      <c r="E142" s="4" t="s">
        <v>32</v>
      </c>
      <c r="G142">
        <v>1.5</v>
      </c>
      <c r="H142">
        <v>8.1</v>
      </c>
      <c r="I142">
        <v>5</v>
      </c>
      <c r="J142" s="15">
        <v>12.1</v>
      </c>
      <c r="K142">
        <v>100.9</v>
      </c>
    </row>
    <row r="143" spans="1:11" x14ac:dyDescent="0.2">
      <c r="A143" s="2" t="s">
        <v>40</v>
      </c>
      <c r="B143" s="3">
        <v>142</v>
      </c>
      <c r="C143" s="2" t="s">
        <v>38</v>
      </c>
      <c r="D143" s="2" t="s">
        <v>34</v>
      </c>
      <c r="E143" s="4" t="s">
        <v>30</v>
      </c>
      <c r="G143">
        <v>1.5</v>
      </c>
      <c r="H143">
        <v>10.1</v>
      </c>
      <c r="I143">
        <v>4.3</v>
      </c>
      <c r="J143" s="15">
        <v>11.2</v>
      </c>
      <c r="K143">
        <v>107.5</v>
      </c>
    </row>
    <row r="144" spans="1:11" x14ac:dyDescent="0.2">
      <c r="A144" s="2" t="s">
        <v>40</v>
      </c>
      <c r="B144" s="3">
        <v>143</v>
      </c>
      <c r="C144" s="2" t="s">
        <v>38</v>
      </c>
      <c r="D144" s="2" t="s">
        <v>34</v>
      </c>
      <c r="E144" s="4" t="s">
        <v>28</v>
      </c>
      <c r="G144">
        <v>1.4</v>
      </c>
      <c r="H144">
        <v>9.1</v>
      </c>
      <c r="I144">
        <v>5.2</v>
      </c>
      <c r="J144" s="15">
        <v>10.9</v>
      </c>
      <c r="K144">
        <v>98.9</v>
      </c>
    </row>
    <row r="145" spans="1:11" x14ac:dyDescent="0.2">
      <c r="A145" s="2" t="s">
        <v>40</v>
      </c>
      <c r="B145" s="3">
        <v>144</v>
      </c>
      <c r="C145" s="2" t="s">
        <v>38</v>
      </c>
      <c r="D145" s="2" t="s">
        <v>34</v>
      </c>
      <c r="E145" s="4" t="s">
        <v>26</v>
      </c>
      <c r="G145">
        <v>1.4</v>
      </c>
      <c r="H145">
        <v>10.5</v>
      </c>
      <c r="I145">
        <v>4.8</v>
      </c>
      <c r="J145" s="15">
        <v>10.199999999999999</v>
      </c>
      <c r="K145">
        <v>92.9</v>
      </c>
    </row>
    <row r="146" spans="1:11" x14ac:dyDescent="0.2">
      <c r="A146" s="2" t="s">
        <v>40</v>
      </c>
      <c r="B146" s="3">
        <v>145</v>
      </c>
      <c r="C146" s="2" t="s">
        <v>38</v>
      </c>
      <c r="D146" s="2" t="s">
        <v>35</v>
      </c>
      <c r="E146" s="4" t="s">
        <v>17</v>
      </c>
      <c r="G146">
        <v>2.2000000000000002</v>
      </c>
      <c r="H146">
        <v>5.7</v>
      </c>
      <c r="I146">
        <v>22.9</v>
      </c>
      <c r="J146" s="15">
        <v>47.7</v>
      </c>
      <c r="K146">
        <v>252.5</v>
      </c>
    </row>
    <row r="147" spans="1:11" x14ac:dyDescent="0.2">
      <c r="A147" s="2" t="s">
        <v>40</v>
      </c>
      <c r="B147" s="3">
        <v>146</v>
      </c>
      <c r="C147" s="2" t="s">
        <v>38</v>
      </c>
      <c r="D147" s="2" t="s">
        <v>35</v>
      </c>
      <c r="E147" s="4" t="s">
        <v>25</v>
      </c>
      <c r="G147">
        <v>1.8</v>
      </c>
      <c r="H147">
        <v>11.9</v>
      </c>
      <c r="I147">
        <v>6.9</v>
      </c>
      <c r="J147" s="15">
        <v>35.200000000000003</v>
      </c>
      <c r="K147">
        <v>216</v>
      </c>
    </row>
    <row r="148" spans="1:11" x14ac:dyDescent="0.2">
      <c r="A148" s="2" t="s">
        <v>40</v>
      </c>
      <c r="B148" s="3">
        <v>147</v>
      </c>
      <c r="C148" s="2" t="s">
        <v>38</v>
      </c>
      <c r="D148" s="2" t="s">
        <v>35</v>
      </c>
      <c r="E148" s="4" t="s">
        <v>27</v>
      </c>
      <c r="G148">
        <v>1.6</v>
      </c>
      <c r="H148">
        <v>8.9</v>
      </c>
      <c r="I148">
        <v>5.7</v>
      </c>
      <c r="J148" s="15">
        <v>20.2</v>
      </c>
      <c r="K148">
        <v>152.9</v>
      </c>
    </row>
    <row r="149" spans="1:11" x14ac:dyDescent="0.2">
      <c r="A149" s="2" t="s">
        <v>40</v>
      </c>
      <c r="B149" s="3">
        <v>148</v>
      </c>
      <c r="C149" s="2" t="s">
        <v>38</v>
      </c>
      <c r="D149" s="2" t="s">
        <v>35</v>
      </c>
      <c r="E149" s="4" t="s">
        <v>29</v>
      </c>
      <c r="G149">
        <v>1.5</v>
      </c>
      <c r="H149">
        <v>9.4</v>
      </c>
      <c r="I149">
        <v>5.8</v>
      </c>
      <c r="J149" s="15">
        <v>18.899999999999999</v>
      </c>
      <c r="K149">
        <v>137</v>
      </c>
    </row>
    <row r="150" spans="1:11" x14ac:dyDescent="0.2">
      <c r="A150" s="2" t="s">
        <v>40</v>
      </c>
      <c r="B150" s="3">
        <v>149</v>
      </c>
      <c r="C150" s="2" t="s">
        <v>38</v>
      </c>
      <c r="D150" s="2" t="s">
        <v>35</v>
      </c>
      <c r="E150" s="4" t="s">
        <v>31</v>
      </c>
      <c r="G150">
        <v>1.5</v>
      </c>
      <c r="H150">
        <v>6.7</v>
      </c>
      <c r="I150">
        <v>4.9000000000000004</v>
      </c>
      <c r="J150" s="15">
        <v>15.8</v>
      </c>
      <c r="K150">
        <v>120.7</v>
      </c>
    </row>
    <row r="151" spans="1:11" x14ac:dyDescent="0.2">
      <c r="A151" s="2" t="s">
        <v>40</v>
      </c>
      <c r="B151" s="3">
        <v>150</v>
      </c>
      <c r="C151" s="2" t="s">
        <v>38</v>
      </c>
      <c r="D151" s="2" t="s">
        <v>35</v>
      </c>
      <c r="E151" s="4" t="s">
        <v>32</v>
      </c>
      <c r="G151">
        <v>1.4</v>
      </c>
      <c r="H151">
        <v>7</v>
      </c>
      <c r="I151">
        <v>7.1</v>
      </c>
      <c r="J151" s="15">
        <v>12</v>
      </c>
      <c r="K151">
        <v>98</v>
      </c>
    </row>
    <row r="152" spans="1:11" x14ac:dyDescent="0.2">
      <c r="A152" s="2" t="s">
        <v>40</v>
      </c>
      <c r="B152" s="3">
        <v>151</v>
      </c>
      <c r="C152" s="2" t="s">
        <v>38</v>
      </c>
      <c r="D152" s="2" t="s">
        <v>35</v>
      </c>
      <c r="E152" s="4" t="s">
        <v>30</v>
      </c>
      <c r="G152">
        <v>1.3</v>
      </c>
      <c r="H152">
        <v>8.1999999999999993</v>
      </c>
      <c r="I152">
        <v>3.6</v>
      </c>
      <c r="J152" s="15">
        <v>10.7</v>
      </c>
      <c r="K152">
        <v>100</v>
      </c>
    </row>
    <row r="153" spans="1:11" x14ac:dyDescent="0.2">
      <c r="A153" s="2" t="s">
        <v>40</v>
      </c>
      <c r="B153" s="3">
        <v>152</v>
      </c>
      <c r="C153" s="2" t="s">
        <v>38</v>
      </c>
      <c r="D153" s="2" t="s">
        <v>35</v>
      </c>
      <c r="E153" s="4" t="s">
        <v>28</v>
      </c>
      <c r="G153">
        <v>1.3</v>
      </c>
      <c r="H153">
        <v>10.5</v>
      </c>
      <c r="I153">
        <v>4</v>
      </c>
      <c r="J153" s="15">
        <v>12.1</v>
      </c>
      <c r="K153">
        <v>92.7</v>
      </c>
    </row>
    <row r="154" spans="1:11" x14ac:dyDescent="0.2">
      <c r="A154" s="2" t="s">
        <v>40</v>
      </c>
      <c r="B154" s="3">
        <v>153</v>
      </c>
      <c r="C154" s="2" t="s">
        <v>38</v>
      </c>
      <c r="D154" s="2" t="s">
        <v>35</v>
      </c>
      <c r="E154" s="4" t="s">
        <v>26</v>
      </c>
      <c r="G154">
        <v>1.4</v>
      </c>
      <c r="H154">
        <v>11.3</v>
      </c>
      <c r="I154">
        <v>4.9000000000000004</v>
      </c>
      <c r="J154" s="15">
        <v>11.9</v>
      </c>
      <c r="K154">
        <v>87.1</v>
      </c>
    </row>
    <row r="155" spans="1:11" x14ac:dyDescent="0.2">
      <c r="A155" s="2" t="s">
        <v>40</v>
      </c>
      <c r="B155" s="3">
        <v>154</v>
      </c>
      <c r="C155" s="2" t="s">
        <v>38</v>
      </c>
      <c r="D155" s="2" t="s">
        <v>36</v>
      </c>
      <c r="E155" s="4" t="s">
        <v>17</v>
      </c>
      <c r="G155">
        <v>2.2000000000000002</v>
      </c>
      <c r="H155">
        <v>8.8000000000000007</v>
      </c>
      <c r="I155">
        <v>5</v>
      </c>
      <c r="J155" s="15">
        <v>41.4</v>
      </c>
      <c r="K155">
        <v>276.3</v>
      </c>
    </row>
    <row r="156" spans="1:11" x14ac:dyDescent="0.2">
      <c r="A156" s="2" t="s">
        <v>40</v>
      </c>
      <c r="B156" s="3">
        <v>155</v>
      </c>
      <c r="C156" s="2" t="s">
        <v>38</v>
      </c>
      <c r="D156" s="2" t="s">
        <v>36</v>
      </c>
      <c r="E156" s="4" t="s">
        <v>25</v>
      </c>
      <c r="G156">
        <v>2</v>
      </c>
      <c r="H156">
        <v>12.3</v>
      </c>
      <c r="I156">
        <v>4.9000000000000004</v>
      </c>
      <c r="J156" s="15">
        <v>24.8</v>
      </c>
      <c r="K156">
        <v>200.2</v>
      </c>
    </row>
    <row r="157" spans="1:11" x14ac:dyDescent="0.2">
      <c r="A157" s="2" t="s">
        <v>40</v>
      </c>
      <c r="B157" s="3">
        <v>156</v>
      </c>
      <c r="C157" s="2" t="s">
        <v>38</v>
      </c>
      <c r="D157" s="2" t="s">
        <v>36</v>
      </c>
      <c r="E157" s="4" t="s">
        <v>27</v>
      </c>
      <c r="G157">
        <v>1.6</v>
      </c>
      <c r="H157">
        <v>8</v>
      </c>
      <c r="I157">
        <v>6.4</v>
      </c>
      <c r="J157" s="15">
        <v>18</v>
      </c>
      <c r="K157">
        <v>141.69999999999999</v>
      </c>
    </row>
    <row r="158" spans="1:11" x14ac:dyDescent="0.2">
      <c r="A158" s="2" t="s">
        <v>40</v>
      </c>
      <c r="B158" s="3">
        <v>157</v>
      </c>
      <c r="C158" s="2" t="s">
        <v>38</v>
      </c>
      <c r="D158" s="2" t="s">
        <v>36</v>
      </c>
      <c r="E158" s="4" t="s">
        <v>29</v>
      </c>
      <c r="G158">
        <v>1.6</v>
      </c>
      <c r="H158">
        <v>10.4</v>
      </c>
      <c r="I158">
        <v>4.4000000000000004</v>
      </c>
      <c r="J158" s="15">
        <v>21.5</v>
      </c>
      <c r="K158">
        <v>169.4</v>
      </c>
    </row>
    <row r="159" spans="1:11" x14ac:dyDescent="0.2">
      <c r="A159" s="2" t="s">
        <v>40</v>
      </c>
      <c r="B159" s="3">
        <v>158</v>
      </c>
      <c r="C159" s="2" t="s">
        <v>38</v>
      </c>
      <c r="D159" s="2" t="s">
        <v>36</v>
      </c>
      <c r="E159" s="4" t="s">
        <v>31</v>
      </c>
      <c r="G159">
        <v>1.5</v>
      </c>
      <c r="H159">
        <v>8.3000000000000007</v>
      </c>
      <c r="I159">
        <v>5.4</v>
      </c>
      <c r="J159" s="15">
        <v>16.2</v>
      </c>
      <c r="K159">
        <v>116</v>
      </c>
    </row>
    <row r="160" spans="1:11" x14ac:dyDescent="0.2">
      <c r="A160" s="2" t="s">
        <v>40</v>
      </c>
      <c r="B160" s="3">
        <v>159</v>
      </c>
      <c r="C160" s="2" t="s">
        <v>38</v>
      </c>
      <c r="D160" s="2" t="s">
        <v>36</v>
      </c>
      <c r="E160" s="4" t="s">
        <v>32</v>
      </c>
      <c r="G160">
        <v>1.4</v>
      </c>
      <c r="H160">
        <v>6.8</v>
      </c>
      <c r="I160">
        <v>4.4000000000000004</v>
      </c>
      <c r="J160" s="15">
        <v>11.5</v>
      </c>
      <c r="K160">
        <v>114.5</v>
      </c>
    </row>
    <row r="161" spans="1:11" x14ac:dyDescent="0.2">
      <c r="A161" s="2" t="s">
        <v>40</v>
      </c>
      <c r="B161" s="3">
        <v>160</v>
      </c>
      <c r="C161" s="2" t="s">
        <v>38</v>
      </c>
      <c r="D161" s="2" t="s">
        <v>36</v>
      </c>
      <c r="E161" s="4" t="s">
        <v>30</v>
      </c>
      <c r="G161">
        <v>1.4</v>
      </c>
      <c r="H161">
        <v>8.1999999999999993</v>
      </c>
      <c r="I161">
        <v>3.6</v>
      </c>
      <c r="J161" s="15">
        <v>10.8</v>
      </c>
      <c r="K161">
        <v>102.4</v>
      </c>
    </row>
    <row r="162" spans="1:11" x14ac:dyDescent="0.2">
      <c r="A162" s="2" t="s">
        <v>40</v>
      </c>
      <c r="B162" s="3">
        <v>161</v>
      </c>
      <c r="C162" s="2" t="s">
        <v>38</v>
      </c>
      <c r="D162" s="2" t="s">
        <v>36</v>
      </c>
      <c r="E162" s="4" t="s">
        <v>28</v>
      </c>
      <c r="G162">
        <v>1.5</v>
      </c>
      <c r="H162">
        <v>10.9</v>
      </c>
      <c r="I162">
        <v>4.2</v>
      </c>
      <c r="J162" s="15">
        <v>11.1</v>
      </c>
      <c r="K162">
        <v>102.4</v>
      </c>
    </row>
    <row r="163" spans="1:11" x14ac:dyDescent="0.2">
      <c r="A163" s="2" t="s">
        <v>40</v>
      </c>
      <c r="B163" s="3">
        <v>162</v>
      </c>
      <c r="C163" s="2" t="s">
        <v>38</v>
      </c>
      <c r="D163" s="2" t="s">
        <v>36</v>
      </c>
      <c r="E163" s="4" t="s">
        <v>26</v>
      </c>
      <c r="G163">
        <v>1.4</v>
      </c>
      <c r="H163">
        <v>9.1999999999999993</v>
      </c>
      <c r="I163">
        <v>4</v>
      </c>
      <c r="J163" s="15">
        <v>10.1</v>
      </c>
      <c r="K163">
        <v>87.6</v>
      </c>
    </row>
    <row r="164" spans="1:11" x14ac:dyDescent="0.2">
      <c r="A164" s="2" t="s">
        <v>40</v>
      </c>
      <c r="B164" s="3">
        <v>163</v>
      </c>
      <c r="C164" s="2" t="s">
        <v>39</v>
      </c>
      <c r="D164" s="2" t="s">
        <v>16</v>
      </c>
      <c r="E164" s="4" t="s">
        <v>17</v>
      </c>
      <c r="G164">
        <v>1.9</v>
      </c>
      <c r="H164">
        <v>3</v>
      </c>
      <c r="I164">
        <v>17.899999999999999</v>
      </c>
      <c r="J164" s="15">
        <v>31.1</v>
      </c>
      <c r="K164">
        <v>178.7</v>
      </c>
    </row>
    <row r="165" spans="1:11" x14ac:dyDescent="0.2">
      <c r="A165" s="2" t="s">
        <v>40</v>
      </c>
      <c r="B165" s="3">
        <v>164</v>
      </c>
      <c r="C165" s="2" t="s">
        <v>39</v>
      </c>
      <c r="D165" s="2" t="s">
        <v>16</v>
      </c>
      <c r="E165" s="4" t="s">
        <v>25</v>
      </c>
      <c r="G165">
        <v>1.7</v>
      </c>
      <c r="H165">
        <v>5.4</v>
      </c>
      <c r="I165">
        <v>12.6</v>
      </c>
      <c r="J165" s="15">
        <v>24.1</v>
      </c>
      <c r="K165">
        <v>142.4</v>
      </c>
    </row>
    <row r="166" spans="1:11" x14ac:dyDescent="0.2">
      <c r="A166" s="2" t="s">
        <v>40</v>
      </c>
      <c r="B166" s="3">
        <v>165</v>
      </c>
      <c r="C166" s="2" t="s">
        <v>39</v>
      </c>
      <c r="D166" s="2" t="s">
        <v>16</v>
      </c>
      <c r="E166" s="4" t="s">
        <v>27</v>
      </c>
      <c r="G166">
        <v>1.6</v>
      </c>
      <c r="H166">
        <v>8.3000000000000007</v>
      </c>
      <c r="I166">
        <v>9.3000000000000007</v>
      </c>
      <c r="J166" s="15">
        <v>19.100000000000001</v>
      </c>
      <c r="K166">
        <v>131.6</v>
      </c>
    </row>
    <row r="167" spans="1:11" x14ac:dyDescent="0.2">
      <c r="A167" s="2" t="s">
        <v>40</v>
      </c>
      <c r="B167" s="3">
        <v>166</v>
      </c>
      <c r="C167" s="2" t="s">
        <v>39</v>
      </c>
      <c r="D167" s="2" t="s">
        <v>16</v>
      </c>
      <c r="E167" s="4" t="s">
        <v>29</v>
      </c>
      <c r="G167">
        <v>1.5</v>
      </c>
      <c r="H167">
        <v>9.1</v>
      </c>
      <c r="I167">
        <v>6.8</v>
      </c>
      <c r="J167" s="15">
        <v>16.899999999999999</v>
      </c>
      <c r="K167">
        <v>122.5</v>
      </c>
    </row>
    <row r="168" spans="1:11" x14ac:dyDescent="0.2">
      <c r="A168" s="2" t="s">
        <v>40</v>
      </c>
      <c r="B168" s="3">
        <v>167</v>
      </c>
      <c r="C168" s="2" t="s">
        <v>39</v>
      </c>
      <c r="D168" s="2" t="s">
        <v>16</v>
      </c>
      <c r="E168" s="4" t="s">
        <v>31</v>
      </c>
      <c r="G168">
        <v>1.4</v>
      </c>
      <c r="H168">
        <v>8.6999999999999993</v>
      </c>
      <c r="I168">
        <v>5.5</v>
      </c>
      <c r="J168" s="15">
        <v>14.5</v>
      </c>
      <c r="K168">
        <v>119</v>
      </c>
    </row>
    <row r="169" spans="1:11" x14ac:dyDescent="0.2">
      <c r="A169" s="2" t="s">
        <v>40</v>
      </c>
      <c r="B169" s="3">
        <v>168</v>
      </c>
      <c r="C169" s="2" t="s">
        <v>39</v>
      </c>
      <c r="D169" s="2" t="s">
        <v>16</v>
      </c>
      <c r="E169" s="4" t="s">
        <v>32</v>
      </c>
      <c r="G169">
        <v>1.4</v>
      </c>
      <c r="H169">
        <v>10.199999999999999</v>
      </c>
      <c r="I169">
        <v>3.7</v>
      </c>
      <c r="J169" s="15">
        <v>10.5</v>
      </c>
      <c r="K169">
        <v>98</v>
      </c>
    </row>
    <row r="170" spans="1:11" x14ac:dyDescent="0.2">
      <c r="A170" s="2" t="s">
        <v>40</v>
      </c>
      <c r="B170" s="3">
        <v>169</v>
      </c>
      <c r="C170" s="2" t="s">
        <v>39</v>
      </c>
      <c r="D170" s="2" t="s">
        <v>16</v>
      </c>
      <c r="E170" s="4" t="s">
        <v>30</v>
      </c>
      <c r="G170">
        <v>1.5</v>
      </c>
      <c r="H170">
        <v>14.6</v>
      </c>
      <c r="I170">
        <v>4</v>
      </c>
      <c r="J170" s="15">
        <v>10.9</v>
      </c>
      <c r="K170">
        <v>102</v>
      </c>
    </row>
    <row r="171" spans="1:11" x14ac:dyDescent="0.2">
      <c r="A171" s="2" t="s">
        <v>40</v>
      </c>
      <c r="B171" s="3">
        <v>170</v>
      </c>
      <c r="C171" s="2" t="s">
        <v>39</v>
      </c>
      <c r="D171" s="2" t="s">
        <v>16</v>
      </c>
      <c r="E171" s="4" t="s">
        <v>28</v>
      </c>
      <c r="G171">
        <v>1.6</v>
      </c>
      <c r="H171">
        <v>19.3</v>
      </c>
      <c r="I171">
        <v>4.4000000000000004</v>
      </c>
      <c r="J171" s="15">
        <v>14.7</v>
      </c>
      <c r="K171">
        <v>105.4</v>
      </c>
    </row>
    <row r="172" spans="1:11" x14ac:dyDescent="0.2">
      <c r="A172" s="2" t="s">
        <v>40</v>
      </c>
      <c r="B172" s="3">
        <v>171</v>
      </c>
      <c r="C172" s="2" t="s">
        <v>39</v>
      </c>
      <c r="D172" s="2" t="s">
        <v>16</v>
      </c>
      <c r="E172" s="4" t="s">
        <v>26</v>
      </c>
      <c r="G172">
        <v>1.7</v>
      </c>
      <c r="H172">
        <v>16.100000000000001</v>
      </c>
      <c r="I172">
        <v>4.5</v>
      </c>
      <c r="J172" s="15">
        <v>17</v>
      </c>
      <c r="K172">
        <v>104.6</v>
      </c>
    </row>
    <row r="173" spans="1:11" x14ac:dyDescent="0.2">
      <c r="A173" s="2" t="s">
        <v>40</v>
      </c>
      <c r="B173" s="3">
        <v>172</v>
      </c>
      <c r="C173" s="2" t="s">
        <v>39</v>
      </c>
      <c r="D173" s="2" t="s">
        <v>20</v>
      </c>
      <c r="E173" s="4" t="s">
        <v>17</v>
      </c>
      <c r="G173">
        <v>2.9</v>
      </c>
      <c r="H173">
        <v>2.8</v>
      </c>
      <c r="I173">
        <v>23.9</v>
      </c>
      <c r="J173" s="15">
        <v>41.8</v>
      </c>
      <c r="K173">
        <v>245.6</v>
      </c>
    </row>
    <row r="174" spans="1:11" x14ac:dyDescent="0.2">
      <c r="A174" s="2" t="s">
        <v>40</v>
      </c>
      <c r="B174" s="3">
        <v>173</v>
      </c>
      <c r="C174" s="2" t="s">
        <v>39</v>
      </c>
      <c r="D174" s="2" t="s">
        <v>20</v>
      </c>
      <c r="E174" s="4" t="s">
        <v>25</v>
      </c>
      <c r="G174">
        <v>2</v>
      </c>
      <c r="H174">
        <v>9.1999999999999993</v>
      </c>
      <c r="I174">
        <v>12.2</v>
      </c>
      <c r="J174" s="15">
        <v>29.2</v>
      </c>
      <c r="K174">
        <v>197.1</v>
      </c>
    </row>
    <row r="175" spans="1:11" x14ac:dyDescent="0.2">
      <c r="A175" s="2" t="s">
        <v>40</v>
      </c>
      <c r="B175" s="3">
        <v>174</v>
      </c>
      <c r="C175" s="2" t="s">
        <v>39</v>
      </c>
      <c r="D175" s="2" t="s">
        <v>20</v>
      </c>
      <c r="E175" s="4" t="s">
        <v>27</v>
      </c>
      <c r="G175">
        <v>1.7</v>
      </c>
      <c r="H175">
        <v>11.1</v>
      </c>
      <c r="I175">
        <v>10</v>
      </c>
      <c r="J175" s="15">
        <v>21.7</v>
      </c>
      <c r="K175">
        <v>170.3</v>
      </c>
    </row>
    <row r="176" spans="1:11" x14ac:dyDescent="0.2">
      <c r="A176" s="2" t="s">
        <v>40</v>
      </c>
      <c r="B176" s="3">
        <v>175</v>
      </c>
      <c r="C176" s="2" t="s">
        <v>39</v>
      </c>
      <c r="D176" s="2" t="s">
        <v>20</v>
      </c>
      <c r="E176" s="4" t="s">
        <v>29</v>
      </c>
      <c r="G176">
        <v>1.5</v>
      </c>
      <c r="H176">
        <v>8.1999999999999993</v>
      </c>
      <c r="I176">
        <v>7.8</v>
      </c>
      <c r="J176" s="15">
        <v>16.399999999999999</v>
      </c>
      <c r="K176">
        <v>141.5</v>
      </c>
    </row>
    <row r="177" spans="1:11" x14ac:dyDescent="0.2">
      <c r="A177" s="2" t="s">
        <v>40</v>
      </c>
      <c r="B177" s="3">
        <v>176</v>
      </c>
      <c r="C177" s="2" t="s">
        <v>39</v>
      </c>
      <c r="D177" s="2" t="s">
        <v>20</v>
      </c>
      <c r="E177" s="4" t="s">
        <v>31</v>
      </c>
      <c r="G177">
        <v>1.4</v>
      </c>
      <c r="H177">
        <v>6.4</v>
      </c>
      <c r="I177">
        <v>7.7</v>
      </c>
      <c r="J177" s="15">
        <v>13.4</v>
      </c>
      <c r="K177">
        <v>120</v>
      </c>
    </row>
    <row r="178" spans="1:11" x14ac:dyDescent="0.2">
      <c r="A178" s="2" t="s">
        <v>40</v>
      </c>
      <c r="B178" s="3">
        <v>177</v>
      </c>
      <c r="C178" s="2" t="s">
        <v>39</v>
      </c>
      <c r="D178" s="2" t="s">
        <v>20</v>
      </c>
      <c r="E178" s="4" t="s">
        <v>32</v>
      </c>
      <c r="G178">
        <v>1.3</v>
      </c>
      <c r="H178">
        <v>29.2</v>
      </c>
      <c r="I178">
        <v>4.3</v>
      </c>
      <c r="J178" s="15">
        <v>10.3</v>
      </c>
      <c r="K178">
        <v>100.7</v>
      </c>
    </row>
    <row r="179" spans="1:11" x14ac:dyDescent="0.2">
      <c r="A179" s="2" t="s">
        <v>40</v>
      </c>
      <c r="B179" s="3">
        <v>178</v>
      </c>
      <c r="C179" s="2" t="s">
        <v>39</v>
      </c>
      <c r="D179" s="2" t="s">
        <v>20</v>
      </c>
      <c r="E179" s="4" t="s">
        <v>30</v>
      </c>
      <c r="G179">
        <v>1.3</v>
      </c>
      <c r="H179">
        <v>21</v>
      </c>
      <c r="I179">
        <v>5.2</v>
      </c>
      <c r="J179" s="15">
        <v>9.6999999999999993</v>
      </c>
      <c r="K179">
        <v>94.2</v>
      </c>
    </row>
    <row r="180" spans="1:11" x14ac:dyDescent="0.2">
      <c r="A180" s="2" t="s">
        <v>40</v>
      </c>
      <c r="B180" s="3">
        <v>179</v>
      </c>
      <c r="C180" s="2" t="s">
        <v>39</v>
      </c>
      <c r="D180" s="2" t="s">
        <v>20</v>
      </c>
      <c r="E180" s="4" t="s">
        <v>28</v>
      </c>
      <c r="G180">
        <v>1.3</v>
      </c>
      <c r="H180">
        <v>25.6</v>
      </c>
      <c r="I180">
        <v>4.5999999999999996</v>
      </c>
      <c r="J180" s="15">
        <v>10.9</v>
      </c>
      <c r="K180">
        <v>94.3</v>
      </c>
    </row>
    <row r="181" spans="1:11" x14ac:dyDescent="0.2">
      <c r="A181" s="2" t="s">
        <v>40</v>
      </c>
      <c r="B181" s="3">
        <v>180</v>
      </c>
      <c r="C181" s="2" t="s">
        <v>39</v>
      </c>
      <c r="D181" s="2" t="s">
        <v>20</v>
      </c>
      <c r="E181" s="4" t="s">
        <v>26</v>
      </c>
      <c r="G181">
        <v>1.3</v>
      </c>
      <c r="H181">
        <v>23</v>
      </c>
      <c r="I181">
        <v>5.5</v>
      </c>
      <c r="J181" s="15">
        <v>10.1</v>
      </c>
      <c r="K181">
        <v>88.8</v>
      </c>
    </row>
    <row r="182" spans="1:11" x14ac:dyDescent="0.2">
      <c r="A182" s="2" t="s">
        <v>40</v>
      </c>
      <c r="B182" s="3">
        <v>181</v>
      </c>
      <c r="C182" s="2" t="s">
        <v>39</v>
      </c>
      <c r="D182" s="2" t="s">
        <v>33</v>
      </c>
      <c r="E182" s="4" t="s">
        <v>17</v>
      </c>
      <c r="G182">
        <v>2.2000000000000002</v>
      </c>
      <c r="H182">
        <v>2.9</v>
      </c>
      <c r="I182">
        <v>19.7</v>
      </c>
      <c r="J182" s="15">
        <v>49.7</v>
      </c>
      <c r="K182">
        <v>296.89999999999998</v>
      </c>
    </row>
    <row r="183" spans="1:11" x14ac:dyDescent="0.2">
      <c r="A183" s="2" t="s">
        <v>40</v>
      </c>
      <c r="B183" s="3">
        <v>182</v>
      </c>
      <c r="C183" s="2" t="s">
        <v>39</v>
      </c>
      <c r="D183" s="2" t="s">
        <v>33</v>
      </c>
      <c r="E183" s="4" t="s">
        <v>25</v>
      </c>
      <c r="G183">
        <v>1.6</v>
      </c>
      <c r="H183">
        <v>4.3</v>
      </c>
      <c r="I183">
        <v>18.8</v>
      </c>
      <c r="J183" s="15">
        <v>35.6</v>
      </c>
      <c r="K183">
        <v>237</v>
      </c>
    </row>
    <row r="184" spans="1:11" x14ac:dyDescent="0.2">
      <c r="A184" s="2" t="s">
        <v>40</v>
      </c>
      <c r="B184" s="3">
        <v>183</v>
      </c>
      <c r="C184" s="2" t="s">
        <v>39</v>
      </c>
      <c r="D184" s="2" t="s">
        <v>33</v>
      </c>
      <c r="E184" s="4" t="s">
        <v>27</v>
      </c>
      <c r="G184">
        <v>1.5</v>
      </c>
      <c r="H184">
        <v>4.5999999999999996</v>
      </c>
      <c r="I184">
        <v>16.600000000000001</v>
      </c>
      <c r="J184" s="15">
        <v>24.1</v>
      </c>
      <c r="K184">
        <v>171.9</v>
      </c>
    </row>
    <row r="185" spans="1:11" x14ac:dyDescent="0.2">
      <c r="A185" s="2" t="s">
        <v>40</v>
      </c>
      <c r="B185" s="3">
        <v>184</v>
      </c>
      <c r="C185" s="2" t="s">
        <v>39</v>
      </c>
      <c r="D185" s="2" t="s">
        <v>33</v>
      </c>
      <c r="E185" s="4" t="s">
        <v>29</v>
      </c>
      <c r="G185">
        <v>1.4</v>
      </c>
      <c r="H185">
        <v>11.2</v>
      </c>
      <c r="I185">
        <v>15.5</v>
      </c>
      <c r="J185" s="15">
        <v>18.100000000000001</v>
      </c>
      <c r="K185">
        <v>136.30000000000001</v>
      </c>
    </row>
    <row r="186" spans="1:11" x14ac:dyDescent="0.2">
      <c r="A186" s="2" t="s">
        <v>40</v>
      </c>
      <c r="B186" s="3">
        <v>185</v>
      </c>
      <c r="C186" s="2" t="s">
        <v>39</v>
      </c>
      <c r="D186" s="2" t="s">
        <v>33</v>
      </c>
      <c r="E186" s="4" t="s">
        <v>31</v>
      </c>
      <c r="G186">
        <v>1.4</v>
      </c>
      <c r="H186">
        <v>13.9</v>
      </c>
      <c r="I186">
        <v>11</v>
      </c>
      <c r="J186" s="15">
        <v>13.1</v>
      </c>
      <c r="K186">
        <v>115.1</v>
      </c>
    </row>
    <row r="187" spans="1:11" x14ac:dyDescent="0.2">
      <c r="A187" s="2" t="s">
        <v>40</v>
      </c>
      <c r="B187" s="3">
        <v>186</v>
      </c>
      <c r="C187" s="2" t="s">
        <v>39</v>
      </c>
      <c r="D187" s="2" t="s">
        <v>33</v>
      </c>
      <c r="E187" s="4" t="s">
        <v>32</v>
      </c>
      <c r="G187">
        <v>1.3</v>
      </c>
      <c r="H187">
        <v>14.2</v>
      </c>
      <c r="I187">
        <v>5.2</v>
      </c>
      <c r="J187" s="15">
        <v>12.4</v>
      </c>
      <c r="K187">
        <v>99.6</v>
      </c>
    </row>
    <row r="188" spans="1:11" x14ac:dyDescent="0.2">
      <c r="A188" s="2" t="s">
        <v>40</v>
      </c>
      <c r="B188" s="3">
        <v>187</v>
      </c>
      <c r="C188" s="2" t="s">
        <v>39</v>
      </c>
      <c r="D188" s="2" t="s">
        <v>33</v>
      </c>
      <c r="E188" s="4" t="s">
        <v>30</v>
      </c>
      <c r="G188">
        <v>1.3</v>
      </c>
      <c r="H188">
        <v>12.7</v>
      </c>
      <c r="I188">
        <v>5.3</v>
      </c>
      <c r="J188" s="15">
        <v>10.1</v>
      </c>
      <c r="K188">
        <v>95.6</v>
      </c>
    </row>
    <row r="189" spans="1:11" x14ac:dyDescent="0.2">
      <c r="A189" s="2" t="s">
        <v>40</v>
      </c>
      <c r="B189" s="3">
        <v>188</v>
      </c>
      <c r="C189" s="2" t="s">
        <v>39</v>
      </c>
      <c r="D189" s="2" t="s">
        <v>33</v>
      </c>
      <c r="E189" s="4" t="s">
        <v>28</v>
      </c>
      <c r="G189">
        <v>1.3</v>
      </c>
      <c r="H189">
        <v>14.3</v>
      </c>
      <c r="I189">
        <v>4.5999999999999996</v>
      </c>
      <c r="J189" s="15">
        <v>10</v>
      </c>
      <c r="K189">
        <v>91.5</v>
      </c>
    </row>
    <row r="190" spans="1:11" x14ac:dyDescent="0.2">
      <c r="A190" s="2" t="s">
        <v>40</v>
      </c>
      <c r="B190" s="3">
        <v>189</v>
      </c>
      <c r="C190" s="2" t="s">
        <v>39</v>
      </c>
      <c r="D190" s="2" t="s">
        <v>33</v>
      </c>
      <c r="E190" s="4" t="s">
        <v>26</v>
      </c>
      <c r="G190">
        <v>1.2</v>
      </c>
      <c r="H190">
        <v>14.6</v>
      </c>
      <c r="I190">
        <v>4.5</v>
      </c>
      <c r="J190" s="15">
        <v>10.4</v>
      </c>
      <c r="K190">
        <v>84.7</v>
      </c>
    </row>
    <row r="191" spans="1:11" x14ac:dyDescent="0.2">
      <c r="A191" s="2" t="s">
        <v>40</v>
      </c>
      <c r="B191" s="3">
        <v>190</v>
      </c>
      <c r="C191" s="2" t="s">
        <v>39</v>
      </c>
      <c r="D191" s="2" t="s">
        <v>34</v>
      </c>
      <c r="E191" s="4" t="s">
        <v>17</v>
      </c>
      <c r="G191">
        <v>2.2999999999999998</v>
      </c>
      <c r="H191">
        <v>7.2</v>
      </c>
      <c r="I191">
        <v>11.6</v>
      </c>
      <c r="J191" s="15">
        <v>33.6</v>
      </c>
      <c r="K191">
        <v>234</v>
      </c>
    </row>
    <row r="192" spans="1:11" x14ac:dyDescent="0.2">
      <c r="A192" s="2" t="s">
        <v>40</v>
      </c>
      <c r="B192" s="3">
        <v>191</v>
      </c>
      <c r="C192" s="2" t="s">
        <v>39</v>
      </c>
      <c r="D192" s="2" t="s">
        <v>34</v>
      </c>
      <c r="E192" s="4" t="s">
        <v>25</v>
      </c>
      <c r="G192">
        <v>1.7</v>
      </c>
      <c r="H192">
        <v>15.7</v>
      </c>
      <c r="I192">
        <v>9</v>
      </c>
      <c r="J192" s="15">
        <v>24.4</v>
      </c>
      <c r="K192">
        <v>200.4</v>
      </c>
    </row>
    <row r="193" spans="1:11" x14ac:dyDescent="0.2">
      <c r="A193" s="2" t="s">
        <v>40</v>
      </c>
      <c r="B193" s="3">
        <v>192</v>
      </c>
      <c r="C193" s="2" t="s">
        <v>39</v>
      </c>
      <c r="D193" s="2" t="s">
        <v>34</v>
      </c>
      <c r="E193" s="4" t="s">
        <v>27</v>
      </c>
      <c r="G193">
        <v>1.6</v>
      </c>
      <c r="H193">
        <v>16.5</v>
      </c>
      <c r="I193">
        <v>6.8</v>
      </c>
      <c r="J193" s="15">
        <v>18.399999999999999</v>
      </c>
      <c r="K193">
        <v>147.80000000000001</v>
      </c>
    </row>
    <row r="194" spans="1:11" x14ac:dyDescent="0.2">
      <c r="A194" s="2" t="s">
        <v>40</v>
      </c>
      <c r="B194" s="3">
        <v>193</v>
      </c>
      <c r="C194" s="2" t="s">
        <v>39</v>
      </c>
      <c r="D194" s="2" t="s">
        <v>34</v>
      </c>
      <c r="E194" s="4" t="s">
        <v>29</v>
      </c>
      <c r="G194">
        <v>1.5</v>
      </c>
      <c r="H194">
        <v>15.3</v>
      </c>
      <c r="I194">
        <v>5.9</v>
      </c>
      <c r="J194" s="15">
        <v>13.8</v>
      </c>
      <c r="K194">
        <v>125.8</v>
      </c>
    </row>
    <row r="195" spans="1:11" x14ac:dyDescent="0.2">
      <c r="A195" s="2" t="s">
        <v>40</v>
      </c>
      <c r="B195" s="3">
        <v>194</v>
      </c>
      <c r="C195" s="2" t="s">
        <v>39</v>
      </c>
      <c r="D195" s="2" t="s">
        <v>34</v>
      </c>
      <c r="E195" s="4" t="s">
        <v>31</v>
      </c>
      <c r="G195">
        <v>1.4</v>
      </c>
      <c r="H195">
        <v>18.3</v>
      </c>
      <c r="I195">
        <v>5.8</v>
      </c>
      <c r="J195" s="15">
        <v>13</v>
      </c>
      <c r="K195">
        <v>120.7</v>
      </c>
    </row>
    <row r="196" spans="1:11" x14ac:dyDescent="0.2">
      <c r="A196" s="2" t="s">
        <v>40</v>
      </c>
      <c r="B196" s="3">
        <v>195</v>
      </c>
      <c r="C196" s="2" t="s">
        <v>39</v>
      </c>
      <c r="D196" s="2" t="s">
        <v>34</v>
      </c>
      <c r="E196" s="4" t="s">
        <v>32</v>
      </c>
      <c r="G196">
        <v>1.5</v>
      </c>
      <c r="H196">
        <v>10.9</v>
      </c>
      <c r="I196">
        <v>12.8</v>
      </c>
      <c r="J196" s="15">
        <v>15.2</v>
      </c>
      <c r="K196">
        <v>120.4</v>
      </c>
    </row>
    <row r="197" spans="1:11" x14ac:dyDescent="0.2">
      <c r="A197" s="2" t="s">
        <v>40</v>
      </c>
      <c r="B197" s="3">
        <v>196</v>
      </c>
      <c r="C197" s="2" t="s">
        <v>39</v>
      </c>
      <c r="D197" s="2" t="s">
        <v>34</v>
      </c>
      <c r="E197" s="4" t="s">
        <v>30</v>
      </c>
      <c r="G197">
        <v>1.6</v>
      </c>
      <c r="H197">
        <v>23.9</v>
      </c>
      <c r="I197">
        <v>8.3000000000000007</v>
      </c>
      <c r="J197" s="15">
        <v>14.3</v>
      </c>
      <c r="K197">
        <v>101.4</v>
      </c>
    </row>
    <row r="198" spans="1:11" x14ac:dyDescent="0.2">
      <c r="A198" s="2" t="s">
        <v>40</v>
      </c>
      <c r="B198" s="3">
        <v>197</v>
      </c>
      <c r="C198" s="2" t="s">
        <v>39</v>
      </c>
      <c r="D198" s="2" t="s">
        <v>34</v>
      </c>
      <c r="E198" s="4" t="s">
        <v>28</v>
      </c>
      <c r="G198">
        <v>1.5</v>
      </c>
      <c r="H198">
        <v>26.9</v>
      </c>
      <c r="I198">
        <v>5</v>
      </c>
      <c r="J198" s="15">
        <v>12.7</v>
      </c>
      <c r="K198">
        <v>94.8</v>
      </c>
    </row>
    <row r="199" spans="1:11" x14ac:dyDescent="0.2">
      <c r="A199" s="2" t="s">
        <v>40</v>
      </c>
      <c r="B199" s="3">
        <v>198</v>
      </c>
      <c r="C199" s="2" t="s">
        <v>39</v>
      </c>
      <c r="D199" s="2" t="s">
        <v>34</v>
      </c>
      <c r="E199" s="4" t="s">
        <v>26</v>
      </c>
      <c r="G199">
        <v>1.2</v>
      </c>
      <c r="H199">
        <v>10.8</v>
      </c>
      <c r="I199">
        <v>4.9000000000000004</v>
      </c>
      <c r="J199" s="15">
        <v>12.5</v>
      </c>
      <c r="K199">
        <v>99.5</v>
      </c>
    </row>
    <row r="200" spans="1:11" x14ac:dyDescent="0.2">
      <c r="A200" s="2" t="s">
        <v>40</v>
      </c>
      <c r="B200" s="3">
        <v>199</v>
      </c>
      <c r="C200" s="2" t="s">
        <v>39</v>
      </c>
      <c r="D200" s="2" t="s">
        <v>35</v>
      </c>
      <c r="E200" s="4" t="s">
        <v>17</v>
      </c>
      <c r="G200">
        <v>2</v>
      </c>
      <c r="H200">
        <v>3</v>
      </c>
      <c r="I200">
        <v>65.2</v>
      </c>
      <c r="J200" s="15" t="s">
        <v>41</v>
      </c>
      <c r="K200">
        <v>281</v>
      </c>
    </row>
    <row r="201" spans="1:11" x14ac:dyDescent="0.2">
      <c r="A201" s="2" t="s">
        <v>40</v>
      </c>
      <c r="B201" s="3">
        <v>200</v>
      </c>
      <c r="C201" s="2" t="s">
        <v>39</v>
      </c>
      <c r="D201" s="2" t="s">
        <v>35</v>
      </c>
      <c r="E201" s="4" t="s">
        <v>25</v>
      </c>
      <c r="G201">
        <v>1.6</v>
      </c>
      <c r="H201">
        <v>4.5999999999999996</v>
      </c>
      <c r="I201">
        <v>94</v>
      </c>
      <c r="J201" s="15">
        <v>31.2</v>
      </c>
      <c r="K201">
        <v>220.1</v>
      </c>
    </row>
    <row r="202" spans="1:11" x14ac:dyDescent="0.2">
      <c r="A202" s="2" t="s">
        <v>40</v>
      </c>
      <c r="B202" s="3">
        <v>201</v>
      </c>
      <c r="C202" s="2" t="s">
        <v>39</v>
      </c>
      <c r="D202" s="2" t="s">
        <v>35</v>
      </c>
      <c r="E202" s="4" t="s">
        <v>27</v>
      </c>
      <c r="G202">
        <v>1.5</v>
      </c>
      <c r="H202">
        <v>-0.8</v>
      </c>
      <c r="I202">
        <v>75.3</v>
      </c>
      <c r="J202" s="15">
        <v>26.7</v>
      </c>
      <c r="K202">
        <v>168.2</v>
      </c>
    </row>
    <row r="203" spans="1:11" x14ac:dyDescent="0.2">
      <c r="A203" s="2" t="s">
        <v>40</v>
      </c>
      <c r="B203" s="3">
        <v>202</v>
      </c>
      <c r="C203" s="2" t="s">
        <v>39</v>
      </c>
      <c r="D203" s="2" t="s">
        <v>35</v>
      </c>
      <c r="E203" s="4" t="s">
        <v>29</v>
      </c>
      <c r="G203">
        <v>1.5</v>
      </c>
      <c r="H203">
        <v>10.199999999999999</v>
      </c>
      <c r="I203">
        <v>73.5</v>
      </c>
      <c r="J203" s="15">
        <v>22.9</v>
      </c>
      <c r="K203">
        <v>146</v>
      </c>
    </row>
    <row r="204" spans="1:11" x14ac:dyDescent="0.2">
      <c r="A204" s="2" t="s">
        <v>40</v>
      </c>
      <c r="B204" s="3">
        <v>203</v>
      </c>
      <c r="C204" s="2" t="s">
        <v>39</v>
      </c>
      <c r="D204" s="2" t="s">
        <v>35</v>
      </c>
      <c r="E204" s="4" t="s">
        <v>31</v>
      </c>
      <c r="G204">
        <v>1.4</v>
      </c>
      <c r="H204">
        <v>14</v>
      </c>
      <c r="I204">
        <v>61.7</v>
      </c>
      <c r="J204" s="15">
        <v>20.3</v>
      </c>
      <c r="K204">
        <v>119.3</v>
      </c>
    </row>
    <row r="205" spans="1:11" x14ac:dyDescent="0.2">
      <c r="A205" s="2" t="s">
        <v>40</v>
      </c>
      <c r="B205" s="3">
        <v>204</v>
      </c>
      <c r="C205" s="2" t="s">
        <v>39</v>
      </c>
      <c r="D205" s="2" t="s">
        <v>35</v>
      </c>
      <c r="E205" s="4" t="s">
        <v>32</v>
      </c>
      <c r="G205">
        <v>1.4</v>
      </c>
      <c r="H205">
        <v>23.2</v>
      </c>
      <c r="I205">
        <v>18.3</v>
      </c>
      <c r="J205" s="15">
        <v>13.6</v>
      </c>
      <c r="K205">
        <v>109.6</v>
      </c>
    </row>
    <row r="206" spans="1:11" x14ac:dyDescent="0.2">
      <c r="A206" s="2" t="s">
        <v>40</v>
      </c>
      <c r="B206" s="3">
        <v>205</v>
      </c>
      <c r="C206" s="2" t="s">
        <v>39</v>
      </c>
      <c r="D206" s="2" t="s">
        <v>35</v>
      </c>
      <c r="E206" s="4" t="s">
        <v>30</v>
      </c>
      <c r="G206">
        <v>1.4</v>
      </c>
      <c r="H206">
        <v>31.3</v>
      </c>
      <c r="I206">
        <v>7.6</v>
      </c>
      <c r="J206" s="15">
        <v>11.8</v>
      </c>
      <c r="K206">
        <v>102.3</v>
      </c>
    </row>
    <row r="207" spans="1:11" x14ac:dyDescent="0.2">
      <c r="A207" s="2" t="s">
        <v>40</v>
      </c>
      <c r="B207" s="3">
        <v>206</v>
      </c>
      <c r="C207" s="2" t="s">
        <v>39</v>
      </c>
      <c r="D207" s="2" t="s">
        <v>35</v>
      </c>
      <c r="E207" s="4" t="s">
        <v>28</v>
      </c>
      <c r="G207">
        <v>1.3</v>
      </c>
      <c r="H207">
        <v>19.7</v>
      </c>
      <c r="I207">
        <v>5.3</v>
      </c>
      <c r="J207" s="15">
        <v>10.199999999999999</v>
      </c>
      <c r="K207">
        <v>98.9</v>
      </c>
    </row>
    <row r="208" spans="1:11" x14ac:dyDescent="0.2">
      <c r="A208" s="2" t="s">
        <v>40</v>
      </c>
      <c r="B208" s="3">
        <v>207</v>
      </c>
      <c r="C208" s="2" t="s">
        <v>39</v>
      </c>
      <c r="D208" s="2" t="s">
        <v>35</v>
      </c>
      <c r="E208" s="4" t="s">
        <v>26</v>
      </c>
      <c r="G208">
        <v>1.2</v>
      </c>
      <c r="H208">
        <v>34.200000000000003</v>
      </c>
      <c r="I208">
        <v>10.5</v>
      </c>
      <c r="J208" s="15">
        <v>11.3</v>
      </c>
      <c r="K208">
        <v>104</v>
      </c>
    </row>
    <row r="209" spans="1:11" x14ac:dyDescent="0.2">
      <c r="A209" s="2" t="s">
        <v>40</v>
      </c>
      <c r="B209" s="3">
        <v>208</v>
      </c>
      <c r="C209" s="2" t="s">
        <v>39</v>
      </c>
      <c r="D209" s="2" t="s">
        <v>36</v>
      </c>
      <c r="E209" s="4" t="s">
        <v>17</v>
      </c>
      <c r="G209">
        <v>1.7</v>
      </c>
      <c r="H209">
        <v>2.4</v>
      </c>
      <c r="I209">
        <v>11.1</v>
      </c>
      <c r="J209" s="15">
        <v>50.6</v>
      </c>
      <c r="K209">
        <v>303.89999999999998</v>
      </c>
    </row>
    <row r="210" spans="1:11" x14ac:dyDescent="0.2">
      <c r="A210" s="2" t="s">
        <v>40</v>
      </c>
      <c r="B210" s="3">
        <v>209</v>
      </c>
      <c r="C210" s="2" t="s">
        <v>39</v>
      </c>
      <c r="D210" s="2" t="s">
        <v>36</v>
      </c>
      <c r="E210" s="4" t="s">
        <v>25</v>
      </c>
      <c r="G210">
        <v>1.6</v>
      </c>
      <c r="H210">
        <v>7.6</v>
      </c>
      <c r="I210">
        <v>4.7</v>
      </c>
      <c r="J210" s="15">
        <v>26.8</v>
      </c>
      <c r="K210">
        <v>197.1</v>
      </c>
    </row>
    <row r="211" spans="1:11" x14ac:dyDescent="0.2">
      <c r="A211" s="2" t="s">
        <v>40</v>
      </c>
      <c r="B211" s="3">
        <v>210</v>
      </c>
      <c r="C211" s="2" t="s">
        <v>39</v>
      </c>
      <c r="D211" s="2" t="s">
        <v>36</v>
      </c>
      <c r="E211" s="4" t="s">
        <v>27</v>
      </c>
      <c r="G211">
        <v>1.5</v>
      </c>
      <c r="H211">
        <v>8.5</v>
      </c>
      <c r="I211">
        <v>5.6</v>
      </c>
      <c r="J211" s="15">
        <v>24.8</v>
      </c>
      <c r="K211">
        <v>181.6</v>
      </c>
    </row>
    <row r="212" spans="1:11" x14ac:dyDescent="0.2">
      <c r="A212" s="2" t="s">
        <v>40</v>
      </c>
      <c r="B212" s="3">
        <v>211</v>
      </c>
      <c r="C212" s="2" t="s">
        <v>39</v>
      </c>
      <c r="D212" s="2" t="s">
        <v>36</v>
      </c>
      <c r="E212" s="4" t="s">
        <v>29</v>
      </c>
      <c r="G212">
        <v>1.3</v>
      </c>
      <c r="H212">
        <v>5.5</v>
      </c>
      <c r="I212">
        <v>4.9000000000000004</v>
      </c>
      <c r="J212" s="15">
        <v>19.7</v>
      </c>
      <c r="K212">
        <v>140.80000000000001</v>
      </c>
    </row>
    <row r="213" spans="1:11" x14ac:dyDescent="0.2">
      <c r="A213" s="2" t="s">
        <v>40</v>
      </c>
      <c r="B213" s="3">
        <v>212</v>
      </c>
      <c r="C213" s="2" t="s">
        <v>39</v>
      </c>
      <c r="D213" s="2" t="s">
        <v>36</v>
      </c>
      <c r="E213" s="4" t="s">
        <v>31</v>
      </c>
      <c r="G213">
        <v>1.3</v>
      </c>
      <c r="H213">
        <v>6.5</v>
      </c>
      <c r="I213">
        <v>5.5</v>
      </c>
      <c r="J213" s="15">
        <v>17.399999999999999</v>
      </c>
      <c r="K213">
        <v>144</v>
      </c>
    </row>
    <row r="214" spans="1:11" x14ac:dyDescent="0.2">
      <c r="A214" s="2" t="s">
        <v>40</v>
      </c>
      <c r="B214" s="3">
        <v>213</v>
      </c>
      <c r="C214" s="2" t="s">
        <v>39</v>
      </c>
      <c r="D214" s="2" t="s">
        <v>36</v>
      </c>
      <c r="E214" s="4" t="s">
        <v>32</v>
      </c>
      <c r="G214">
        <v>1.3</v>
      </c>
      <c r="H214">
        <v>5.0999999999999996</v>
      </c>
      <c r="I214">
        <v>7.3</v>
      </c>
      <c r="J214" s="15">
        <v>18</v>
      </c>
      <c r="K214">
        <v>135.80000000000001</v>
      </c>
    </row>
    <row r="215" spans="1:11" x14ac:dyDescent="0.2">
      <c r="A215" s="2" t="s">
        <v>40</v>
      </c>
      <c r="B215" s="3">
        <v>214</v>
      </c>
      <c r="C215" s="2" t="s">
        <v>39</v>
      </c>
      <c r="D215" s="2" t="s">
        <v>36</v>
      </c>
      <c r="E215" s="4" t="s">
        <v>30</v>
      </c>
      <c r="G215">
        <v>1.4</v>
      </c>
      <c r="H215">
        <v>8.3000000000000007</v>
      </c>
      <c r="I215">
        <v>6.5</v>
      </c>
      <c r="J215" s="15">
        <v>17.7</v>
      </c>
      <c r="K215">
        <v>122.3</v>
      </c>
    </row>
    <row r="216" spans="1:11" x14ac:dyDescent="0.2">
      <c r="A216" s="2" t="s">
        <v>40</v>
      </c>
      <c r="B216" s="3">
        <v>215</v>
      </c>
      <c r="C216" s="2" t="s">
        <v>39</v>
      </c>
      <c r="D216" s="2" t="s">
        <v>36</v>
      </c>
      <c r="E216" s="4" t="s">
        <v>28</v>
      </c>
      <c r="G216">
        <v>1.4</v>
      </c>
      <c r="H216">
        <v>10.4</v>
      </c>
      <c r="I216">
        <v>6</v>
      </c>
      <c r="J216" s="15">
        <v>19.8</v>
      </c>
      <c r="K216">
        <v>122.4</v>
      </c>
    </row>
    <row r="217" spans="1:11" x14ac:dyDescent="0.2">
      <c r="A217" s="2" t="s">
        <v>40</v>
      </c>
      <c r="B217" s="3">
        <v>216</v>
      </c>
      <c r="C217" s="2" t="s">
        <v>39</v>
      </c>
      <c r="D217" s="2" t="s">
        <v>36</v>
      </c>
      <c r="E217" s="4" t="s">
        <v>26</v>
      </c>
      <c r="G217">
        <v>1</v>
      </c>
      <c r="H217">
        <v>3.5</v>
      </c>
      <c r="I217">
        <v>4.4000000000000004</v>
      </c>
      <c r="J217" s="15">
        <v>10</v>
      </c>
      <c r="K217">
        <v>109.6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2B1-3395-4241-BF78-8C8B433DBACB}">
  <dimension ref="A1:E37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5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">
      <c r="A2" s="2" t="s">
        <v>14</v>
      </c>
      <c r="B2" s="2" t="s">
        <v>42</v>
      </c>
      <c r="C2" s="2">
        <v>1</v>
      </c>
      <c r="D2" s="2" t="s">
        <v>15</v>
      </c>
      <c r="E2" s="4" t="s">
        <v>17</v>
      </c>
    </row>
    <row r="3" spans="1:5" x14ac:dyDescent="0.2">
      <c r="A3" s="2" t="s">
        <v>14</v>
      </c>
      <c r="B3" s="2" t="s">
        <v>42</v>
      </c>
      <c r="C3" s="2">
        <v>2</v>
      </c>
      <c r="D3" s="2" t="s">
        <v>15</v>
      </c>
      <c r="E3" s="4" t="s">
        <v>25</v>
      </c>
    </row>
    <row r="4" spans="1:5" x14ac:dyDescent="0.2">
      <c r="A4" s="2" t="s">
        <v>14</v>
      </c>
      <c r="B4" s="2" t="s">
        <v>42</v>
      </c>
      <c r="C4" s="2">
        <v>3</v>
      </c>
      <c r="D4" s="2" t="s">
        <v>15</v>
      </c>
      <c r="E4" s="4" t="s">
        <v>27</v>
      </c>
    </row>
    <row r="5" spans="1:5" x14ac:dyDescent="0.2">
      <c r="A5" s="2" t="s">
        <v>14</v>
      </c>
      <c r="B5" s="2" t="s">
        <v>42</v>
      </c>
      <c r="C5" s="2">
        <v>4</v>
      </c>
      <c r="D5" s="2" t="s">
        <v>15</v>
      </c>
      <c r="E5" s="4" t="s">
        <v>29</v>
      </c>
    </row>
    <row r="6" spans="1:5" x14ac:dyDescent="0.2">
      <c r="A6" s="2" t="s">
        <v>14</v>
      </c>
      <c r="B6" s="2" t="s">
        <v>42</v>
      </c>
      <c r="C6" s="2">
        <v>5</v>
      </c>
      <c r="D6" s="2" t="s">
        <v>15</v>
      </c>
      <c r="E6" s="4" t="s">
        <v>31</v>
      </c>
    </row>
    <row r="7" spans="1:5" x14ac:dyDescent="0.2">
      <c r="A7" s="2" t="s">
        <v>14</v>
      </c>
      <c r="B7" s="2" t="s">
        <v>42</v>
      </c>
      <c r="C7" s="2">
        <v>6</v>
      </c>
      <c r="D7" s="2" t="s">
        <v>15</v>
      </c>
      <c r="E7" s="4" t="s">
        <v>32</v>
      </c>
    </row>
    <row r="8" spans="1:5" x14ac:dyDescent="0.2">
      <c r="A8" s="2" t="s">
        <v>14</v>
      </c>
      <c r="B8" s="2" t="s">
        <v>42</v>
      </c>
      <c r="C8" s="2">
        <v>7</v>
      </c>
      <c r="D8" s="2" t="s">
        <v>15</v>
      </c>
      <c r="E8" s="4" t="s">
        <v>30</v>
      </c>
    </row>
    <row r="9" spans="1:5" x14ac:dyDescent="0.2">
      <c r="A9" s="2" t="s">
        <v>14</v>
      </c>
      <c r="B9" s="2" t="s">
        <v>42</v>
      </c>
      <c r="C9" s="2">
        <v>8</v>
      </c>
      <c r="D9" s="2" t="s">
        <v>15</v>
      </c>
      <c r="E9" s="4" t="s">
        <v>28</v>
      </c>
    </row>
    <row r="10" spans="1:5" x14ac:dyDescent="0.2">
      <c r="A10" s="2" t="s">
        <v>14</v>
      </c>
      <c r="B10" s="2" t="s">
        <v>42</v>
      </c>
      <c r="C10" s="2">
        <v>9</v>
      </c>
      <c r="D10" s="2" t="s">
        <v>15</v>
      </c>
      <c r="E10" s="4" t="s">
        <v>26</v>
      </c>
    </row>
    <row r="11" spans="1:5" x14ac:dyDescent="0.2">
      <c r="A11" s="2" t="s">
        <v>14</v>
      </c>
      <c r="B11" s="2" t="s">
        <v>42</v>
      </c>
      <c r="C11" s="2">
        <v>10</v>
      </c>
      <c r="D11" s="2" t="s">
        <v>37</v>
      </c>
      <c r="E11" s="4" t="s">
        <v>17</v>
      </c>
    </row>
    <row r="12" spans="1:5" x14ac:dyDescent="0.2">
      <c r="A12" s="2" t="s">
        <v>14</v>
      </c>
      <c r="B12" s="2" t="s">
        <v>42</v>
      </c>
      <c r="C12" s="2">
        <v>11</v>
      </c>
      <c r="D12" s="2" t="s">
        <v>37</v>
      </c>
      <c r="E12" s="4" t="s">
        <v>25</v>
      </c>
    </row>
    <row r="13" spans="1:5" x14ac:dyDescent="0.2">
      <c r="A13" s="2" t="s">
        <v>14</v>
      </c>
      <c r="B13" s="2" t="s">
        <v>42</v>
      </c>
      <c r="C13" s="2">
        <v>12</v>
      </c>
      <c r="D13" s="2" t="s">
        <v>37</v>
      </c>
      <c r="E13" s="4" t="s">
        <v>27</v>
      </c>
    </row>
    <row r="14" spans="1:5" x14ac:dyDescent="0.2">
      <c r="A14" s="2" t="s">
        <v>14</v>
      </c>
      <c r="B14" s="2" t="s">
        <v>42</v>
      </c>
      <c r="C14" s="2">
        <v>13</v>
      </c>
      <c r="D14" s="2" t="s">
        <v>37</v>
      </c>
      <c r="E14" s="4" t="s">
        <v>29</v>
      </c>
    </row>
    <row r="15" spans="1:5" x14ac:dyDescent="0.2">
      <c r="A15" s="2" t="s">
        <v>14</v>
      </c>
      <c r="B15" s="2" t="s">
        <v>42</v>
      </c>
      <c r="C15" s="2">
        <v>14</v>
      </c>
      <c r="D15" s="2" t="s">
        <v>37</v>
      </c>
      <c r="E15" s="4" t="s">
        <v>31</v>
      </c>
    </row>
    <row r="16" spans="1:5" x14ac:dyDescent="0.2">
      <c r="A16" s="2" t="s">
        <v>14</v>
      </c>
      <c r="B16" s="2" t="s">
        <v>42</v>
      </c>
      <c r="C16" s="2">
        <v>15</v>
      </c>
      <c r="D16" s="2" t="s">
        <v>37</v>
      </c>
      <c r="E16" s="4" t="s">
        <v>32</v>
      </c>
    </row>
    <row r="17" spans="1:5" x14ac:dyDescent="0.2">
      <c r="A17" s="2" t="s">
        <v>14</v>
      </c>
      <c r="B17" s="2" t="s">
        <v>42</v>
      </c>
      <c r="C17" s="2">
        <v>16</v>
      </c>
      <c r="D17" s="2" t="s">
        <v>37</v>
      </c>
      <c r="E17" s="4" t="s">
        <v>30</v>
      </c>
    </row>
    <row r="18" spans="1:5" x14ac:dyDescent="0.2">
      <c r="A18" s="2" t="s">
        <v>14</v>
      </c>
      <c r="B18" s="2" t="s">
        <v>42</v>
      </c>
      <c r="C18" s="2">
        <v>17</v>
      </c>
      <c r="D18" s="2" t="s">
        <v>37</v>
      </c>
      <c r="E18" s="4" t="s">
        <v>28</v>
      </c>
    </row>
    <row r="19" spans="1:5" x14ac:dyDescent="0.2">
      <c r="A19" s="2" t="s">
        <v>14</v>
      </c>
      <c r="B19" s="2" t="s">
        <v>42</v>
      </c>
      <c r="C19" s="2">
        <v>18</v>
      </c>
      <c r="D19" s="2" t="s">
        <v>37</v>
      </c>
      <c r="E19" s="4" t="s">
        <v>26</v>
      </c>
    </row>
    <row r="20" spans="1:5" x14ac:dyDescent="0.2">
      <c r="A20" s="2" t="s">
        <v>14</v>
      </c>
      <c r="B20" s="2" t="s">
        <v>42</v>
      </c>
      <c r="C20" s="2">
        <v>19</v>
      </c>
      <c r="D20" s="2" t="s">
        <v>38</v>
      </c>
      <c r="E20" s="4" t="s">
        <v>17</v>
      </c>
    </row>
    <row r="21" spans="1:5" x14ac:dyDescent="0.2">
      <c r="A21" s="2" t="s">
        <v>14</v>
      </c>
      <c r="B21" s="2" t="s">
        <v>42</v>
      </c>
      <c r="C21" s="2">
        <v>20</v>
      </c>
      <c r="D21" s="2" t="s">
        <v>38</v>
      </c>
      <c r="E21" s="4" t="s">
        <v>25</v>
      </c>
    </row>
    <row r="22" spans="1:5" x14ac:dyDescent="0.2">
      <c r="A22" s="2" t="s">
        <v>14</v>
      </c>
      <c r="B22" s="2" t="s">
        <v>42</v>
      </c>
      <c r="C22" s="2">
        <v>21</v>
      </c>
      <c r="D22" s="2" t="s">
        <v>38</v>
      </c>
      <c r="E22" s="4" t="s">
        <v>27</v>
      </c>
    </row>
    <row r="23" spans="1:5" x14ac:dyDescent="0.2">
      <c r="A23" s="2" t="s">
        <v>14</v>
      </c>
      <c r="B23" s="2" t="s">
        <v>42</v>
      </c>
      <c r="C23" s="2">
        <v>22</v>
      </c>
      <c r="D23" s="2" t="s">
        <v>38</v>
      </c>
      <c r="E23" s="4" t="s">
        <v>29</v>
      </c>
    </row>
    <row r="24" spans="1:5" x14ac:dyDescent="0.2">
      <c r="A24" s="2" t="s">
        <v>14</v>
      </c>
      <c r="B24" s="2" t="s">
        <v>42</v>
      </c>
      <c r="C24" s="2">
        <v>23</v>
      </c>
      <c r="D24" s="2" t="s">
        <v>38</v>
      </c>
      <c r="E24" s="4" t="s">
        <v>31</v>
      </c>
    </row>
    <row r="25" spans="1:5" x14ac:dyDescent="0.2">
      <c r="A25" s="2" t="s">
        <v>14</v>
      </c>
      <c r="B25" s="2" t="s">
        <v>42</v>
      </c>
      <c r="C25" s="2">
        <v>24</v>
      </c>
      <c r="D25" s="2" t="s">
        <v>38</v>
      </c>
      <c r="E25" s="4" t="s">
        <v>32</v>
      </c>
    </row>
    <row r="26" spans="1:5" x14ac:dyDescent="0.2">
      <c r="A26" s="2" t="s">
        <v>14</v>
      </c>
      <c r="B26" s="2" t="s">
        <v>42</v>
      </c>
      <c r="C26" s="2">
        <v>25</v>
      </c>
      <c r="D26" s="2" t="s">
        <v>38</v>
      </c>
      <c r="E26" s="4" t="s">
        <v>30</v>
      </c>
    </row>
    <row r="27" spans="1:5" x14ac:dyDescent="0.2">
      <c r="A27" s="2" t="s">
        <v>14</v>
      </c>
      <c r="B27" s="2" t="s">
        <v>42</v>
      </c>
      <c r="C27" s="2">
        <v>26</v>
      </c>
      <c r="D27" s="2" t="s">
        <v>38</v>
      </c>
      <c r="E27" s="4" t="s">
        <v>28</v>
      </c>
    </row>
    <row r="28" spans="1:5" x14ac:dyDescent="0.2">
      <c r="A28" s="2" t="s">
        <v>14</v>
      </c>
      <c r="B28" s="2" t="s">
        <v>42</v>
      </c>
      <c r="C28" s="2">
        <v>27</v>
      </c>
      <c r="D28" s="2" t="s">
        <v>38</v>
      </c>
      <c r="E28" s="4" t="s">
        <v>26</v>
      </c>
    </row>
    <row r="29" spans="1:5" x14ac:dyDescent="0.2">
      <c r="A29" s="2" t="s">
        <v>14</v>
      </c>
      <c r="B29" s="2" t="s">
        <v>42</v>
      </c>
      <c r="C29" s="2">
        <v>28</v>
      </c>
      <c r="D29" s="2" t="s">
        <v>39</v>
      </c>
      <c r="E29" s="4" t="s">
        <v>17</v>
      </c>
    </row>
    <row r="30" spans="1:5" x14ac:dyDescent="0.2">
      <c r="A30" s="2" t="s">
        <v>14</v>
      </c>
      <c r="B30" s="2" t="s">
        <v>42</v>
      </c>
      <c r="C30" s="2">
        <v>29</v>
      </c>
      <c r="D30" s="2" t="s">
        <v>39</v>
      </c>
      <c r="E30" s="4" t="s">
        <v>25</v>
      </c>
    </row>
    <row r="31" spans="1:5" x14ac:dyDescent="0.2">
      <c r="A31" s="2" t="s">
        <v>14</v>
      </c>
      <c r="B31" s="2" t="s">
        <v>42</v>
      </c>
      <c r="C31" s="2">
        <v>30</v>
      </c>
      <c r="D31" s="2" t="s">
        <v>39</v>
      </c>
      <c r="E31" s="4" t="s">
        <v>27</v>
      </c>
    </row>
    <row r="32" spans="1:5" x14ac:dyDescent="0.2">
      <c r="A32" s="2" t="s">
        <v>14</v>
      </c>
      <c r="B32" s="2" t="s">
        <v>42</v>
      </c>
      <c r="C32" s="2">
        <v>31</v>
      </c>
      <c r="D32" s="2" t="s">
        <v>39</v>
      </c>
      <c r="E32" s="4" t="s">
        <v>29</v>
      </c>
    </row>
    <row r="33" spans="1:5" x14ac:dyDescent="0.2">
      <c r="A33" s="2" t="s">
        <v>14</v>
      </c>
      <c r="B33" s="2" t="s">
        <v>42</v>
      </c>
      <c r="C33" s="2">
        <v>32</v>
      </c>
      <c r="D33" s="2" t="s">
        <v>39</v>
      </c>
      <c r="E33" s="4" t="s">
        <v>31</v>
      </c>
    </row>
    <row r="34" spans="1:5" x14ac:dyDescent="0.2">
      <c r="A34" s="2" t="s">
        <v>14</v>
      </c>
      <c r="B34" s="2" t="s">
        <v>42</v>
      </c>
      <c r="C34" s="2">
        <v>33</v>
      </c>
      <c r="D34" s="2" t="s">
        <v>39</v>
      </c>
      <c r="E34" s="4" t="s">
        <v>32</v>
      </c>
    </row>
    <row r="35" spans="1:5" x14ac:dyDescent="0.2">
      <c r="A35" s="2" t="s">
        <v>14</v>
      </c>
      <c r="B35" s="2" t="s">
        <v>42</v>
      </c>
      <c r="C35" s="2">
        <v>34</v>
      </c>
      <c r="D35" s="2" t="s">
        <v>39</v>
      </c>
      <c r="E35" s="4" t="s">
        <v>30</v>
      </c>
    </row>
    <row r="36" spans="1:5" x14ac:dyDescent="0.2">
      <c r="A36" s="2" t="s">
        <v>14</v>
      </c>
      <c r="B36" s="2" t="s">
        <v>42</v>
      </c>
      <c r="C36" s="2">
        <v>35</v>
      </c>
      <c r="D36" s="2" t="s">
        <v>39</v>
      </c>
      <c r="E36" s="4" t="s">
        <v>28</v>
      </c>
    </row>
    <row r="37" spans="1:5" x14ac:dyDescent="0.2">
      <c r="A37" s="2" t="s">
        <v>14</v>
      </c>
      <c r="B37" s="2" t="s">
        <v>42</v>
      </c>
      <c r="C37" s="2">
        <v>36</v>
      </c>
      <c r="D37" s="2" t="s">
        <v>39</v>
      </c>
      <c r="E37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ISU 1-216</vt:lpstr>
      <vt:lpstr>WIU 1-216</vt:lpstr>
      <vt:lpstr>HR 1-36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Rhykerd, Rob</dc:creator>
  <cp:keywords/>
  <dc:description/>
  <cp:lastModifiedBy>Perry, Bill</cp:lastModifiedBy>
  <cp:revision/>
  <dcterms:created xsi:type="dcterms:W3CDTF">2023-05-31T20:54:31Z</dcterms:created>
  <dcterms:modified xsi:type="dcterms:W3CDTF">2024-08-27T14:22:45Z</dcterms:modified>
  <cp:category/>
  <cp:contentStatus/>
</cp:coreProperties>
</file>