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wlperry/Desktop/r_class_2024_fall/"/>
    </mc:Choice>
  </mc:AlternateContent>
  <xr:revisionPtr revIDLastSave="0" documentId="13_ncr:1_{2C40A5C5-DD61-474C-B17F-6920AB1C3727}" xr6:coauthVersionLast="47" xr6:coauthVersionMax="47" xr10:uidLastSave="{00000000-0000-0000-0000-000000000000}"/>
  <bookViews>
    <workbookView xWindow="46120" yWindow="-5220" windowWidth="24800" windowHeight="20080" xr2:uid="{00000000-000D-0000-FFFF-FFFF00000000}"/>
  </bookViews>
  <sheets>
    <sheet name="Sheet1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<sst xmlns="http://schemas.openxmlformats.org/spreadsheetml/2006/main" count="292" uniqueCount="45">
  <si>
    <t>Ret. Time</t>
  </si>
  <si>
    <t>Conc.</t>
  </si>
  <si>
    <t>Total (5x)</t>
  </si>
  <si>
    <t>WPC</t>
  </si>
  <si>
    <t>1-a</t>
  </si>
  <si>
    <t>Acetic acid</t>
  </si>
  <si>
    <t>Propionic acid</t>
  </si>
  <si>
    <t>Butyric acid</t>
  </si>
  <si>
    <t>Valeric acid</t>
  </si>
  <si>
    <t>Hexanoic</t>
  </si>
  <si>
    <t>1-b</t>
  </si>
  <si>
    <t>2-a</t>
  </si>
  <si>
    <t>2-b</t>
  </si>
  <si>
    <t>3-a</t>
  </si>
  <si>
    <t>3-b</t>
  </si>
  <si>
    <t>GPC</t>
  </si>
  <si>
    <t>4-a</t>
  </si>
  <si>
    <t>4-b</t>
  </si>
  <si>
    <t>5-a</t>
  </si>
  <si>
    <t>5-b</t>
  </si>
  <si>
    <t>6-a</t>
  </si>
  <si>
    <t>6-b</t>
  </si>
  <si>
    <t>CC</t>
  </si>
  <si>
    <t>7-a</t>
  </si>
  <si>
    <t>7-b</t>
  </si>
  <si>
    <t>8-a</t>
  </si>
  <si>
    <t>8-b</t>
  </si>
  <si>
    <t>9-a</t>
  </si>
  <si>
    <t>9-b</t>
  </si>
  <si>
    <t>Wild pennycress</t>
  </si>
  <si>
    <t>Golden Pennycress</t>
  </si>
  <si>
    <t>Covercress</t>
  </si>
  <si>
    <t>Retention time</t>
  </si>
  <si>
    <t>VFA</t>
  </si>
  <si>
    <t>Volatiule fatty acid</t>
  </si>
  <si>
    <t>5 times dilution</t>
  </si>
  <si>
    <t>concentration</t>
  </si>
  <si>
    <t>conc_ppm</t>
  </si>
  <si>
    <t>yield_g_g_vs</t>
  </si>
  <si>
    <t>height</t>
  </si>
  <si>
    <t>area</t>
  </si>
  <si>
    <t>ret_time</t>
  </si>
  <si>
    <t>vfa</t>
  </si>
  <si>
    <t>sample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</si>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</sst>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68" workbookViewId="0">
      <selection activeCell="J85" sqref="J85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  <col min="8" max="8" width="11" customWidth="1"/>
  </cols>
  <sheetData>
    <row r="1" spans="1:8" x14ac:dyDescent="0.2">
      <c r="A1" s="1" t="s">
        <v>44</v>
      </c>
      <c r="B1" s="1" t="s">
        <v>43</v>
      </c>
      <c r="C1" s="1" t="s">
        <v>42</v>
      </c>
      <c r="D1" s="1" t="s">
        <v>41</v>
      </c>
      <c r="E1" s="1" t="s">
        <v>40</v>
      </c>
      <c r="F1" s="1" t="s">
        <v>39</v>
      </c>
      <c r="G1" s="1" t="s">
        <v>37</v>
      </c>
      <c r="H1" s="1" t="s">
        <v>38</v>
      </c>
    </row>
    <row r="2" spans="1:8" x14ac:dyDescent="0.2">
      <c r="A2" s="2" t="s">
        <v>3</v>
      </c>
      <c r="B2" s="2" t="s">
        <v>4</v>
      </c>
      <c r="C2" s="1" t="s">
        <v>5</v>
      </c>
      <c r="D2" s="1">
        <v>6.03</v>
      </c>
      <c r="E2" s="1">
        <v>109039</v>
      </c>
      <c r="F2" s="1">
        <v>40700</v>
      </c>
      <c r="G2" s="1">
        <v>369.39299999999997</v>
      </c>
      <c r="H2" s="1">
        <f>G2*5/10^6*256/9.487</f>
        <v>4.983904711710762E-2</v>
      </c>
    </row>
    <row r="3" spans="1:8" x14ac:dyDescent="0.2">
      <c r="A3" s="2" t="s">
        <v>3</v>
      </c>
      <c r="B3" s="2" t="s">
        <v>4</v>
      </c>
      <c r="C3" s="1" t="s">
        <v>6</v>
      </c>
      <c r="D3" s="1">
        <v>6.6440000000000001</v>
      </c>
      <c r="E3" s="1">
        <v>21683</v>
      </c>
      <c r="F3" s="1">
        <v>10093</v>
      </c>
      <c r="G3" s="1">
        <v>48.642000000000003</v>
      </c>
      <c r="H3" s="1">
        <f>G3*5/10^6*256/9.487</f>
        <v>6.5628502160851691E-3</v>
      </c>
    </row>
    <row r="4" spans="1:8" x14ac:dyDescent="0.2">
      <c r="A4" s="2" t="s">
        <v>3</v>
      </c>
      <c r="B4" s="2" t="s">
        <v>4</v>
      </c>
      <c r="C4" s="1" t="s">
        <v>7</v>
      </c>
      <c r="D4" s="1">
        <v>7.2409999999999997</v>
      </c>
      <c r="E4" s="1">
        <v>248720</v>
      </c>
      <c r="F4" s="1">
        <v>127670</v>
      </c>
      <c r="G4" s="1">
        <v>453.00799999999998</v>
      </c>
      <c r="H4" s="1">
        <f t="shared" ref="H4:H6" si="0">G4*5/10^6*256/9.487</f>
        <v>6.1120505955518073E-2</v>
      </c>
    </row>
    <row r="5" spans="1:8" x14ac:dyDescent="0.2">
      <c r="A5" s="2" t="s">
        <v>3</v>
      </c>
      <c r="B5" s="2" t="s">
        <v>4</v>
      </c>
      <c r="C5" s="1" t="s">
        <v>8</v>
      </c>
      <c r="D5" s="1">
        <v>8.2010000000000005</v>
      </c>
      <c r="E5" s="1">
        <v>5094</v>
      </c>
      <c r="F5" s="1">
        <v>2492</v>
      </c>
      <c r="G5" s="1">
        <v>8.6609999999999996</v>
      </c>
      <c r="H5" s="1">
        <f t="shared" si="0"/>
        <v>1.1685548645514914E-3</v>
      </c>
    </row>
    <row r="6" spans="1:8" x14ac:dyDescent="0.2">
      <c r="A6" s="2" t="s">
        <v>3</v>
      </c>
      <c r="B6" s="2" t="s">
        <v>4</v>
      </c>
      <c r="C6" s="1" t="s">
        <v>9</v>
      </c>
      <c r="D6" s="1">
        <v>8.6310000000000002</v>
      </c>
      <c r="E6" s="1">
        <v>15613</v>
      </c>
      <c r="F6" s="1">
        <v>7726</v>
      </c>
      <c r="G6" s="1">
        <v>25.491</v>
      </c>
      <c r="H6" s="1">
        <f t="shared" si="0"/>
        <v>3.4392832296827238E-3</v>
      </c>
    </row>
    <row r="7" spans="1:8" x14ac:dyDescent="0.2">
      <c r="A7" s="2" t="s">
        <v>3</v>
      </c>
      <c r="B7" s="2" t="s">
        <v>10</v>
      </c>
      <c r="C7" s="1" t="s">
        <v>5</v>
      </c>
      <c r="D7" s="1">
        <v>6.03</v>
      </c>
      <c r="E7" s="1">
        <v>109474</v>
      </c>
      <c r="F7" s="1">
        <v>40443</v>
      </c>
      <c r="G7" s="1">
        <v>370.86799999999999</v>
      </c>
      <c r="H7" s="1">
        <f>G7*5/10^6*256/9.487</f>
        <v>5.0038056287551383E-2</v>
      </c>
    </row>
    <row r="8" spans="1:8" x14ac:dyDescent="0.2">
      <c r="A8" s="2" t="s">
        <v>3</v>
      </c>
      <c r="B8" s="2" t="s">
        <v>10</v>
      </c>
      <c r="C8" s="1" t="s">
        <v>6</v>
      </c>
      <c r="D8" s="1">
        <v>6.6429999999999998</v>
      </c>
      <c r="E8" s="1">
        <v>24405</v>
      </c>
      <c r="F8" s="1">
        <v>11036</v>
      </c>
      <c r="G8" s="1">
        <v>54.747</v>
      </c>
      <c r="H8" s="1">
        <f t="shared" ref="H8:H11" si="1">G8*5/10^6*256/9.487</f>
        <v>7.3865457995151255E-3</v>
      </c>
    </row>
    <row r="9" spans="1:8" x14ac:dyDescent="0.2">
      <c r="A9" s="2" t="s">
        <v>3</v>
      </c>
      <c r="B9" s="2" t="s">
        <v>10</v>
      </c>
      <c r="C9" s="1" t="s">
        <v>7</v>
      </c>
      <c r="D9" s="1">
        <v>7.2409999999999997</v>
      </c>
      <c r="E9" s="1">
        <v>264615</v>
      </c>
      <c r="F9" s="1">
        <v>134132</v>
      </c>
      <c r="G9" s="1">
        <v>481.959</v>
      </c>
      <c r="H9" s="1">
        <f t="shared" si="1"/>
        <v>6.5026617476546852E-2</v>
      </c>
    </row>
    <row r="10" spans="1:8" x14ac:dyDescent="0.2">
      <c r="A10" s="2" t="s">
        <v>3</v>
      </c>
      <c r="B10" s="2" t="s">
        <v>10</v>
      </c>
      <c r="C10" s="1" t="s">
        <v>8</v>
      </c>
      <c r="D10" s="1">
        <v>8.2010000000000005</v>
      </c>
      <c r="E10" s="1">
        <v>5414</v>
      </c>
      <c r="F10" s="1">
        <v>2503</v>
      </c>
      <c r="G10" s="1">
        <v>9.2040000000000006</v>
      </c>
      <c r="H10" s="1">
        <f t="shared" si="1"/>
        <v>1.2418172235690945E-3</v>
      </c>
    </row>
    <row r="11" spans="1:8" x14ac:dyDescent="0.2">
      <c r="A11" s="2" t="s">
        <v>3</v>
      </c>
      <c r="B11" s="2" t="s">
        <v>10</v>
      </c>
      <c r="C11" s="1" t="s">
        <v>9</v>
      </c>
      <c r="D11" s="1">
        <v>8.6310000000000002</v>
      </c>
      <c r="E11" s="1">
        <v>17617</v>
      </c>
      <c r="F11" s="1">
        <v>8672</v>
      </c>
      <c r="G11" s="1">
        <v>28.763000000000002</v>
      </c>
      <c r="H11" s="1">
        <f t="shared" si="1"/>
        <v>3.8807462843891637E-3</v>
      </c>
    </row>
    <row r="12" spans="1:8" x14ac:dyDescent="0.2">
      <c r="A12" s="2" t="s">
        <v>3</v>
      </c>
      <c r="B12" s="2" t="s">
        <v>11</v>
      </c>
      <c r="C12" s="1" t="s">
        <v>5</v>
      </c>
      <c r="D12" s="1">
        <v>6.0289999999999999</v>
      </c>
      <c r="E12" s="1">
        <v>117075</v>
      </c>
      <c r="F12" s="1">
        <v>43735</v>
      </c>
      <c r="G12" s="1">
        <v>396.61799999999999</v>
      </c>
      <c r="H12" s="1">
        <f>G12*5/10^6*256/9.487</f>
        <v>5.3512284178349315E-2</v>
      </c>
    </row>
    <row r="13" spans="1:8" x14ac:dyDescent="0.2">
      <c r="A13" s="2" t="s">
        <v>3</v>
      </c>
      <c r="B13" s="2" t="s">
        <v>11</v>
      </c>
      <c r="C13" s="1" t="s">
        <v>6</v>
      </c>
      <c r="D13" s="1">
        <v>6.6429999999999998</v>
      </c>
      <c r="E13" s="1">
        <v>31072</v>
      </c>
      <c r="F13" s="1">
        <v>14074</v>
      </c>
      <c r="G13" s="1">
        <v>69.701999999999998</v>
      </c>
      <c r="H13" s="1">
        <f t="shared" ref="H13:H16" si="2">G13*5/10^6*256/9.487</f>
        <v>9.4042964056076737E-3</v>
      </c>
    </row>
    <row r="14" spans="1:8" x14ac:dyDescent="0.2">
      <c r="A14" s="2" t="s">
        <v>3</v>
      </c>
      <c r="B14" s="2" t="s">
        <v>11</v>
      </c>
      <c r="C14" s="1" t="s">
        <v>7</v>
      </c>
      <c r="D14" s="1">
        <v>7.24</v>
      </c>
      <c r="E14" s="1">
        <v>282051</v>
      </c>
      <c r="F14" s="1">
        <v>141796</v>
      </c>
      <c r="G14" s="1">
        <v>513.71699999999998</v>
      </c>
      <c r="H14" s="1">
        <f t="shared" si="2"/>
        <v>6.9311453568040471E-2</v>
      </c>
    </row>
    <row r="15" spans="1:8" x14ac:dyDescent="0.2">
      <c r="A15" s="2" t="s">
        <v>3</v>
      </c>
      <c r="B15" s="2" t="s">
        <v>11</v>
      </c>
      <c r="C15" s="1" t="s">
        <v>8</v>
      </c>
      <c r="D15" s="1">
        <v>8.2010000000000005</v>
      </c>
      <c r="E15" s="1">
        <v>5556</v>
      </c>
      <c r="F15" s="1">
        <v>2516</v>
      </c>
      <c r="G15" s="1">
        <v>9.4450000000000003</v>
      </c>
      <c r="H15" s="1">
        <f t="shared" si="2"/>
        <v>1.2743332981975336E-3</v>
      </c>
    </row>
    <row r="16" spans="1:8" x14ac:dyDescent="0.2">
      <c r="A16" s="2" t="s">
        <v>3</v>
      </c>
      <c r="B16" s="2" t="s">
        <v>11</v>
      </c>
      <c r="C16" s="1" t="s">
        <v>9</v>
      </c>
      <c r="D16" s="1">
        <v>8.6300000000000008</v>
      </c>
      <c r="E16" s="1">
        <v>17374</v>
      </c>
      <c r="F16" s="1">
        <v>8414</v>
      </c>
      <c r="G16" s="1">
        <v>28.366</v>
      </c>
      <c r="H16" s="1">
        <f t="shared" si="2"/>
        <v>3.8271824602087064E-3</v>
      </c>
    </row>
    <row r="17" spans="1:8" x14ac:dyDescent="0.2">
      <c r="A17" s="2" t="s">
        <v>3</v>
      </c>
      <c r="B17" s="2" t="s">
        <v>12</v>
      </c>
      <c r="C17" s="1" t="s">
        <v>5</v>
      </c>
      <c r="D17" s="1">
        <v>6.03</v>
      </c>
      <c r="E17" s="1">
        <v>115000</v>
      </c>
      <c r="F17" s="1">
        <v>42380</v>
      </c>
      <c r="G17" s="1">
        <v>389.59</v>
      </c>
      <c r="H17" s="1">
        <f>G17*5/10^6*256/9.487</f>
        <v>5.256405607673658E-2</v>
      </c>
    </row>
    <row r="18" spans="1:8" x14ac:dyDescent="0.2">
      <c r="A18" s="2" t="s">
        <v>3</v>
      </c>
      <c r="B18" s="2" t="s">
        <v>12</v>
      </c>
      <c r="C18" s="1" t="s">
        <v>6</v>
      </c>
      <c r="D18" s="1">
        <v>6.6429999999999998</v>
      </c>
      <c r="E18" s="1">
        <v>32109</v>
      </c>
      <c r="F18" s="1">
        <v>14384</v>
      </c>
      <c r="G18" s="1">
        <v>72.03</v>
      </c>
      <c r="H18" s="1">
        <f t="shared" ref="H18:H21" si="3">G18*5/10^6*256/9.487</f>
        <v>9.7183935912301036E-3</v>
      </c>
    </row>
    <row r="19" spans="1:8" x14ac:dyDescent="0.2">
      <c r="A19" s="2" t="s">
        <v>3</v>
      </c>
      <c r="B19" s="2" t="s">
        <v>12</v>
      </c>
      <c r="C19" s="1" t="s">
        <v>7</v>
      </c>
      <c r="D19" s="1">
        <v>7.2409999999999997</v>
      </c>
      <c r="E19" s="1">
        <v>285752</v>
      </c>
      <c r="F19" s="1">
        <v>141555</v>
      </c>
      <c r="G19" s="1">
        <v>520.45600000000002</v>
      </c>
      <c r="H19" s="1">
        <f t="shared" si="3"/>
        <v>7.0220689364393379E-2</v>
      </c>
    </row>
    <row r="20" spans="1:8" x14ac:dyDescent="0.2">
      <c r="A20" s="2" t="s">
        <v>3</v>
      </c>
      <c r="B20" s="2" t="s">
        <v>12</v>
      </c>
      <c r="C20" s="1" t="s">
        <v>8</v>
      </c>
      <c r="D20" s="1">
        <v>8.2010000000000005</v>
      </c>
      <c r="E20" s="1">
        <v>5452</v>
      </c>
      <c r="F20" s="1">
        <v>2467</v>
      </c>
      <c r="G20" s="1">
        <v>9.2690000000000001</v>
      </c>
      <c r="H20" s="1">
        <f t="shared" si="3"/>
        <v>1.2505871192157688E-3</v>
      </c>
    </row>
    <row r="21" spans="1:8" x14ac:dyDescent="0.2">
      <c r="A21" s="2" t="s">
        <v>3</v>
      </c>
      <c r="B21" s="2" t="s">
        <v>12</v>
      </c>
      <c r="C21" s="1" t="s">
        <v>9</v>
      </c>
      <c r="D21" s="1">
        <v>8.6300000000000008</v>
      </c>
      <c r="E21" s="1">
        <v>17571</v>
      </c>
      <c r="F21" s="1">
        <v>8489</v>
      </c>
      <c r="G21" s="1">
        <v>28.687999999999999</v>
      </c>
      <c r="H21" s="1">
        <f t="shared" si="3"/>
        <v>3.8706271740276167E-3</v>
      </c>
    </row>
    <row r="22" spans="1:8" x14ac:dyDescent="0.2">
      <c r="A22" s="2" t="s">
        <v>3</v>
      </c>
      <c r="B22" s="2" t="s">
        <v>13</v>
      </c>
      <c r="C22" s="1" t="s">
        <v>5</v>
      </c>
      <c r="D22" s="1">
        <v>6.0289999999999999</v>
      </c>
      <c r="E22" s="1">
        <v>135351</v>
      </c>
      <c r="F22" s="1">
        <v>50685</v>
      </c>
      <c r="G22" s="1">
        <v>458.53300000000002</v>
      </c>
      <c r="H22" s="1">
        <f>G22*5/10^6*256/9.487</f>
        <v>6.1865947085485408E-2</v>
      </c>
    </row>
    <row r="23" spans="1:8" x14ac:dyDescent="0.2">
      <c r="A23" s="2" t="s">
        <v>3</v>
      </c>
      <c r="B23" s="2" t="s">
        <v>13</v>
      </c>
      <c r="C23" s="1" t="s">
        <v>6</v>
      </c>
      <c r="D23" s="1">
        <v>6.6429999999999998</v>
      </c>
      <c r="E23" s="1">
        <v>37148</v>
      </c>
      <c r="F23" s="1">
        <v>16752</v>
      </c>
      <c r="G23" s="1">
        <v>83.332999999999998</v>
      </c>
      <c r="H23" s="1">
        <f t="shared" ref="H23:H26" si="4">G23*5/10^6*256/9.487</f>
        <v>1.1243410983451038E-2</v>
      </c>
    </row>
    <row r="24" spans="1:8" x14ac:dyDescent="0.2">
      <c r="A24" s="2" t="s">
        <v>3</v>
      </c>
      <c r="B24" s="2" t="s">
        <v>13</v>
      </c>
      <c r="C24" s="1" t="s">
        <v>7</v>
      </c>
      <c r="D24" s="1">
        <v>7.24</v>
      </c>
      <c r="E24" s="1">
        <v>293951</v>
      </c>
      <c r="F24" s="1">
        <v>146008</v>
      </c>
      <c r="G24" s="1">
        <v>535.39</v>
      </c>
      <c r="H24" s="1">
        <f t="shared" si="4"/>
        <v>7.2235606619584697E-2</v>
      </c>
    </row>
    <row r="25" spans="1:8" x14ac:dyDescent="0.2">
      <c r="A25" s="2" t="s">
        <v>3</v>
      </c>
      <c r="B25" s="2" t="s">
        <v>13</v>
      </c>
      <c r="C25" s="1" t="s">
        <v>8</v>
      </c>
      <c r="D25" s="1">
        <v>8.2010000000000005</v>
      </c>
      <c r="E25" s="1">
        <v>5480</v>
      </c>
      <c r="F25" s="1">
        <v>2472</v>
      </c>
      <c r="G25" s="1">
        <v>9.3160000000000007</v>
      </c>
      <c r="H25" s="1">
        <f t="shared" si="4"/>
        <v>1.256928428375672E-3</v>
      </c>
    </row>
    <row r="26" spans="1:8" x14ac:dyDescent="0.2">
      <c r="A26" s="2" t="s">
        <v>3</v>
      </c>
      <c r="B26" s="2" t="s">
        <v>13</v>
      </c>
      <c r="C26" s="1" t="s">
        <v>9</v>
      </c>
      <c r="D26" s="1">
        <v>8.6300000000000008</v>
      </c>
      <c r="E26" s="1">
        <v>20003</v>
      </c>
      <c r="F26" s="1">
        <v>9684</v>
      </c>
      <c r="G26" s="1">
        <v>32.658999999999999</v>
      </c>
      <c r="H26" s="1">
        <f t="shared" si="4"/>
        <v>4.4064003373036785E-3</v>
      </c>
    </row>
    <row r="27" spans="1:8" x14ac:dyDescent="0.2">
      <c r="A27" s="2" t="s">
        <v>3</v>
      </c>
      <c r="B27" s="2" t="s">
        <v>14</v>
      </c>
      <c r="C27" s="1" t="s">
        <v>5</v>
      </c>
      <c r="D27" s="1">
        <v>6.03</v>
      </c>
      <c r="E27" s="1">
        <v>136221</v>
      </c>
      <c r="F27" s="1">
        <v>50405</v>
      </c>
      <c r="G27" s="1">
        <v>461.48</v>
      </c>
      <c r="H27" s="1">
        <f>G27*5/10^6*256/9.487</f>
        <v>6.2263560661958477E-2</v>
      </c>
    </row>
    <row r="28" spans="1:8" x14ac:dyDescent="0.2">
      <c r="A28" s="2" t="s">
        <v>3</v>
      </c>
      <c r="B28" s="2" t="s">
        <v>14</v>
      </c>
      <c r="C28" s="1" t="s">
        <v>6</v>
      </c>
      <c r="D28" s="1">
        <v>6.6440000000000001</v>
      </c>
      <c r="E28" s="1">
        <v>37960</v>
      </c>
      <c r="F28" s="1">
        <v>16923</v>
      </c>
      <c r="G28" s="1">
        <v>85.155000000000001</v>
      </c>
      <c r="H28" s="1">
        <f t="shared" ref="H28:H31" si="5">G28*5/10^6*256/9.487</f>
        <v>1.1489237904500895E-2</v>
      </c>
    </row>
    <row r="29" spans="1:8" x14ac:dyDescent="0.2">
      <c r="A29" s="2" t="s">
        <v>3</v>
      </c>
      <c r="B29" s="2" t="s">
        <v>14</v>
      </c>
      <c r="C29" s="1" t="s">
        <v>7</v>
      </c>
      <c r="D29" s="1">
        <v>7.2409999999999997</v>
      </c>
      <c r="E29" s="1">
        <v>300327</v>
      </c>
      <c r="F29" s="1">
        <v>143821</v>
      </c>
      <c r="G29" s="1">
        <v>547.00199999999995</v>
      </c>
      <c r="H29" s="1">
        <f t="shared" si="5"/>
        <v>7.3802314746495207E-2</v>
      </c>
    </row>
    <row r="30" spans="1:8" x14ac:dyDescent="0.2">
      <c r="A30" s="2" t="s">
        <v>3</v>
      </c>
      <c r="B30" s="2" t="s">
        <v>14</v>
      </c>
      <c r="C30" s="1" t="s">
        <v>8</v>
      </c>
      <c r="D30" s="1">
        <v>8.2010000000000005</v>
      </c>
      <c r="E30" s="1">
        <v>5450</v>
      </c>
      <c r="F30" s="1">
        <v>2467</v>
      </c>
      <c r="G30" s="1">
        <v>9.2650000000000006</v>
      </c>
      <c r="H30" s="1">
        <f t="shared" si="5"/>
        <v>1.2500474333298197E-3</v>
      </c>
    </row>
    <row r="31" spans="1:8" x14ac:dyDescent="0.2">
      <c r="A31" s="2" t="s">
        <v>3</v>
      </c>
      <c r="B31" s="2" t="s">
        <v>14</v>
      </c>
      <c r="C31" s="1" t="s">
        <v>9</v>
      </c>
      <c r="D31" s="1">
        <v>8.6300000000000008</v>
      </c>
      <c r="E31" s="1">
        <v>20447</v>
      </c>
      <c r="F31" s="1">
        <v>9943</v>
      </c>
      <c r="G31" s="1">
        <v>33.384</v>
      </c>
      <c r="H31" s="1">
        <f t="shared" si="5"/>
        <v>4.50421840413197E-3</v>
      </c>
    </row>
    <row r="32" spans="1:8" x14ac:dyDescent="0.2">
      <c r="A32" s="2" t="s">
        <v>15</v>
      </c>
      <c r="B32" s="2" t="s">
        <v>16</v>
      </c>
      <c r="C32" s="1" t="s">
        <v>5</v>
      </c>
      <c r="D32" s="1">
        <v>6.0330000000000004</v>
      </c>
      <c r="E32" s="1">
        <v>49370</v>
      </c>
      <c r="F32" s="1">
        <v>18720</v>
      </c>
      <c r="G32" s="1">
        <v>167.25200000000001</v>
      </c>
      <c r="H32" s="1">
        <f>G32*5/10^6*218/7.976</f>
        <v>2.2856654964894682E-2</v>
      </c>
    </row>
    <row r="33" spans="1:8" x14ac:dyDescent="0.2">
      <c r="A33" s="2" t="s">
        <v>15</v>
      </c>
      <c r="B33" s="2" t="s">
        <v>16</v>
      </c>
      <c r="C33" s="1" t="s">
        <v>6</v>
      </c>
      <c r="D33" s="1">
        <v>6.6470000000000002</v>
      </c>
      <c r="E33" s="1">
        <v>9169</v>
      </c>
      <c r="F33" s="1">
        <v>3597</v>
      </c>
      <c r="G33" s="1">
        <v>20.568999999999999</v>
      </c>
      <c r="H33" s="1">
        <f t="shared" ref="H33:H61" si="6">G33*5/10^6*218/7.976</f>
        <v>2.8109591273821465E-3</v>
      </c>
    </row>
    <row r="34" spans="1:8" x14ac:dyDescent="0.2">
      <c r="A34" s="2" t="s">
        <v>15</v>
      </c>
      <c r="B34" s="2" t="s">
        <v>16</v>
      </c>
      <c r="C34" s="1" t="s">
        <v>7</v>
      </c>
      <c r="D34" s="1">
        <v>7.2450000000000001</v>
      </c>
      <c r="E34" s="1">
        <v>32920</v>
      </c>
      <c r="F34" s="1">
        <v>14928</v>
      </c>
      <c r="G34" s="1">
        <v>59.96</v>
      </c>
      <c r="H34" s="1">
        <f t="shared" si="6"/>
        <v>8.1941323971915763E-3</v>
      </c>
    </row>
    <row r="35" spans="1:8" x14ac:dyDescent="0.2">
      <c r="A35" s="2" t="s">
        <v>15</v>
      </c>
      <c r="B35" s="2" t="s">
        <v>16</v>
      </c>
      <c r="C35" s="1" t="s">
        <v>8</v>
      </c>
      <c r="D35" s="1">
        <v>7.9359999999999999</v>
      </c>
      <c r="E35" s="1">
        <v>3357</v>
      </c>
      <c r="F35" s="1">
        <v>1747</v>
      </c>
      <c r="G35" s="1">
        <v>5.7080000000000002</v>
      </c>
      <c r="H35" s="1">
        <f t="shared" si="6"/>
        <v>7.8005516549648933E-4</v>
      </c>
    </row>
    <row r="36" spans="1:8" x14ac:dyDescent="0.2">
      <c r="A36" s="2" t="s">
        <v>15</v>
      </c>
      <c r="B36" s="2" t="s">
        <v>16</v>
      </c>
      <c r="C36" s="1" t="s">
        <v>9</v>
      </c>
      <c r="D36" s="1">
        <v>8.6329999999999991</v>
      </c>
      <c r="E36" s="1">
        <v>14880</v>
      </c>
      <c r="F36" s="1">
        <v>7011</v>
      </c>
      <c r="G36" s="1">
        <v>24.294</v>
      </c>
      <c r="H36" s="1">
        <f t="shared" si="6"/>
        <v>3.3200175526579738E-3</v>
      </c>
    </row>
    <row r="37" spans="1:8" x14ac:dyDescent="0.2">
      <c r="A37" s="2" t="s">
        <v>15</v>
      </c>
      <c r="B37" s="2" t="s">
        <v>17</v>
      </c>
      <c r="C37" s="1" t="s">
        <v>5</v>
      </c>
      <c r="D37" s="1">
        <v>6.0339999999999998</v>
      </c>
      <c r="E37" s="1">
        <v>64701</v>
      </c>
      <c r="F37" s="1">
        <v>23037</v>
      </c>
      <c r="G37" s="1">
        <v>219.19</v>
      </c>
      <c r="H37" s="1">
        <f t="shared" si="6"/>
        <v>2.9954501003009028E-2</v>
      </c>
    </row>
    <row r="38" spans="1:8" x14ac:dyDescent="0.2">
      <c r="A38" s="2" t="s">
        <v>15</v>
      </c>
      <c r="B38" s="2" t="s">
        <v>17</v>
      </c>
      <c r="C38" s="1" t="s">
        <v>6</v>
      </c>
      <c r="D38" s="1">
        <v>6.6470000000000002</v>
      </c>
      <c r="E38" s="1">
        <v>10355</v>
      </c>
      <c r="F38" s="1">
        <v>3980</v>
      </c>
      <c r="G38" s="1">
        <v>23.228999999999999</v>
      </c>
      <c r="H38" s="1">
        <f t="shared" si="6"/>
        <v>3.1744746740220661E-3</v>
      </c>
    </row>
    <row r="39" spans="1:8" x14ac:dyDescent="0.2">
      <c r="A39" s="2" t="s">
        <v>15</v>
      </c>
      <c r="B39" s="2" t="s">
        <v>17</v>
      </c>
      <c r="C39" s="1" t="s">
        <v>7</v>
      </c>
      <c r="D39" s="1">
        <v>7.2450000000000001</v>
      </c>
      <c r="E39" s="1">
        <v>37565</v>
      </c>
      <c r="F39" s="1">
        <v>16897</v>
      </c>
      <c r="G39" s="1">
        <v>68.418999999999997</v>
      </c>
      <c r="H39" s="1">
        <f t="shared" si="6"/>
        <v>9.3501391675025088E-3</v>
      </c>
    </row>
    <row r="40" spans="1:8" x14ac:dyDescent="0.2">
      <c r="A40" s="2" t="s">
        <v>15</v>
      </c>
      <c r="B40" s="2" t="s">
        <v>17</v>
      </c>
      <c r="C40" s="1" t="s">
        <v>8</v>
      </c>
      <c r="D40" s="1">
        <v>7.9359999999999999</v>
      </c>
      <c r="E40" s="1">
        <v>3753</v>
      </c>
      <c r="F40" s="1">
        <v>1910</v>
      </c>
      <c r="G40" s="1">
        <v>6.38</v>
      </c>
      <c r="H40" s="1">
        <f t="shared" si="6"/>
        <v>8.7189067201604801E-4</v>
      </c>
    </row>
    <row r="41" spans="1:8" x14ac:dyDescent="0.2">
      <c r="A41" s="2" t="s">
        <v>15</v>
      </c>
      <c r="B41" s="2" t="s">
        <v>17</v>
      </c>
      <c r="C41" s="1" t="s">
        <v>9</v>
      </c>
      <c r="D41" s="1">
        <v>8.6329999999999991</v>
      </c>
      <c r="E41" s="1">
        <v>17332</v>
      </c>
      <c r="F41" s="1">
        <v>7910</v>
      </c>
      <c r="G41" s="1">
        <v>28.297000000000001</v>
      </c>
      <c r="H41" s="1">
        <f t="shared" si="6"/>
        <v>3.8670674523570711E-3</v>
      </c>
    </row>
    <row r="42" spans="1:8" x14ac:dyDescent="0.2">
      <c r="A42" s="2" t="s">
        <v>15</v>
      </c>
      <c r="B42" s="2" t="s">
        <v>18</v>
      </c>
      <c r="C42" s="1" t="s">
        <v>5</v>
      </c>
      <c r="D42" s="1">
        <v>6.0339999999999998</v>
      </c>
      <c r="E42" s="1">
        <v>64914</v>
      </c>
      <c r="F42" s="1">
        <v>21921</v>
      </c>
      <c r="G42" s="1">
        <v>219.91200000000001</v>
      </c>
      <c r="H42" s="1">
        <f t="shared" si="6"/>
        <v>3.005316950852557E-2</v>
      </c>
    </row>
    <row r="43" spans="1:8" x14ac:dyDescent="0.2">
      <c r="A43" s="2" t="s">
        <v>15</v>
      </c>
      <c r="B43" s="2" t="s">
        <v>18</v>
      </c>
      <c r="C43" s="1" t="s">
        <v>6</v>
      </c>
      <c r="D43" s="1">
        <v>6.6479999999999997</v>
      </c>
      <c r="E43" s="1">
        <v>8341</v>
      </c>
      <c r="F43" s="1">
        <v>3471</v>
      </c>
      <c r="G43" s="1">
        <v>18.712</v>
      </c>
      <c r="H43" s="1">
        <f t="shared" si="6"/>
        <v>2.5571815446339017E-3</v>
      </c>
    </row>
    <row r="44" spans="1:8" x14ac:dyDescent="0.2">
      <c r="A44" s="2" t="s">
        <v>15</v>
      </c>
      <c r="B44" s="2" t="s">
        <v>18</v>
      </c>
      <c r="C44" s="1" t="s">
        <v>7</v>
      </c>
      <c r="D44" s="1">
        <v>7.2450000000000001</v>
      </c>
      <c r="E44" s="1">
        <v>31435</v>
      </c>
      <c r="F44" s="1">
        <v>13806</v>
      </c>
      <c r="G44" s="1">
        <v>57.255000000000003</v>
      </c>
      <c r="H44" s="1">
        <f t="shared" si="6"/>
        <v>7.8244671514543646E-3</v>
      </c>
    </row>
    <row r="45" spans="1:8" x14ac:dyDescent="0.2">
      <c r="A45" s="2" t="s">
        <v>15</v>
      </c>
      <c r="B45" s="2" t="s">
        <v>18</v>
      </c>
      <c r="C45" s="1" t="s">
        <v>8</v>
      </c>
      <c r="D45" s="1">
        <v>7.9359999999999999</v>
      </c>
      <c r="E45" s="1">
        <v>3241</v>
      </c>
      <c r="F45" s="1">
        <v>1684</v>
      </c>
      <c r="G45" s="1">
        <v>5.51</v>
      </c>
      <c r="H45" s="1">
        <f t="shared" si="6"/>
        <v>7.5299648946840518E-4</v>
      </c>
    </row>
    <row r="46" spans="1:8" x14ac:dyDescent="0.2">
      <c r="A46" s="2" t="s">
        <v>15</v>
      </c>
      <c r="B46" s="2" t="s">
        <v>18</v>
      </c>
      <c r="C46" s="1" t="s">
        <v>9</v>
      </c>
      <c r="D46" s="1">
        <v>8.6329999999999991</v>
      </c>
      <c r="E46" s="1">
        <v>15788</v>
      </c>
      <c r="F46" s="1">
        <v>7156</v>
      </c>
      <c r="G46" s="1">
        <v>25.777000000000001</v>
      </c>
      <c r="H46" s="1">
        <f t="shared" si="6"/>
        <v>3.5226843029087262E-3</v>
      </c>
    </row>
    <row r="47" spans="1:8" x14ac:dyDescent="0.2">
      <c r="A47" s="2" t="s">
        <v>15</v>
      </c>
      <c r="B47" s="2" t="s">
        <v>19</v>
      </c>
      <c r="C47" s="1" t="s">
        <v>5</v>
      </c>
      <c r="D47" s="1">
        <v>6.0339999999999998</v>
      </c>
      <c r="E47" s="1">
        <v>62601</v>
      </c>
      <c r="F47" s="1">
        <v>20813</v>
      </c>
      <c r="G47" s="1">
        <v>212.07599999999999</v>
      </c>
      <c r="H47" s="1">
        <f t="shared" si="6"/>
        <v>2.8982301905717149E-2</v>
      </c>
    </row>
    <row r="48" spans="1:8" x14ac:dyDescent="0.2">
      <c r="A48" s="2" t="s">
        <v>15</v>
      </c>
      <c r="B48" s="2" t="s">
        <v>19</v>
      </c>
      <c r="C48" s="1" t="s">
        <v>6</v>
      </c>
      <c r="D48" s="1">
        <v>6.6479999999999997</v>
      </c>
      <c r="E48" s="1">
        <v>7221</v>
      </c>
      <c r="F48" s="1">
        <v>2974</v>
      </c>
      <c r="G48" s="1">
        <v>16.198</v>
      </c>
      <c r="H48" s="1">
        <f t="shared" si="6"/>
        <v>2.2136183550651961E-3</v>
      </c>
    </row>
    <row r="49" spans="1:8" x14ac:dyDescent="0.2">
      <c r="A49" s="2" t="s">
        <v>15</v>
      </c>
      <c r="B49" s="2" t="s">
        <v>19</v>
      </c>
      <c r="C49" s="1" t="s">
        <v>7</v>
      </c>
      <c r="D49" s="1">
        <v>7.2450000000000001</v>
      </c>
      <c r="E49" s="1">
        <v>25989</v>
      </c>
      <c r="F49" s="1">
        <v>11438</v>
      </c>
      <c r="G49" s="1">
        <v>47.335000000000001</v>
      </c>
      <c r="H49" s="1">
        <f t="shared" si="6"/>
        <v>6.4688001504513547E-3</v>
      </c>
    </row>
    <row r="50" spans="1:8" x14ac:dyDescent="0.2">
      <c r="A50" s="2" t="s">
        <v>15</v>
      </c>
      <c r="B50" s="2" t="s">
        <v>19</v>
      </c>
      <c r="C50" s="1" t="s">
        <v>8</v>
      </c>
      <c r="D50" s="1">
        <v>7.9349999999999996</v>
      </c>
      <c r="E50" s="1">
        <v>2728</v>
      </c>
      <c r="F50" s="1">
        <v>1386</v>
      </c>
      <c r="G50" s="1">
        <v>4.6379999999999999</v>
      </c>
      <c r="H50" s="1">
        <f t="shared" si="6"/>
        <v>6.338289869608825E-4</v>
      </c>
    </row>
    <row r="51" spans="1:8" x14ac:dyDescent="0.2">
      <c r="A51" s="2" t="s">
        <v>15</v>
      </c>
      <c r="B51" s="2" t="s">
        <v>19</v>
      </c>
      <c r="C51" s="1" t="s">
        <v>9</v>
      </c>
      <c r="D51" s="1">
        <v>8.6319999999999997</v>
      </c>
      <c r="E51" s="1">
        <v>13148</v>
      </c>
      <c r="F51" s="1">
        <v>6017</v>
      </c>
      <c r="G51" s="1">
        <v>21.466000000000001</v>
      </c>
      <c r="H51" s="1">
        <f t="shared" si="6"/>
        <v>2.9335431293881649E-3</v>
      </c>
    </row>
    <row r="52" spans="1:8" x14ac:dyDescent="0.2">
      <c r="A52" s="2" t="s">
        <v>15</v>
      </c>
      <c r="B52" s="2" t="s">
        <v>20</v>
      </c>
      <c r="C52" s="1" t="s">
        <v>5</v>
      </c>
      <c r="D52" s="1">
        <v>6.0339999999999998</v>
      </c>
      <c r="E52" s="1">
        <v>68034</v>
      </c>
      <c r="F52" s="1">
        <v>23021</v>
      </c>
      <c r="G52" s="1">
        <v>230.48099999999999</v>
      </c>
      <c r="H52" s="1">
        <f t="shared" si="6"/>
        <v>3.1497528836509532E-2</v>
      </c>
    </row>
    <row r="53" spans="1:8" x14ac:dyDescent="0.2">
      <c r="A53" s="2" t="s">
        <v>15</v>
      </c>
      <c r="B53" s="2" t="s">
        <v>20</v>
      </c>
      <c r="C53" s="1" t="s">
        <v>6</v>
      </c>
      <c r="D53" s="1">
        <v>6.6479999999999997</v>
      </c>
      <c r="E53" s="1">
        <v>7276</v>
      </c>
      <c r="F53" s="1">
        <v>2896</v>
      </c>
      <c r="G53" s="1">
        <v>16.321000000000002</v>
      </c>
      <c r="H53" s="1">
        <f t="shared" si="6"/>
        <v>2.2304275325977932E-3</v>
      </c>
    </row>
    <row r="54" spans="1:8" x14ac:dyDescent="0.2">
      <c r="A54" s="2" t="s">
        <v>15</v>
      </c>
      <c r="B54" s="2" t="s">
        <v>20</v>
      </c>
      <c r="C54" s="1" t="s">
        <v>7</v>
      </c>
      <c r="D54" s="1">
        <v>7.2439999999999998</v>
      </c>
      <c r="E54" s="1">
        <v>29317</v>
      </c>
      <c r="F54" s="1">
        <v>13178</v>
      </c>
      <c r="G54" s="1">
        <v>53.396000000000001</v>
      </c>
      <c r="H54" s="1">
        <f t="shared" si="6"/>
        <v>7.2970962888665994E-3</v>
      </c>
    </row>
    <row r="55" spans="1:8" x14ac:dyDescent="0.2">
      <c r="A55" s="2" t="s">
        <v>15</v>
      </c>
      <c r="B55" s="2" t="s">
        <v>20</v>
      </c>
      <c r="C55" s="1" t="s">
        <v>8</v>
      </c>
      <c r="D55" s="1">
        <v>7.9359999999999999</v>
      </c>
      <c r="E55" s="1">
        <v>2399</v>
      </c>
      <c r="F55" s="1">
        <v>1234</v>
      </c>
      <c r="G55" s="1">
        <v>4.0780000000000003</v>
      </c>
      <c r="H55" s="1">
        <f t="shared" si="6"/>
        <v>5.5729939819458378E-4</v>
      </c>
    </row>
    <row r="56" spans="1:8" x14ac:dyDescent="0.2">
      <c r="A56" s="2" t="s">
        <v>15</v>
      </c>
      <c r="B56" s="2" t="s">
        <v>20</v>
      </c>
      <c r="C56" s="1" t="s">
        <v>9</v>
      </c>
      <c r="D56" s="1">
        <v>8.6319999999999997</v>
      </c>
      <c r="E56" s="1">
        <v>12032</v>
      </c>
      <c r="F56" s="1">
        <v>5461</v>
      </c>
      <c r="G56" s="1">
        <v>19.645</v>
      </c>
      <c r="H56" s="1">
        <f t="shared" si="6"/>
        <v>2.684685305917753E-3</v>
      </c>
    </row>
    <row r="57" spans="1:8" x14ac:dyDescent="0.2">
      <c r="A57" s="2" t="s">
        <v>15</v>
      </c>
      <c r="B57" s="2" t="s">
        <v>21</v>
      </c>
      <c r="C57" s="1" t="s">
        <v>5</v>
      </c>
      <c r="D57" s="1">
        <v>6.0339999999999998</v>
      </c>
      <c r="E57" s="1">
        <v>66283</v>
      </c>
      <c r="F57" s="1">
        <v>22219</v>
      </c>
      <c r="G57" s="1">
        <v>224.54900000000001</v>
      </c>
      <c r="H57" s="1">
        <f t="shared" si="6"/>
        <v>3.0686861835506521E-2</v>
      </c>
    </row>
    <row r="58" spans="1:8" x14ac:dyDescent="0.2">
      <c r="A58" s="2" t="s">
        <v>15</v>
      </c>
      <c r="B58" s="2" t="s">
        <v>21</v>
      </c>
      <c r="C58" s="1" t="s">
        <v>6</v>
      </c>
      <c r="D58" s="1">
        <v>6.6479999999999997</v>
      </c>
      <c r="E58" s="1">
        <v>6185</v>
      </c>
      <c r="F58" s="1">
        <v>2466</v>
      </c>
      <c r="G58" s="1">
        <v>13.875999999999999</v>
      </c>
      <c r="H58" s="1">
        <f t="shared" si="6"/>
        <v>1.8962938816449344E-3</v>
      </c>
    </row>
    <row r="59" spans="1:8" x14ac:dyDescent="0.2">
      <c r="A59" s="2" t="s">
        <v>15</v>
      </c>
      <c r="B59" s="2" t="s">
        <v>21</v>
      </c>
      <c r="C59" s="1" t="s">
        <v>7</v>
      </c>
      <c r="D59" s="1">
        <v>7.2439999999999998</v>
      </c>
      <c r="E59" s="1">
        <v>27978</v>
      </c>
      <c r="F59" s="1">
        <v>12814</v>
      </c>
      <c r="G59" s="1">
        <v>50.957999999999998</v>
      </c>
      <c r="H59" s="1">
        <f t="shared" si="6"/>
        <v>6.9639192577733208E-3</v>
      </c>
    </row>
    <row r="60" spans="1:8" x14ac:dyDescent="0.2">
      <c r="A60" s="2" t="s">
        <v>15</v>
      </c>
      <c r="B60" s="2" t="s">
        <v>21</v>
      </c>
      <c r="C60" s="1" t="s">
        <v>8</v>
      </c>
      <c r="D60" s="1">
        <v>7.9359999999999999</v>
      </c>
      <c r="E60" s="1">
        <v>2044</v>
      </c>
      <c r="F60" s="1">
        <v>1052</v>
      </c>
      <c r="G60" s="1">
        <v>3.4750000000000001</v>
      </c>
      <c r="H60" s="1">
        <f t="shared" si="6"/>
        <v>4.7489343029087259E-4</v>
      </c>
    </row>
    <row r="61" spans="1:8" x14ac:dyDescent="0.2">
      <c r="A61" s="2" t="s">
        <v>15</v>
      </c>
      <c r="B61" s="2" t="s">
        <v>21</v>
      </c>
      <c r="C61" s="1" t="s">
        <v>9</v>
      </c>
      <c r="D61" s="1">
        <v>8.6329999999999991</v>
      </c>
      <c r="E61" s="1">
        <v>10506</v>
      </c>
      <c r="F61" s="1">
        <v>4699</v>
      </c>
      <c r="G61" s="1">
        <v>17.154</v>
      </c>
      <c r="H61" s="1">
        <f t="shared" si="6"/>
        <v>2.3442652958876632E-3</v>
      </c>
    </row>
    <row r="62" spans="1:8" x14ac:dyDescent="0.2">
      <c r="A62" s="2" t="s">
        <v>22</v>
      </c>
      <c r="B62" s="2" t="s">
        <v>23</v>
      </c>
      <c r="C62" s="1" t="s">
        <v>5</v>
      </c>
      <c r="D62" s="1">
        <v>6.032</v>
      </c>
      <c r="E62" s="1">
        <v>80780</v>
      </c>
      <c r="F62" s="1">
        <v>29128</v>
      </c>
      <c r="G62" s="1">
        <v>273.66199999999998</v>
      </c>
      <c r="H62" s="1">
        <f>G62*5/10^6*240/8.854</f>
        <v>3.7089948046080866E-2</v>
      </c>
    </row>
    <row r="63" spans="1:8" x14ac:dyDescent="0.2">
      <c r="A63" s="2" t="s">
        <v>22</v>
      </c>
      <c r="B63" s="2" t="s">
        <v>23</v>
      </c>
      <c r="C63" s="1" t="s">
        <v>6</v>
      </c>
      <c r="D63" s="1">
        <v>6.6459999999999999</v>
      </c>
      <c r="E63" s="1">
        <v>6189</v>
      </c>
      <c r="F63" s="1">
        <v>2603</v>
      </c>
      <c r="G63" s="1">
        <v>13.884</v>
      </c>
      <c r="H63" s="1">
        <f t="shared" ref="H63:H91" si="7">G63*5/10^6*240/8.854</f>
        <v>1.8817257736616221E-3</v>
      </c>
    </row>
    <row r="64" spans="1:8" x14ac:dyDescent="0.2">
      <c r="A64" s="2" t="s">
        <v>22</v>
      </c>
      <c r="B64" s="2" t="s">
        <v>23</v>
      </c>
      <c r="C64" s="1" t="s">
        <v>7</v>
      </c>
      <c r="D64" s="1">
        <v>7.242</v>
      </c>
      <c r="E64" s="1">
        <v>51686</v>
      </c>
      <c r="F64" s="1">
        <v>25676</v>
      </c>
      <c r="G64" s="1">
        <v>94.138999999999996</v>
      </c>
      <c r="H64" s="1">
        <f t="shared" si="7"/>
        <v>1.2758843460582788E-2</v>
      </c>
    </row>
    <row r="65" spans="1:8" x14ac:dyDescent="0.2">
      <c r="A65" s="2" t="s">
        <v>22</v>
      </c>
      <c r="B65" s="2" t="s">
        <v>23</v>
      </c>
      <c r="C65" s="1" t="s">
        <v>8</v>
      </c>
      <c r="D65" s="1">
        <v>8.2010000000000005</v>
      </c>
      <c r="E65" s="1">
        <v>3388</v>
      </c>
      <c r="F65" s="1">
        <v>1723</v>
      </c>
      <c r="G65" s="1">
        <v>5.76</v>
      </c>
      <c r="H65" s="1">
        <f t="shared" si="7"/>
        <v>7.8066410661847753E-4</v>
      </c>
    </row>
    <row r="66" spans="1:8" x14ac:dyDescent="0.2">
      <c r="A66" s="2" t="s">
        <v>22</v>
      </c>
      <c r="B66" s="2" t="s">
        <v>23</v>
      </c>
      <c r="C66" s="1" t="s">
        <v>9</v>
      </c>
      <c r="D66" s="1">
        <v>8.6319999999999997</v>
      </c>
      <c r="E66" s="1">
        <v>9435</v>
      </c>
      <c r="F66" s="1">
        <v>4270</v>
      </c>
      <c r="G66" s="1">
        <v>15.404999999999999</v>
      </c>
      <c r="H66" s="1">
        <f t="shared" si="7"/>
        <v>2.0878698893155635E-3</v>
      </c>
    </row>
    <row r="67" spans="1:8" x14ac:dyDescent="0.2">
      <c r="A67" s="2" t="s">
        <v>22</v>
      </c>
      <c r="B67" s="2" t="s">
        <v>24</v>
      </c>
      <c r="C67" s="1" t="s">
        <v>5</v>
      </c>
      <c r="D67" s="1">
        <v>6.0309999999999997</v>
      </c>
      <c r="E67" s="1">
        <v>76983</v>
      </c>
      <c r="F67" s="1">
        <v>28113</v>
      </c>
      <c r="G67" s="1">
        <v>260.79700000000003</v>
      </c>
      <c r="H67" s="1">
        <f t="shared" si="7"/>
        <v>3.5346329342669985E-2</v>
      </c>
    </row>
    <row r="68" spans="1:8" x14ac:dyDescent="0.2">
      <c r="A68" s="2" t="s">
        <v>22</v>
      </c>
      <c r="B68" s="2" t="s">
        <v>24</v>
      </c>
      <c r="C68" s="1" t="s">
        <v>6</v>
      </c>
      <c r="D68" s="1">
        <v>6.6459999999999999</v>
      </c>
      <c r="E68" s="1">
        <v>5530</v>
      </c>
      <c r="F68" s="1">
        <v>2296</v>
      </c>
      <c r="G68" s="1">
        <v>12.404999999999999</v>
      </c>
      <c r="H68" s="1">
        <f t="shared" si="7"/>
        <v>1.6812740004517733E-3</v>
      </c>
    </row>
    <row r="69" spans="1:8" x14ac:dyDescent="0.2">
      <c r="A69" s="2" t="s">
        <v>22</v>
      </c>
      <c r="B69" s="2" t="s">
        <v>24</v>
      </c>
      <c r="C69" s="1" t="s">
        <v>7</v>
      </c>
      <c r="D69" s="1">
        <v>7.242</v>
      </c>
      <c r="E69" s="1">
        <v>55732</v>
      </c>
      <c r="F69" s="1">
        <v>27874</v>
      </c>
      <c r="G69" s="1">
        <v>101.50700000000001</v>
      </c>
      <c r="H69" s="1">
        <f t="shared" si="7"/>
        <v>1.3757442963632259E-2</v>
      </c>
    </row>
    <row r="70" spans="1:8" x14ac:dyDescent="0.2">
      <c r="A70" s="2" t="s">
        <v>22</v>
      </c>
      <c r="B70" s="2" t="s">
        <v>24</v>
      </c>
      <c r="C70" s="1" t="s">
        <v>8</v>
      </c>
      <c r="D70" s="1">
        <v>8.2010000000000005</v>
      </c>
      <c r="E70" s="1">
        <v>3509</v>
      </c>
      <c r="F70" s="1">
        <v>1808</v>
      </c>
      <c r="G70" s="1">
        <v>5.9649999999999999</v>
      </c>
      <c r="H70" s="1">
        <f t="shared" si="7"/>
        <v>8.0844815902416994E-4</v>
      </c>
    </row>
    <row r="71" spans="1:8" x14ac:dyDescent="0.2">
      <c r="A71" s="2" t="s">
        <v>22</v>
      </c>
      <c r="B71" s="2" t="s">
        <v>24</v>
      </c>
      <c r="C71" s="1" t="s">
        <v>9</v>
      </c>
      <c r="D71" s="1">
        <v>8.6319999999999997</v>
      </c>
      <c r="E71" s="1">
        <v>8004</v>
      </c>
      <c r="F71" s="1">
        <v>3547</v>
      </c>
      <c r="G71" s="1">
        <v>13.068</v>
      </c>
      <c r="H71" s="1">
        <f t="shared" si="7"/>
        <v>1.7711316918906711E-3</v>
      </c>
    </row>
    <row r="72" spans="1:8" x14ac:dyDescent="0.2">
      <c r="A72" s="2" t="s">
        <v>22</v>
      </c>
      <c r="B72" s="2" t="s">
        <v>25</v>
      </c>
      <c r="C72" s="1" t="s">
        <v>5</v>
      </c>
      <c r="D72" s="1">
        <v>6.0309999999999997</v>
      </c>
      <c r="E72" s="1">
        <v>84648</v>
      </c>
      <c r="F72" s="1">
        <v>31861</v>
      </c>
      <c r="G72" s="1">
        <v>286.76499999999999</v>
      </c>
      <c r="H72" s="1">
        <f t="shared" si="7"/>
        <v>3.8865823356674947E-2</v>
      </c>
    </row>
    <row r="73" spans="1:8" x14ac:dyDescent="0.2">
      <c r="A73" s="2" t="s">
        <v>22</v>
      </c>
      <c r="B73" s="2" t="s">
        <v>25</v>
      </c>
      <c r="C73" s="1" t="s">
        <v>6</v>
      </c>
      <c r="D73" s="1">
        <v>6.6459999999999999</v>
      </c>
      <c r="E73" s="1">
        <v>4831</v>
      </c>
      <c r="F73" s="1">
        <v>2047</v>
      </c>
      <c r="G73" s="1">
        <v>10.837</v>
      </c>
      <c r="H73" s="1">
        <f t="shared" si="7"/>
        <v>1.4687598825389658E-3</v>
      </c>
    </row>
    <row r="74" spans="1:8" x14ac:dyDescent="0.2">
      <c r="A74" s="2" t="s">
        <v>22</v>
      </c>
      <c r="B74" s="2" t="s">
        <v>25</v>
      </c>
      <c r="C74" s="1" t="s">
        <v>7</v>
      </c>
      <c r="D74" s="1">
        <v>7.242</v>
      </c>
      <c r="E74" s="1">
        <v>92432</v>
      </c>
      <c r="F74" s="1">
        <v>47663</v>
      </c>
      <c r="G74" s="1">
        <v>168.351</v>
      </c>
      <c r="H74" s="1">
        <f t="shared" si="7"/>
        <v>2.2816941495369329E-2</v>
      </c>
    </row>
    <row r="75" spans="1:8" x14ac:dyDescent="0.2">
      <c r="A75" s="2" t="s">
        <v>22</v>
      </c>
      <c r="B75" s="2" t="s">
        <v>25</v>
      </c>
      <c r="C75" s="1" t="s">
        <v>8</v>
      </c>
      <c r="D75" s="1">
        <v>8.2010000000000005</v>
      </c>
      <c r="E75" s="1">
        <v>4428</v>
      </c>
      <c r="F75" s="1">
        <v>2277</v>
      </c>
      <c r="G75" s="1">
        <v>7.5279999999999996</v>
      </c>
      <c r="H75" s="1">
        <f t="shared" si="7"/>
        <v>1.0202846171222047E-3</v>
      </c>
    </row>
    <row r="76" spans="1:8" x14ac:dyDescent="0.2">
      <c r="A76" s="2" t="s">
        <v>22</v>
      </c>
      <c r="B76" s="2" t="s">
        <v>25</v>
      </c>
      <c r="C76" s="1" t="s">
        <v>9</v>
      </c>
      <c r="D76" s="1">
        <v>8.3740000000000006</v>
      </c>
      <c r="E76" s="1">
        <v>13865</v>
      </c>
      <c r="F76" s="1">
        <v>2009</v>
      </c>
      <c r="G76" s="1">
        <v>22.635999999999999</v>
      </c>
      <c r="H76" s="1">
        <f t="shared" si="7"/>
        <v>3.067901513440253E-3</v>
      </c>
    </row>
    <row r="77" spans="1:8" x14ac:dyDescent="0.2">
      <c r="A77" s="2" t="s">
        <v>22</v>
      </c>
      <c r="B77" s="2" t="s">
        <v>26</v>
      </c>
      <c r="C77" s="1" t="s">
        <v>5</v>
      </c>
      <c r="D77" s="1">
        <v>6.03</v>
      </c>
      <c r="E77" s="1">
        <v>83140</v>
      </c>
      <c r="F77" s="1">
        <v>30830</v>
      </c>
      <c r="G77" s="1">
        <v>281.65499999999997</v>
      </c>
      <c r="H77" s="1">
        <f t="shared" si="7"/>
        <v>3.817325502597696E-2</v>
      </c>
    </row>
    <row r="78" spans="1:8" x14ac:dyDescent="0.2">
      <c r="A78" s="2" t="s">
        <v>22</v>
      </c>
      <c r="B78" s="2" t="s">
        <v>26</v>
      </c>
      <c r="C78" s="1" t="s">
        <v>6</v>
      </c>
      <c r="D78" s="1">
        <v>6.6449999999999996</v>
      </c>
      <c r="E78" s="1">
        <v>4248</v>
      </c>
      <c r="F78" s="1">
        <v>1842</v>
      </c>
      <c r="G78" s="1">
        <v>9.5299999999999994</v>
      </c>
      <c r="H78" s="1">
        <f t="shared" si="7"/>
        <v>1.2916196069573075E-3</v>
      </c>
    </row>
    <row r="79" spans="1:8" x14ac:dyDescent="0.2">
      <c r="A79" s="2" t="s">
        <v>22</v>
      </c>
      <c r="B79" s="2" t="s">
        <v>26</v>
      </c>
      <c r="C79" s="1" t="s">
        <v>7</v>
      </c>
      <c r="D79" s="1">
        <v>7.2409999999999997</v>
      </c>
      <c r="E79" s="1">
        <v>100741</v>
      </c>
      <c r="F79" s="1">
        <v>51840</v>
      </c>
      <c r="G79" s="1">
        <v>183.48599999999999</v>
      </c>
      <c r="H79" s="1">
        <f t="shared" si="7"/>
        <v>2.4868217754687148E-2</v>
      </c>
    </row>
    <row r="80" spans="1:8" x14ac:dyDescent="0.2">
      <c r="A80" s="2" t="s">
        <v>22</v>
      </c>
      <c r="B80" s="2" t="s">
        <v>26</v>
      </c>
      <c r="C80" s="1" t="s">
        <v>8</v>
      </c>
      <c r="D80" s="1">
        <v>8.2010000000000005</v>
      </c>
      <c r="E80" s="1">
        <v>4634</v>
      </c>
      <c r="F80" s="1">
        <v>2324</v>
      </c>
      <c r="G80" s="1">
        <v>7.8789999999999996</v>
      </c>
      <c r="H80" s="1">
        <f t="shared" si="7"/>
        <v>1.0678563361192681E-3</v>
      </c>
    </row>
    <row r="81" spans="1:8" x14ac:dyDescent="0.2">
      <c r="A81" s="2" t="s">
        <v>22</v>
      </c>
      <c r="B81" s="2" t="s">
        <v>26</v>
      </c>
      <c r="C81" s="1" t="s">
        <v>9</v>
      </c>
      <c r="D81" s="1">
        <v>8.3759999999999994</v>
      </c>
      <c r="E81" s="1">
        <v>6664</v>
      </c>
      <c r="F81" s="1">
        <v>1255</v>
      </c>
      <c r="G81" s="1">
        <v>10.881</v>
      </c>
      <c r="H81" s="1">
        <f t="shared" si="7"/>
        <v>1.4747232889089678E-3</v>
      </c>
    </row>
    <row r="82" spans="1:8" x14ac:dyDescent="0.2">
      <c r="A82" s="2" t="s">
        <v>22</v>
      </c>
      <c r="B82" s="2" t="s">
        <v>27</v>
      </c>
      <c r="C82" s="1" t="s">
        <v>5</v>
      </c>
      <c r="D82" s="1">
        <v>6.0289999999999999</v>
      </c>
      <c r="E82" s="1">
        <v>101189</v>
      </c>
      <c r="F82" s="1">
        <v>39039</v>
      </c>
      <c r="G82" s="1">
        <v>342.8</v>
      </c>
      <c r="H82" s="1">
        <f t="shared" si="7"/>
        <v>4.6460356900835782E-2</v>
      </c>
    </row>
    <row r="83" spans="1:8" x14ac:dyDescent="0.2">
      <c r="A83" s="2" t="s">
        <v>22</v>
      </c>
      <c r="B83" s="2" t="s">
        <v>27</v>
      </c>
      <c r="C83" s="1" t="s">
        <v>6</v>
      </c>
      <c r="D83" s="1">
        <v>6.6440000000000001</v>
      </c>
      <c r="E83" s="1">
        <v>4031</v>
      </c>
      <c r="F83" s="1">
        <v>1777</v>
      </c>
      <c r="G83" s="1">
        <v>9.0419999999999998</v>
      </c>
      <c r="H83" s="1">
        <f t="shared" si="7"/>
        <v>1.2254800090354644E-3</v>
      </c>
    </row>
    <row r="84" spans="1:8" x14ac:dyDescent="0.2">
      <c r="A84" s="2" t="s">
        <v>22</v>
      </c>
      <c r="B84" s="2" t="s">
        <v>27</v>
      </c>
      <c r="C84" s="1" t="s">
        <v>7</v>
      </c>
      <c r="D84" s="1">
        <v>7.24</v>
      </c>
      <c r="E84" s="1">
        <v>188842</v>
      </c>
      <c r="F84" s="1">
        <v>99223</v>
      </c>
      <c r="G84" s="1">
        <v>343.94900000000001</v>
      </c>
      <c r="H84" s="1">
        <f t="shared" si="7"/>
        <v>4.6616083126270622E-2</v>
      </c>
    </row>
    <row r="85" spans="1:8" x14ac:dyDescent="0.2">
      <c r="A85" s="2" t="s">
        <v>22</v>
      </c>
      <c r="B85" s="2" t="s">
        <v>27</v>
      </c>
      <c r="C85" s="1" t="s">
        <v>8</v>
      </c>
      <c r="D85" s="1">
        <v>8.2010000000000005</v>
      </c>
      <c r="E85" s="1">
        <v>5079</v>
      </c>
      <c r="F85" s="1">
        <v>2558</v>
      </c>
      <c r="G85" s="1">
        <v>8.6349999999999998</v>
      </c>
      <c r="H85" s="1">
        <f t="shared" si="7"/>
        <v>1.1703185001129433E-3</v>
      </c>
    </row>
    <row r="86" spans="1:8" x14ac:dyDescent="0.2">
      <c r="A86" s="2" t="s">
        <v>22</v>
      </c>
      <c r="B86" s="2" t="s">
        <v>27</v>
      </c>
      <c r="C86" s="1" t="s">
        <v>9</v>
      </c>
      <c r="D86" s="1">
        <v>8.3729999999999993</v>
      </c>
      <c r="E86" s="1">
        <v>7732</v>
      </c>
      <c r="F86" s="1">
        <v>1406</v>
      </c>
      <c r="G86" s="1">
        <v>12.624000000000001</v>
      </c>
      <c r="H86" s="1">
        <f t="shared" si="7"/>
        <v>1.7109555003388302E-3</v>
      </c>
    </row>
    <row r="87" spans="1:8" x14ac:dyDescent="0.2">
      <c r="A87" s="2" t="s">
        <v>22</v>
      </c>
      <c r="B87" s="2" t="s">
        <v>28</v>
      </c>
      <c r="C87" s="1" t="s">
        <v>5</v>
      </c>
      <c r="D87" s="1">
        <v>6.0289999999999999</v>
      </c>
      <c r="E87" s="1">
        <v>88027</v>
      </c>
      <c r="F87" s="1">
        <v>34754</v>
      </c>
      <c r="G87" s="1">
        <v>298.21300000000002</v>
      </c>
      <c r="H87" s="1">
        <f t="shared" si="7"/>
        <v>4.0417393268579176E-2</v>
      </c>
    </row>
    <row r="88" spans="1:8" x14ac:dyDescent="0.2">
      <c r="A88" s="2" t="s">
        <v>22</v>
      </c>
      <c r="B88" s="2" t="s">
        <v>28</v>
      </c>
      <c r="C88" s="1" t="s">
        <v>6</v>
      </c>
      <c r="D88" s="1">
        <v>6.6449999999999996</v>
      </c>
      <c r="E88" s="1">
        <v>2903</v>
      </c>
      <c r="F88" s="1">
        <v>1393</v>
      </c>
      <c r="G88" s="1">
        <v>6.5129999999999999</v>
      </c>
      <c r="H88" s="1">
        <f t="shared" si="7"/>
        <v>8.8271967472328887E-4</v>
      </c>
    </row>
    <row r="89" spans="1:8" x14ac:dyDescent="0.2">
      <c r="A89" s="2" t="s">
        <v>22</v>
      </c>
      <c r="B89" s="2" t="s">
        <v>28</v>
      </c>
      <c r="C89" s="1" t="s">
        <v>7</v>
      </c>
      <c r="D89" s="1">
        <v>7.24</v>
      </c>
      <c r="E89" s="1">
        <v>180340</v>
      </c>
      <c r="F89" s="1">
        <v>93904</v>
      </c>
      <c r="G89" s="1">
        <v>328.464</v>
      </c>
      <c r="H89" s="1">
        <f t="shared" si="7"/>
        <v>4.4517370679918684E-2</v>
      </c>
    </row>
    <row r="90" spans="1:8" x14ac:dyDescent="0.2">
      <c r="A90" s="2" t="s">
        <v>22</v>
      </c>
      <c r="B90" s="2" t="s">
        <v>28</v>
      </c>
      <c r="C90" s="1" t="s">
        <v>8</v>
      </c>
      <c r="D90" s="1">
        <v>8.2010000000000005</v>
      </c>
      <c r="E90" s="1">
        <v>4335</v>
      </c>
      <c r="F90" s="1">
        <v>2190</v>
      </c>
      <c r="G90" s="1">
        <v>7.37</v>
      </c>
      <c r="H90" s="1">
        <f t="shared" si="7"/>
        <v>9.9887056697537855E-4</v>
      </c>
    </row>
    <row r="91" spans="1:8" x14ac:dyDescent="0.2">
      <c r="A91" s="2" t="s">
        <v>22</v>
      </c>
      <c r="B91" s="2" t="s">
        <v>28</v>
      </c>
      <c r="C91" s="1" t="s">
        <v>9</v>
      </c>
      <c r="D91" s="1">
        <v>8.6319999999999997</v>
      </c>
      <c r="E91" s="1">
        <v>4628</v>
      </c>
      <c r="F91" s="1">
        <v>2171</v>
      </c>
      <c r="G91" s="1">
        <v>7.556</v>
      </c>
      <c r="H91" s="1">
        <f t="shared" si="7"/>
        <v>1.0240795120849335E-3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29A6-CFA7-4F7C-A82A-0427B4494A4E}">
  <dimension ref="A2:B8"/>
  <sheetViews>
    <sheetView workbookViewId="0">
      <selection activeCell="A8" sqref="A8"/>
    </sheetView>
  </sheetViews>
  <sheetFormatPr baseColWidth="10" defaultColWidth="8.83203125" defaultRowHeight="15" x14ac:dyDescent="0.2"/>
  <cols>
    <col min="2" max="2" width="24.5" customWidth="1"/>
  </cols>
  <sheetData>
    <row r="2" spans="1:2" x14ac:dyDescent="0.2">
      <c r="A2" t="s">
        <v>3</v>
      </c>
      <c r="B2" t="s">
        <v>29</v>
      </c>
    </row>
    <row r="3" spans="1:2" x14ac:dyDescent="0.2">
      <c r="A3" t="s">
        <v>15</v>
      </c>
      <c r="B3" t="s">
        <v>30</v>
      </c>
    </row>
    <row r="4" spans="1:2" x14ac:dyDescent="0.2">
      <c r="A4" t="s">
        <v>22</v>
      </c>
      <c r="B4" t="s">
        <v>31</v>
      </c>
    </row>
    <row r="5" spans="1:2" x14ac:dyDescent="0.2">
      <c r="A5" t="s">
        <v>33</v>
      </c>
      <c r="B5" t="s">
        <v>34</v>
      </c>
    </row>
    <row r="6" spans="1:2" x14ac:dyDescent="0.2">
      <c r="A6" t="s">
        <v>0</v>
      </c>
      <c r="B6" t="s">
        <v>32</v>
      </c>
    </row>
    <row r="7" spans="1:2" x14ac:dyDescent="0.2">
      <c r="A7" t="s">
        <v>2</v>
      </c>
      <c r="B7" t="s">
        <v>35</v>
      </c>
    </row>
    <row r="8" spans="1:2" x14ac:dyDescent="0.2">
      <c r="A8" t="s">
        <v>1</v>
      </c>
      <c r="B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Lubna, Tuba Yasmin</dc:creator>
  <cp:lastModifiedBy>Perry, Bill</cp:lastModifiedBy>
  <dcterms:created xsi:type="dcterms:W3CDTF">2015-06-05T18:17:20Z</dcterms:created>
  <dcterms:modified xsi:type="dcterms:W3CDTF">2024-08-27T13:55:37Z</dcterms:modified>
</cp:coreProperties>
</file>