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<sst xmlns="http://schemas.openxmlformats.org/spreadsheetml/2006/main" uniqueCount="381">
  <si>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</si>
  <si>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</si>
  <si>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</si>
  <si>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</si>
  <si>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</si>
  <si>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</si>
  <si>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</si>
  <si>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</si>
  <si>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</si>
  <si>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</si>
  <si>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</si>
  <si>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</si>
  <si>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</si>
  <si>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</si>
  <si>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</si>
  <si>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</si>
  <si>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</si>
  <si>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</si>
  <si>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</si>
  <si>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</si>
  <si>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</si>
  <si>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</si>
  <si>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</si>
  <si>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</si>
  <si>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</si>
  <si>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</si>
  <si>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</si>
  <si>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</si>
  <si>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</si>
  <si>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</si>
  <si>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</si>
  <si>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</si>
  <si>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</si>
  <si>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</si>
  <si>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</si>
  <si>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</si>
  <si>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</si>
  <si>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</si>
  <si>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</si>
  <si>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</si>
  <si>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</si>
  <si>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</si>
  <si>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</si>
  <si>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</si>
  <si>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</si>
  <si>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</si>
  <si>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</si>
  <si>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</si>
  <si>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</si>
  <si>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</si>
  <si>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</si>
  <si>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</si>
  <si>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</si>
  <si>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</si>
  <si>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</si>
  <si>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</si>
  <si>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</si>
  <si>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</si>
  <si>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</si>
  <si>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</si>
  <si>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</si>
  <si>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</si>
  <si>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</si>
  <si>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</si>
  <si>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</si>
  <si>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</si>
  <si>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</si>
  <si>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</si>
  <si>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</si>
  <si>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</si>
  <si>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</si>
  <si>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</si>
  <si>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</si>
  <si>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</si>
  <si>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</si>
  <si>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</si>
  <si>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</si>
  <si>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</si>
  <si>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</si>
  <si>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</si>
  <si>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</si>
  <si>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</si>
  <si>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</si>
  <si>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</si>
  <si>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</si>
  <si>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</si>
  <si>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</si>
  <si>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</si>
  <si>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</si>
  <si>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</si>
  <si>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</si>
  <si>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</si>
  <si>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</si>
  <si>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</si>
  <si>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</si>
  <si>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</si>
  <si>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</si>
  <si>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</si>
  <si>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</si>
  <si>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</si>
  <si>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</si>
  <si>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</si>
  <si>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</si>
  <si>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</si>
  <si>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</si>
  <si>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</si>
  <si>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</si>
  <si>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</si>
  <si>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</si>
  <si>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</si>
  <si>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</si>
  <si>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</si>
  <si>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</si>
  <si>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</si>
  <si>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</si>
  <si>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</si>
  <si>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</si>
  <si>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</si>
  <si>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</si>
  <si>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</si>
  <si>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</si>
  <si>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</si>
  <si>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</si>
  <si>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</si>
  <si>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</si>
  <si>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</si>
  <si>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</si>
  <si>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</si>
  <si>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</si>
  <si>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</si>
  <si>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</si>
  <si>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</si>
  <si>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</si>
  <si>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</si>
  <si>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</si>
  <si>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</si>
  <si>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</si>
  <si>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</si>
  <si>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</si>
  <si>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</si>
  <si>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</si>
  <si>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</si>
  <si>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</si>
  <si>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</si>
  <si>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</si>
  <si>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</si>
  <si>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</si>
  <si>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</si>
  <si>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</si>
  <si>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</si>
  <si>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</si>
  <si>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</si>
  <si>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</si>
  <si>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</si>
  <si>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</si>
  <si>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</si>
  <si>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</si>
  <si>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</si>
  <si>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</si>
  <si>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</si>
  <si>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</si>
  <si>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</si>
  <si>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</si>
  <si>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</si>
  <si>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</si>
  <si>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</si>
  <si>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</si>
  <si>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</si>
  <si>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</si>
  <si>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</si>
  <si>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</si>
  <si>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</si>
  <si>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</si>
  <si>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</si>
  <si>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</si>
  <si>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</si>
  <si>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</si>
  <si>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</si>
  <si>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</si>
  <si>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</si>
  <si>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</si>
  <si>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</si>
  <si>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</si>
  <si>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</si>
  <si>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</si>
  <si>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</si>
  <si>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</si>
  <si>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</si>
  <si>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</si>
  <si>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</si>
  <si>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</si>
  <si>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</si>
  <si>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</si>
  <si>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</si>
  <si>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</si>
  <si>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</si>
  <si>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</si>
  <si>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</si>
  <si>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</si>
  <si>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</si>
  <si>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</si>
  <si>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</si>
  <si>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</si>
  <si>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</si>
  <si>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</si>
  <si>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</si>
  <si>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</si>
  <si>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</si>
  <si>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</si>
  <si>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</si>
  <si>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</si>
  <si>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</si>
  <si>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</si>
  <si>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</si>
  <si>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</si>
  <si>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</si>
  <si>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</si>
  <si>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</si>
  <si>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</si>
  <si>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</si>
  <si>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</si>
  <si>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</si>
  <si>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</si>
  <si>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</si>
  <si>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</si>
  <si>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</si>
  <si>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</si>
  <si>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</si>
  <si>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</si>
  <si>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</si>
  <si>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</si>
  <si>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</si>
  <si>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</si>
  <si>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</si>
  <si>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</si>
  <si>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</si>
  <si>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</si>
  <si>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</si>
  <si>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</si>
  <si>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</si>
  <si>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</si>
  <si>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</si>
  <si>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</si>
  <si>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</si>
  <si>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</si>
  <si>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</si>
  <si>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</si>
  <si>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</si>
  <si>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</si>
  <si>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</si>
  <si>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</si>
  <si>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</si>
  <si>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</si>
  <si>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</si>
  <si>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</si>
  <si>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</si>
  <si>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</si>
  <si>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</si>
  <si>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</si>
  <si>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</si>
  <si>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</si>
  <si>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</si>
  <si>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</si>
  <si>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</si>
  <si>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</si>
  <si>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</si>
  <si>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</si>
  <si>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</si>
  <si>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</si>
  <si>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</si>
  <si>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</si>
  <si>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</si>
  <si>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</si>
  <si>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</si>
  <si>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</si>
  <si>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</si>
  <si>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</si>
  <si>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</si>
  <si>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</si>
  <si>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</si>
  <si>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</si>
  <si>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</si>
  <si>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</si>
  <si>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</si>
  <si>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</si>
  <si>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</si>
  <si>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</si>
  <si>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</si>
  <si>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</si>
  <si>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</si>
  <si>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</si>
  <si>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</si>
  <si>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</si>
  <si>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</si>
  <si>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</si>
  <si>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</si>
  <si>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</si>
  <si>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</si>
  <si>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</si>
  <si>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</si>
  <si>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</si>
  <si>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</si>
  <si>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</si>
  <si>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</si>
  <si>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</si>
  <si>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</si>
  <si>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</si>
  <si>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</si>
  <si>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</si>
  <si>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</si>
  <si>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</si>
  <si>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TEL:82-505-366-9977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</si>
  <si>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</si>
  <si>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</si>
  <si>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</si>
  <si>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</si>
  <si>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</si>
  <si>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</si>
  <si>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</si>
  <si>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</si>
  <si>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</si>
  <si>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</si>
  <si>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</si>
  <si>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</si>
  <si>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</si>
  <si>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</si>
  <si>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</si>
  <si>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</si>
  <si>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</si>
  <si>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</si>
  <si>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</si>
  <si>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</si>
  <si>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</si>
  <si>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</si>
  <si>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</si>
  <si>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</si>
  <si>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</si>
  <si>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</si>
  <si>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</si>
  <si>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</si>
  <si>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</si>
  <si>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</si>
  <si>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</si>
  <si>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</si>
  <si>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</si>
  <si>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</si>
  <si>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</si>
  <si>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TEL:82-505-366-9977 
FAX:82-505-366-9977
EMAIL : heyman99888@gmail.com</t>
  </si>
  <si>
    <r>
      <t xml:space="preserve">16) WEIGHT</t>
    </r>
  </si>
  <si>
    <r>
      <t xml:space="preserve">Weight
(KG)</t>
    </r>
  </si>
  <si>
    <r>
      <t xml:space="preserve">PROFORM INVOICE</t>
    </r>
  </si>
  <si>
    <t>Heyman LTD #513, THE PARK 365, 50 Seonyudong1-ro, Yeongdeungpo-gu, Seoul,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</si>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</sst>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2">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3" numFmtId="0" fillId="0" borderId="7" applyFont="1" applyNumberFormat="0" applyFill="0"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7d9c9318d7390ec0c54e680ed2914bd0.png"/><Relationship Id="rId2" Type="http://schemas.openxmlformats.org/officeDocument/2006/relationships/image" Target="../media/cd989f23a8c217760a642a2830b9c87f.png"/></Relationships>
</file>

<file path=xl/drawings/_rels/drawing3.xml.rels><?xml version="1.0" encoding="UTF-8" standalone="yes"?>
<Relationships xmlns="http://schemas.openxmlformats.org/package/2006/relationships"><Relationship Id="rId1" Type="http://schemas.openxmlformats.org/officeDocument/2006/relationships/image" Target="../media/40539982d9d17400e660129f69eedd35.png"/><Relationship Id="rId2" Type="http://schemas.openxmlformats.org/officeDocument/2006/relationships/image" Target="../media/673069e936f7e7b5926165302cfa908b.png"/><Relationship Id="rId3" Type="http://schemas.openxmlformats.org/officeDocument/2006/relationships/image" Target="../media/c5c6a2b421bd98c2330aaafc1edbb938.jpeg"/></Relationships>
</file>

<file path=xl/drawings/_rels/drawing4.xml.rels><?xml version="1.0" encoding="UTF-8" standalone="yes"?>
<Relationships xmlns="http://schemas.openxmlformats.org/package/2006/relationships"><Relationship Id="rId1" Type="http://schemas.openxmlformats.org/officeDocument/2006/relationships/image" Target="../media/364a77af3ffdba7740fe24b423bb9850.jpeg"/><Relationship Id="rId2" Type="http://schemas.openxmlformats.org/officeDocument/2006/relationships/image" Target="../media/de6060a35e6519c5564d6e5d15d5dbdc.png"/><Relationship Id="rId3" Type="http://schemas.openxmlformats.org/officeDocument/2006/relationships/image" Target="../media/48e89f5e4fdf3a01d287802921e56ddf.png"/></Relationships>
</file>

<file path=xl/drawings/_rels/drawing5.xml.rels><?xml version="1.0" encoding="UTF-8" standalone="yes"?>
<Relationships xmlns="http://schemas.openxmlformats.org/package/2006/relationships"><Relationship Id="rId1" Type="http://schemas.openxmlformats.org/officeDocument/2006/relationships/image" Target="../media/de58c6e160226f22acc01509a2ac5daf.jpeg"/><Relationship Id="rId2" Type="http://schemas.openxmlformats.org/officeDocument/2006/relationships/image" Target="../media/614d25a6ba7c8fb55bea4735d8185115.jpeg"/></Relationships>
</file>

<file path=xl/drawings/_rels/drawing6.xml.rels><?xml version="1.0" encoding="UTF-8" standalone="yes"?>
<Relationships xmlns="http://schemas.openxmlformats.org/package/2006/relationships"><Relationship Id="rId1" Type="http://schemas.openxmlformats.org/officeDocument/2006/relationships/image" Target="../media/466a483872111960d50c1c864147a280.jpeg"/><Relationship Id="rId2" Type="http://schemas.openxmlformats.org/officeDocument/2006/relationships/image" Target="../media/58ba9945ad3280b8ed88445df620768e.jpeg"/></Relationships>
</file>

<file path=xl/drawings/_rels/drawing7.xml.rels><?xml version="1.0" encoding="UTF-8" standalone="yes"?>
<Relationships xmlns="http://schemas.openxmlformats.org/package/2006/relationships"><Relationship Id="rId1" Type="http://schemas.openxmlformats.org/officeDocument/2006/relationships/image" Target="../media/75e0ef6fc15786d133d4bc0dfdeec98a.jpeg"/><Relationship Id="rId2" Type="http://schemas.openxmlformats.org/officeDocument/2006/relationships/image" Target="../media/ae1acd2dd480d8f2b38ac85eeff7483e.jpeg"/><Relationship Id="rId3" Type="http://schemas.openxmlformats.org/officeDocument/2006/relationships/image" Target="../media/44989c7b58b3d9c17f6d02cf96955518.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s">
        <v>97</v>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100</v>
      </c>
      <c r="F8" s="254"/>
      <c r="G8" s="254"/>
      <c r="H8" s="254"/>
      <c r="I8" s="255"/>
      <c r="J8" s="260" t="inlineStr">
        <is>
          <r>
            <t xml:space="preserve">      생   년   월   일
     (법 인 등 록 번호)</t>
          </r>
        </is>
      </c>
      <c r="K8" s="254"/>
      <c r="L8" s="255"/>
      <c r="M8" s="259" t="inlineStr">
        <is>
          <r>
            <t xml:space="preserve">110111-7526176</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5"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1"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SUBSTITUTE(SUBSTITUTE(SUBSTITUTE(구매리스트!B8,"자가용","Private"),"영업용","Business"),"관용","Official")</f>
        <v>0</v>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s">
        <v>183</v>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6"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40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9" t="s">
        <v>258</v>
      </c>
      <c r="F21" s="250"/>
      <c r="G21" s="303"/>
      <c r="H21" s="185" t="inlineStr">
        <is>
          <r>
            <t xml:space="preserve">생년월일(법인등록번호)</t>
          </r>
        </is>
      </c>
      <c r="I21" s="250"/>
      <c r="J21" s="303"/>
      <c r="K21" s="322" t="inlineStr">
        <is>
          <r>
            <t xml:space="preserve">110111-7526176</t>
          </r>
        </is>
      </c>
      <c r="L21" s="250"/>
      <c r="M21" s="250"/>
      <c r="N21" s="250"/>
      <c r="O21" s="303"/>
    </row>
    <row r="22" spans="1:15" customHeight="1" ht="33.75" s="245" customFormat="1">
      <c r="A22" s="211" t="inlineStr">
        <is>
          <r>
            <t xml:space="preserve">Owner</t>
          </r>
        </is>
      </c>
      <c r="B22" s="320"/>
      <c r="C22" s="182" t="inlineStr">
        <is>
          <r>
            <t xml:space="preserve">Name</t>
          </r>
        </is>
      </c>
      <c r="D22" s="320"/>
      <c r="E22" s="398" t="s">
        <v>261</v>
      </c>
      <c r="F22" s="398"/>
      <c r="G22" s="398"/>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7"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#513, THE PARK 365, 50 Seonyudong1-ro, Yeongdeungpo-gu, Seoul, Korea
TEL:82-505-366-9977 
FAX:82-505-366-9977
EMAIL : heyman99888@gmail.com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400">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s">
        <v>347</v>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351</v>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78"/>
      <c r="G6" s="376"/>
    </row>
    <row r="7" spans="1:7" customHeight="1" ht="24.75" s="245" customFormat="1">
      <c r="A7" s="238"/>
      <c r="E7" s="44" t="inlineStr">
        <is>
          <r>
            <t xml:space="preserve">Adress</t>
          </r>
        </is>
      </c>
      <c r="F7" s="379"/>
      <c r="G7" s="376"/>
    </row>
    <row r="8" spans="1:7" customHeight="1" ht="24.75" s="245" customFormat="1">
      <c r="A8" s="238"/>
      <c r="E8" s="44" t="inlineStr">
        <is>
          <r>
            <t xml:space="preserve">Country</t>
          </r>
        </is>
      </c>
      <c r="F8" s="380"/>
      <c r="G8" s="376"/>
    </row>
    <row r="9" spans="1:7" customHeight="1" ht="24.75" s="245" customFormat="1">
      <c r="A9" s="238"/>
      <c r="B9" s="238"/>
      <c r="E9" s="44" t="inlineStr">
        <is>
          <r>
            <t xml:space="preserve">Phone</t>
          </r>
        </is>
      </c>
      <c r="F9" s="378"/>
      <c r="G9" s="376"/>
    </row>
    <row r="10" spans="1:7" customHeight="1" ht="18" s="245" customFormat="1">
      <c r="A10" s="238"/>
      <c r="E10" s="44"/>
      <c r="F10" s="46"/>
      <c r="G10" s="45"/>
    </row>
    <row r="11" spans="1:7" customHeight="1" ht="23.25" s="245" customFormat="1">
      <c r="A11" s="237"/>
      <c r="B11" s="237"/>
      <c r="E11" s="44" t="inlineStr">
        <is>
          <r>
            <t xml:space="preserve">Total invoice</t>
          </r>
        </is>
      </c>
      <c r="F11" s="381" t="str">
        <f>F31</f>
        <v>0</v>
      </c>
      <c r="G11" s="376"/>
    </row>
    <row r="12" spans="1:7" customHeight="1" ht="23.25" s="245" customFormat="1">
      <c r="A12" s="237"/>
      <c r="E12" s="44" t="inlineStr">
        <is>
          <r>
            <t xml:space="preserve">Total received in Korea</t>
          </r>
        </is>
      </c>
      <c r="F12" s="381" t="str">
        <f>F31</f>
        <v>0</v>
      </c>
      <c r="G12" s="376"/>
    </row>
    <row r="13" spans="1:7" customHeight="1" ht="23.25" s="245" customFormat="1">
      <c r="A13" s="244"/>
      <c r="C13" s="51"/>
      <c r="D13" s="51"/>
      <c r="E13" s="44" t="inlineStr">
        <is>
          <r>
            <t xml:space="preserve">Not received</t>
          </r>
        </is>
      </c>
      <c r="F13" s="382" t="str">
        <f>SUM(F11-F12)</f>
        <v>0</v>
      </c>
      <c r="G13" s="376"/>
    </row>
    <row r="14" spans="1:7" customHeight="1" ht="17.25" s="245" customFormat="1">
      <c r="A14" s="244"/>
      <c r="C14" s="52"/>
      <c r="D14" s="52"/>
      <c r="E14" s="383"/>
    </row>
    <row r="15" spans="1:7" customHeight="1" ht="26.25" s="245" customFormat="1">
      <c r="A15" s="384" t="inlineStr">
        <is>
          <r>
            <t xml:space="preserve">BANK ACCOUNT INFORMATION</t>
          </r>
        </is>
      </c>
      <c r="B15" s="385"/>
      <c r="C15" s="385"/>
      <c r="D15" s="385"/>
      <c r="E15" s="385"/>
      <c r="F15" s="385"/>
      <c r="G15" s="386"/>
    </row>
    <row r="16" spans="1:7" customHeight="1" ht="26.25" s="245" customFormat="1">
      <c r="A16" s="239" t="inlineStr">
        <is>
          <r>
            <t xml:space="preserve">Beneficiary</t>
          </r>
        </is>
      </c>
      <c r="B16" s="386"/>
      <c r="C16" s="387" t="s">
        <v>363</v>
      </c>
      <c r="D16" s="386"/>
      <c r="E16" s="239" t="inlineStr">
        <is>
          <r>
            <t xml:space="preserve">Bank Name</t>
          </r>
        </is>
      </c>
      <c r="F16" s="388" t="inlineStr">
        <is>
          <r>
            <t xml:space="preserve">SHINHAN BANK</t>
          </r>
        </is>
      </c>
      <c r="G16" s="386"/>
    </row>
    <row r="17" spans="1:7" customHeight="1" ht="26.25" s="245" customFormat="1">
      <c r="A17" s="239" t="inlineStr">
        <is>
          <r>
            <t xml:space="preserve">Swift Cose</t>
          </r>
        </is>
      </c>
      <c r="B17" s="386"/>
      <c r="C17" s="387" t="inlineStr">
        <is>
          <r>
            <t xml:space="preserve">SHBKKRSE</t>
          </r>
        </is>
      </c>
      <c r="D17" s="386"/>
      <c r="E17" s="239" t="inlineStr">
        <is>
          <r>
            <t xml:space="preserve">Bank Adress</t>
          </r>
        </is>
      </c>
      <c r="F17" s="240" t="inlineStr">
        <is>
          <r>
            <t xml:space="preserve">20,Sejong-Daero9-Gil,Jung-Gu Seoul South Korea</t>
          </r>
        </is>
      </c>
      <c r="G17" s="386"/>
    </row>
    <row r="18" spans="1:7" customHeight="1" ht="26.25" s="245" customFormat="1">
      <c r="A18" s="239" t="inlineStr">
        <is>
          <r>
            <t xml:space="preserve">Bank Account Number</t>
          </r>
        </is>
      </c>
      <c r="B18" s="386"/>
      <c r="C18" s="387" t="s">
        <v>371</v>
      </c>
      <c r="D18" s="386"/>
      <c r="E18" s="239" t="inlineStr">
        <is>
          <r>
            <t xml:space="preserve">Beneficiary Adress</t>
          </r>
        </is>
      </c>
      <c r="F18" s="389" t="inlineStr">
        <is>
          <r>
            <t xml:space="preserve">#513, THE PARK 365, 50 Seonyudong1-ro, Yeongdeungpo-gu, Seoul,   SOUTH KOREA</t>
          </r>
        </is>
      </c>
      <c r="G18" s="386"/>
    </row>
    <row r="19" spans="1:7">
      <c r="C19" s="43"/>
      <c r="D19" s="43"/>
      <c r="E19" s="383"/>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6"/>
    </row>
    <row r="21" spans="1:7" customHeight="1" ht="25.5" s="245" customFormat="1">
      <c r="A21" s="133" t="str">
        <f>구매리스트!B3</f>
        <v>0</v>
      </c>
      <c r="B21" s="131" t="str">
        <f>구매리스트!B5</f>
        <v>0</v>
      </c>
      <c r="C21" s="132" t="str">
        <f>구매리스트!D5</f>
        <v>0</v>
      </c>
      <c r="D21" s="132" t="str">
        <f>구매리스트!D6</f>
        <v>0</v>
      </c>
      <c r="E21" s="41"/>
      <c r="F21" s="390" t="str">
        <f>차량인보이스!H22</f>
        <v>0</v>
      </c>
      <c r="G21" s="386"/>
    </row>
    <row r="22" spans="1:7" customHeight="1" ht="25.5" s="245" customFormat="1">
      <c r="A22" s="41"/>
      <c r="B22" s="41"/>
      <c r="C22" s="41"/>
      <c r="D22" s="41"/>
      <c r="E22" s="41"/>
      <c r="F22" s="391"/>
      <c r="G22" s="386"/>
    </row>
    <row r="23" spans="1:7" customHeight="1" ht="25.5" s="245" customFormat="1">
      <c r="A23" s="41"/>
      <c r="B23" s="41"/>
      <c r="C23" s="41"/>
      <c r="D23" s="41"/>
      <c r="E23" s="41"/>
      <c r="F23" s="391"/>
      <c r="G23" s="386"/>
    </row>
    <row r="24" spans="1:7" customHeight="1" ht="25.5" s="245" customFormat="1">
      <c r="A24" s="41"/>
      <c r="B24" s="41"/>
      <c r="C24" s="41"/>
      <c r="D24" s="41"/>
      <c r="E24" s="41"/>
      <c r="F24" s="391"/>
      <c r="G24" s="386"/>
    </row>
    <row r="25" spans="1:7" customHeight="1" ht="25.5" s="245" customFormat="1">
      <c r="A25" s="41"/>
      <c r="B25" s="41"/>
      <c r="C25" s="41"/>
      <c r="D25" s="41"/>
      <c r="E25" s="41"/>
      <c r="F25" s="391"/>
      <c r="G25" s="386"/>
    </row>
    <row r="26" spans="1:7" customHeight="1" ht="25.5" s="245" customFormat="1">
      <c r="A26" s="41"/>
      <c r="B26" s="41"/>
      <c r="C26" s="41"/>
      <c r="D26" s="41"/>
      <c r="E26" s="41"/>
      <c r="F26" s="391"/>
      <c r="G26" s="386"/>
    </row>
    <row r="27" spans="1:7" customHeight="1" ht="25.5" s="245" customFormat="1">
      <c r="A27" s="41"/>
      <c r="B27" s="41"/>
      <c r="C27" s="41"/>
      <c r="D27" s="41"/>
      <c r="E27" s="41"/>
      <c r="F27" s="391"/>
      <c r="G27" s="386"/>
    </row>
    <row r="28" spans="1:7" customHeight="1" ht="30" s="245" customFormat="1">
      <c r="A28" s="38"/>
      <c r="B28" s="38"/>
      <c r="C28" s="38"/>
      <c r="D28" s="38"/>
      <c r="E28" s="49" t="inlineStr">
        <is>
          <r>
            <t xml:space="preserve">Sub Total</t>
          </r>
        </is>
      </c>
      <c r="F28" s="392" t="str">
        <f>SUM(F21:G27)</f>
        <v>0</v>
      </c>
      <c r="G28" s="386"/>
    </row>
    <row r="29" spans="1:7" customHeight="1" ht="30" s="245" customFormat="1">
      <c r="A29" s="38"/>
      <c r="B29" s="38"/>
      <c r="C29" s="39"/>
      <c r="D29" s="39"/>
      <c r="E29" s="49" t="inlineStr">
        <is>
          <r>
            <t xml:space="preserve">Shipping Cost</t>
          </r>
        </is>
      </c>
      <c r="F29" s="392" t="str">
        <f>차량인보이스!I22</f>
        <v>0</v>
      </c>
      <c r="G29" s="386"/>
    </row>
    <row r="30" spans="1:7" customHeight="1" ht="30" s="245" customFormat="1">
      <c r="A30" s="38"/>
      <c r="B30" s="38"/>
      <c r="C30" s="40"/>
      <c r="D30" s="40"/>
      <c r="E30" s="50"/>
      <c r="F30" s="393"/>
      <c r="G30" s="394"/>
    </row>
    <row r="31" spans="1:7" customHeight="1" ht="30" s="245" customFormat="1">
      <c r="A31" s="38"/>
      <c r="B31" s="38"/>
      <c r="C31" s="38"/>
      <c r="D31" s="38"/>
      <c r="E31" s="50" t="inlineStr">
        <is>
          <r>
            <t xml:space="preserve">Grend Total</t>
          </r>
        </is>
      </c>
      <c r="F31" s="392" t="str">
        <f>SUM(F28:G29)</f>
        <v>0</v>
      </c>
      <c r="G31" s="386"/>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