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200" activeTab="1"/>
  </bookViews>
  <sheets>
    <sheet name="大热俱乐部" sheetId="11" r:id="rId1"/>
    <sheet name="AKcross训练营（28）" sheetId="7" r:id="rId2"/>
  </sheets>
  <definedNames>
    <definedName name="_xlnm._FilterDatabase" localSheetId="1" hidden="1">'AKcross训练营（28）'!$A$1:$F$14</definedName>
    <definedName name="_xlnm._FilterDatabase" localSheetId="0" hidden="1">大热俱乐部!$A$1:$N$15</definedName>
  </definedNames>
  <calcPr calcId="144525" concurrentCalc="0"/>
</workbook>
</file>

<file path=xl/calcChain.xml><?xml version="1.0" encoding="utf-8"?>
<calcChain xmlns="http://schemas.openxmlformats.org/spreadsheetml/2006/main">
  <c r="D9" i="7"/>
  <c r="H15" i="11"/>
  <c r="G15"/>
  <c r="E15"/>
  <c r="H14"/>
  <c r="G14"/>
  <c r="H13"/>
  <c r="G13"/>
  <c r="H12"/>
  <c r="G12"/>
  <c r="G11"/>
  <c r="H10"/>
  <c r="H9"/>
  <c r="G9"/>
  <c r="H8"/>
  <c r="G8"/>
  <c r="H7"/>
  <c r="H6"/>
  <c r="G6"/>
  <c r="H5"/>
  <c r="G5"/>
  <c r="H4"/>
  <c r="G4"/>
  <c r="G3"/>
  <c r="G2"/>
</calcChain>
</file>

<file path=xl/sharedStrings.xml><?xml version="1.0" encoding="utf-8"?>
<sst xmlns="http://schemas.openxmlformats.org/spreadsheetml/2006/main" count="72" uniqueCount="54">
  <si>
    <t>教练姓名</t>
  </si>
  <si>
    <t>课程名称</t>
  </si>
  <si>
    <t>时间</t>
  </si>
  <si>
    <t>班级名称</t>
  </si>
  <si>
    <t>上课人数</t>
  </si>
  <si>
    <t>上课学员</t>
  </si>
  <si>
    <t>总课时费</t>
  </si>
  <si>
    <t>教练课时费</t>
  </si>
  <si>
    <t>备注</t>
  </si>
  <si>
    <t>林泽铭</t>
  </si>
  <si>
    <t>龙岗民警子女篮球训练课程</t>
  </si>
  <si>
    <t>龙岗训练营低年级课程</t>
  </si>
  <si>
    <t>王瑞翔,王浩丁,陈予喆,王孝煊,关楠萧</t>
  </si>
  <si>
    <t>黄万瑞</t>
  </si>
  <si>
    <t>大热常规班</t>
  </si>
  <si>
    <t>杜沛霖，杜沛霖</t>
  </si>
  <si>
    <t>补1月2节</t>
  </si>
  <si>
    <t>周五北头低年级班</t>
  </si>
  <si>
    <t>李闻韬,张哲栋,王昱泽,敬宇翔</t>
  </si>
  <si>
    <t>室内幼儿班</t>
  </si>
  <si>
    <t>黄子骞,欧阳舒轩,杜沛霖</t>
  </si>
  <si>
    <t>董硕同</t>
  </si>
  <si>
    <t>周日北头高年级初中基础</t>
  </si>
  <si>
    <t>朱星懿,康正浩,刘炜文,王廖聪,张晨儒,</t>
  </si>
  <si>
    <t>周六北头中高年级班</t>
  </si>
  <si>
    <t>卢宇璠,刘政翰,侯朝歌</t>
  </si>
  <si>
    <t>刘炜文,郭雨锜,张松海,钱宥丞,</t>
  </si>
  <si>
    <t>卢宇璠,刘政翰,张松海</t>
  </si>
  <si>
    <t>冼峻鞍,刘炜文,侯朝歌,郭雨锜</t>
  </si>
  <si>
    <t>安凯翔</t>
  </si>
  <si>
    <t>龙岗训练营高年级班</t>
  </si>
  <si>
    <t>刘浩宏,蔡佳烨,苏祖威,邵冠霖,李鸣轩,</t>
  </si>
  <si>
    <t>丽山文体公园高年级班</t>
  </si>
  <si>
    <t>周宇乐,刘昊,许凯瑞,林城佑</t>
  </si>
  <si>
    <t>周宇乐,刘昊,许凯瑞,余鲁文,林城佑,</t>
  </si>
  <si>
    <t>周宇乐,余鲁文,林城佑,刘昊</t>
  </si>
  <si>
    <t>小计</t>
  </si>
  <si>
    <r>
      <rPr>
        <sz val="12"/>
        <color rgb="FFFF0000"/>
        <rFont val="微软雅黑"/>
        <charset val="134"/>
      </rPr>
      <t>AKcross</t>
    </r>
    <r>
      <rPr>
        <sz val="12"/>
        <rFont val="微软雅黑"/>
        <charset val="134"/>
      </rPr>
      <t>训练营</t>
    </r>
    <r>
      <rPr>
        <sz val="12"/>
        <color theme="1"/>
        <rFont val="微软雅黑"/>
        <charset val="134"/>
      </rPr>
      <t>2018年2月结算单</t>
    </r>
  </si>
  <si>
    <t>南外文华快艇队（83/节）</t>
  </si>
  <si>
    <t>南外周三五班</t>
  </si>
  <si>
    <r>
      <rPr>
        <sz val="11"/>
        <color rgb="FFFF0000"/>
        <rFont val="微软雅黑"/>
        <charset val="134"/>
      </rPr>
      <t>谢俊棋</t>
    </r>
    <r>
      <rPr>
        <sz val="11"/>
        <rFont val="微软雅黑"/>
        <charset val="134"/>
      </rPr>
      <t>, 潘思达,陈米洛,周润锋,刘羽,</t>
    </r>
    <r>
      <rPr>
        <sz val="11"/>
        <color rgb="FFFF0000"/>
        <rFont val="微软雅黑"/>
        <charset val="134"/>
      </rPr>
      <t>游逸朗</t>
    </r>
    <r>
      <rPr>
        <sz val="11"/>
        <rFont val="微软雅黑"/>
        <charset val="134"/>
      </rPr>
      <t>,</t>
    </r>
    <r>
      <rPr>
        <sz val="11"/>
        <color rgb="FFFF0000"/>
        <rFont val="微软雅黑"/>
        <charset val="134"/>
      </rPr>
      <t>李李喆</t>
    </r>
    <r>
      <rPr>
        <sz val="11"/>
        <rFont val="微软雅黑"/>
        <charset val="134"/>
      </rPr>
      <t>,</t>
    </r>
  </si>
  <si>
    <t>塘朗追梦队（88/节）</t>
  </si>
  <si>
    <t>塘朗追梦队</t>
  </si>
  <si>
    <r>
      <rPr>
        <sz val="11"/>
        <rFont val="微软雅黑"/>
        <charset val="134"/>
      </rPr>
      <t>郑明宇,瞿士杰,</t>
    </r>
    <r>
      <rPr>
        <sz val="11"/>
        <color theme="6" tint="-0.249977111117893"/>
        <rFont val="微软雅黑"/>
        <charset val="134"/>
      </rPr>
      <t>李炬豪</t>
    </r>
    <r>
      <rPr>
        <sz val="11"/>
        <rFont val="微软雅黑"/>
        <charset val="134"/>
      </rPr>
      <t>,</t>
    </r>
  </si>
  <si>
    <r>
      <rPr>
        <sz val="11"/>
        <rFont val="微软雅黑"/>
        <charset val="134"/>
      </rPr>
      <t>郑明宇,瞿士杰,</t>
    </r>
    <r>
      <rPr>
        <sz val="11"/>
        <color theme="6" tint="-0.249977111117893"/>
        <rFont val="微软雅黑"/>
        <charset val="134"/>
      </rPr>
      <t>李炬豪</t>
    </r>
  </si>
  <si>
    <r>
      <rPr>
        <sz val="11"/>
        <rFont val="微软雅黑"/>
        <charset val="134"/>
      </rPr>
      <t>张梓峰,郑明宇</t>
    </r>
    <r>
      <rPr>
        <b/>
        <sz val="11"/>
        <rFont val="微软雅黑"/>
        <charset val="134"/>
      </rPr>
      <t>,汤镕章</t>
    </r>
    <r>
      <rPr>
        <sz val="11"/>
        <rFont val="微软雅黑"/>
        <charset val="134"/>
      </rPr>
      <t>,瞿士杰,</t>
    </r>
    <r>
      <rPr>
        <sz val="11"/>
        <color theme="6" tint="-0.249977111117893"/>
        <rFont val="微软雅黑"/>
        <charset val="134"/>
      </rPr>
      <t>李炬豪</t>
    </r>
    <r>
      <rPr>
        <sz val="11"/>
        <rFont val="微软雅黑"/>
        <charset val="134"/>
      </rPr>
      <t>,</t>
    </r>
  </si>
  <si>
    <t>AKcross课程（100/节）</t>
  </si>
  <si>
    <t>塘朗低年级班</t>
  </si>
  <si>
    <r>
      <rPr>
        <b/>
        <sz val="11"/>
        <rFont val="微软雅黑"/>
        <charset val="134"/>
      </rPr>
      <t>张鸿宇</t>
    </r>
    <r>
      <rPr>
        <sz val="11"/>
        <rFont val="微软雅黑"/>
        <charset val="134"/>
      </rPr>
      <t>,唐浩益,</t>
    </r>
  </si>
  <si>
    <r>
      <rPr>
        <sz val="11"/>
        <rFont val="微软雅黑"/>
        <charset val="134"/>
      </rPr>
      <t>卢新元</t>
    </r>
    <r>
      <rPr>
        <b/>
        <sz val="11"/>
        <rFont val="微软雅黑"/>
        <charset val="134"/>
      </rPr>
      <t>,张鸿宇</t>
    </r>
    <r>
      <rPr>
        <sz val="11"/>
        <rFont val="微软雅黑"/>
        <charset val="134"/>
      </rPr>
      <t>,唐浩益,</t>
    </r>
  </si>
  <si>
    <t>黑色100</t>
  </si>
  <si>
    <t>绿色88</t>
  </si>
  <si>
    <t>红色83</t>
  </si>
  <si>
    <t>旧课时加粗</t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</si>
</sst>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"/>
  </numFmts>
  <fonts count="1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0.5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color theme="6" tint="-0.499984740745262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9" tint="-0.249977111117893"/>
      <name val="微软雅黑"/>
      <charset val="134"/>
    </font>
    <font>
      <sz val="12"/>
      <name val="微软雅黑"/>
      <charset val="134"/>
    </font>
    <font>
      <sz val="11"/>
      <color theme="6" tint="-0.249977111117893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22" fontId="5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177" fontId="1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7" fontId="12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 wrapText="1"/>
    </xf>
    <xf numFmtId="22" fontId="5" fillId="2" borderId="12" xfId="0" applyNumberFormat="1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22" fontId="5" fillId="2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2" fontId="6" fillId="2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176" fontId="1" fillId="0" borderId="1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N28"/>
  <sheetViews>
    <sheetView workbookViewId="0">
      <pane ySplit="1" topLeftCell="A2" activePane="bottomLeft" state="frozen"/>
      <selection pane="bottomLeft" activeCell="H7" sqref="H7:H11"/>
    </sheetView>
  </sheetViews>
  <sheetFormatPr defaultColWidth="9" defaultRowHeight="13.5"/>
  <cols>
    <col min="2" max="2" width="9.75" customWidth="1"/>
    <col min="3" max="3" width="16" customWidth="1"/>
    <col min="4" max="4" width="23" customWidth="1"/>
    <col min="5" max="5" width="5.375" customWidth="1"/>
    <col min="6" max="6" width="33.875" customWidth="1"/>
    <col min="7" max="7" width="7.375" customWidth="1"/>
    <col min="8" max="8" width="8" customWidth="1"/>
    <col min="9" max="9" width="28.5" customWidth="1"/>
    <col min="10" max="10" width="14" customWidth="1"/>
    <col min="11" max="11" width="15.375" customWidth="1"/>
    <col min="12" max="12" width="11.875"/>
    <col min="13" max="13" width="10.375"/>
    <col min="14" max="14" width="10.5" customWidth="1"/>
    <col min="15" max="15" width="10.625" customWidth="1"/>
  </cols>
  <sheetData>
    <row r="1" spans="1:14" s="1" customFormat="1" ht="48" customHeight="1">
      <c r="A1" s="3" t="s">
        <v>0</v>
      </c>
      <c r="B1" s="31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0"/>
      <c r="K1" s="51"/>
      <c r="M1" s="7"/>
      <c r="N1" s="8"/>
    </row>
    <row r="2" spans="1:14" s="1" customFormat="1" ht="20.100000000000001" customHeight="1">
      <c r="A2" s="32" t="s">
        <v>9</v>
      </c>
      <c r="B2" s="33" t="s">
        <v>10</v>
      </c>
      <c r="C2" s="34">
        <v>43141.666666666701</v>
      </c>
      <c r="D2" s="35" t="s">
        <v>11</v>
      </c>
      <c r="E2" s="36">
        <v>5</v>
      </c>
      <c r="F2" s="37" t="s">
        <v>12</v>
      </c>
      <c r="G2" s="38">
        <f>E2*100</f>
        <v>500</v>
      </c>
      <c r="H2" s="39">
        <v>300</v>
      </c>
      <c r="I2" s="52"/>
    </row>
    <row r="3" spans="1:14" s="1" customFormat="1" ht="15" customHeight="1">
      <c r="A3" s="59" t="s">
        <v>13</v>
      </c>
      <c r="B3" s="62" t="s">
        <v>14</v>
      </c>
      <c r="C3" s="34"/>
      <c r="D3" s="35"/>
      <c r="E3" s="36">
        <v>2</v>
      </c>
      <c r="F3" s="37" t="s">
        <v>15</v>
      </c>
      <c r="G3" s="38">
        <f>E3*100</f>
        <v>200</v>
      </c>
      <c r="H3" s="39">
        <v>50</v>
      </c>
      <c r="I3" s="52" t="s">
        <v>16</v>
      </c>
    </row>
    <row r="4" spans="1:14" s="1" customFormat="1" ht="15" customHeight="1">
      <c r="A4" s="59"/>
      <c r="B4" s="62"/>
      <c r="C4" s="40">
        <v>43133.791666666701</v>
      </c>
      <c r="D4" s="41" t="s">
        <v>17</v>
      </c>
      <c r="E4" s="41">
        <v>4</v>
      </c>
      <c r="F4" s="16" t="s">
        <v>18</v>
      </c>
      <c r="G4" s="15">
        <f>E4*100</f>
        <v>400</v>
      </c>
      <c r="H4" s="42">
        <f>100+25*E4</f>
        <v>200</v>
      </c>
      <c r="I4" s="14"/>
    </row>
    <row r="5" spans="1:14" s="1" customFormat="1" ht="15" customHeight="1">
      <c r="A5" s="60"/>
      <c r="B5" s="63"/>
      <c r="C5" s="40">
        <v>43134.4375</v>
      </c>
      <c r="D5" s="41" t="s">
        <v>19</v>
      </c>
      <c r="E5" s="41">
        <v>3</v>
      </c>
      <c r="F5" s="16" t="s">
        <v>20</v>
      </c>
      <c r="G5" s="15">
        <f>E5*100</f>
        <v>300</v>
      </c>
      <c r="H5" s="42">
        <f>100+25*E5</f>
        <v>175</v>
      </c>
      <c r="I5" s="14"/>
    </row>
    <row r="6" spans="1:14" s="1" customFormat="1" ht="15" customHeight="1">
      <c r="A6" s="61" t="s">
        <v>21</v>
      </c>
      <c r="B6" s="64" t="s">
        <v>14</v>
      </c>
      <c r="C6" s="40">
        <v>43114.708333333299</v>
      </c>
      <c r="D6" s="44" t="s">
        <v>22</v>
      </c>
      <c r="E6" s="41">
        <v>5</v>
      </c>
      <c r="F6" s="16" t="s">
        <v>23</v>
      </c>
      <c r="G6" s="15">
        <f t="shared" ref="G6:G14" si="0">E6*100</f>
        <v>500</v>
      </c>
      <c r="H6" s="42">
        <f t="shared" ref="H6:H14" si="1">100+25*E6</f>
        <v>225</v>
      </c>
      <c r="I6" s="14"/>
    </row>
    <row r="7" spans="1:14" s="1" customFormat="1" ht="15" customHeight="1">
      <c r="A7" s="61"/>
      <c r="B7" s="64"/>
      <c r="C7" s="40">
        <v>43132.375</v>
      </c>
      <c r="D7" s="41" t="s">
        <v>24</v>
      </c>
      <c r="E7" s="41">
        <v>3</v>
      </c>
      <c r="F7" s="16" t="s">
        <v>25</v>
      </c>
      <c r="G7" s="45">
        <v>300</v>
      </c>
      <c r="H7" s="42">
        <f t="shared" si="1"/>
        <v>175</v>
      </c>
      <c r="I7" s="14"/>
    </row>
    <row r="8" spans="1:14" s="1" customFormat="1" ht="15" customHeight="1">
      <c r="A8" s="61"/>
      <c r="B8" s="64"/>
      <c r="C8" s="40">
        <v>43132.708333333299</v>
      </c>
      <c r="D8" s="41" t="s">
        <v>22</v>
      </c>
      <c r="E8" s="41">
        <v>4</v>
      </c>
      <c r="F8" s="16" t="s">
        <v>26</v>
      </c>
      <c r="G8" s="45">
        <f t="shared" si="0"/>
        <v>400</v>
      </c>
      <c r="H8" s="42">
        <f t="shared" si="1"/>
        <v>200</v>
      </c>
      <c r="I8" s="14"/>
    </row>
    <row r="9" spans="1:14" s="1" customFormat="1" ht="15" customHeight="1">
      <c r="A9" s="61"/>
      <c r="B9" s="64"/>
      <c r="C9" s="40">
        <v>43133.375</v>
      </c>
      <c r="D9" s="41" t="s">
        <v>24</v>
      </c>
      <c r="E9" s="41">
        <v>3</v>
      </c>
      <c r="F9" s="16" t="s">
        <v>27</v>
      </c>
      <c r="G9" s="45">
        <f t="shared" si="0"/>
        <v>300</v>
      </c>
      <c r="H9" s="42">
        <f t="shared" si="1"/>
        <v>175</v>
      </c>
      <c r="I9" s="14"/>
    </row>
    <row r="10" spans="1:14" s="1" customFormat="1" ht="15" customHeight="1">
      <c r="A10" s="61"/>
      <c r="B10" s="64"/>
      <c r="C10" s="40">
        <v>43133.708333333299</v>
      </c>
      <c r="D10" s="41" t="s">
        <v>22</v>
      </c>
      <c r="E10" s="41">
        <v>4</v>
      </c>
      <c r="F10" s="16" t="s">
        <v>28</v>
      </c>
      <c r="G10" s="45">
        <v>400</v>
      </c>
      <c r="H10" s="42">
        <f t="shared" si="1"/>
        <v>200</v>
      </c>
      <c r="I10" s="14"/>
    </row>
    <row r="11" spans="1:14" s="1" customFormat="1" ht="15" customHeight="1">
      <c r="A11" s="61" t="s">
        <v>29</v>
      </c>
      <c r="B11" s="43" t="s">
        <v>10</v>
      </c>
      <c r="C11" s="40">
        <v>43141.666666666701</v>
      </c>
      <c r="D11" s="46" t="s">
        <v>30</v>
      </c>
      <c r="E11" s="41">
        <v>5</v>
      </c>
      <c r="F11" s="16" t="s">
        <v>31</v>
      </c>
      <c r="G11" s="15">
        <f t="shared" si="0"/>
        <v>500</v>
      </c>
      <c r="H11" s="42">
        <v>300</v>
      </c>
      <c r="I11" s="53"/>
    </row>
    <row r="12" spans="1:14" s="1" customFormat="1" ht="15" customHeight="1">
      <c r="A12" s="61"/>
      <c r="B12" s="64" t="s">
        <v>14</v>
      </c>
      <c r="C12" s="40">
        <v>43133.333333333299</v>
      </c>
      <c r="D12" s="41" t="s">
        <v>32</v>
      </c>
      <c r="E12" s="41">
        <v>4</v>
      </c>
      <c r="F12" s="16" t="s">
        <v>33</v>
      </c>
      <c r="G12" s="15">
        <f t="shared" si="0"/>
        <v>400</v>
      </c>
      <c r="H12" s="42">
        <f t="shared" si="1"/>
        <v>200</v>
      </c>
      <c r="I12" s="14"/>
    </row>
    <row r="13" spans="1:14" s="1" customFormat="1" ht="15" customHeight="1">
      <c r="A13" s="61"/>
      <c r="B13" s="64"/>
      <c r="C13" s="40">
        <v>43135.354166666701</v>
      </c>
      <c r="D13" s="41" t="s">
        <v>32</v>
      </c>
      <c r="E13" s="41">
        <v>5</v>
      </c>
      <c r="F13" s="16" t="s">
        <v>34</v>
      </c>
      <c r="G13" s="15">
        <f t="shared" si="0"/>
        <v>500</v>
      </c>
      <c r="H13" s="42">
        <f t="shared" si="1"/>
        <v>225</v>
      </c>
      <c r="I13" s="14"/>
    </row>
    <row r="14" spans="1:14" s="1" customFormat="1" ht="15" customHeight="1">
      <c r="A14" s="61"/>
      <c r="B14" s="64"/>
      <c r="C14" s="40">
        <v>43136.354166666701</v>
      </c>
      <c r="D14" s="41" t="s">
        <v>32</v>
      </c>
      <c r="E14" s="41">
        <v>4</v>
      </c>
      <c r="F14" s="16" t="s">
        <v>35</v>
      </c>
      <c r="G14" s="15">
        <f t="shared" si="0"/>
        <v>400</v>
      </c>
      <c r="H14" s="42">
        <f t="shared" si="1"/>
        <v>200</v>
      </c>
      <c r="I14" s="14"/>
    </row>
    <row r="15" spans="1:14" s="1" customFormat="1" ht="16.5">
      <c r="A15" s="56" t="s">
        <v>36</v>
      </c>
      <c r="B15" s="57"/>
      <c r="C15" s="57"/>
      <c r="D15" s="58"/>
      <c r="E15" s="47">
        <f>SUM(E2:E14)</f>
        <v>51</v>
      </c>
      <c r="F15" s="48"/>
      <c r="G15" s="47">
        <f>SUM(G2:G14)</f>
        <v>5100</v>
      </c>
      <c r="H15" s="49">
        <f>SUM(H2:H14)</f>
        <v>2625</v>
      </c>
      <c r="I15" s="54"/>
      <c r="J15" s="55"/>
    </row>
    <row r="16" spans="1:14" s="2" customFormat="1" ht="21" customHeight="1">
      <c r="F16" s="22"/>
      <c r="G16" s="22"/>
    </row>
    <row r="17" spans="6:9" s="2" customFormat="1" ht="16.5">
      <c r="F17" s="23"/>
      <c r="G17" s="23"/>
    </row>
    <row r="18" spans="6:9" ht="16.5">
      <c r="F18" s="24"/>
      <c r="G18" s="24"/>
      <c r="I18" s="25"/>
    </row>
    <row r="19" spans="6:9" ht="16.5">
      <c r="F19" s="26"/>
      <c r="G19" s="26"/>
      <c r="I19" s="25"/>
    </row>
    <row r="20" spans="6:9" ht="16.5">
      <c r="F20" s="27"/>
      <c r="G20" s="27"/>
      <c r="I20" s="25"/>
    </row>
    <row r="21" spans="6:9" ht="16.5">
      <c r="F21" s="28"/>
      <c r="G21" s="28"/>
      <c r="I21" s="7"/>
    </row>
    <row r="22" spans="6:9" ht="16.5">
      <c r="F22" s="28"/>
      <c r="G22" s="28"/>
      <c r="I22" s="25"/>
    </row>
    <row r="23" spans="6:9" ht="16.5">
      <c r="I23" s="25"/>
    </row>
    <row r="24" spans="6:9" ht="16.5">
      <c r="I24" s="25"/>
    </row>
    <row r="25" spans="6:9" ht="16.5">
      <c r="I25" s="25"/>
    </row>
    <row r="26" spans="6:9" ht="16.5">
      <c r="I26" s="25"/>
    </row>
    <row r="27" spans="6:9" ht="18">
      <c r="I27" s="29"/>
    </row>
    <row r="28" spans="6:9">
      <c r="I28" s="30"/>
    </row>
  </sheetData>
  <autoFilter ref="A1:N15">
    <extLst/>
  </autoFilter>
  <mergeCells count="7">
    <mergeCell ref="A15:D15"/>
    <mergeCell ref="A3:A5"/>
    <mergeCell ref="A6:A10"/>
    <mergeCell ref="A11:A14"/>
    <mergeCell ref="B3:B5"/>
    <mergeCell ref="B6:B10"/>
    <mergeCell ref="B12:B14"/>
  </mergeCells>
  <phoneticPr fontId="17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H22"/>
  <sheetViews>
    <sheetView tabSelected="1" workbookViewId="0">
      <selection activeCell="E13" sqref="E13"/>
    </sheetView>
  </sheetViews>
  <sheetFormatPr defaultColWidth="9" defaultRowHeight="13.5"/>
  <cols>
    <col min="1" max="1" width="13.875" customWidth="1"/>
    <col min="2" max="2" width="16" customWidth="1"/>
    <col min="3" max="3" width="16.625" customWidth="1"/>
    <col min="4" max="4" width="5.375" customWidth="1"/>
    <col min="5" max="5" width="45.625" customWidth="1"/>
    <col min="6" max="6" width="17.5" customWidth="1"/>
    <col min="7" max="7" width="10.375"/>
    <col min="8" max="8" width="10.5" customWidth="1"/>
    <col min="9" max="9" width="10.625" customWidth="1"/>
  </cols>
  <sheetData>
    <row r="1" spans="1:8" s="1" customFormat="1" ht="24" customHeight="1">
      <c r="A1" s="65" t="s">
        <v>37</v>
      </c>
      <c r="B1" s="66"/>
      <c r="C1" s="66"/>
      <c r="D1" s="66"/>
      <c r="E1" s="66"/>
      <c r="F1" s="66"/>
    </row>
    <row r="2" spans="1:8" s="1" customFormat="1" ht="48" customHeight="1">
      <c r="A2" s="3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6" t="s">
        <v>8</v>
      </c>
      <c r="G2" s="7"/>
      <c r="H2" s="8"/>
    </row>
    <row r="3" spans="1:8" s="1" customFormat="1" ht="15" customHeight="1">
      <c r="A3" s="9" t="s">
        <v>38</v>
      </c>
      <c r="B3" s="10">
        <v>43159.71875</v>
      </c>
      <c r="C3" s="11" t="s">
        <v>39</v>
      </c>
      <c r="D3" s="12">
        <v>7</v>
      </c>
      <c r="E3" s="13" t="s">
        <v>40</v>
      </c>
      <c r="F3" s="14"/>
    </row>
    <row r="4" spans="1:8" s="1" customFormat="1" ht="19.149999999999999" customHeight="1">
      <c r="A4" s="69" t="s">
        <v>41</v>
      </c>
      <c r="B4" s="10">
        <v>43134.354166666701</v>
      </c>
      <c r="C4" s="15" t="s">
        <v>42</v>
      </c>
      <c r="D4" s="12">
        <v>3</v>
      </c>
      <c r="E4" s="16" t="s">
        <v>43</v>
      </c>
      <c r="F4" s="14"/>
      <c r="H4" s="17"/>
    </row>
    <row r="5" spans="1:8" s="1" customFormat="1" ht="15" customHeight="1">
      <c r="A5" s="70"/>
      <c r="B5" s="10">
        <v>43137.333333333299</v>
      </c>
      <c r="C5" s="15" t="s">
        <v>42</v>
      </c>
      <c r="D5" s="12">
        <v>3</v>
      </c>
      <c r="E5" s="16" t="s">
        <v>44</v>
      </c>
      <c r="F5" s="14"/>
    </row>
    <row r="6" spans="1:8" s="1" customFormat="1" ht="15" customHeight="1">
      <c r="A6" s="70"/>
      <c r="B6" s="10">
        <v>43155.625</v>
      </c>
      <c r="C6" s="15" t="s">
        <v>42</v>
      </c>
      <c r="D6" s="12">
        <v>5</v>
      </c>
      <c r="E6" s="16" t="s">
        <v>45</v>
      </c>
      <c r="F6" s="14"/>
    </row>
    <row r="7" spans="1:8" s="1" customFormat="1" ht="15" customHeight="1">
      <c r="A7" s="70" t="s">
        <v>46</v>
      </c>
      <c r="B7" s="10">
        <v>43134.416666666701</v>
      </c>
      <c r="C7" s="15" t="s">
        <v>47</v>
      </c>
      <c r="D7" s="12">
        <v>2</v>
      </c>
      <c r="E7" s="18" t="s">
        <v>48</v>
      </c>
      <c r="F7" s="14"/>
    </row>
    <row r="8" spans="1:8" s="1" customFormat="1" ht="17.100000000000001" customHeight="1">
      <c r="A8" s="70"/>
      <c r="B8" s="10">
        <v>43132.416666666701</v>
      </c>
      <c r="C8" s="15" t="s">
        <v>47</v>
      </c>
      <c r="D8" s="12">
        <v>3</v>
      </c>
      <c r="E8" s="19" t="s">
        <v>49</v>
      </c>
      <c r="F8" s="14"/>
    </row>
    <row r="9" spans="1:8" s="1" customFormat="1" ht="16.5">
      <c r="A9" s="67" t="s">
        <v>36</v>
      </c>
      <c r="B9" s="68"/>
      <c r="C9" s="68"/>
      <c r="D9" s="4">
        <f>SUM(D3:D8)</f>
        <v>23</v>
      </c>
      <c r="E9" s="20"/>
      <c r="F9" s="21"/>
    </row>
    <row r="10" spans="1:8" s="2" customFormat="1" ht="21" customHeight="1">
      <c r="E10" s="22" t="s">
        <v>50</v>
      </c>
    </row>
    <row r="11" spans="1:8" s="2" customFormat="1" ht="16.5">
      <c r="E11" s="23" t="s">
        <v>51</v>
      </c>
    </row>
    <row r="12" spans="1:8" ht="16.5">
      <c r="E12" s="24" t="s">
        <v>52</v>
      </c>
      <c r="F12" s="25"/>
    </row>
    <row r="13" spans="1:8" ht="16.5">
      <c r="E13" s="26" t="s">
        <v>53</v>
      </c>
      <c r="F13" s="25"/>
    </row>
    <row r="14" spans="1:8" ht="16.5">
      <c r="E14" s="27"/>
      <c r="F14" s="25"/>
    </row>
    <row r="15" spans="1:8" ht="16.5">
      <c r="E15" s="28"/>
      <c r="F15" s="7"/>
    </row>
    <row r="16" spans="1:8" ht="16.5">
      <c r="E16" s="28"/>
      <c r="F16" s="25"/>
    </row>
    <row r="17" spans="6:6" ht="16.5">
      <c r="F17" s="25"/>
    </row>
    <row r="18" spans="6:6" ht="16.5">
      <c r="F18" s="25"/>
    </row>
    <row r="19" spans="6:6" ht="16.5">
      <c r="F19" s="25"/>
    </row>
    <row r="20" spans="6:6" ht="16.5">
      <c r="F20" s="25"/>
    </row>
    <row r="21" spans="6:6" ht="18">
      <c r="F21" s="29"/>
    </row>
    <row r="22" spans="6:6">
      <c r="F22" s="30"/>
    </row>
  </sheetData>
  <autoFilter ref="A1:F14">
    <extLst/>
  </autoFilter>
  <mergeCells count="4">
    <mergeCell ref="A1:F1"/>
    <mergeCell ref="A9:C9"/>
    <mergeCell ref="A4:A6"/>
    <mergeCell ref="A7:A8"/>
  </mergeCells>
  <phoneticPr fontId="1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大热俱乐部</vt:lpstr>
      <vt:lpstr>AKcross训练营（28）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2017-09-30T05:56:00Z</dcterms:created>
  <dcterms:modified xsi:type="dcterms:W3CDTF">2018-08-07T03:04:54Z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