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Calculators/"/>
    </mc:Choice>
  </mc:AlternateContent>
  <xr:revisionPtr revIDLastSave="0" documentId="8_{8EF98C5B-020E-4BA2-BD3D-BA0077F40BE2}" xr6:coauthVersionLast="47" xr6:coauthVersionMax="47" xr10:uidLastSave="{00000000-0000-0000-0000-000000000000}"/>
  <bookViews>
    <workbookView xWindow="28680" yWindow="-120" windowWidth="29040" windowHeight="15840" xr2:uid="{0D3D967E-1E22-425B-99C1-CA95848036DB}"/>
  </bookViews>
  <sheets>
    <sheet name="Sheet1" sheetId="1" r:id="rId1"/>
  </sheets>
  <definedNames>
    <definedName name="A" localSheetId="0">Sheet1!$B$21</definedName>
    <definedName name="L" localSheetId="0">Sheet1!$B$23</definedName>
    <definedName name="_xlnm.Print_Area" localSheetId="0">Sheet1!$A$1:$I$41</definedName>
    <definedName name="Radius" localSheetId="0">Sheet1!$B$24</definedName>
    <definedName name="x" localSheetId="0">Sheet1!$B$22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39" i="1" s="1"/>
  <c r="F24" i="1" s="1"/>
  <c r="D28" i="1" l="1"/>
  <c r="D31" i="1" s="1"/>
  <c r="D30" i="1"/>
  <c r="D33" i="1" s="1"/>
  <c r="F22" i="1" l="1"/>
  <c r="D35" i="1"/>
  <c r="F21" i="1" l="1"/>
  <c r="D37" i="1"/>
  <c r="F23" i="1" s="1"/>
</calcChain>
</file>

<file path=xl/sharedStrings.xml><?xml version="1.0" encoding="utf-8"?>
<sst xmlns="http://schemas.openxmlformats.org/spreadsheetml/2006/main" count="24" uniqueCount="16">
  <si>
    <t>Chorded Geometry Calculator</t>
  </si>
  <si>
    <t>Input</t>
  </si>
  <si>
    <t>A =</t>
  </si>
  <si>
    <t>x =</t>
  </si>
  <si>
    <t>L =</t>
  </si>
  <si>
    <t>R =</t>
  </si>
  <si>
    <t>Output</t>
  </si>
  <si>
    <t>B1 =</t>
  </si>
  <si>
    <t>B2 =</t>
  </si>
  <si>
    <t>B3 =</t>
  </si>
  <si>
    <t>e =</t>
  </si>
  <si>
    <t>Calculations</t>
  </si>
  <si>
    <t>φ =</t>
  </si>
  <si>
    <t>rad</t>
  </si>
  <si>
    <t>deg</t>
  </si>
  <si>
    <t>Δ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</si>
</sst>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4" fillId="0" borderId="0" xfId="0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27714</xdr:colOff>
      <xdr:row>18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C185AE-AA02-46E3-B522-787E7485C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4323489" cy="32575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26</xdr:row>
      <xdr:rowOff>1</xdr:rowOff>
    </xdr:from>
    <xdr:to>
      <xdr:col>1</xdr:col>
      <xdr:colOff>580869</xdr:colOff>
      <xdr:row>28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09A118-4104-4C6F-9CE3-86E17BCAF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5524501"/>
          <a:ext cx="923769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29</xdr:row>
      <xdr:rowOff>76200</xdr:rowOff>
    </xdr:from>
    <xdr:to>
      <xdr:col>1</xdr:col>
      <xdr:colOff>238125</xdr:colOff>
      <xdr:row>30</xdr:row>
      <xdr:rowOff>131384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42027-F6B1-43F3-8911-86C147A8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6172200"/>
          <a:ext cx="619125" cy="24568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31</xdr:row>
      <xdr:rowOff>133350</xdr:rowOff>
    </xdr:from>
    <xdr:to>
      <xdr:col>1</xdr:col>
      <xdr:colOff>314325</xdr:colOff>
      <xdr:row>33</xdr:row>
      <xdr:rowOff>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14F488-29A5-4ECD-8D0A-FD31F7F07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6610350"/>
          <a:ext cx="723900" cy="24791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33</xdr:row>
      <xdr:rowOff>19050</xdr:rowOff>
    </xdr:from>
    <xdr:to>
      <xdr:col>1</xdr:col>
      <xdr:colOff>520700</xdr:colOff>
      <xdr:row>35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87EF48-0CB8-4E53-8345-F1C2124D2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877050"/>
          <a:ext cx="949325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35</xdr:row>
      <xdr:rowOff>114300</xdr:rowOff>
    </xdr:from>
    <xdr:to>
      <xdr:col>2</xdr:col>
      <xdr:colOff>322791</xdr:colOff>
      <xdr:row>37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418B50-1D82-4E19-A5F4-919A5EA52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7353300"/>
          <a:ext cx="1418166" cy="2857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37</xdr:row>
      <xdr:rowOff>133350</xdr:rowOff>
    </xdr:from>
    <xdr:to>
      <xdr:col>2</xdr:col>
      <xdr:colOff>180976</xdr:colOff>
      <xdr:row>39</xdr:row>
      <xdr:rowOff>19493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DB80FA-7DD4-4D99-9458-9C793A0A1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1" y="7753350"/>
          <a:ext cx="1276350" cy="26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51EB-7511-4930-9154-C8A78A09BE12}">
  <dimension ref="A1:F39"/>
  <sheetViews>
    <sheetView tabSelected="1" workbookViewId="0">
      <selection sqref="A1:I41"/>
    </sheetView>
  </sheetViews>
  <sheetFormatPr defaultRowHeight="15" x14ac:dyDescent="0.25"/>
  <cols>
    <col min="2" max="2" width="9.5703125" bestFit="1" customWidth="1"/>
  </cols>
  <sheetData>
    <row r="1" spans="1:1" x14ac:dyDescent="0.25">
      <c r="A1" s="2" t="s">
        <v>0</v>
      </c>
    </row>
    <row r="20" spans="1:6" x14ac:dyDescent="0.25">
      <c r="A20" s="1" t="s">
        <v>1</v>
      </c>
      <c r="E20" s="1" t="s">
        <v>6</v>
      </c>
    </row>
    <row r="21" spans="1:6" x14ac:dyDescent="0.25">
      <c r="A21" s="3" t="s">
        <v>2</v>
      </c>
      <c r="B21" s="4">
        <v>87.395799999999994</v>
      </c>
      <c r="E21" s="3" t="s">
        <v>7</v>
      </c>
      <c r="F21" s="7">
        <f>D35</f>
        <v>18.614575592528762</v>
      </c>
    </row>
    <row r="22" spans="1:6" x14ac:dyDescent="0.25">
      <c r="A22" s="3" t="s">
        <v>3</v>
      </c>
      <c r="B22" s="4">
        <v>43.62</v>
      </c>
      <c r="E22" s="3" t="s">
        <v>8</v>
      </c>
      <c r="F22" s="7">
        <f>D33</f>
        <v>50.01084881494247</v>
      </c>
    </row>
    <row r="23" spans="1:6" x14ac:dyDescent="0.25">
      <c r="A23" s="3" t="s">
        <v>4</v>
      </c>
      <c r="B23" s="4">
        <v>50</v>
      </c>
      <c r="E23" s="3" t="s">
        <v>9</v>
      </c>
      <c r="F23" s="7">
        <f>D37</f>
        <v>18.770375592528765</v>
      </c>
    </row>
    <row r="24" spans="1:6" x14ac:dyDescent="0.25">
      <c r="A24" s="3" t="s">
        <v>5</v>
      </c>
      <c r="B24" s="4">
        <v>693.08330000000001</v>
      </c>
      <c r="E24" s="3" t="s">
        <v>10</v>
      </c>
      <c r="F24" s="7">
        <f>D39</f>
        <v>0.45103050998409344</v>
      </c>
    </row>
    <row r="26" spans="1:6" x14ac:dyDescent="0.25">
      <c r="A26" s="1" t="s">
        <v>11</v>
      </c>
    </row>
    <row r="27" spans="1:6" x14ac:dyDescent="0.25">
      <c r="C27" s="5" t="s">
        <v>12</v>
      </c>
      <c r="D27" s="6">
        <f>ASIN((L/2)/Radius)</f>
        <v>3.6078526791038297E-2</v>
      </c>
      <c r="E27" t="s">
        <v>13</v>
      </c>
    </row>
    <row r="28" spans="1:6" x14ac:dyDescent="0.25">
      <c r="C28" s="5" t="s">
        <v>12</v>
      </c>
      <c r="D28" s="6">
        <f>DEGREES(D27)</f>
        <v>2.0671473161761638</v>
      </c>
      <c r="E28" t="s">
        <v>14</v>
      </c>
    </row>
    <row r="30" spans="1:6" x14ac:dyDescent="0.25">
      <c r="C30" s="5" t="s">
        <v>15</v>
      </c>
      <c r="D30" s="6">
        <f>2*D27</f>
        <v>7.2157053582076594E-2</v>
      </c>
      <c r="E30" t="s">
        <v>13</v>
      </c>
    </row>
    <row r="31" spans="1:6" x14ac:dyDescent="0.25">
      <c r="C31" s="5" t="s">
        <v>15</v>
      </c>
      <c r="D31" s="6">
        <f>2*D28</f>
        <v>4.1342946323523275</v>
      </c>
      <c r="E31" t="s">
        <v>14</v>
      </c>
    </row>
    <row r="33" spans="3:4" x14ac:dyDescent="0.25">
      <c r="C33" s="5" t="s">
        <v>8</v>
      </c>
      <c r="D33" s="6">
        <f>Radius*D30</f>
        <v>50.01084881494247</v>
      </c>
    </row>
    <row r="35" spans="3:4" x14ac:dyDescent="0.25">
      <c r="C35" s="5" t="s">
        <v>7</v>
      </c>
      <c r="D35" s="6">
        <f>x-D33/2</f>
        <v>18.614575592528762</v>
      </c>
    </row>
    <row r="36" spans="3:4" x14ac:dyDescent="0.25">
      <c r="D36" s="6"/>
    </row>
    <row r="37" spans="3:4" x14ac:dyDescent="0.25">
      <c r="C37" s="3" t="s">
        <v>9</v>
      </c>
      <c r="D37" s="6">
        <f>A-(D35+D33)</f>
        <v>18.770375592528765</v>
      </c>
    </row>
    <row r="39" spans="3:4" x14ac:dyDescent="0.25">
      <c r="C39" s="3" t="s">
        <v>10</v>
      </c>
      <c r="D39" s="6">
        <f>Radius-Radius*COS(D27)</f>
        <v>0.45103050998409344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Sheet1!A</vt:lpstr>
      <vt:lpstr>Sheet1!L</vt:lpstr>
      <vt:lpstr>Sheet1!Print_Area</vt:lpstr>
      <vt:lpstr>Sheet1!Radius</vt:lpstr>
      <vt:lpstr>Sheet1!x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William</cp:lastModifiedBy>
  <cp:lastPrinted>2022-04-07T11:29:27Z</cp:lastPrinted>
  <dcterms:created xsi:type="dcterms:W3CDTF">2022-04-07T10:24:03Z</dcterms:created>
  <dcterms:modified xsi:type="dcterms:W3CDTF">2022-04-07T11:30:04Z</dcterms:modified>
</cp:coreProperties>
</file>